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B.COM\naan mudhalvan\archive (3)\"/>
    </mc:Choice>
  </mc:AlternateContent>
  <xr:revisionPtr revIDLastSave="0" documentId="13_ncr:1_{FADD7AA7-785C-465F-B8CD-F361235420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BM Employees Data" sheetId="1" r:id="rId1"/>
    <sheet name="Pivot Table" sheetId="9" r:id="rId2"/>
    <sheet name="Analyze IBM Employees Data" sheetId="6" r:id="rId3"/>
  </sheets>
  <definedNames>
    <definedName name="_xlnm._FilterDatabase" localSheetId="0" hidden="1">'IBM Employees Data'!$A$1:$V$413</definedName>
    <definedName name="_xlchart.v1.0" hidden="1">'IBM Employees Data'!$E$2:$P$413</definedName>
    <definedName name="_xlchart.v1.1" hidden="1">'IBM Employees Data'!$Q$1</definedName>
    <definedName name="_xlchart.v1.10" hidden="1">'IBM Employees Data'!$U$2:$U$413</definedName>
    <definedName name="_xlchart.v1.11" hidden="1">'IBM Employees Data'!$V$1</definedName>
    <definedName name="_xlchart.v1.12" hidden="1">'IBM Employees Data'!$V$2:$V$413</definedName>
    <definedName name="_xlchart.v1.13" hidden="1">'Pivot Table'!$A$4:$A$456</definedName>
    <definedName name="_xlchart.v1.14" hidden="1">'Pivot Table'!$B$3</definedName>
    <definedName name="_xlchart.v1.15" hidden="1">'Pivot Table'!$B$4:$B$456</definedName>
    <definedName name="_xlchart.v1.16" hidden="1">'Pivot Table'!$C$3</definedName>
    <definedName name="_xlchart.v1.17" hidden="1">'Pivot Table'!$C$4:$C$456</definedName>
    <definedName name="_xlchart.v1.18" hidden="1">'Pivot Table'!$D$3</definedName>
    <definedName name="_xlchart.v1.19" hidden="1">'Pivot Table'!$D$4:$D$456</definedName>
    <definedName name="_xlchart.v1.2" hidden="1">'IBM Employees Data'!$Q$2:$Q$413</definedName>
    <definedName name="_xlchart.v1.20" hidden="1">'Pivot Table'!$E$3</definedName>
    <definedName name="_xlchart.v1.21" hidden="1">'Pivot Table'!$E$4:$E$456</definedName>
    <definedName name="_xlchart.v1.22" hidden="1">'Pivot Table'!$F$3</definedName>
    <definedName name="_xlchart.v1.23" hidden="1">'Pivot Table'!$F$4:$F$456</definedName>
    <definedName name="_xlchart.v1.24" hidden="1">'Pivot Table'!$G$3</definedName>
    <definedName name="_xlchart.v1.25" hidden="1">'Pivot Table'!$G$4:$G$456</definedName>
    <definedName name="_xlchart.v1.26" hidden="1">'Pivot Table'!$H$3</definedName>
    <definedName name="_xlchart.v1.27" hidden="1">'Pivot Table'!$H$4:$H$456</definedName>
    <definedName name="_xlchart.v1.28" hidden="1">'Pivot Table'!$I$3</definedName>
    <definedName name="_xlchart.v1.29" hidden="1">'Pivot Table'!$I$4:$I$456</definedName>
    <definedName name="_xlchart.v1.3" hidden="1">'IBM Employees Data'!$R$1</definedName>
    <definedName name="_xlchart.v1.30" hidden="1">'Pivot Table'!$J$3</definedName>
    <definedName name="_xlchart.v1.31" hidden="1">'Pivot Table'!$J$4:$J$456</definedName>
    <definedName name="_xlchart.v1.32" hidden="1">'Pivot Table'!$K$3</definedName>
    <definedName name="_xlchart.v1.33" hidden="1">'Pivot Table'!$K$4:$K$456</definedName>
    <definedName name="_xlchart.v1.34" hidden="1">'Pivot Table'!$L$3</definedName>
    <definedName name="_xlchart.v1.35" hidden="1">'Pivot Table'!$L$4:$L$456</definedName>
    <definedName name="_xlchart.v1.36" hidden="1">'Pivot Table'!$M$3</definedName>
    <definedName name="_xlchart.v1.37" hidden="1">'Pivot Table'!$M$4:$M$456</definedName>
    <definedName name="_xlchart.v1.38" hidden="1">'Pivot Table'!$N$3</definedName>
    <definedName name="_xlchart.v1.39" hidden="1">'Pivot Table'!$N$4:$N$456</definedName>
    <definedName name="_xlchart.v1.4" hidden="1">'IBM Employees Data'!$R$2:$R$413</definedName>
    <definedName name="_xlchart.v1.40" hidden="1">'Pivot Table'!$O$3</definedName>
    <definedName name="_xlchart.v1.41" hidden="1">'Pivot Table'!$O$4:$O$456</definedName>
    <definedName name="_xlchart.v1.42" hidden="1">'Pivot Table'!$P$3</definedName>
    <definedName name="_xlchart.v1.43" hidden="1">'Pivot Table'!$P$4:$P$456</definedName>
    <definedName name="_xlchart.v1.44" hidden="1">'Pivot Table'!$A$4:$A$456</definedName>
    <definedName name="_xlchart.v1.45" hidden="1">'Pivot Table'!$B$3</definedName>
    <definedName name="_xlchart.v1.46" hidden="1">'Pivot Table'!$B$4:$B$456</definedName>
    <definedName name="_xlchart.v1.47" hidden="1">'Pivot Table'!$C$3</definedName>
    <definedName name="_xlchart.v1.48" hidden="1">'Pivot Table'!$C$4:$C$456</definedName>
    <definedName name="_xlchart.v1.49" hidden="1">'Pivot Table'!$D$3</definedName>
    <definedName name="_xlchart.v1.5" hidden="1">'IBM Employees Data'!$S$1</definedName>
    <definedName name="_xlchart.v1.50" hidden="1">'Pivot Table'!$D$4:$D$456</definedName>
    <definedName name="_xlchart.v1.51" hidden="1">'Pivot Table'!$E$3</definedName>
    <definedName name="_xlchart.v1.52" hidden="1">'Pivot Table'!$E$4:$E$456</definedName>
    <definedName name="_xlchart.v1.53" hidden="1">'Pivot Table'!$F$3</definedName>
    <definedName name="_xlchart.v1.54" hidden="1">'Pivot Table'!$F$4:$F$456</definedName>
    <definedName name="_xlchart.v1.55" hidden="1">'Pivot Table'!$G$3</definedName>
    <definedName name="_xlchart.v1.56" hidden="1">'Pivot Table'!$G$4:$G$456</definedName>
    <definedName name="_xlchart.v1.57" hidden="1">'Pivot Table'!$H$3</definedName>
    <definedName name="_xlchart.v1.58" hidden="1">'Pivot Table'!$H$4:$H$456</definedName>
    <definedName name="_xlchart.v1.59" hidden="1">'Pivot Table'!$I$3</definedName>
    <definedName name="_xlchart.v1.6" hidden="1">'IBM Employees Data'!$S$2:$S$413</definedName>
    <definedName name="_xlchart.v1.60" hidden="1">'Pivot Table'!$I$4:$I$456</definedName>
    <definedName name="_xlchart.v1.61" hidden="1">'Pivot Table'!$J$3</definedName>
    <definedName name="_xlchart.v1.62" hidden="1">'Pivot Table'!$J$4:$J$456</definedName>
    <definedName name="_xlchart.v1.63" hidden="1">'Pivot Table'!$K$3</definedName>
    <definedName name="_xlchart.v1.64" hidden="1">'Pivot Table'!$K$4:$K$456</definedName>
    <definedName name="_xlchart.v1.65" hidden="1">'Pivot Table'!$L$3</definedName>
    <definedName name="_xlchart.v1.66" hidden="1">'Pivot Table'!$L$4:$L$456</definedName>
    <definedName name="_xlchart.v1.67" hidden="1">'Pivot Table'!$M$3</definedName>
    <definedName name="_xlchart.v1.68" hidden="1">'Pivot Table'!$M$4:$M$456</definedName>
    <definedName name="_xlchart.v1.69" hidden="1">'Pivot Table'!$N$3</definedName>
    <definedName name="_xlchart.v1.7" hidden="1">'IBM Employees Data'!$T$1</definedName>
    <definedName name="_xlchart.v1.70" hidden="1">'Pivot Table'!$N$4:$N$456</definedName>
    <definedName name="_xlchart.v1.71" hidden="1">'Pivot Table'!$O$3</definedName>
    <definedName name="_xlchart.v1.72" hidden="1">'Pivot Table'!$O$4:$O$456</definedName>
    <definedName name="_xlchart.v1.73" hidden="1">'Pivot Table'!$P$3</definedName>
    <definedName name="_xlchart.v1.74" hidden="1">'Pivot Table'!$P$4:$P$456</definedName>
    <definedName name="_xlchart.v1.75" hidden="1">'Analyze IBM Employees Data'!$A$1</definedName>
    <definedName name="_xlchart.v1.76" hidden="1">'Analyze IBM Employees Data'!$A$2:$A$41</definedName>
    <definedName name="_xlchart.v1.77" hidden="1">'Analyze IBM Employees Data'!$B$1</definedName>
    <definedName name="_xlchart.v1.78" hidden="1">'Analyze IBM Employees Data'!$B$2:$B$41</definedName>
    <definedName name="_xlchart.v1.79" hidden="1">'Analyze IBM Employees Data'!$C$1</definedName>
    <definedName name="_xlchart.v1.8" hidden="1">'IBM Employees Data'!$T$2:$T$413</definedName>
    <definedName name="_xlchart.v1.80" hidden="1">'Analyze IBM Employees Data'!$C$2:$C$41</definedName>
    <definedName name="_xlchart.v1.81" hidden="1">'Analyze IBM Employees Data'!$D$1</definedName>
    <definedName name="_xlchart.v1.82" hidden="1">'Analyze IBM Employees Data'!$D$2:$D$41</definedName>
    <definedName name="_xlchart.v1.83" hidden="1">'Analyze IBM Employees Data'!$A$2:$A$41</definedName>
    <definedName name="_xlchart.v1.84" hidden="1">'Analyze IBM Employees Data'!$B$2:$B$41</definedName>
    <definedName name="_xlchart.v1.85" hidden="1">'Analyze IBM Employees Data'!$C$2:$C$41</definedName>
    <definedName name="_xlchart.v1.86" hidden="1">'Analyze IBM Employees Data'!$D$2:$D$41</definedName>
    <definedName name="_xlchart.v1.9" hidden="1">'IBM Employees Data'!$U$1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G36" i="6" l="1"/>
  <c r="J36" i="6" s="1"/>
  <c r="H38" i="6"/>
  <c r="G37" i="6"/>
  <c r="H37" i="6"/>
  <c r="G38" i="6"/>
  <c r="H35" i="6"/>
  <c r="K35" i="6" s="1"/>
  <c r="G35" i="6"/>
  <c r="J35" i="6" s="1"/>
  <c r="H36" i="6"/>
  <c r="K36" i="6" s="1"/>
</calcChain>
</file>

<file path=xl/sharedStrings.xml><?xml version="1.0" encoding="utf-8"?>
<sst xmlns="http://schemas.openxmlformats.org/spreadsheetml/2006/main" count="3385" uniqueCount="77">
  <si>
    <t>Age</t>
  </si>
  <si>
    <t>BusinessTravel</t>
  </si>
  <si>
    <t>DailyRate</t>
  </si>
  <si>
    <t>Department</t>
  </si>
  <si>
    <t>DistanceFromHome</t>
  </si>
  <si>
    <t>EducationField</t>
  </si>
  <si>
    <t>EmployeeNumber</t>
  </si>
  <si>
    <t>Gender</t>
  </si>
  <si>
    <t>HourlyRate</t>
  </si>
  <si>
    <t>JobLevel</t>
  </si>
  <si>
    <t>JobRole</t>
  </si>
  <si>
    <t>MaritalStatus</t>
  </si>
  <si>
    <t>MonthlyIncome</t>
  </si>
  <si>
    <t>MonthlyRate</t>
  </si>
  <si>
    <t>NumCompaniesWorked</t>
  </si>
  <si>
    <t>OverTime</t>
  </si>
  <si>
    <t>PerformanceRating</t>
  </si>
  <si>
    <t>TotalWorkingYears</t>
  </si>
  <si>
    <t>TrainingTimesLastYear</t>
  </si>
  <si>
    <t>YearsAtCompany</t>
  </si>
  <si>
    <t>YearsInCurrentRole</t>
  </si>
  <si>
    <t>YearsSinceLastPromotion</t>
  </si>
  <si>
    <t>Travel_Rarely</t>
  </si>
  <si>
    <t>Sales</t>
  </si>
  <si>
    <t>Medical</t>
  </si>
  <si>
    <t>Female</t>
  </si>
  <si>
    <t>Sales Executive</t>
  </si>
  <si>
    <t>Single</t>
  </si>
  <si>
    <t>Yes</t>
  </si>
  <si>
    <t>Life Sciences</t>
  </si>
  <si>
    <t>Male</t>
  </si>
  <si>
    <t>Sales Representative</t>
  </si>
  <si>
    <t>Married</t>
  </si>
  <si>
    <t>No</t>
  </si>
  <si>
    <t>Travel_Frequently</t>
  </si>
  <si>
    <t>Research &amp; Development</t>
  </si>
  <si>
    <t>Laboratory Technician</t>
  </si>
  <si>
    <t>Non-Travel</t>
  </si>
  <si>
    <t>Manufacturing Director</t>
  </si>
  <si>
    <t>Divorced</t>
  </si>
  <si>
    <t>Human Resources</t>
  </si>
  <si>
    <t>Healthcare Representative</t>
  </si>
  <si>
    <t>Research Scientist</t>
  </si>
  <si>
    <t>Manager</t>
  </si>
  <si>
    <t>Technical Degree</t>
  </si>
  <si>
    <t>Research Director</t>
  </si>
  <si>
    <t>Other</t>
  </si>
  <si>
    <t>Marketing</t>
  </si>
  <si>
    <t>Hourly Rate</t>
  </si>
  <si>
    <t>Total Employees</t>
  </si>
  <si>
    <t xml:space="preserve">Age </t>
  </si>
  <si>
    <t>Monthly</t>
  </si>
  <si>
    <t>Hourly</t>
  </si>
  <si>
    <t>Max</t>
  </si>
  <si>
    <t>Min</t>
  </si>
  <si>
    <t>Static</t>
  </si>
  <si>
    <t>Average</t>
  </si>
  <si>
    <t>Total</t>
  </si>
  <si>
    <t>Sum of Age</t>
  </si>
  <si>
    <t>Row Labels</t>
  </si>
  <si>
    <t>Grand Total</t>
  </si>
  <si>
    <t>Sum of DailyRate</t>
  </si>
  <si>
    <t>Sum of DistanceFromHome</t>
  </si>
  <si>
    <t>Sum of EmployeeNumber</t>
  </si>
  <si>
    <t>Sum of HourlyRate</t>
  </si>
  <si>
    <t>Sum of JobLevel</t>
  </si>
  <si>
    <t>Sum of MonthlyIncome</t>
  </si>
  <si>
    <t>Sum of MonthlyRate</t>
  </si>
  <si>
    <t>Sum of NumCompaniesWorked</t>
  </si>
  <si>
    <t>Sum of PerformanceRating</t>
  </si>
  <si>
    <t>Sum of TotalWorkingYears</t>
  </si>
  <si>
    <t>Sum of TrainingTimesLastYear</t>
  </si>
  <si>
    <t>Sum of YearsAtCompany</t>
  </si>
  <si>
    <t>Sum of YearsInCurrentRole</t>
  </si>
  <si>
    <t>Sum of YearsSinceLastPromotion</t>
  </si>
  <si>
    <t>IBM Employees Data</t>
  </si>
  <si>
    <t>Monthly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</si>
</sst>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Bell Gothic Std Black"/>
      <family val="2"/>
    </font>
    <font>
      <sz val="22"/>
      <color theme="1" tint="4.9989318521683403E-2"/>
      <name val="Bell Gothic Std Black"/>
      <family val="2"/>
    </font>
    <font>
      <b/>
      <sz val="16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2" xfId="3"/>
    <xf numFmtId="164" fontId="4" fillId="0" borderId="2" xfId="3" applyNumberFormat="1"/>
    <xf numFmtId="164" fontId="4" fillId="0" borderId="2" xfId="3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2" xfId="3" applyAlignment="1">
      <alignment horizontal="center" vertical="center"/>
    </xf>
    <xf numFmtId="0" fontId="4" fillId="26" borderId="0" xfId="0" applyFont="1" applyFill="1" applyAlignment="1">
      <alignment horizontal="left" vertical="top"/>
    </xf>
    <xf numFmtId="0" fontId="4" fillId="26" borderId="10" xfId="0" applyFont="1" applyFill="1" applyBorder="1" applyAlignment="1">
      <alignment horizontal="left" vertical="top"/>
    </xf>
    <xf numFmtId="0" fontId="4" fillId="26" borderId="10" xfId="0" applyFont="1" applyFill="1" applyBorder="1" applyAlignment="1">
      <alignment horizontal="center" vertical="center"/>
    </xf>
    <xf numFmtId="0" fontId="20" fillId="26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99">
    <dxf>
      <numFmt numFmtId="164" formatCode="&quot;$&quot;#,##0"/>
    </dxf>
    <dxf>
      <numFmt numFmtId="164" formatCode="&quot;$&quot;#,##0"/>
    </dxf>
    <dxf>
      <numFmt numFmtId="164" formatCode="&quot;$&quot;#,##0"/>
      <alignment horizontal="center" vertical="center" textRotation="0" wrapText="0" indent="0" justifyLastLine="0" shrinkToFit="0" readingOrder="0"/>
    </dxf>
    <dxf>
      <numFmt numFmtId="164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4"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"/>
      <alignment horizontal="center" vertical="center" textRotation="0" wrapText="0" indent="0" justifyLastLine="0" shrinkToFit="0" readingOrder="0"/>
    </dxf>
    <dxf>
      <numFmt numFmtId="164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 IBM Employees Data'!$C$1</c:f>
              <c:strCache>
                <c:ptCount val="1"/>
                <c:pt idx="0">
                  <c:v>Monthly Rate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'Analyze IBM Employees Data'!$A$2:$A$41</c:f>
              <c:numCache>
                <c:formatCode>General</c:formatCode>
                <c:ptCount val="4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</c:numCache>
            </c:numRef>
          </c:xVal>
          <c:yVal>
            <c:numRef>
              <c:f>'Analyze IBM Employees Data'!$C$2:$C$41</c:f>
              <c:numCache>
                <c:formatCode>"$"#,##0</c:formatCode>
                <c:ptCount val="40"/>
                <c:pt idx="0">
                  <c:v>26438</c:v>
                </c:pt>
                <c:pt idx="1">
                  <c:v>34333</c:v>
                </c:pt>
                <c:pt idx="2">
                  <c:v>56055</c:v>
                </c:pt>
                <c:pt idx="3">
                  <c:v>70008</c:v>
                </c:pt>
                <c:pt idx="4">
                  <c:v>136817</c:v>
                </c:pt>
                <c:pt idx="5">
                  <c:v>100395</c:v>
                </c:pt>
                <c:pt idx="6">
                  <c:v>45610</c:v>
                </c:pt>
                <c:pt idx="7">
                  <c:v>108683</c:v>
                </c:pt>
                <c:pt idx="8">
                  <c:v>164815</c:v>
                </c:pt>
                <c:pt idx="9">
                  <c:v>156613</c:v>
                </c:pt>
                <c:pt idx="10">
                  <c:v>362264</c:v>
                </c:pt>
                <c:pt idx="11">
                  <c:v>118919</c:v>
                </c:pt>
                <c:pt idx="12">
                  <c:v>296428</c:v>
                </c:pt>
                <c:pt idx="13">
                  <c:v>345566</c:v>
                </c:pt>
                <c:pt idx="14">
                  <c:v>225259</c:v>
                </c:pt>
                <c:pt idx="15">
                  <c:v>346403</c:v>
                </c:pt>
                <c:pt idx="16">
                  <c:v>452647</c:v>
                </c:pt>
                <c:pt idx="17">
                  <c:v>310404</c:v>
                </c:pt>
                <c:pt idx="18">
                  <c:v>102837</c:v>
                </c:pt>
                <c:pt idx="19">
                  <c:v>273903</c:v>
                </c:pt>
                <c:pt idx="20">
                  <c:v>172337</c:v>
                </c:pt>
                <c:pt idx="21">
                  <c:v>251982</c:v>
                </c:pt>
                <c:pt idx="22">
                  <c:v>176882</c:v>
                </c:pt>
                <c:pt idx="23">
                  <c:v>164512</c:v>
                </c:pt>
                <c:pt idx="24">
                  <c:v>119705</c:v>
                </c:pt>
                <c:pt idx="25">
                  <c:v>108700</c:v>
                </c:pt>
                <c:pt idx="26">
                  <c:v>187021</c:v>
                </c:pt>
                <c:pt idx="27">
                  <c:v>121794</c:v>
                </c:pt>
                <c:pt idx="28">
                  <c:v>135328</c:v>
                </c:pt>
                <c:pt idx="29">
                  <c:v>63585</c:v>
                </c:pt>
                <c:pt idx="30">
                  <c:v>142819</c:v>
                </c:pt>
                <c:pt idx="31">
                  <c:v>117480</c:v>
                </c:pt>
                <c:pt idx="32">
                  <c:v>22984</c:v>
                </c:pt>
                <c:pt idx="33">
                  <c:v>19788</c:v>
                </c:pt>
                <c:pt idx="34">
                  <c:v>46227</c:v>
                </c:pt>
                <c:pt idx="35">
                  <c:v>106509</c:v>
                </c:pt>
                <c:pt idx="36">
                  <c:v>116508</c:v>
                </c:pt>
                <c:pt idx="37">
                  <c:v>60491</c:v>
                </c:pt>
                <c:pt idx="38">
                  <c:v>55962</c:v>
                </c:pt>
                <c:pt idx="39">
                  <c:v>20467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3-4601-B736-3F64E7AD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1008"/>
        <c:axId val="632843376"/>
      </c:scatterChart>
      <c:valAx>
        <c:axId val="565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43376"/>
        <c:crosses val="autoZero"/>
        <c:crossBetween val="midCat"/>
      </c:valAx>
      <c:valAx>
        <c:axId val="632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 IBM Employees Data'!$D$1</c:f>
              <c:strCache>
                <c:ptCount val="1"/>
                <c:pt idx="0">
                  <c:v>Hourly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'Analyze IBM Employees Data'!$A$2:$A$41</c:f>
              <c:numCache>
                <c:formatCode>General</c:formatCode>
                <c:ptCount val="4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</c:numCache>
            </c:numRef>
          </c:xVal>
          <c:yVal>
            <c:numRef>
              <c:f>'Analyze IBM Employees Data'!$D$2:$D$41</c:f>
              <c:numCache>
                <c:formatCode>"$"#,##0</c:formatCode>
                <c:ptCount val="40"/>
                <c:pt idx="0">
                  <c:v>103</c:v>
                </c:pt>
                <c:pt idx="1">
                  <c:v>85</c:v>
                </c:pt>
                <c:pt idx="2">
                  <c:v>186</c:v>
                </c:pt>
                <c:pt idx="3">
                  <c:v>302</c:v>
                </c:pt>
                <c:pt idx="4">
                  <c:v>496</c:v>
                </c:pt>
                <c:pt idx="5">
                  <c:v>571</c:v>
                </c:pt>
                <c:pt idx="6">
                  <c:v>301</c:v>
                </c:pt>
                <c:pt idx="7">
                  <c:v>618</c:v>
                </c:pt>
                <c:pt idx="8">
                  <c:v>792</c:v>
                </c:pt>
                <c:pt idx="9">
                  <c:v>828</c:v>
                </c:pt>
                <c:pt idx="10">
                  <c:v>1616</c:v>
                </c:pt>
                <c:pt idx="11">
                  <c:v>749</c:v>
                </c:pt>
                <c:pt idx="12">
                  <c:v>1245</c:v>
                </c:pt>
                <c:pt idx="13">
                  <c:v>1144</c:v>
                </c:pt>
                <c:pt idx="14">
                  <c:v>1077</c:v>
                </c:pt>
                <c:pt idx="15">
                  <c:v>1490</c:v>
                </c:pt>
                <c:pt idx="16">
                  <c:v>1639</c:v>
                </c:pt>
                <c:pt idx="17">
                  <c:v>1596</c:v>
                </c:pt>
                <c:pt idx="18">
                  <c:v>547</c:v>
                </c:pt>
                <c:pt idx="19">
                  <c:v>1580</c:v>
                </c:pt>
                <c:pt idx="20">
                  <c:v>1072</c:v>
                </c:pt>
                <c:pt idx="21">
                  <c:v>1438</c:v>
                </c:pt>
                <c:pt idx="22">
                  <c:v>682</c:v>
                </c:pt>
                <c:pt idx="23">
                  <c:v>760</c:v>
                </c:pt>
                <c:pt idx="24">
                  <c:v>615</c:v>
                </c:pt>
                <c:pt idx="25">
                  <c:v>545</c:v>
                </c:pt>
                <c:pt idx="26">
                  <c:v>756</c:v>
                </c:pt>
                <c:pt idx="27">
                  <c:v>616</c:v>
                </c:pt>
                <c:pt idx="28">
                  <c:v>794</c:v>
                </c:pt>
                <c:pt idx="29">
                  <c:v>494</c:v>
                </c:pt>
                <c:pt idx="30">
                  <c:v>535</c:v>
                </c:pt>
                <c:pt idx="31">
                  <c:v>371</c:v>
                </c:pt>
                <c:pt idx="32">
                  <c:v>53</c:v>
                </c:pt>
                <c:pt idx="33">
                  <c:v>40</c:v>
                </c:pt>
                <c:pt idx="34">
                  <c:v>252</c:v>
                </c:pt>
                <c:pt idx="35">
                  <c:v>390</c:v>
                </c:pt>
                <c:pt idx="36">
                  <c:v>413</c:v>
                </c:pt>
                <c:pt idx="37">
                  <c:v>315</c:v>
                </c:pt>
                <c:pt idx="38">
                  <c:v>211</c:v>
                </c:pt>
                <c:pt idx="3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5-413A-BC3F-96AE61CC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4248"/>
        <c:axId val="563995424"/>
      </c:scatterChart>
      <c:valAx>
        <c:axId val="56399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5424"/>
        <c:crosses val="autoZero"/>
        <c:crossBetween val="midCat"/>
      </c:valAx>
      <c:valAx>
        <c:axId val="5639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'Analyze IBM Employees Data'!$A$1</c:f>
              <c:strCache>
                <c:ptCount val="1"/>
                <c:pt idx="0">
                  <c:v>Age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'Analyze IBM Employees Data'!$A$2:$A$41</c:f>
              <c:numCache>
                <c:formatCode>General</c:formatCode>
                <c:ptCount val="4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F-484B-B580-DE42F8FA7EB1}"/>
            </c:ext>
          </c:extLst>
        </c:ser>
        <c:ser>
          <c:idx val="1"/>
          <c:order val="1"/>
          <c:tx>
            <c:strRef>
              <c:f>'Analyze IBM Employees Data'!$B$1</c:f>
              <c:strCache>
                <c:ptCount val="1"/>
                <c:pt idx="0">
                  <c:v>Total Employees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'Analyze IBM Employees Data'!$B$2:$B$41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24</c:v>
                </c:pt>
                <c:pt idx="11">
                  <c:v>12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22</c:v>
                </c:pt>
                <c:pt idx="18">
                  <c:v>9</c:v>
                </c:pt>
                <c:pt idx="19">
                  <c:v>21</c:v>
                </c:pt>
                <c:pt idx="20">
                  <c:v>17</c:v>
                </c:pt>
                <c:pt idx="21">
                  <c:v>19</c:v>
                </c:pt>
                <c:pt idx="22">
                  <c:v>10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6</c:v>
                </c:pt>
                <c:pt idx="30">
                  <c:v>9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F-484B-B580-DE42F8FA7EB1}"/>
            </c:ext>
          </c:extLst>
        </c:ser>
        <c:ser>
          <c:idx val="2"/>
          <c:order val="2"/>
          <c:tx>
            <c:strRef>
              <c:f>'Analyze IBM Employees Data'!$C$1</c:f>
              <c:strCache>
                <c:ptCount val="1"/>
                <c:pt idx="0">
                  <c:v>Monthly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'Analyze IBM Employees Data'!$C$2:$C$41</c:f>
              <c:numCache>
                <c:formatCode>"$"#,##0</c:formatCode>
                <c:ptCount val="40"/>
                <c:pt idx="0">
                  <c:v>26438</c:v>
                </c:pt>
                <c:pt idx="1">
                  <c:v>34333</c:v>
                </c:pt>
                <c:pt idx="2">
                  <c:v>56055</c:v>
                </c:pt>
                <c:pt idx="3">
                  <c:v>70008</c:v>
                </c:pt>
                <c:pt idx="4">
                  <c:v>136817</c:v>
                </c:pt>
                <c:pt idx="5">
                  <c:v>100395</c:v>
                </c:pt>
                <c:pt idx="6">
                  <c:v>45610</c:v>
                </c:pt>
                <c:pt idx="7">
                  <c:v>108683</c:v>
                </c:pt>
                <c:pt idx="8">
                  <c:v>164815</c:v>
                </c:pt>
                <c:pt idx="9">
                  <c:v>156613</c:v>
                </c:pt>
                <c:pt idx="10">
                  <c:v>362264</c:v>
                </c:pt>
                <c:pt idx="11">
                  <c:v>118919</c:v>
                </c:pt>
                <c:pt idx="12">
                  <c:v>296428</c:v>
                </c:pt>
                <c:pt idx="13">
                  <c:v>345566</c:v>
                </c:pt>
                <c:pt idx="14">
                  <c:v>225259</c:v>
                </c:pt>
                <c:pt idx="15">
                  <c:v>346403</c:v>
                </c:pt>
                <c:pt idx="16">
                  <c:v>452647</c:v>
                </c:pt>
                <c:pt idx="17">
                  <c:v>310404</c:v>
                </c:pt>
                <c:pt idx="18">
                  <c:v>102837</c:v>
                </c:pt>
                <c:pt idx="19">
                  <c:v>273903</c:v>
                </c:pt>
                <c:pt idx="20">
                  <c:v>172337</c:v>
                </c:pt>
                <c:pt idx="21">
                  <c:v>251982</c:v>
                </c:pt>
                <c:pt idx="22">
                  <c:v>176882</c:v>
                </c:pt>
                <c:pt idx="23">
                  <c:v>164512</c:v>
                </c:pt>
                <c:pt idx="24">
                  <c:v>119705</c:v>
                </c:pt>
                <c:pt idx="25">
                  <c:v>108700</c:v>
                </c:pt>
                <c:pt idx="26">
                  <c:v>187021</c:v>
                </c:pt>
                <c:pt idx="27">
                  <c:v>121794</c:v>
                </c:pt>
                <c:pt idx="28">
                  <c:v>135328</c:v>
                </c:pt>
                <c:pt idx="29">
                  <c:v>63585</c:v>
                </c:pt>
                <c:pt idx="30">
                  <c:v>142819</c:v>
                </c:pt>
                <c:pt idx="31">
                  <c:v>117480</c:v>
                </c:pt>
                <c:pt idx="32">
                  <c:v>22984</c:v>
                </c:pt>
                <c:pt idx="33">
                  <c:v>19788</c:v>
                </c:pt>
                <c:pt idx="34">
                  <c:v>46227</c:v>
                </c:pt>
                <c:pt idx="35">
                  <c:v>106509</c:v>
                </c:pt>
                <c:pt idx="36">
                  <c:v>116508</c:v>
                </c:pt>
                <c:pt idx="37">
                  <c:v>60491</c:v>
                </c:pt>
                <c:pt idx="38">
                  <c:v>55962</c:v>
                </c:pt>
                <c:pt idx="39">
                  <c:v>20467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F-484B-B580-DE42F8FA7EB1}"/>
            </c:ext>
          </c:extLst>
        </c:ser>
        <c:ser>
          <c:idx val="3"/>
          <c:order val="3"/>
          <c:tx>
            <c:strRef>
              <c:f>'Analyze IBM Employees Data'!$D$1</c:f>
              <c:strCache>
                <c:ptCount val="1"/>
                <c:pt idx="0">
                  <c:v>Hourly 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'Analyze IBM Employees Data'!$D$2:$D$41</c:f>
              <c:numCache>
                <c:formatCode>"$"#,##0</c:formatCode>
                <c:ptCount val="40"/>
                <c:pt idx="0">
                  <c:v>103</c:v>
                </c:pt>
                <c:pt idx="1">
                  <c:v>85</c:v>
                </c:pt>
                <c:pt idx="2">
                  <c:v>186</c:v>
                </c:pt>
                <c:pt idx="3">
                  <c:v>302</c:v>
                </c:pt>
                <c:pt idx="4">
                  <c:v>496</c:v>
                </c:pt>
                <c:pt idx="5">
                  <c:v>571</c:v>
                </c:pt>
                <c:pt idx="6">
                  <c:v>301</c:v>
                </c:pt>
                <c:pt idx="7">
                  <c:v>618</c:v>
                </c:pt>
                <c:pt idx="8">
                  <c:v>792</c:v>
                </c:pt>
                <c:pt idx="9">
                  <c:v>828</c:v>
                </c:pt>
                <c:pt idx="10">
                  <c:v>1616</c:v>
                </c:pt>
                <c:pt idx="11">
                  <c:v>749</c:v>
                </c:pt>
                <c:pt idx="12">
                  <c:v>1245</c:v>
                </c:pt>
                <c:pt idx="13">
                  <c:v>1144</c:v>
                </c:pt>
                <c:pt idx="14">
                  <c:v>1077</c:v>
                </c:pt>
                <c:pt idx="15">
                  <c:v>1490</c:v>
                </c:pt>
                <c:pt idx="16">
                  <c:v>1639</c:v>
                </c:pt>
                <c:pt idx="17">
                  <c:v>1596</c:v>
                </c:pt>
                <c:pt idx="18">
                  <c:v>547</c:v>
                </c:pt>
                <c:pt idx="19">
                  <c:v>1580</c:v>
                </c:pt>
                <c:pt idx="20">
                  <c:v>1072</c:v>
                </c:pt>
                <c:pt idx="21">
                  <c:v>1438</c:v>
                </c:pt>
                <c:pt idx="22">
                  <c:v>682</c:v>
                </c:pt>
                <c:pt idx="23">
                  <c:v>760</c:v>
                </c:pt>
                <c:pt idx="24">
                  <c:v>615</c:v>
                </c:pt>
                <c:pt idx="25">
                  <c:v>545</c:v>
                </c:pt>
                <c:pt idx="26">
                  <c:v>756</c:v>
                </c:pt>
                <c:pt idx="27">
                  <c:v>616</c:v>
                </c:pt>
                <c:pt idx="28">
                  <c:v>794</c:v>
                </c:pt>
                <c:pt idx="29">
                  <c:v>494</c:v>
                </c:pt>
                <c:pt idx="30">
                  <c:v>535</c:v>
                </c:pt>
                <c:pt idx="31">
                  <c:v>371</c:v>
                </c:pt>
                <c:pt idx="32">
                  <c:v>53</c:v>
                </c:pt>
                <c:pt idx="33">
                  <c:v>40</c:v>
                </c:pt>
                <c:pt idx="34">
                  <c:v>252</c:v>
                </c:pt>
                <c:pt idx="35">
                  <c:v>390</c:v>
                </c:pt>
                <c:pt idx="36">
                  <c:v>413</c:v>
                </c:pt>
                <c:pt idx="37">
                  <c:v>315</c:v>
                </c:pt>
                <c:pt idx="38">
                  <c:v>211</c:v>
                </c:pt>
                <c:pt idx="3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F-484B-B580-DE42F8FA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986960"/>
        <c:axId val="1129819856"/>
      </c:areaChart>
      <c:catAx>
        <c:axId val="1519986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19856"/>
        <c:crosses val="autoZero"/>
        <c:auto val="1"/>
        <c:lblAlgn val="ctr"/>
        <c:lblOffset val="100"/>
        <c:noMultiLvlLbl val="0"/>
      </c:catAx>
      <c:valAx>
        <c:axId val="11298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'Analyze IBM Employees Data'!$A$1</c:f>
              <c:strCache>
                <c:ptCount val="1"/>
                <c:pt idx="0">
                  <c:v>Age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922-4B2B-B531-7390F568BC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922-4B2B-B531-7390F568BC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922-4B2B-B531-7390F568BC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922-4B2B-B531-7390F568BC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922-4B2B-B531-7390F568BC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922-4B2B-B531-7390F568BC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922-4B2B-B531-7390F568BC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922-4B2B-B531-7390F568BC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922-4B2B-B531-7390F568BC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922-4B2B-B531-7390F568BC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922-4B2B-B531-7390F568BC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922-4B2B-B531-7390F568BC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922-4B2B-B531-7390F568BC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922-4B2B-B531-7390F568BC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922-4B2B-B531-7390F568BC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C922-4B2B-B531-7390F568BC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C922-4B2B-B531-7390F568BC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C922-4B2B-B531-7390F568BC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C922-4B2B-B531-7390F568BC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C922-4B2B-B531-7390F568BC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C922-4B2B-B531-7390F568BC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C922-4B2B-B531-7390F568BC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C922-4B2B-B531-7390F568BC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C922-4B2B-B531-7390F568BC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C922-4B2B-B531-7390F568BC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C922-4B2B-B531-7390F568BC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C922-4B2B-B531-7390F568BC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C922-4B2B-B531-7390F568BC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C922-4B2B-B531-7390F568BC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C922-4B2B-B531-7390F568BC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C922-4B2B-B531-7390F568BC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C922-4B2B-B531-7390F568BC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C922-4B2B-B531-7390F568BC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C922-4B2B-B531-7390F568BC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C922-4B2B-B531-7390F568BC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C922-4B2B-B531-7390F568BC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C922-4B2B-B531-7390F568BC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C922-4B2B-B531-7390F568BC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C922-4B2B-B531-7390F568BC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C922-4B2B-B531-7390F568BCA3}"/>
              </c:ext>
            </c:extLst>
          </c:dPt>
          <c:val>
            <c:numRef>
              <c:f>'Analyze IBM Employees Data'!$A$2:$A$41</c:f>
              <c:numCache>
                <c:formatCode>General</c:formatCode>
                <c:ptCount val="4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402-92A2-57750C0FE79F}"/>
            </c:ext>
          </c:extLst>
        </c:ser>
        <c:ser>
          <c:idx val="1"/>
          <c:order val="1"/>
          <c:tx>
            <c:strRef>
              <c:f>'Analyze IBM Employees Data'!$B$1</c:f>
              <c:strCache>
                <c:ptCount val="1"/>
                <c:pt idx="0">
                  <c:v>Total Employees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C922-4B2B-B531-7390F568BC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C922-4B2B-B531-7390F568BC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C922-4B2B-B531-7390F568BC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C922-4B2B-B531-7390F568BC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C922-4B2B-B531-7390F568BC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C922-4B2B-B531-7390F568BC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C922-4B2B-B531-7390F568BC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C922-4B2B-B531-7390F568BC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C922-4B2B-B531-7390F568BC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C922-4B2B-B531-7390F568BC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C922-4B2B-B531-7390F568BC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C922-4B2B-B531-7390F568BC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C922-4B2B-B531-7390F568BC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C922-4B2B-B531-7390F568BC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C922-4B2B-B531-7390F568BC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C922-4B2B-B531-7390F568BC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C922-4B2B-B531-7390F568BC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C922-4B2B-B531-7390F568BC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C922-4B2B-B531-7390F568BC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C922-4B2B-B531-7390F568BC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C922-4B2B-B531-7390F568BC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C922-4B2B-B531-7390F568BC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C922-4B2B-B531-7390F568BC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C922-4B2B-B531-7390F568BC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C922-4B2B-B531-7390F568BC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C922-4B2B-B531-7390F568BC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C922-4B2B-B531-7390F568BC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C922-4B2B-B531-7390F568BC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C922-4B2B-B531-7390F568BC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C922-4B2B-B531-7390F568BC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C922-4B2B-B531-7390F568BC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C922-4B2B-B531-7390F568BC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C922-4B2B-B531-7390F568BC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C922-4B2B-B531-7390F568BC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C922-4B2B-B531-7390F568BC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C922-4B2B-B531-7390F568BC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C922-4B2B-B531-7390F568BC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C922-4B2B-B531-7390F568BC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C922-4B2B-B531-7390F568BC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C922-4B2B-B531-7390F568BCA3}"/>
              </c:ext>
            </c:extLst>
          </c:dPt>
          <c:val>
            <c:numRef>
              <c:f>'Analyze IBM Employees Data'!$B$2:$B$41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24</c:v>
                </c:pt>
                <c:pt idx="11">
                  <c:v>12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22</c:v>
                </c:pt>
                <c:pt idx="18">
                  <c:v>9</c:v>
                </c:pt>
                <c:pt idx="19">
                  <c:v>21</c:v>
                </c:pt>
                <c:pt idx="20">
                  <c:v>17</c:v>
                </c:pt>
                <c:pt idx="21">
                  <c:v>19</c:v>
                </c:pt>
                <c:pt idx="22">
                  <c:v>10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6</c:v>
                </c:pt>
                <c:pt idx="30">
                  <c:v>9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2-4402-92A2-57750C0FE79F}"/>
            </c:ext>
          </c:extLst>
        </c:ser>
        <c:ser>
          <c:idx val="2"/>
          <c:order val="2"/>
          <c:tx>
            <c:strRef>
              <c:f>'Analyze IBM Employees Data'!$C$1</c:f>
              <c:strCache>
                <c:ptCount val="1"/>
                <c:pt idx="0">
                  <c:v>Monthly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C922-4B2B-B531-7390F568BC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C922-4B2B-B531-7390F568BC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C922-4B2B-B531-7390F568BC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C922-4B2B-B531-7390F568BC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C922-4B2B-B531-7390F568BC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C922-4B2B-B531-7390F568BC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C922-4B2B-B531-7390F568BC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C922-4B2B-B531-7390F568BC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C922-4B2B-B531-7390F568BC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C922-4B2B-B531-7390F568BC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C922-4B2B-B531-7390F568BC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C922-4B2B-B531-7390F568BC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C922-4B2B-B531-7390F568BC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C922-4B2B-B531-7390F568BC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C922-4B2B-B531-7390F568BC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C922-4B2B-B531-7390F568BC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C922-4B2B-B531-7390F568BC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C922-4B2B-B531-7390F568BC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C922-4B2B-B531-7390F568BC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C922-4B2B-B531-7390F568BC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C922-4B2B-B531-7390F568BC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C922-4B2B-B531-7390F568BC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C922-4B2B-B531-7390F568BC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C922-4B2B-B531-7390F568BC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C922-4B2B-B531-7390F568BC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C922-4B2B-B531-7390F568BC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C922-4B2B-B531-7390F568BC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C922-4B2B-B531-7390F568BC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C922-4B2B-B531-7390F568BC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C922-4B2B-B531-7390F568BC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C922-4B2B-B531-7390F568BC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C922-4B2B-B531-7390F568BC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C922-4B2B-B531-7390F568BC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C922-4B2B-B531-7390F568BC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C922-4B2B-B531-7390F568BC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C922-4B2B-B531-7390F568BC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C922-4B2B-B531-7390F568BC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C922-4B2B-B531-7390F568BC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C922-4B2B-B531-7390F568BC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C922-4B2B-B531-7390F568BCA3}"/>
              </c:ext>
            </c:extLst>
          </c:dPt>
          <c:val>
            <c:numRef>
              <c:f>'Analyze IBM Employees Data'!$C$2:$C$41</c:f>
              <c:numCache>
                <c:formatCode>"$"#,##0</c:formatCode>
                <c:ptCount val="40"/>
                <c:pt idx="0">
                  <c:v>26438</c:v>
                </c:pt>
                <c:pt idx="1">
                  <c:v>34333</c:v>
                </c:pt>
                <c:pt idx="2">
                  <c:v>56055</c:v>
                </c:pt>
                <c:pt idx="3">
                  <c:v>70008</c:v>
                </c:pt>
                <c:pt idx="4">
                  <c:v>136817</c:v>
                </c:pt>
                <c:pt idx="5">
                  <c:v>100395</c:v>
                </c:pt>
                <c:pt idx="6">
                  <c:v>45610</c:v>
                </c:pt>
                <c:pt idx="7">
                  <c:v>108683</c:v>
                </c:pt>
                <c:pt idx="8">
                  <c:v>164815</c:v>
                </c:pt>
                <c:pt idx="9">
                  <c:v>156613</c:v>
                </c:pt>
                <c:pt idx="10">
                  <c:v>362264</c:v>
                </c:pt>
                <c:pt idx="11">
                  <c:v>118919</c:v>
                </c:pt>
                <c:pt idx="12">
                  <c:v>296428</c:v>
                </c:pt>
                <c:pt idx="13">
                  <c:v>345566</c:v>
                </c:pt>
                <c:pt idx="14">
                  <c:v>225259</c:v>
                </c:pt>
                <c:pt idx="15">
                  <c:v>346403</c:v>
                </c:pt>
                <c:pt idx="16">
                  <c:v>452647</c:v>
                </c:pt>
                <c:pt idx="17">
                  <c:v>310404</c:v>
                </c:pt>
                <c:pt idx="18">
                  <c:v>102837</c:v>
                </c:pt>
                <c:pt idx="19">
                  <c:v>273903</c:v>
                </c:pt>
                <c:pt idx="20">
                  <c:v>172337</c:v>
                </c:pt>
                <c:pt idx="21">
                  <c:v>251982</c:v>
                </c:pt>
                <c:pt idx="22">
                  <c:v>176882</c:v>
                </c:pt>
                <c:pt idx="23">
                  <c:v>164512</c:v>
                </c:pt>
                <c:pt idx="24">
                  <c:v>119705</c:v>
                </c:pt>
                <c:pt idx="25">
                  <c:v>108700</c:v>
                </c:pt>
                <c:pt idx="26">
                  <c:v>187021</c:v>
                </c:pt>
                <c:pt idx="27">
                  <c:v>121794</c:v>
                </c:pt>
                <c:pt idx="28">
                  <c:v>135328</c:v>
                </c:pt>
                <c:pt idx="29">
                  <c:v>63585</c:v>
                </c:pt>
                <c:pt idx="30">
                  <c:v>142819</c:v>
                </c:pt>
                <c:pt idx="31">
                  <c:v>117480</c:v>
                </c:pt>
                <c:pt idx="32">
                  <c:v>22984</c:v>
                </c:pt>
                <c:pt idx="33">
                  <c:v>19788</c:v>
                </c:pt>
                <c:pt idx="34">
                  <c:v>46227</c:v>
                </c:pt>
                <c:pt idx="35">
                  <c:v>106509</c:v>
                </c:pt>
                <c:pt idx="36">
                  <c:v>116508</c:v>
                </c:pt>
                <c:pt idx="37">
                  <c:v>60491</c:v>
                </c:pt>
                <c:pt idx="38">
                  <c:v>55962</c:v>
                </c:pt>
                <c:pt idx="39">
                  <c:v>20467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2-4402-92A2-57750C0FE79F}"/>
            </c:ext>
          </c:extLst>
        </c:ser>
        <c:ser>
          <c:idx val="3"/>
          <c:order val="3"/>
          <c:tx>
            <c:strRef>
              <c:f>'Analyze IBM Employees Data'!$D$1</c:f>
              <c:strCache>
                <c:ptCount val="1"/>
                <c:pt idx="0">
                  <c:v>Hourly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C922-4B2B-B531-7390F568BC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C922-4B2B-B531-7390F568BC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C922-4B2B-B531-7390F568BC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C922-4B2B-B531-7390F568BC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C922-4B2B-B531-7390F568BC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C922-4B2B-B531-7390F568BC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C922-4B2B-B531-7390F568BC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C922-4B2B-B531-7390F568BC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C922-4B2B-B531-7390F568BC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C922-4B2B-B531-7390F568BC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C922-4B2B-B531-7390F568BC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C922-4B2B-B531-7390F568BC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C922-4B2B-B531-7390F568BC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C922-4B2B-B531-7390F568BC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C922-4B2B-B531-7390F568BC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C922-4B2B-B531-7390F568BC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C922-4B2B-B531-7390F568BC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C922-4B2B-B531-7390F568BC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C922-4B2B-B531-7390F568BC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C922-4B2B-B531-7390F568BC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C922-4B2B-B531-7390F568BC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C922-4B2B-B531-7390F568BC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C922-4B2B-B531-7390F568BC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C922-4B2B-B531-7390F568BC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C922-4B2B-B531-7390F568BC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C922-4B2B-B531-7390F568BC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C922-4B2B-B531-7390F568BC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C922-4B2B-B531-7390F568BC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C922-4B2B-B531-7390F568BC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C922-4B2B-B531-7390F568BC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C922-4B2B-B531-7390F568BC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F-C922-4B2B-B531-7390F568BC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1-C922-4B2B-B531-7390F568BC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3-C922-4B2B-B531-7390F568BC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5-C922-4B2B-B531-7390F568BC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7-C922-4B2B-B531-7390F568BC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9-C922-4B2B-B531-7390F568BC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B-C922-4B2B-B531-7390F568BC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D-C922-4B2B-B531-7390F568BC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F-C922-4B2B-B531-7390F568BCA3}"/>
              </c:ext>
            </c:extLst>
          </c:dPt>
          <c:val>
            <c:numRef>
              <c:f>'Analyze IBM Employees Data'!$D$2:$D$41</c:f>
              <c:numCache>
                <c:formatCode>"$"#,##0</c:formatCode>
                <c:ptCount val="40"/>
                <c:pt idx="0">
                  <c:v>103</c:v>
                </c:pt>
                <c:pt idx="1">
                  <c:v>85</c:v>
                </c:pt>
                <c:pt idx="2">
                  <c:v>186</c:v>
                </c:pt>
                <c:pt idx="3">
                  <c:v>302</c:v>
                </c:pt>
                <c:pt idx="4">
                  <c:v>496</c:v>
                </c:pt>
                <c:pt idx="5">
                  <c:v>571</c:v>
                </c:pt>
                <c:pt idx="6">
                  <c:v>301</c:v>
                </c:pt>
                <c:pt idx="7">
                  <c:v>618</c:v>
                </c:pt>
                <c:pt idx="8">
                  <c:v>792</c:v>
                </c:pt>
                <c:pt idx="9">
                  <c:v>828</c:v>
                </c:pt>
                <c:pt idx="10">
                  <c:v>1616</c:v>
                </c:pt>
                <c:pt idx="11">
                  <c:v>749</c:v>
                </c:pt>
                <c:pt idx="12">
                  <c:v>1245</c:v>
                </c:pt>
                <c:pt idx="13">
                  <c:v>1144</c:v>
                </c:pt>
                <c:pt idx="14">
                  <c:v>1077</c:v>
                </c:pt>
                <c:pt idx="15">
                  <c:v>1490</c:v>
                </c:pt>
                <c:pt idx="16">
                  <c:v>1639</c:v>
                </c:pt>
                <c:pt idx="17">
                  <c:v>1596</c:v>
                </c:pt>
                <c:pt idx="18">
                  <c:v>547</c:v>
                </c:pt>
                <c:pt idx="19">
                  <c:v>1580</c:v>
                </c:pt>
                <c:pt idx="20">
                  <c:v>1072</c:v>
                </c:pt>
                <c:pt idx="21">
                  <c:v>1438</c:v>
                </c:pt>
                <c:pt idx="22">
                  <c:v>682</c:v>
                </c:pt>
                <c:pt idx="23">
                  <c:v>760</c:v>
                </c:pt>
                <c:pt idx="24">
                  <c:v>615</c:v>
                </c:pt>
                <c:pt idx="25">
                  <c:v>545</c:v>
                </c:pt>
                <c:pt idx="26">
                  <c:v>756</c:v>
                </c:pt>
                <c:pt idx="27">
                  <c:v>616</c:v>
                </c:pt>
                <c:pt idx="28">
                  <c:v>794</c:v>
                </c:pt>
                <c:pt idx="29">
                  <c:v>494</c:v>
                </c:pt>
                <c:pt idx="30">
                  <c:v>535</c:v>
                </c:pt>
                <c:pt idx="31">
                  <c:v>371</c:v>
                </c:pt>
                <c:pt idx="32">
                  <c:v>53</c:v>
                </c:pt>
                <c:pt idx="33">
                  <c:v>40</c:v>
                </c:pt>
                <c:pt idx="34">
                  <c:v>252</c:v>
                </c:pt>
                <c:pt idx="35">
                  <c:v>390</c:v>
                </c:pt>
                <c:pt idx="36">
                  <c:v>413</c:v>
                </c:pt>
                <c:pt idx="37">
                  <c:v>315</c:v>
                </c:pt>
                <c:pt idx="38">
                  <c:v>211</c:v>
                </c:pt>
                <c:pt idx="3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2-4402-92A2-57750C0F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_xlchart.v1.84</cx:f>
      </cx:numDim>
    </cx:data>
    <cx:data id="2">
      <cx:numDim type="val">
        <cx:f>_xlchart.v1.85</cx:f>
      </cx:numDim>
    </cx:data>
    <cx:data id="3">
      <cx:numDim type="val">
        <cx:f>_xlchart.v1.86</cx:f>
      </cx:numDim>
    </cx:data>
  </cx:chartData>
  <cx:chart>
    <cx:title pos="t" align="ctr" overlay="0"/>
    <cx:plotArea>
      <cx:plotAreaRegion>
        <cx:series layoutId="clusteredColumn" uniqueId="{5D0AE5DE-9459-49C5-931B-816B6C16F0AC}" formatIdx="0">
          <cx:dataId val="0"/>
          <cx:layoutPr>
            <cx:binning intervalClosed="r"/>
          </cx:layoutPr>
        </cx:series>
        <cx:series layoutId="clusteredColumn" hidden="1" uniqueId="{406634F5-0ABB-4D22-A0A3-523F4623B0BC}" formatIdx="1">
          <cx:dataId val="1"/>
          <cx:layoutPr>
            <cx:binning intervalClosed="r"/>
          </cx:layoutPr>
        </cx:series>
        <cx:series layoutId="clusteredColumn" hidden="1" uniqueId="{5D5F89C4-1EF5-4345-BE3E-D3193B0D1373}" formatIdx="2">
          <cx:dataId val="2"/>
          <cx:layoutPr>
            <cx:binning intervalClosed="r"/>
          </cx:layoutPr>
        </cx:series>
        <cx:series layoutId="clusteredColumn" hidden="1" uniqueId="{827FACAF-0C28-4A5D-B3E1-E932CB921D88}" formatIdx="3"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_xlchart.v1.76</cx:f>
      </cx:numDim>
    </cx:data>
    <cx:data id="1">
      <cx:numDim type="size">
        <cx:f>_xlchart.v1.78</cx:f>
      </cx:numDim>
    </cx:data>
    <cx:data id="2">
      <cx:numDim type="size">
        <cx:f>_xlchart.v1.80</cx:f>
      </cx:numDim>
    </cx:data>
    <cx:data id="3">
      <cx:numDim type="size">
        <cx:f>_xlchart.v1.82</cx:f>
      </cx:numDim>
    </cx:data>
  </cx:chartData>
  <cx:chart>
    <cx:title pos="t" align="ctr" overlay="0"/>
    <cx:plotArea>
      <cx:plotAreaRegion>
        <cx:series layoutId="treemap" uniqueId="{BEB7A90E-222D-454C-B985-F9F54C9BDDDB}" formatIdx="0">
          <cx:tx>
            <cx:txData>
              <cx:f>_xlchart.v1.75</cx:f>
              <cx:v>Age 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213AAD18-CAD3-4EF8-85F2-BA7E9DB817BE}" formatIdx="1">
          <cx:tx>
            <cx:txData>
              <cx:f>_xlchart.v1.77</cx:f>
              <cx:v>Total Employees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B9802207-7FF4-4A45-A132-28A16F7E6862}" formatIdx="2">
          <cx:tx>
            <cx:txData>
              <cx:f>_xlchart.v1.79</cx:f>
              <cx:v>Monthly Rate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6AE46E6F-DD14-4F6B-8933-C046A64CA507}" formatIdx="3">
          <cx:tx>
            <cx:txData>
              <cx:f>_xlchart.v1.81</cx:f>
              <cx:v>Hourly Rate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847724</xdr:colOff>
      <xdr:row>0</xdr:row>
      <xdr:rowOff>0</xdr:rowOff>
    </xdr:from>
    <xdr:to>
      <xdr:col>11</xdr:col>
      <xdr:colOff>1133474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114300</xdr:rowOff>
    </xdr:from>
    <xdr:to>
      <xdr:col>11</xdr:col>
      <xdr:colOff>1133474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666750</xdr:colOff>
      <xdr:row>1</xdr:row>
      <xdr:rowOff>42862</xdr:rowOff>
    </xdr:from>
    <xdr:to>
      <xdr:col>18</xdr:col>
      <xdr:colOff>133350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A1C209-4FF7-8D25-09CE-1E13AAEE75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7125" y="233362"/>
              <a:ext cx="4572000" cy="3400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676275</xdr:colOff>
      <xdr:row>16</xdr:row>
      <xdr:rowOff>233362</xdr:rowOff>
    </xdr:from>
    <xdr:to>
      <xdr:col>19</xdr:col>
      <xdr:colOff>76200</xdr:colOff>
      <xdr:row>31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D1D24-7C15-FC3E-D00E-F77B2CEC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378760</xdr:colOff>
      <xdr:row>1</xdr:row>
      <xdr:rowOff>44824</xdr:rowOff>
    </xdr:from>
    <xdr:to>
      <xdr:col>27</xdr:col>
      <xdr:colOff>25214</xdr:colOff>
      <xdr:row>15</xdr:row>
      <xdr:rowOff>100852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560FAB-CD86-8350-CC6F-BF5FEE904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1288677</xdr:colOff>
      <xdr:row>32</xdr:row>
      <xdr:rowOff>0</xdr:rowOff>
    </xdr:from>
    <xdr:to>
      <xdr:col>24</xdr:col>
      <xdr:colOff>134471</xdr:colOff>
      <xdr:row>51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B07B28-5FD8-F6E2-B866-6AA261DFB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9052" y="7562850"/>
              <a:ext cx="7608794" cy="4192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LI" refreshedDate="45541.457491435183" createdVersion="8" refreshedVersion="8" minRefreshableVersion="3" recordCount="412" xr:uid="{7D1360E5-C46B-4713-AA3F-C4715857B116}">
  <cacheSource type="worksheet">
    <worksheetSource name="data"/>
  </cacheSource>
  <cacheFields count="22">
    <cacheField name="Age" numFmtId="1">
      <sharedItems containsSemiMixedTypes="0" containsString="0" containsNumber="1" containsInteger="1" minValue="18" maxValue="60"/>
    </cacheField>
    <cacheField name="BusinessTravel" numFmtId="0">
      <sharedItems count="3">
        <s v="Travel_Frequently"/>
        <s v="Non-Travel"/>
        <s v="Travel_Rarely"/>
      </sharedItems>
    </cacheField>
    <cacheField name="DailyRate" numFmtId="0">
      <sharedItems containsSemiMixedTypes="0" containsString="0" containsNumber="1" containsInteger="1" minValue="104" maxValue="1495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Field" numFmtId="0">
      <sharedItems count="6">
        <s v="Medical"/>
        <s v="Life Sciences"/>
        <s v="Marketing"/>
        <s v="Other"/>
        <s v="Technical Degree"/>
        <s v="Human Resources"/>
      </sharedItems>
    </cacheField>
    <cacheField name="EmployeeNumber" numFmtId="0">
      <sharedItems containsSemiMixedTypes="0" containsString="0" containsNumber="1" containsInteger="1" minValue="1489" maxValue="2068"/>
    </cacheField>
    <cacheField name="Gender" numFmtId="0">
      <sharedItems count="2">
        <s v="Female"/>
        <s v="Male"/>
      </sharedItems>
    </cacheField>
    <cacheField name="HourlyRate" numFmtId="164">
      <sharedItems containsSemiMixedTypes="0" containsString="0" containsNumber="1" containsInteger="1" minValue="30" maxValue="100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ntainsMixedTypes="1" containsNumber="1" containsInteger="1" minValue="2" maxValue="2" count="10">
        <s v="Sales Representative"/>
        <s v="Research Scientist"/>
        <s v="Laboratory Technician"/>
        <s v="Human Resources"/>
        <s v="Healthcare Representative"/>
        <s v="Manufacturing Director"/>
        <s v="Sales Executive"/>
        <s v="Research Director"/>
        <s v="Manager"/>
        <n v="2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164">
      <sharedItems containsSemiMixedTypes="0" containsString="0" containsNumber="1" containsInteger="1" minValue="1081" maxValue="19833"/>
    </cacheField>
    <cacheField name="MonthlyRate" numFmtId="164">
      <sharedItems containsSemiMixedTypes="0" containsString="0" containsNumber="1" containsInteger="1" minValue="2097" maxValue="26997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 count="2">
        <s v="Yes"/>
        <s v="No"/>
      </sharedItems>
    </cacheField>
    <cacheField name="PerformanceRating" numFmtId="0">
      <sharedItems containsSemiMixedTypes="0" containsString="0" containsNumber="1" containsInteger="1" minValue="3" maxValue="4"/>
    </cacheField>
    <cacheField name="TotalWorkingYears" numFmtId="0">
      <sharedItems containsSemiMixedTypes="0" containsString="0" containsNumber="1" containsInteger="1" minValue="0" maxValue="37"/>
    </cacheField>
    <cacheField name="TrainingTimesLastYear" numFmtId="0">
      <sharedItems containsSemiMixedTypes="0" containsString="0" containsNumber="1" containsInteger="1" minValue="0" maxValue="6"/>
    </cacheField>
    <cacheField name="YearsAtCompany" numFmtId="0">
      <sharedItems containsSemiMixedTypes="0" containsString="0" containsNumber="1" containsInteger="1" minValue="0" maxValue="36"/>
    </cacheField>
    <cacheField name="YearsInCurrentRole" numFmtId="0">
      <sharedItems containsSemiMixedTypes="0" containsString="0" containsNumber="1" containsInteger="1" minValue="0" maxValue="17"/>
    </cacheField>
    <cacheField name="YearsSinceLastPromotion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18"/>
    <x v="0"/>
    <n v="544"/>
    <x v="0"/>
    <n v="3"/>
    <x v="0"/>
    <n v="1624"/>
    <x v="0"/>
    <n v="70"/>
    <n v="1"/>
    <x v="0"/>
    <x v="0"/>
    <n v="1569"/>
    <n v="18420"/>
    <n v="1"/>
    <x v="0"/>
    <n v="3"/>
    <n v="0"/>
    <n v="2"/>
    <n v="0"/>
    <n v="0"/>
    <n v="0"/>
  </r>
  <r>
    <n v="18"/>
    <x v="1"/>
    <n v="1431"/>
    <x v="1"/>
    <n v="14"/>
    <x v="0"/>
    <n v="1839"/>
    <x v="0"/>
    <n v="33"/>
    <n v="1"/>
    <x v="1"/>
    <x v="0"/>
    <n v="1514"/>
    <n v="8018"/>
    <n v="1"/>
    <x v="1"/>
    <n v="3"/>
    <n v="0"/>
    <n v="4"/>
    <n v="0"/>
    <n v="0"/>
    <n v="0"/>
  </r>
  <r>
    <n v="20"/>
    <x v="2"/>
    <n v="1141"/>
    <x v="0"/>
    <n v="2"/>
    <x v="0"/>
    <n v="1657"/>
    <x v="0"/>
    <n v="31"/>
    <n v="1"/>
    <x v="0"/>
    <x v="0"/>
    <n v="2783"/>
    <n v="13251"/>
    <n v="1"/>
    <x v="1"/>
    <n v="3"/>
    <n v="2"/>
    <n v="3"/>
    <n v="2"/>
    <n v="2"/>
    <n v="2"/>
  </r>
  <r>
    <n v="20"/>
    <x v="2"/>
    <n v="727"/>
    <x v="0"/>
    <n v="9"/>
    <x v="1"/>
    <n v="1680"/>
    <x v="1"/>
    <n v="54"/>
    <n v="1"/>
    <x v="0"/>
    <x v="0"/>
    <n v="2728"/>
    <n v="21082"/>
    <n v="1"/>
    <x v="1"/>
    <n v="3"/>
    <n v="2"/>
    <n v="3"/>
    <n v="2"/>
    <n v="2"/>
    <n v="0"/>
  </r>
  <r>
    <n v="21"/>
    <x v="2"/>
    <n v="546"/>
    <x v="1"/>
    <n v="5"/>
    <x v="0"/>
    <n v="1623"/>
    <x v="1"/>
    <n v="97"/>
    <n v="1"/>
    <x v="1"/>
    <x v="0"/>
    <n v="3117"/>
    <n v="26009"/>
    <n v="1"/>
    <x v="1"/>
    <n v="3"/>
    <n v="3"/>
    <n v="2"/>
    <n v="2"/>
    <n v="2"/>
    <n v="2"/>
  </r>
  <r>
    <n v="21"/>
    <x v="2"/>
    <n v="337"/>
    <x v="0"/>
    <n v="7"/>
    <x v="2"/>
    <n v="1780"/>
    <x v="1"/>
    <n v="31"/>
    <n v="1"/>
    <x v="0"/>
    <x v="0"/>
    <n v="2679"/>
    <n v="4567"/>
    <n v="1"/>
    <x v="1"/>
    <n v="3"/>
    <n v="1"/>
    <n v="3"/>
    <n v="1"/>
    <n v="0"/>
    <n v="1"/>
  </r>
  <r>
    <n v="21"/>
    <x v="2"/>
    <n v="501"/>
    <x v="0"/>
    <n v="5"/>
    <x v="0"/>
    <n v="2021"/>
    <x v="1"/>
    <n v="58"/>
    <n v="1"/>
    <x v="0"/>
    <x v="0"/>
    <n v="2380"/>
    <n v="25479"/>
    <n v="1"/>
    <x v="0"/>
    <n v="3"/>
    <n v="2"/>
    <n v="6"/>
    <n v="2"/>
    <n v="2"/>
    <n v="1"/>
  </r>
  <r>
    <n v="22"/>
    <x v="1"/>
    <n v="457"/>
    <x v="1"/>
    <n v="26"/>
    <x v="3"/>
    <n v="1605"/>
    <x v="0"/>
    <n v="85"/>
    <n v="1"/>
    <x v="1"/>
    <x v="1"/>
    <n v="2814"/>
    <n v="10293"/>
    <n v="1"/>
    <x v="0"/>
    <n v="3"/>
    <n v="4"/>
    <n v="2"/>
    <n v="4"/>
    <n v="2"/>
    <n v="1"/>
  </r>
  <r>
    <n v="22"/>
    <x v="2"/>
    <n v="1294"/>
    <x v="1"/>
    <n v="8"/>
    <x v="0"/>
    <n v="1783"/>
    <x v="0"/>
    <n v="79"/>
    <n v="1"/>
    <x v="2"/>
    <x v="1"/>
    <n v="2398"/>
    <n v="15999"/>
    <n v="1"/>
    <x v="0"/>
    <n v="3"/>
    <n v="1"/>
    <n v="6"/>
    <n v="1"/>
    <n v="0"/>
    <n v="0"/>
  </r>
  <r>
    <n v="22"/>
    <x v="2"/>
    <n v="391"/>
    <x v="1"/>
    <n v="7"/>
    <x v="1"/>
    <n v="1878"/>
    <x v="1"/>
    <n v="75"/>
    <n v="1"/>
    <x v="1"/>
    <x v="0"/>
    <n v="2472"/>
    <n v="26092"/>
    <n v="1"/>
    <x v="0"/>
    <n v="4"/>
    <n v="1"/>
    <n v="2"/>
    <n v="1"/>
    <n v="0"/>
    <n v="0"/>
  </r>
  <r>
    <n v="22"/>
    <x v="2"/>
    <n v="581"/>
    <x v="1"/>
    <n v="1"/>
    <x v="1"/>
    <n v="2007"/>
    <x v="1"/>
    <n v="63"/>
    <n v="1"/>
    <x v="1"/>
    <x v="0"/>
    <n v="3375"/>
    <n v="17624"/>
    <n v="0"/>
    <x v="1"/>
    <n v="3"/>
    <n v="4"/>
    <n v="2"/>
    <n v="3"/>
    <n v="2"/>
    <n v="1"/>
  </r>
  <r>
    <n v="23"/>
    <x v="2"/>
    <n v="507"/>
    <x v="1"/>
    <n v="20"/>
    <x v="1"/>
    <n v="1533"/>
    <x v="1"/>
    <n v="97"/>
    <n v="2"/>
    <x v="2"/>
    <x v="0"/>
    <n v="2272"/>
    <n v="24812"/>
    <n v="0"/>
    <x v="1"/>
    <n v="3"/>
    <n v="5"/>
    <n v="2"/>
    <n v="4"/>
    <n v="3"/>
    <n v="1"/>
  </r>
  <r>
    <n v="23"/>
    <x v="2"/>
    <n v="977"/>
    <x v="1"/>
    <n v="10"/>
    <x v="4"/>
    <n v="1592"/>
    <x v="1"/>
    <n v="45"/>
    <n v="1"/>
    <x v="1"/>
    <x v="1"/>
    <n v="2073"/>
    <n v="12826"/>
    <n v="2"/>
    <x v="1"/>
    <n v="3"/>
    <n v="4"/>
    <n v="2"/>
    <n v="2"/>
    <n v="2"/>
    <n v="2"/>
  </r>
  <r>
    <n v="23"/>
    <x v="2"/>
    <n v="1320"/>
    <x v="1"/>
    <n v="8"/>
    <x v="0"/>
    <n v="1684"/>
    <x v="1"/>
    <n v="93"/>
    <n v="1"/>
    <x v="2"/>
    <x v="0"/>
    <n v="3989"/>
    <n v="20586"/>
    <n v="1"/>
    <x v="0"/>
    <n v="3"/>
    <n v="5"/>
    <n v="2"/>
    <n v="5"/>
    <n v="4"/>
    <n v="1"/>
  </r>
  <r>
    <n v="23"/>
    <x v="2"/>
    <n v="427"/>
    <x v="0"/>
    <n v="7"/>
    <x v="1"/>
    <n v="1702"/>
    <x v="1"/>
    <n v="99"/>
    <n v="1"/>
    <x v="0"/>
    <x v="2"/>
    <n v="2275"/>
    <n v="25103"/>
    <n v="1"/>
    <x v="0"/>
    <n v="4"/>
    <n v="3"/>
    <n v="2"/>
    <n v="3"/>
    <n v="2"/>
    <n v="0"/>
  </r>
  <r>
    <n v="23"/>
    <x v="2"/>
    <n v="160"/>
    <x v="1"/>
    <n v="4"/>
    <x v="0"/>
    <n v="1735"/>
    <x v="0"/>
    <n v="51"/>
    <n v="1"/>
    <x v="2"/>
    <x v="0"/>
    <n v="3295"/>
    <n v="12862"/>
    <n v="1"/>
    <x v="1"/>
    <n v="3"/>
    <n v="3"/>
    <n v="3"/>
    <n v="3"/>
    <n v="2"/>
    <n v="1"/>
  </r>
  <r>
    <n v="23"/>
    <x v="2"/>
    <n v="571"/>
    <x v="1"/>
    <n v="12"/>
    <x v="3"/>
    <n v="1982"/>
    <x v="1"/>
    <n v="78"/>
    <n v="1"/>
    <x v="2"/>
    <x v="0"/>
    <n v="2647"/>
    <n v="13672"/>
    <n v="1"/>
    <x v="1"/>
    <n v="3"/>
    <n v="5"/>
    <n v="6"/>
    <n v="5"/>
    <n v="2"/>
    <n v="1"/>
  </r>
  <r>
    <n v="23"/>
    <x v="0"/>
    <n v="638"/>
    <x v="0"/>
    <n v="9"/>
    <x v="2"/>
    <n v="2023"/>
    <x v="1"/>
    <n v="33"/>
    <n v="1"/>
    <x v="0"/>
    <x v="1"/>
    <n v="1790"/>
    <n v="26956"/>
    <n v="1"/>
    <x v="1"/>
    <n v="3"/>
    <n v="1"/>
    <n v="3"/>
    <n v="1"/>
    <n v="0"/>
    <n v="1"/>
  </r>
  <r>
    <n v="24"/>
    <x v="0"/>
    <n v="381"/>
    <x v="1"/>
    <n v="9"/>
    <x v="0"/>
    <n v="1494"/>
    <x v="1"/>
    <n v="89"/>
    <n v="1"/>
    <x v="2"/>
    <x v="0"/>
    <n v="3172"/>
    <n v="16998"/>
    <n v="2"/>
    <x v="0"/>
    <n v="3"/>
    <n v="4"/>
    <n v="2"/>
    <n v="0"/>
    <n v="0"/>
    <n v="0"/>
  </r>
  <r>
    <n v="24"/>
    <x v="1"/>
    <n v="830"/>
    <x v="0"/>
    <n v="13"/>
    <x v="1"/>
    <n v="1495"/>
    <x v="0"/>
    <n v="78"/>
    <n v="1"/>
    <x v="0"/>
    <x v="1"/>
    <n v="2033"/>
    <n v="7103"/>
    <n v="1"/>
    <x v="1"/>
    <n v="3"/>
    <n v="1"/>
    <n v="2"/>
    <n v="1"/>
    <n v="0"/>
    <n v="0"/>
  </r>
  <r>
    <n v="24"/>
    <x v="2"/>
    <n v="350"/>
    <x v="1"/>
    <n v="21"/>
    <x v="4"/>
    <n v="1551"/>
    <x v="1"/>
    <n v="57"/>
    <n v="1"/>
    <x v="2"/>
    <x v="2"/>
    <n v="2296"/>
    <n v="10036"/>
    <n v="0"/>
    <x v="1"/>
    <n v="3"/>
    <n v="2"/>
    <n v="3"/>
    <n v="1"/>
    <n v="1"/>
    <n v="0"/>
  </r>
  <r>
    <n v="24"/>
    <x v="0"/>
    <n v="567"/>
    <x v="1"/>
    <n v="2"/>
    <x v="4"/>
    <n v="1646"/>
    <x v="0"/>
    <n v="32"/>
    <n v="1"/>
    <x v="1"/>
    <x v="0"/>
    <n v="3760"/>
    <n v="17218"/>
    <n v="1"/>
    <x v="0"/>
    <n v="3"/>
    <n v="6"/>
    <n v="2"/>
    <n v="6"/>
    <n v="3"/>
    <n v="1"/>
  </r>
  <r>
    <n v="24"/>
    <x v="2"/>
    <n v="581"/>
    <x v="1"/>
    <n v="9"/>
    <x v="0"/>
    <n v="1707"/>
    <x v="1"/>
    <n v="62"/>
    <n v="1"/>
    <x v="1"/>
    <x v="1"/>
    <n v="4401"/>
    <n v="17616"/>
    <n v="1"/>
    <x v="1"/>
    <n v="3"/>
    <n v="5"/>
    <n v="1"/>
    <n v="5"/>
    <n v="3"/>
    <n v="0"/>
  </r>
  <r>
    <n v="24"/>
    <x v="2"/>
    <n v="240"/>
    <x v="2"/>
    <n v="22"/>
    <x v="5"/>
    <n v="1714"/>
    <x v="1"/>
    <n v="58"/>
    <n v="1"/>
    <x v="3"/>
    <x v="1"/>
    <n v="1555"/>
    <n v="11585"/>
    <n v="1"/>
    <x v="1"/>
    <n v="3"/>
    <n v="1"/>
    <n v="2"/>
    <n v="1"/>
    <n v="0"/>
    <n v="0"/>
  </r>
  <r>
    <n v="24"/>
    <x v="2"/>
    <n v="506"/>
    <x v="1"/>
    <n v="29"/>
    <x v="0"/>
    <n v="1725"/>
    <x v="1"/>
    <n v="91"/>
    <n v="1"/>
    <x v="2"/>
    <x v="2"/>
    <n v="3907"/>
    <n v="3622"/>
    <n v="1"/>
    <x v="1"/>
    <n v="3"/>
    <n v="6"/>
    <n v="2"/>
    <n v="6"/>
    <n v="2"/>
    <n v="1"/>
  </r>
  <r>
    <n v="24"/>
    <x v="0"/>
    <n v="897"/>
    <x v="2"/>
    <n v="10"/>
    <x v="0"/>
    <n v="1746"/>
    <x v="1"/>
    <n v="59"/>
    <n v="1"/>
    <x v="3"/>
    <x v="1"/>
    <n v="2145"/>
    <n v="2097"/>
    <n v="0"/>
    <x v="1"/>
    <n v="3"/>
    <n v="3"/>
    <n v="2"/>
    <n v="2"/>
    <n v="2"/>
    <n v="2"/>
  </r>
  <r>
    <n v="24"/>
    <x v="2"/>
    <n v="771"/>
    <x v="1"/>
    <n v="1"/>
    <x v="1"/>
    <n v="1981"/>
    <x v="1"/>
    <n v="45"/>
    <n v="2"/>
    <x v="4"/>
    <x v="0"/>
    <n v="4617"/>
    <n v="14120"/>
    <n v="1"/>
    <x v="1"/>
    <n v="3"/>
    <n v="4"/>
    <n v="2"/>
    <n v="4"/>
    <n v="3"/>
    <n v="1"/>
  </r>
  <r>
    <n v="25"/>
    <x v="0"/>
    <n v="772"/>
    <x v="1"/>
    <n v="2"/>
    <x v="1"/>
    <n v="1653"/>
    <x v="1"/>
    <n v="77"/>
    <n v="2"/>
    <x v="5"/>
    <x v="2"/>
    <n v="5206"/>
    <n v="4973"/>
    <n v="1"/>
    <x v="1"/>
    <n v="3"/>
    <n v="7"/>
    <n v="6"/>
    <n v="7"/>
    <n v="7"/>
    <n v="0"/>
  </r>
  <r>
    <n v="25"/>
    <x v="2"/>
    <n v="309"/>
    <x v="2"/>
    <n v="2"/>
    <x v="5"/>
    <n v="1987"/>
    <x v="0"/>
    <n v="82"/>
    <n v="1"/>
    <x v="3"/>
    <x v="1"/>
    <n v="2187"/>
    <n v="19655"/>
    <n v="4"/>
    <x v="1"/>
    <n v="3"/>
    <n v="6"/>
    <n v="3"/>
    <n v="2"/>
    <n v="0"/>
    <n v="1"/>
  </r>
  <r>
    <n v="25"/>
    <x v="2"/>
    <n v="977"/>
    <x v="1"/>
    <n v="2"/>
    <x v="3"/>
    <n v="1992"/>
    <x v="1"/>
    <n v="57"/>
    <n v="1"/>
    <x v="2"/>
    <x v="2"/>
    <n v="3977"/>
    <n v="7298"/>
    <n v="6"/>
    <x v="0"/>
    <n v="3"/>
    <n v="7"/>
    <n v="2"/>
    <n v="2"/>
    <n v="2"/>
    <n v="0"/>
  </r>
  <r>
    <n v="25"/>
    <x v="2"/>
    <n v="1382"/>
    <x v="0"/>
    <n v="8"/>
    <x v="3"/>
    <n v="2018"/>
    <x v="0"/>
    <n v="85"/>
    <n v="2"/>
    <x v="6"/>
    <x v="2"/>
    <n v="4907"/>
    <n v="13684"/>
    <n v="0"/>
    <x v="0"/>
    <n v="4"/>
    <n v="6"/>
    <n v="3"/>
    <n v="5"/>
    <n v="3"/>
    <n v="0"/>
  </r>
  <r>
    <n v="26"/>
    <x v="2"/>
    <n v="474"/>
    <x v="1"/>
    <n v="3"/>
    <x v="1"/>
    <n v="1581"/>
    <x v="0"/>
    <n v="89"/>
    <n v="1"/>
    <x v="1"/>
    <x v="1"/>
    <n v="2061"/>
    <n v="11133"/>
    <n v="1"/>
    <x v="1"/>
    <n v="4"/>
    <n v="1"/>
    <n v="5"/>
    <n v="1"/>
    <n v="0"/>
    <n v="0"/>
  </r>
  <r>
    <n v="26"/>
    <x v="1"/>
    <n v="786"/>
    <x v="1"/>
    <n v="7"/>
    <x v="0"/>
    <n v="1693"/>
    <x v="1"/>
    <n v="76"/>
    <n v="1"/>
    <x v="2"/>
    <x v="0"/>
    <n v="2570"/>
    <n v="11925"/>
    <n v="1"/>
    <x v="1"/>
    <n v="4"/>
    <n v="7"/>
    <n v="5"/>
    <n v="7"/>
    <n v="7"/>
    <n v="5"/>
  </r>
  <r>
    <n v="26"/>
    <x v="2"/>
    <n v="390"/>
    <x v="1"/>
    <n v="17"/>
    <x v="0"/>
    <n v="1718"/>
    <x v="1"/>
    <n v="62"/>
    <n v="1"/>
    <x v="2"/>
    <x v="1"/>
    <n v="2305"/>
    <n v="6217"/>
    <n v="1"/>
    <x v="1"/>
    <n v="3"/>
    <n v="3"/>
    <n v="3"/>
    <n v="3"/>
    <n v="2"/>
    <n v="0"/>
  </r>
  <r>
    <n v="26"/>
    <x v="2"/>
    <n v="920"/>
    <x v="2"/>
    <n v="20"/>
    <x v="0"/>
    <n v="1818"/>
    <x v="0"/>
    <n v="69"/>
    <n v="1"/>
    <x v="3"/>
    <x v="1"/>
    <n v="2148"/>
    <n v="6889"/>
    <n v="0"/>
    <x v="0"/>
    <n v="3"/>
    <n v="6"/>
    <n v="3"/>
    <n v="5"/>
    <n v="1"/>
    <n v="1"/>
  </r>
  <r>
    <n v="26"/>
    <x v="2"/>
    <n v="572"/>
    <x v="0"/>
    <n v="10"/>
    <x v="0"/>
    <n v="1836"/>
    <x v="1"/>
    <n v="46"/>
    <n v="2"/>
    <x v="6"/>
    <x v="0"/>
    <n v="4684"/>
    <n v="9125"/>
    <n v="1"/>
    <x v="1"/>
    <n v="3"/>
    <n v="5"/>
    <n v="4"/>
    <n v="5"/>
    <n v="3"/>
    <n v="1"/>
  </r>
  <r>
    <n v="26"/>
    <x v="2"/>
    <n v="482"/>
    <x v="1"/>
    <n v="1"/>
    <x v="1"/>
    <n v="1893"/>
    <x v="0"/>
    <n v="90"/>
    <n v="1"/>
    <x v="1"/>
    <x v="1"/>
    <n v="2933"/>
    <n v="14908"/>
    <n v="1"/>
    <x v="0"/>
    <n v="3"/>
    <n v="1"/>
    <n v="3"/>
    <n v="1"/>
    <n v="0"/>
    <n v="1"/>
  </r>
  <r>
    <n v="26"/>
    <x v="0"/>
    <n v="1096"/>
    <x v="1"/>
    <n v="6"/>
    <x v="3"/>
    <n v="1918"/>
    <x v="1"/>
    <n v="61"/>
    <n v="1"/>
    <x v="2"/>
    <x v="1"/>
    <n v="2544"/>
    <n v="7102"/>
    <n v="0"/>
    <x v="1"/>
    <n v="3"/>
    <n v="8"/>
    <n v="3"/>
    <n v="7"/>
    <n v="7"/>
    <n v="7"/>
  </r>
  <r>
    <n v="26"/>
    <x v="2"/>
    <n v="157"/>
    <x v="1"/>
    <n v="1"/>
    <x v="0"/>
    <n v="1952"/>
    <x v="1"/>
    <n v="95"/>
    <n v="1"/>
    <x v="2"/>
    <x v="0"/>
    <n v="2867"/>
    <n v="20006"/>
    <n v="0"/>
    <x v="1"/>
    <n v="3"/>
    <n v="8"/>
    <n v="6"/>
    <n v="7"/>
    <n v="7"/>
    <n v="7"/>
  </r>
  <r>
    <n v="26"/>
    <x v="2"/>
    <n v="1167"/>
    <x v="0"/>
    <n v="5"/>
    <x v="3"/>
    <n v="2060"/>
    <x v="0"/>
    <n v="30"/>
    <n v="1"/>
    <x v="0"/>
    <x v="0"/>
    <n v="2966"/>
    <n v="21378"/>
    <n v="0"/>
    <x v="1"/>
    <n v="3"/>
    <n v="5"/>
    <n v="2"/>
    <n v="4"/>
    <n v="2"/>
    <n v="0"/>
  </r>
  <r>
    <n v="27"/>
    <x v="2"/>
    <n v="1302"/>
    <x v="1"/>
    <n v="19"/>
    <x v="3"/>
    <n v="1619"/>
    <x v="1"/>
    <n v="67"/>
    <n v="1"/>
    <x v="2"/>
    <x v="2"/>
    <n v="4066"/>
    <n v="16290"/>
    <n v="1"/>
    <x v="1"/>
    <n v="3"/>
    <n v="7"/>
    <n v="3"/>
    <n v="7"/>
    <n v="7"/>
    <n v="0"/>
  </r>
  <r>
    <n v="27"/>
    <x v="2"/>
    <n v="486"/>
    <x v="1"/>
    <n v="8"/>
    <x v="0"/>
    <n v="1647"/>
    <x v="0"/>
    <n v="86"/>
    <n v="1"/>
    <x v="1"/>
    <x v="1"/>
    <n v="3517"/>
    <n v="22490"/>
    <n v="7"/>
    <x v="1"/>
    <n v="3"/>
    <n v="5"/>
    <n v="0"/>
    <n v="3"/>
    <n v="2"/>
    <n v="0"/>
  </r>
  <r>
    <n v="27"/>
    <x v="0"/>
    <n v="591"/>
    <x v="1"/>
    <n v="2"/>
    <x v="0"/>
    <n v="1648"/>
    <x v="1"/>
    <n v="87"/>
    <n v="1"/>
    <x v="1"/>
    <x v="0"/>
    <n v="2580"/>
    <n v="6297"/>
    <n v="2"/>
    <x v="1"/>
    <n v="3"/>
    <n v="6"/>
    <n v="0"/>
    <n v="4"/>
    <n v="2"/>
    <n v="1"/>
  </r>
  <r>
    <n v="27"/>
    <x v="2"/>
    <n v="1054"/>
    <x v="1"/>
    <n v="8"/>
    <x v="0"/>
    <n v="1751"/>
    <x v="0"/>
    <n v="67"/>
    <n v="1"/>
    <x v="1"/>
    <x v="0"/>
    <n v="3445"/>
    <n v="6152"/>
    <n v="1"/>
    <x v="1"/>
    <n v="3"/>
    <n v="6"/>
    <n v="5"/>
    <n v="6"/>
    <n v="2"/>
    <n v="1"/>
  </r>
  <r>
    <n v="27"/>
    <x v="0"/>
    <n v="1297"/>
    <x v="1"/>
    <n v="5"/>
    <x v="1"/>
    <n v="1850"/>
    <x v="0"/>
    <n v="53"/>
    <n v="1"/>
    <x v="2"/>
    <x v="0"/>
    <n v="2379"/>
    <n v="19826"/>
    <n v="0"/>
    <x v="0"/>
    <n v="3"/>
    <n v="6"/>
    <n v="3"/>
    <n v="5"/>
    <n v="4"/>
    <n v="0"/>
  </r>
  <r>
    <n v="27"/>
    <x v="2"/>
    <n v="728"/>
    <x v="0"/>
    <n v="23"/>
    <x v="0"/>
    <n v="1864"/>
    <x v="0"/>
    <n v="36"/>
    <n v="2"/>
    <x v="0"/>
    <x v="1"/>
    <n v="3540"/>
    <n v="7018"/>
    <n v="1"/>
    <x v="1"/>
    <n v="4"/>
    <n v="9"/>
    <n v="5"/>
    <n v="9"/>
    <n v="8"/>
    <n v="5"/>
  </r>
  <r>
    <n v="27"/>
    <x v="0"/>
    <n v="1131"/>
    <x v="1"/>
    <n v="15"/>
    <x v="1"/>
    <n v="1870"/>
    <x v="0"/>
    <n v="77"/>
    <n v="1"/>
    <x v="1"/>
    <x v="1"/>
    <n v="4774"/>
    <n v="23844"/>
    <n v="0"/>
    <x v="1"/>
    <n v="3"/>
    <n v="8"/>
    <n v="2"/>
    <n v="7"/>
    <n v="6"/>
    <n v="7"/>
  </r>
  <r>
    <n v="27"/>
    <x v="2"/>
    <n v="511"/>
    <x v="0"/>
    <n v="2"/>
    <x v="0"/>
    <n v="1898"/>
    <x v="0"/>
    <n v="89"/>
    <n v="2"/>
    <x v="6"/>
    <x v="0"/>
    <n v="6500"/>
    <n v="26997"/>
    <n v="0"/>
    <x v="1"/>
    <n v="3"/>
    <n v="9"/>
    <n v="5"/>
    <n v="8"/>
    <n v="7"/>
    <n v="0"/>
  </r>
  <r>
    <n v="27"/>
    <x v="2"/>
    <n v="1354"/>
    <x v="1"/>
    <n v="2"/>
    <x v="4"/>
    <n v="1931"/>
    <x v="1"/>
    <n v="41"/>
    <n v="1"/>
    <x v="1"/>
    <x v="1"/>
    <n v="2226"/>
    <n v="6073"/>
    <n v="1"/>
    <x v="1"/>
    <n v="3"/>
    <n v="6"/>
    <n v="3"/>
    <n v="5"/>
    <n v="3"/>
    <n v="1"/>
  </r>
  <r>
    <n v="27"/>
    <x v="0"/>
    <n v="1337"/>
    <x v="2"/>
    <n v="22"/>
    <x v="5"/>
    <n v="1944"/>
    <x v="0"/>
    <n v="58"/>
    <n v="1"/>
    <x v="3"/>
    <x v="1"/>
    <n v="2863"/>
    <n v="19555"/>
    <n v="1"/>
    <x v="1"/>
    <n v="3"/>
    <n v="1"/>
    <n v="2"/>
    <n v="1"/>
    <n v="0"/>
    <n v="0"/>
  </r>
  <r>
    <n v="27"/>
    <x v="2"/>
    <n v="954"/>
    <x v="0"/>
    <n v="9"/>
    <x v="2"/>
    <n v="1965"/>
    <x v="1"/>
    <n v="44"/>
    <n v="2"/>
    <x v="6"/>
    <x v="0"/>
    <n v="4105"/>
    <n v="5099"/>
    <n v="1"/>
    <x v="1"/>
    <n v="3"/>
    <n v="7"/>
    <n v="5"/>
    <n v="7"/>
    <n v="7"/>
    <n v="0"/>
  </r>
  <r>
    <n v="27"/>
    <x v="2"/>
    <n v="155"/>
    <x v="1"/>
    <n v="4"/>
    <x v="1"/>
    <n v="2064"/>
    <x v="1"/>
    <n v="87"/>
    <n v="2"/>
    <x v="5"/>
    <x v="1"/>
    <n v="6142"/>
    <n v="5174"/>
    <n v="1"/>
    <x v="0"/>
    <n v="4"/>
    <n v="6"/>
    <n v="0"/>
    <n v="6"/>
    <n v="2"/>
    <n v="0"/>
  </r>
  <r>
    <n v="28"/>
    <x v="0"/>
    <n v="289"/>
    <x v="1"/>
    <n v="2"/>
    <x v="0"/>
    <n v="1504"/>
    <x v="1"/>
    <n v="38"/>
    <n v="1"/>
    <x v="2"/>
    <x v="0"/>
    <n v="2561"/>
    <n v="5355"/>
    <n v="7"/>
    <x v="1"/>
    <n v="3"/>
    <n v="8"/>
    <n v="2"/>
    <n v="0"/>
    <n v="0"/>
    <n v="0"/>
  </r>
  <r>
    <n v="28"/>
    <x v="2"/>
    <n v="1423"/>
    <x v="1"/>
    <n v="1"/>
    <x v="1"/>
    <n v="1506"/>
    <x v="1"/>
    <n v="72"/>
    <n v="1"/>
    <x v="1"/>
    <x v="2"/>
    <n v="1563"/>
    <n v="12530"/>
    <n v="1"/>
    <x v="1"/>
    <n v="3"/>
    <n v="1"/>
    <n v="2"/>
    <n v="1"/>
    <n v="0"/>
    <n v="0"/>
  </r>
  <r>
    <n v="28"/>
    <x v="0"/>
    <n v="467"/>
    <x v="0"/>
    <n v="7"/>
    <x v="1"/>
    <n v="1507"/>
    <x v="1"/>
    <n v="55"/>
    <n v="2"/>
    <x v="6"/>
    <x v="0"/>
    <n v="4898"/>
    <n v="11827"/>
    <n v="0"/>
    <x v="1"/>
    <n v="3"/>
    <n v="5"/>
    <n v="5"/>
    <n v="4"/>
    <n v="2"/>
    <n v="1"/>
  </r>
  <r>
    <n v="28"/>
    <x v="2"/>
    <n v="1083"/>
    <x v="1"/>
    <n v="29"/>
    <x v="1"/>
    <n v="1514"/>
    <x v="1"/>
    <n v="96"/>
    <n v="2"/>
    <x v="5"/>
    <x v="1"/>
    <n v="6549"/>
    <n v="3173"/>
    <n v="1"/>
    <x v="1"/>
    <n v="3"/>
    <n v="8"/>
    <n v="2"/>
    <n v="8"/>
    <n v="6"/>
    <n v="1"/>
  </r>
  <r>
    <n v="28"/>
    <x v="2"/>
    <n v="329"/>
    <x v="1"/>
    <n v="24"/>
    <x v="0"/>
    <n v="1604"/>
    <x v="1"/>
    <n v="51"/>
    <n v="1"/>
    <x v="2"/>
    <x v="1"/>
    <n v="2408"/>
    <n v="7324"/>
    <n v="1"/>
    <x v="0"/>
    <n v="3"/>
    <n v="1"/>
    <n v="3"/>
    <n v="1"/>
    <n v="1"/>
    <n v="0"/>
  </r>
  <r>
    <n v="28"/>
    <x v="2"/>
    <n v="580"/>
    <x v="1"/>
    <n v="27"/>
    <x v="0"/>
    <n v="1622"/>
    <x v="0"/>
    <n v="39"/>
    <n v="2"/>
    <x v="5"/>
    <x v="2"/>
    <n v="4877"/>
    <n v="20460"/>
    <n v="0"/>
    <x v="1"/>
    <n v="4"/>
    <n v="6"/>
    <n v="5"/>
    <n v="5"/>
    <n v="3"/>
    <n v="0"/>
  </r>
  <r>
    <n v="28"/>
    <x v="2"/>
    <n v="1181"/>
    <x v="1"/>
    <n v="1"/>
    <x v="1"/>
    <n v="1799"/>
    <x v="1"/>
    <n v="82"/>
    <n v="1"/>
    <x v="1"/>
    <x v="1"/>
    <n v="2044"/>
    <n v="5531"/>
    <n v="1"/>
    <x v="1"/>
    <n v="3"/>
    <n v="5"/>
    <n v="6"/>
    <n v="5"/>
    <n v="3"/>
    <n v="0"/>
  </r>
  <r>
    <n v="28"/>
    <x v="2"/>
    <n v="1217"/>
    <x v="1"/>
    <n v="1"/>
    <x v="0"/>
    <n v="1834"/>
    <x v="0"/>
    <n v="67"/>
    <n v="1"/>
    <x v="1"/>
    <x v="1"/>
    <n v="3591"/>
    <n v="12719"/>
    <n v="1"/>
    <x v="1"/>
    <n v="4"/>
    <n v="3"/>
    <n v="3"/>
    <n v="3"/>
    <n v="2"/>
    <n v="1"/>
  </r>
  <r>
    <n v="28"/>
    <x v="1"/>
    <n v="280"/>
    <x v="2"/>
    <n v="1"/>
    <x v="1"/>
    <n v="1858"/>
    <x v="1"/>
    <n v="43"/>
    <n v="1"/>
    <x v="3"/>
    <x v="2"/>
    <n v="2706"/>
    <n v="10494"/>
    <n v="1"/>
    <x v="1"/>
    <n v="3"/>
    <n v="3"/>
    <n v="2"/>
    <n v="3"/>
    <n v="2"/>
    <n v="2"/>
  </r>
  <r>
    <n v="28"/>
    <x v="2"/>
    <n v="1172"/>
    <x v="0"/>
    <n v="3"/>
    <x v="0"/>
    <n v="1875"/>
    <x v="0"/>
    <n v="78"/>
    <n v="1"/>
    <x v="0"/>
    <x v="1"/>
    <n v="2856"/>
    <n v="3692"/>
    <n v="1"/>
    <x v="1"/>
    <n v="3"/>
    <n v="1"/>
    <n v="3"/>
    <n v="1"/>
    <n v="0"/>
    <n v="0"/>
  </r>
  <r>
    <n v="28"/>
    <x v="0"/>
    <n v="783"/>
    <x v="0"/>
    <n v="1"/>
    <x v="1"/>
    <n v="1927"/>
    <x v="1"/>
    <n v="42"/>
    <n v="2"/>
    <x v="6"/>
    <x v="1"/>
    <n v="6834"/>
    <n v="19255"/>
    <n v="1"/>
    <x v="0"/>
    <n v="3"/>
    <n v="7"/>
    <n v="2"/>
    <n v="7"/>
    <n v="7"/>
    <n v="0"/>
  </r>
  <r>
    <n v="28"/>
    <x v="2"/>
    <n v="1475"/>
    <x v="0"/>
    <n v="13"/>
    <x v="2"/>
    <n v="1933"/>
    <x v="0"/>
    <n v="84"/>
    <n v="2"/>
    <x v="6"/>
    <x v="0"/>
    <n v="9854"/>
    <n v="23352"/>
    <n v="3"/>
    <x v="0"/>
    <n v="3"/>
    <n v="6"/>
    <n v="0"/>
    <n v="2"/>
    <n v="0"/>
    <n v="2"/>
  </r>
  <r>
    <n v="28"/>
    <x v="1"/>
    <n v="1103"/>
    <x v="1"/>
    <n v="16"/>
    <x v="0"/>
    <n v="1947"/>
    <x v="1"/>
    <n v="49"/>
    <n v="1"/>
    <x v="1"/>
    <x v="0"/>
    <n v="2144"/>
    <n v="2122"/>
    <n v="1"/>
    <x v="1"/>
    <n v="3"/>
    <n v="5"/>
    <n v="3"/>
    <n v="5"/>
    <n v="3"/>
    <n v="1"/>
  </r>
  <r>
    <n v="28"/>
    <x v="2"/>
    <n v="1404"/>
    <x v="1"/>
    <n v="17"/>
    <x v="4"/>
    <n v="1960"/>
    <x v="1"/>
    <n v="32"/>
    <n v="1"/>
    <x v="2"/>
    <x v="2"/>
    <n v="2367"/>
    <n v="18779"/>
    <n v="5"/>
    <x v="1"/>
    <n v="3"/>
    <n v="6"/>
    <n v="2"/>
    <n v="4"/>
    <n v="1"/>
    <n v="0"/>
  </r>
  <r>
    <n v="29"/>
    <x v="2"/>
    <n v="1246"/>
    <x v="0"/>
    <n v="19"/>
    <x v="1"/>
    <n v="1497"/>
    <x v="1"/>
    <n v="77"/>
    <n v="2"/>
    <x v="6"/>
    <x v="2"/>
    <n v="8620"/>
    <n v="23757"/>
    <n v="1"/>
    <x v="1"/>
    <n v="3"/>
    <n v="10"/>
    <n v="3"/>
    <n v="10"/>
    <n v="7"/>
    <n v="0"/>
  </r>
  <r>
    <n v="29"/>
    <x v="0"/>
    <n v="410"/>
    <x v="1"/>
    <n v="2"/>
    <x v="1"/>
    <n v="1513"/>
    <x v="0"/>
    <n v="97"/>
    <n v="1"/>
    <x v="2"/>
    <x v="1"/>
    <n v="3180"/>
    <n v="4668"/>
    <n v="0"/>
    <x v="1"/>
    <n v="3"/>
    <n v="4"/>
    <n v="3"/>
    <n v="3"/>
    <n v="2"/>
    <n v="0"/>
  </r>
  <r>
    <n v="29"/>
    <x v="2"/>
    <n v="224"/>
    <x v="1"/>
    <n v="1"/>
    <x v="4"/>
    <n v="1522"/>
    <x v="1"/>
    <n v="100"/>
    <n v="1"/>
    <x v="1"/>
    <x v="0"/>
    <n v="2362"/>
    <n v="7568"/>
    <n v="6"/>
    <x v="1"/>
    <n v="3"/>
    <n v="11"/>
    <n v="2"/>
    <n v="9"/>
    <n v="7"/>
    <n v="0"/>
  </r>
  <r>
    <n v="29"/>
    <x v="2"/>
    <n v="441"/>
    <x v="1"/>
    <n v="8"/>
    <x v="3"/>
    <n v="1544"/>
    <x v="0"/>
    <n v="39"/>
    <n v="2"/>
    <x v="4"/>
    <x v="1"/>
    <n v="9715"/>
    <n v="7288"/>
    <n v="3"/>
    <x v="1"/>
    <n v="3"/>
    <n v="9"/>
    <n v="3"/>
    <n v="7"/>
    <n v="7"/>
    <n v="0"/>
  </r>
  <r>
    <n v="29"/>
    <x v="2"/>
    <n v="598"/>
    <x v="1"/>
    <n v="9"/>
    <x v="1"/>
    <n v="1558"/>
    <x v="1"/>
    <n v="91"/>
    <n v="1"/>
    <x v="1"/>
    <x v="1"/>
    <n v="2451"/>
    <n v="22376"/>
    <n v="6"/>
    <x v="1"/>
    <n v="3"/>
    <n v="5"/>
    <n v="2"/>
    <n v="1"/>
    <n v="0"/>
    <n v="0"/>
  </r>
  <r>
    <n v="29"/>
    <x v="2"/>
    <n v="1370"/>
    <x v="1"/>
    <n v="3"/>
    <x v="0"/>
    <n v="1586"/>
    <x v="1"/>
    <n v="87"/>
    <n v="1"/>
    <x v="2"/>
    <x v="0"/>
    <n v="4723"/>
    <n v="16213"/>
    <n v="1"/>
    <x v="0"/>
    <n v="3"/>
    <n v="10"/>
    <n v="3"/>
    <n v="10"/>
    <n v="9"/>
    <n v="1"/>
  </r>
  <r>
    <n v="29"/>
    <x v="0"/>
    <n v="995"/>
    <x v="1"/>
    <n v="2"/>
    <x v="1"/>
    <n v="1590"/>
    <x v="1"/>
    <n v="87"/>
    <n v="2"/>
    <x v="4"/>
    <x v="2"/>
    <n v="8853"/>
    <n v="24483"/>
    <n v="1"/>
    <x v="1"/>
    <n v="3"/>
    <n v="6"/>
    <n v="0"/>
    <n v="6"/>
    <n v="4"/>
    <n v="1"/>
  </r>
  <r>
    <n v="29"/>
    <x v="2"/>
    <n v="469"/>
    <x v="0"/>
    <n v="10"/>
    <x v="0"/>
    <n v="1650"/>
    <x v="1"/>
    <n v="42"/>
    <n v="2"/>
    <x v="6"/>
    <x v="0"/>
    <n v="5869"/>
    <n v="23413"/>
    <n v="9"/>
    <x v="1"/>
    <n v="3"/>
    <n v="8"/>
    <n v="2"/>
    <n v="5"/>
    <n v="2"/>
    <n v="1"/>
  </r>
  <r>
    <n v="29"/>
    <x v="2"/>
    <n v="991"/>
    <x v="0"/>
    <n v="5"/>
    <x v="0"/>
    <n v="1669"/>
    <x v="1"/>
    <n v="43"/>
    <n v="2"/>
    <x v="6"/>
    <x v="2"/>
    <n v="4187"/>
    <n v="3356"/>
    <n v="1"/>
    <x v="0"/>
    <n v="3"/>
    <n v="10"/>
    <n v="3"/>
    <n v="10"/>
    <n v="0"/>
    <n v="0"/>
  </r>
  <r>
    <n v="29"/>
    <x v="2"/>
    <n v="1082"/>
    <x v="1"/>
    <n v="9"/>
    <x v="0"/>
    <n v="1709"/>
    <x v="0"/>
    <n v="43"/>
    <n v="1"/>
    <x v="2"/>
    <x v="1"/>
    <n v="2974"/>
    <n v="25412"/>
    <n v="9"/>
    <x v="1"/>
    <n v="3"/>
    <n v="9"/>
    <n v="2"/>
    <n v="5"/>
    <n v="3"/>
    <n v="1"/>
  </r>
  <r>
    <n v="29"/>
    <x v="2"/>
    <n v="428"/>
    <x v="0"/>
    <n v="9"/>
    <x v="2"/>
    <n v="1752"/>
    <x v="0"/>
    <n v="52"/>
    <n v="1"/>
    <x v="0"/>
    <x v="0"/>
    <n v="2760"/>
    <n v="14630"/>
    <n v="1"/>
    <x v="1"/>
    <n v="3"/>
    <n v="2"/>
    <n v="3"/>
    <n v="2"/>
    <n v="2"/>
    <n v="2"/>
  </r>
  <r>
    <n v="29"/>
    <x v="0"/>
    <n v="461"/>
    <x v="1"/>
    <n v="1"/>
    <x v="1"/>
    <n v="1753"/>
    <x v="1"/>
    <n v="70"/>
    <n v="2"/>
    <x v="4"/>
    <x v="0"/>
    <n v="6294"/>
    <n v="23060"/>
    <n v="8"/>
    <x v="0"/>
    <n v="3"/>
    <n v="10"/>
    <n v="5"/>
    <n v="3"/>
    <n v="2"/>
    <n v="0"/>
  </r>
  <r>
    <n v="29"/>
    <x v="2"/>
    <n v="590"/>
    <x v="1"/>
    <n v="4"/>
    <x v="4"/>
    <n v="1762"/>
    <x v="0"/>
    <n v="91"/>
    <n v="1"/>
    <x v="1"/>
    <x v="2"/>
    <n v="2109"/>
    <n v="10007"/>
    <n v="1"/>
    <x v="1"/>
    <n v="3"/>
    <n v="1"/>
    <n v="2"/>
    <n v="1"/>
    <n v="0"/>
    <n v="0"/>
  </r>
  <r>
    <n v="29"/>
    <x v="2"/>
    <n v="350"/>
    <x v="2"/>
    <n v="13"/>
    <x v="5"/>
    <n v="1844"/>
    <x v="1"/>
    <n v="56"/>
    <n v="1"/>
    <x v="3"/>
    <x v="2"/>
    <n v="2335"/>
    <n v="3157"/>
    <n v="4"/>
    <x v="0"/>
    <n v="3"/>
    <n v="4"/>
    <n v="3"/>
    <n v="2"/>
    <n v="2"/>
    <n v="2"/>
  </r>
  <r>
    <n v="29"/>
    <x v="0"/>
    <n v="574"/>
    <x v="1"/>
    <n v="20"/>
    <x v="0"/>
    <n v="1852"/>
    <x v="1"/>
    <n v="40"/>
    <n v="1"/>
    <x v="2"/>
    <x v="1"/>
    <n v="3812"/>
    <n v="7003"/>
    <n v="1"/>
    <x v="1"/>
    <n v="3"/>
    <n v="11"/>
    <n v="3"/>
    <n v="11"/>
    <n v="8"/>
    <n v="3"/>
  </r>
  <r>
    <n v="29"/>
    <x v="2"/>
    <n v="726"/>
    <x v="1"/>
    <n v="29"/>
    <x v="1"/>
    <n v="1859"/>
    <x v="1"/>
    <n v="93"/>
    <n v="2"/>
    <x v="4"/>
    <x v="2"/>
    <n v="6384"/>
    <n v="21143"/>
    <n v="8"/>
    <x v="1"/>
    <n v="3"/>
    <n v="11"/>
    <n v="3"/>
    <n v="7"/>
    <n v="0"/>
    <n v="1"/>
  </r>
  <r>
    <n v="29"/>
    <x v="2"/>
    <n v="352"/>
    <x v="2"/>
    <n v="6"/>
    <x v="0"/>
    <n v="1865"/>
    <x v="1"/>
    <n v="87"/>
    <n v="1"/>
    <x v="3"/>
    <x v="1"/>
    <n v="2804"/>
    <n v="15434"/>
    <n v="1"/>
    <x v="1"/>
    <n v="3"/>
    <n v="1"/>
    <n v="3"/>
    <n v="1"/>
    <n v="0"/>
    <n v="0"/>
  </r>
  <r>
    <n v="29"/>
    <x v="0"/>
    <n v="459"/>
    <x v="1"/>
    <n v="24"/>
    <x v="1"/>
    <n v="1868"/>
    <x v="1"/>
    <n v="73"/>
    <n v="1"/>
    <x v="1"/>
    <x v="0"/>
    <n v="2439"/>
    <n v="14753"/>
    <n v="1"/>
    <x v="0"/>
    <n v="4"/>
    <n v="1"/>
    <n v="3"/>
    <n v="1"/>
    <n v="0"/>
    <n v="1"/>
  </r>
  <r>
    <n v="29"/>
    <x v="2"/>
    <n v="592"/>
    <x v="1"/>
    <n v="7"/>
    <x v="1"/>
    <n v="1883"/>
    <x v="1"/>
    <n v="59"/>
    <n v="1"/>
    <x v="2"/>
    <x v="0"/>
    <n v="2062"/>
    <n v="19384"/>
    <n v="3"/>
    <x v="1"/>
    <n v="3"/>
    <n v="11"/>
    <n v="2"/>
    <n v="3"/>
    <n v="2"/>
    <n v="1"/>
  </r>
  <r>
    <n v="29"/>
    <x v="0"/>
    <n v="746"/>
    <x v="0"/>
    <n v="24"/>
    <x v="4"/>
    <n v="1928"/>
    <x v="1"/>
    <n v="45"/>
    <n v="1"/>
    <x v="0"/>
    <x v="0"/>
    <n v="1091"/>
    <n v="10642"/>
    <n v="1"/>
    <x v="1"/>
    <n v="3"/>
    <n v="1"/>
    <n v="3"/>
    <n v="1"/>
    <n v="0"/>
    <n v="0"/>
  </r>
  <r>
    <n v="29"/>
    <x v="2"/>
    <n v="136"/>
    <x v="1"/>
    <n v="1"/>
    <x v="1"/>
    <n v="1954"/>
    <x v="1"/>
    <n v="89"/>
    <n v="2"/>
    <x v="4"/>
    <x v="1"/>
    <n v="5373"/>
    <n v="6225"/>
    <n v="0"/>
    <x v="1"/>
    <n v="3"/>
    <n v="6"/>
    <n v="5"/>
    <n v="5"/>
    <n v="3"/>
    <n v="0"/>
  </r>
  <r>
    <n v="29"/>
    <x v="2"/>
    <n v="1092"/>
    <x v="1"/>
    <n v="1"/>
    <x v="0"/>
    <n v="2027"/>
    <x v="1"/>
    <n v="36"/>
    <n v="1"/>
    <x v="1"/>
    <x v="1"/>
    <n v="4787"/>
    <n v="26124"/>
    <n v="9"/>
    <x v="0"/>
    <n v="3"/>
    <n v="4"/>
    <n v="3"/>
    <n v="2"/>
    <n v="2"/>
    <n v="2"/>
  </r>
  <r>
    <n v="29"/>
    <x v="2"/>
    <n v="1378"/>
    <x v="1"/>
    <n v="13"/>
    <x v="3"/>
    <n v="2053"/>
    <x v="1"/>
    <n v="46"/>
    <n v="2"/>
    <x v="2"/>
    <x v="1"/>
    <n v="4025"/>
    <n v="23679"/>
    <n v="4"/>
    <x v="0"/>
    <n v="3"/>
    <n v="10"/>
    <n v="2"/>
    <n v="4"/>
    <n v="3"/>
    <n v="0"/>
  </r>
  <r>
    <n v="29"/>
    <x v="2"/>
    <n v="468"/>
    <x v="1"/>
    <n v="28"/>
    <x v="0"/>
    <n v="2054"/>
    <x v="0"/>
    <n v="73"/>
    <n v="1"/>
    <x v="1"/>
    <x v="0"/>
    <n v="3785"/>
    <n v="8489"/>
    <n v="1"/>
    <x v="1"/>
    <n v="3"/>
    <n v="5"/>
    <n v="3"/>
    <n v="5"/>
    <n v="4"/>
    <n v="0"/>
  </r>
  <r>
    <n v="30"/>
    <x v="2"/>
    <n v="330"/>
    <x v="2"/>
    <n v="1"/>
    <x v="1"/>
    <n v="1499"/>
    <x v="1"/>
    <n v="46"/>
    <n v="1"/>
    <x v="3"/>
    <x v="2"/>
    <n v="2064"/>
    <n v="15428"/>
    <n v="0"/>
    <x v="1"/>
    <n v="4"/>
    <n v="6"/>
    <n v="3"/>
    <n v="5"/>
    <n v="3"/>
    <n v="1"/>
  </r>
  <r>
    <n v="30"/>
    <x v="2"/>
    <n v="740"/>
    <x v="0"/>
    <n v="1"/>
    <x v="1"/>
    <n v="1562"/>
    <x v="1"/>
    <n v="64"/>
    <n v="2"/>
    <x v="6"/>
    <x v="1"/>
    <n v="9714"/>
    <n v="5323"/>
    <n v="1"/>
    <x v="1"/>
    <n v="3"/>
    <n v="10"/>
    <n v="4"/>
    <n v="10"/>
    <n v="8"/>
    <n v="6"/>
  </r>
  <r>
    <n v="30"/>
    <x v="2"/>
    <n v="1288"/>
    <x v="0"/>
    <n v="29"/>
    <x v="4"/>
    <n v="1568"/>
    <x v="1"/>
    <n v="33"/>
    <n v="3"/>
    <x v="6"/>
    <x v="1"/>
    <n v="9250"/>
    <n v="17799"/>
    <n v="3"/>
    <x v="1"/>
    <n v="3"/>
    <n v="9"/>
    <n v="3"/>
    <n v="4"/>
    <n v="2"/>
    <n v="1"/>
  </r>
  <r>
    <n v="30"/>
    <x v="2"/>
    <n v="241"/>
    <x v="1"/>
    <n v="7"/>
    <x v="0"/>
    <n v="1609"/>
    <x v="1"/>
    <n v="48"/>
    <n v="1"/>
    <x v="1"/>
    <x v="1"/>
    <n v="2141"/>
    <n v="5348"/>
    <n v="1"/>
    <x v="1"/>
    <n v="3"/>
    <n v="6"/>
    <n v="3"/>
    <n v="6"/>
    <n v="4"/>
    <n v="1"/>
  </r>
  <r>
    <n v="30"/>
    <x v="2"/>
    <n v="793"/>
    <x v="1"/>
    <n v="16"/>
    <x v="1"/>
    <n v="1729"/>
    <x v="1"/>
    <n v="33"/>
    <n v="1"/>
    <x v="1"/>
    <x v="1"/>
    <n v="2862"/>
    <n v="3811"/>
    <n v="1"/>
    <x v="1"/>
    <n v="3"/>
    <n v="10"/>
    <n v="2"/>
    <n v="10"/>
    <n v="0"/>
    <n v="0"/>
  </r>
  <r>
    <n v="30"/>
    <x v="0"/>
    <n v="1312"/>
    <x v="1"/>
    <n v="2"/>
    <x v="4"/>
    <n v="1745"/>
    <x v="0"/>
    <n v="78"/>
    <n v="1"/>
    <x v="1"/>
    <x v="0"/>
    <n v="4968"/>
    <n v="26427"/>
    <n v="0"/>
    <x v="1"/>
    <n v="3"/>
    <n v="10"/>
    <n v="2"/>
    <n v="9"/>
    <n v="7"/>
    <n v="0"/>
  </r>
  <r>
    <n v="30"/>
    <x v="0"/>
    <n v="600"/>
    <x v="2"/>
    <n v="8"/>
    <x v="5"/>
    <n v="1747"/>
    <x v="0"/>
    <n v="66"/>
    <n v="1"/>
    <x v="3"/>
    <x v="2"/>
    <n v="2180"/>
    <n v="9732"/>
    <n v="6"/>
    <x v="1"/>
    <n v="3"/>
    <n v="6"/>
    <n v="0"/>
    <n v="4"/>
    <n v="2"/>
    <n v="1"/>
  </r>
  <r>
    <n v="30"/>
    <x v="2"/>
    <n v="979"/>
    <x v="0"/>
    <n v="15"/>
    <x v="2"/>
    <n v="1754"/>
    <x v="1"/>
    <n v="94"/>
    <n v="3"/>
    <x v="6"/>
    <x v="2"/>
    <n v="7140"/>
    <n v="3088"/>
    <n v="2"/>
    <x v="1"/>
    <n v="3"/>
    <n v="12"/>
    <n v="2"/>
    <n v="7"/>
    <n v="7"/>
    <n v="1"/>
  </r>
  <r>
    <n v="30"/>
    <x v="2"/>
    <n v="305"/>
    <x v="1"/>
    <n v="16"/>
    <x v="1"/>
    <n v="1763"/>
    <x v="1"/>
    <n v="58"/>
    <n v="2"/>
    <x v="4"/>
    <x v="1"/>
    <n v="5294"/>
    <n v="9128"/>
    <n v="3"/>
    <x v="1"/>
    <n v="3"/>
    <n v="10"/>
    <n v="3"/>
    <n v="7"/>
    <n v="0"/>
    <n v="1"/>
  </r>
  <r>
    <n v="30"/>
    <x v="2"/>
    <n v="1092"/>
    <x v="1"/>
    <n v="10"/>
    <x v="0"/>
    <n v="1816"/>
    <x v="0"/>
    <n v="64"/>
    <n v="3"/>
    <x v="5"/>
    <x v="0"/>
    <n v="9667"/>
    <n v="2739"/>
    <n v="9"/>
    <x v="1"/>
    <n v="3"/>
    <n v="9"/>
    <n v="3"/>
    <n v="7"/>
    <n v="7"/>
    <n v="0"/>
  </r>
  <r>
    <n v="30"/>
    <x v="2"/>
    <n v="945"/>
    <x v="0"/>
    <n v="9"/>
    <x v="0"/>
    <n v="1876"/>
    <x v="1"/>
    <n v="89"/>
    <n v="1"/>
    <x v="0"/>
    <x v="0"/>
    <n v="1081"/>
    <n v="16019"/>
    <n v="1"/>
    <x v="1"/>
    <n v="3"/>
    <n v="1"/>
    <n v="3"/>
    <n v="1"/>
    <n v="0"/>
    <n v="0"/>
  </r>
  <r>
    <n v="30"/>
    <x v="2"/>
    <n v="911"/>
    <x v="1"/>
    <n v="1"/>
    <x v="0"/>
    <n v="1989"/>
    <x v="1"/>
    <n v="76"/>
    <n v="1"/>
    <x v="2"/>
    <x v="1"/>
    <n v="3748"/>
    <n v="4077"/>
    <n v="1"/>
    <x v="1"/>
    <n v="3"/>
    <n v="12"/>
    <n v="6"/>
    <n v="12"/>
    <n v="8"/>
    <n v="1"/>
  </r>
  <r>
    <n v="31"/>
    <x v="0"/>
    <n v="561"/>
    <x v="1"/>
    <n v="3"/>
    <x v="1"/>
    <n v="1537"/>
    <x v="0"/>
    <n v="33"/>
    <n v="1"/>
    <x v="1"/>
    <x v="0"/>
    <n v="4084"/>
    <n v="4156"/>
    <n v="1"/>
    <x v="1"/>
    <n v="3"/>
    <n v="7"/>
    <n v="2"/>
    <n v="7"/>
    <n v="2"/>
    <n v="7"/>
  </r>
  <r>
    <n v="31"/>
    <x v="0"/>
    <n v="715"/>
    <x v="0"/>
    <n v="2"/>
    <x v="3"/>
    <n v="1613"/>
    <x v="1"/>
    <n v="54"/>
    <n v="2"/>
    <x v="6"/>
    <x v="0"/>
    <n v="5332"/>
    <n v="21602"/>
    <n v="7"/>
    <x v="1"/>
    <n v="3"/>
    <n v="10"/>
    <n v="3"/>
    <n v="5"/>
    <n v="2"/>
    <n v="0"/>
  </r>
  <r>
    <n v="31"/>
    <x v="2"/>
    <n v="1112"/>
    <x v="0"/>
    <n v="5"/>
    <x v="1"/>
    <n v="1673"/>
    <x v="0"/>
    <n v="67"/>
    <n v="2"/>
    <x v="6"/>
    <x v="1"/>
    <n v="5476"/>
    <n v="22589"/>
    <n v="1"/>
    <x v="1"/>
    <n v="3"/>
    <n v="10"/>
    <n v="2"/>
    <n v="10"/>
    <n v="0"/>
    <n v="0"/>
  </r>
  <r>
    <n v="31"/>
    <x v="2"/>
    <n v="741"/>
    <x v="1"/>
    <n v="2"/>
    <x v="1"/>
    <n v="1721"/>
    <x v="1"/>
    <n v="69"/>
    <n v="1"/>
    <x v="2"/>
    <x v="1"/>
    <n v="3477"/>
    <n v="18103"/>
    <n v="1"/>
    <x v="1"/>
    <n v="3"/>
    <n v="6"/>
    <n v="2"/>
    <n v="5"/>
    <n v="2"/>
    <n v="0"/>
  </r>
  <r>
    <n v="31"/>
    <x v="0"/>
    <n v="163"/>
    <x v="1"/>
    <n v="24"/>
    <x v="4"/>
    <n v="1736"/>
    <x v="0"/>
    <n v="30"/>
    <n v="2"/>
    <x v="5"/>
    <x v="0"/>
    <n v="5238"/>
    <n v="6670"/>
    <n v="2"/>
    <x v="1"/>
    <n v="4"/>
    <n v="9"/>
    <n v="3"/>
    <n v="5"/>
    <n v="4"/>
    <n v="1"/>
  </r>
  <r>
    <n v="31"/>
    <x v="2"/>
    <n v="1003"/>
    <x v="0"/>
    <n v="5"/>
    <x v="4"/>
    <n v="1749"/>
    <x v="1"/>
    <n v="51"/>
    <n v="2"/>
    <x v="6"/>
    <x v="1"/>
    <n v="8346"/>
    <n v="20943"/>
    <n v="1"/>
    <x v="1"/>
    <n v="3"/>
    <n v="6"/>
    <n v="3"/>
    <n v="5"/>
    <n v="2"/>
    <n v="0"/>
  </r>
  <r>
    <n v="31"/>
    <x v="2"/>
    <n v="1079"/>
    <x v="0"/>
    <n v="16"/>
    <x v="2"/>
    <n v="1761"/>
    <x v="1"/>
    <n v="70"/>
    <n v="3"/>
    <x v="6"/>
    <x v="1"/>
    <n v="8161"/>
    <n v="19002"/>
    <n v="2"/>
    <x v="1"/>
    <n v="3"/>
    <n v="10"/>
    <n v="2"/>
    <n v="1"/>
    <n v="0"/>
    <n v="0"/>
  </r>
  <r>
    <n v="31"/>
    <x v="2"/>
    <n v="196"/>
    <x v="0"/>
    <n v="29"/>
    <x v="2"/>
    <n v="1784"/>
    <x v="0"/>
    <n v="91"/>
    <n v="2"/>
    <x v="6"/>
    <x v="1"/>
    <n v="5468"/>
    <n v="13402"/>
    <n v="1"/>
    <x v="1"/>
    <n v="3"/>
    <n v="13"/>
    <n v="3"/>
    <n v="12"/>
    <n v="7"/>
    <n v="5"/>
  </r>
  <r>
    <n v="31"/>
    <x v="0"/>
    <n v="1125"/>
    <x v="0"/>
    <n v="7"/>
    <x v="2"/>
    <n v="1833"/>
    <x v="0"/>
    <n v="68"/>
    <n v="3"/>
    <x v="6"/>
    <x v="1"/>
    <n v="9637"/>
    <n v="8277"/>
    <n v="2"/>
    <x v="1"/>
    <n v="3"/>
    <n v="9"/>
    <n v="3"/>
    <n v="3"/>
    <n v="2"/>
    <n v="2"/>
  </r>
  <r>
    <n v="31"/>
    <x v="2"/>
    <n v="359"/>
    <x v="2"/>
    <n v="18"/>
    <x v="5"/>
    <n v="1842"/>
    <x v="1"/>
    <n v="89"/>
    <n v="1"/>
    <x v="3"/>
    <x v="1"/>
    <n v="2956"/>
    <n v="21495"/>
    <n v="0"/>
    <x v="1"/>
    <n v="3"/>
    <n v="2"/>
    <n v="4"/>
    <n v="1"/>
    <n v="0"/>
    <n v="0"/>
  </r>
  <r>
    <n v="31"/>
    <x v="2"/>
    <n v="311"/>
    <x v="1"/>
    <n v="20"/>
    <x v="1"/>
    <n v="1881"/>
    <x v="1"/>
    <n v="89"/>
    <n v="2"/>
    <x v="2"/>
    <x v="2"/>
    <n v="4197"/>
    <n v="18624"/>
    <n v="1"/>
    <x v="1"/>
    <n v="3"/>
    <n v="10"/>
    <n v="2"/>
    <n v="10"/>
    <n v="8"/>
    <n v="0"/>
  </r>
  <r>
    <n v="31"/>
    <x v="2"/>
    <n v="1079"/>
    <x v="0"/>
    <n v="10"/>
    <x v="0"/>
    <n v="1912"/>
    <x v="0"/>
    <n v="86"/>
    <n v="2"/>
    <x v="6"/>
    <x v="2"/>
    <n v="6583"/>
    <n v="20115"/>
    <n v="2"/>
    <x v="0"/>
    <n v="3"/>
    <n v="8"/>
    <n v="2"/>
    <n v="5"/>
    <n v="2"/>
    <n v="1"/>
  </r>
  <r>
    <n v="31"/>
    <x v="2"/>
    <n v="471"/>
    <x v="1"/>
    <n v="4"/>
    <x v="0"/>
    <n v="1916"/>
    <x v="0"/>
    <n v="62"/>
    <n v="1"/>
    <x v="2"/>
    <x v="2"/>
    <n v="3978"/>
    <n v="16031"/>
    <n v="8"/>
    <x v="1"/>
    <n v="3"/>
    <n v="4"/>
    <n v="0"/>
    <n v="2"/>
    <n v="2"/>
    <n v="2"/>
  </r>
  <r>
    <n v="31"/>
    <x v="1"/>
    <n v="976"/>
    <x v="1"/>
    <n v="3"/>
    <x v="0"/>
    <n v="1948"/>
    <x v="1"/>
    <n v="48"/>
    <n v="1"/>
    <x v="1"/>
    <x v="2"/>
    <n v="3065"/>
    <n v="3995"/>
    <n v="1"/>
    <x v="0"/>
    <n v="3"/>
    <n v="4"/>
    <n v="3"/>
    <n v="4"/>
    <n v="2"/>
    <n v="2"/>
  </r>
  <r>
    <n v="31"/>
    <x v="0"/>
    <n v="1125"/>
    <x v="1"/>
    <n v="1"/>
    <x v="1"/>
    <n v="1956"/>
    <x v="1"/>
    <n v="48"/>
    <n v="2"/>
    <x v="1"/>
    <x v="1"/>
    <n v="5003"/>
    <n v="5771"/>
    <n v="1"/>
    <x v="1"/>
    <n v="4"/>
    <n v="10"/>
    <n v="6"/>
    <n v="10"/>
    <n v="8"/>
    <n v="8"/>
  </r>
  <r>
    <n v="31"/>
    <x v="0"/>
    <n v="754"/>
    <x v="0"/>
    <n v="26"/>
    <x v="2"/>
    <n v="1967"/>
    <x v="1"/>
    <n v="63"/>
    <n v="2"/>
    <x v="6"/>
    <x v="1"/>
    <n v="5617"/>
    <n v="21075"/>
    <n v="1"/>
    <x v="0"/>
    <n v="3"/>
    <n v="10"/>
    <n v="4"/>
    <n v="10"/>
    <n v="7"/>
    <n v="0"/>
  </r>
  <r>
    <n v="31"/>
    <x v="2"/>
    <n v="1276"/>
    <x v="1"/>
    <n v="2"/>
    <x v="0"/>
    <n v="1974"/>
    <x v="0"/>
    <n v="59"/>
    <n v="1"/>
    <x v="2"/>
    <x v="2"/>
    <n v="1129"/>
    <n v="17536"/>
    <n v="1"/>
    <x v="0"/>
    <n v="3"/>
    <n v="1"/>
    <n v="4"/>
    <n v="1"/>
    <n v="0"/>
    <n v="0"/>
  </r>
  <r>
    <n v="31"/>
    <x v="1"/>
    <n v="697"/>
    <x v="1"/>
    <n v="10"/>
    <x v="0"/>
    <n v="1979"/>
    <x v="0"/>
    <n v="40"/>
    <n v="3"/>
    <x v="7"/>
    <x v="1"/>
    <n v="11031"/>
    <n v="26862"/>
    <n v="4"/>
    <x v="1"/>
    <n v="4"/>
    <n v="13"/>
    <n v="2"/>
    <n v="11"/>
    <n v="7"/>
    <n v="4"/>
  </r>
  <r>
    <n v="31"/>
    <x v="2"/>
    <n v="1154"/>
    <x v="0"/>
    <n v="2"/>
    <x v="1"/>
    <n v="1996"/>
    <x v="1"/>
    <n v="54"/>
    <n v="1"/>
    <x v="0"/>
    <x v="1"/>
    <n v="3067"/>
    <n v="6393"/>
    <n v="0"/>
    <x v="1"/>
    <n v="3"/>
    <n v="3"/>
    <n v="1"/>
    <n v="2"/>
    <n v="2"/>
    <n v="1"/>
  </r>
  <r>
    <n v="31"/>
    <x v="1"/>
    <n v="325"/>
    <x v="1"/>
    <n v="5"/>
    <x v="0"/>
    <n v="2057"/>
    <x v="1"/>
    <n v="74"/>
    <n v="2"/>
    <x v="5"/>
    <x v="0"/>
    <n v="9936"/>
    <n v="3787"/>
    <n v="0"/>
    <x v="1"/>
    <n v="3"/>
    <n v="10"/>
    <n v="2"/>
    <n v="9"/>
    <n v="4"/>
    <n v="1"/>
  </r>
  <r>
    <n v="32"/>
    <x v="2"/>
    <n v="495"/>
    <x v="1"/>
    <n v="10"/>
    <x v="0"/>
    <n v="1516"/>
    <x v="1"/>
    <n v="64"/>
    <n v="3"/>
    <x v="8"/>
    <x v="0"/>
    <n v="11244"/>
    <n v="21072"/>
    <n v="2"/>
    <x v="1"/>
    <n v="4"/>
    <n v="10"/>
    <n v="5"/>
    <n v="5"/>
    <n v="2"/>
    <n v="0"/>
  </r>
  <r>
    <n v="32"/>
    <x v="2"/>
    <n v="824"/>
    <x v="1"/>
    <n v="5"/>
    <x v="1"/>
    <n v="1555"/>
    <x v="0"/>
    <n v="67"/>
    <n v="2"/>
    <x v="1"/>
    <x v="1"/>
    <n v="5878"/>
    <n v="15624"/>
    <n v="3"/>
    <x v="1"/>
    <n v="3"/>
    <n v="12"/>
    <n v="2"/>
    <n v="7"/>
    <n v="1"/>
    <n v="2"/>
  </r>
  <r>
    <n v="32"/>
    <x v="1"/>
    <n v="1200"/>
    <x v="1"/>
    <n v="1"/>
    <x v="4"/>
    <n v="1574"/>
    <x v="1"/>
    <n v="62"/>
    <n v="2"/>
    <x v="1"/>
    <x v="1"/>
    <n v="4087"/>
    <n v="25174"/>
    <n v="4"/>
    <x v="1"/>
    <n v="3"/>
    <n v="9"/>
    <n v="3"/>
    <n v="6"/>
    <n v="5"/>
    <n v="1"/>
  </r>
  <r>
    <n v="32"/>
    <x v="2"/>
    <n v="634"/>
    <x v="1"/>
    <n v="5"/>
    <x v="3"/>
    <n v="1607"/>
    <x v="0"/>
    <n v="35"/>
    <n v="1"/>
    <x v="1"/>
    <x v="1"/>
    <n v="3312"/>
    <n v="18783"/>
    <n v="3"/>
    <x v="1"/>
    <n v="3"/>
    <n v="6"/>
    <n v="3"/>
    <n v="3"/>
    <n v="2"/>
    <n v="0"/>
  </r>
  <r>
    <n v="32"/>
    <x v="2"/>
    <n v="977"/>
    <x v="1"/>
    <n v="2"/>
    <x v="0"/>
    <n v="1671"/>
    <x v="1"/>
    <n v="45"/>
    <n v="2"/>
    <x v="1"/>
    <x v="2"/>
    <n v="5470"/>
    <n v="25518"/>
    <n v="0"/>
    <x v="1"/>
    <n v="3"/>
    <n v="10"/>
    <n v="4"/>
    <n v="9"/>
    <n v="5"/>
    <n v="1"/>
  </r>
  <r>
    <n v="32"/>
    <x v="2"/>
    <n v="1259"/>
    <x v="1"/>
    <n v="2"/>
    <x v="1"/>
    <n v="1692"/>
    <x v="1"/>
    <n v="95"/>
    <n v="1"/>
    <x v="2"/>
    <x v="0"/>
    <n v="1393"/>
    <n v="24852"/>
    <n v="1"/>
    <x v="1"/>
    <n v="3"/>
    <n v="1"/>
    <n v="2"/>
    <n v="1"/>
    <n v="0"/>
    <n v="0"/>
  </r>
  <r>
    <n v="32"/>
    <x v="0"/>
    <n v="585"/>
    <x v="1"/>
    <n v="10"/>
    <x v="1"/>
    <n v="1720"/>
    <x v="1"/>
    <n v="56"/>
    <n v="1"/>
    <x v="1"/>
    <x v="1"/>
    <n v="3433"/>
    <n v="17360"/>
    <n v="6"/>
    <x v="1"/>
    <n v="3"/>
    <n v="10"/>
    <n v="3"/>
    <n v="5"/>
    <n v="2"/>
    <n v="1"/>
  </r>
  <r>
    <n v="32"/>
    <x v="2"/>
    <n v="964"/>
    <x v="0"/>
    <n v="1"/>
    <x v="1"/>
    <n v="1734"/>
    <x v="1"/>
    <n v="34"/>
    <n v="2"/>
    <x v="6"/>
    <x v="0"/>
    <n v="6735"/>
    <n v="12147"/>
    <n v="6"/>
    <x v="1"/>
    <n v="3"/>
    <n v="10"/>
    <n v="2"/>
    <n v="0"/>
    <n v="0"/>
    <n v="0"/>
  </r>
  <r>
    <n v="32"/>
    <x v="2"/>
    <n v="371"/>
    <x v="0"/>
    <n v="19"/>
    <x v="1"/>
    <n v="1739"/>
    <x v="1"/>
    <n v="80"/>
    <n v="3"/>
    <x v="6"/>
    <x v="1"/>
    <n v="9610"/>
    <n v="3840"/>
    <n v="3"/>
    <x v="1"/>
    <n v="3"/>
    <n v="10"/>
    <n v="2"/>
    <n v="4"/>
    <n v="3"/>
    <n v="0"/>
  </r>
  <r>
    <n v="32"/>
    <x v="1"/>
    <n v="953"/>
    <x v="1"/>
    <n v="5"/>
    <x v="4"/>
    <n v="1764"/>
    <x v="1"/>
    <n v="65"/>
    <n v="1"/>
    <x v="1"/>
    <x v="0"/>
    <n v="2718"/>
    <n v="17674"/>
    <n v="2"/>
    <x v="1"/>
    <n v="3"/>
    <n v="12"/>
    <n v="3"/>
    <n v="7"/>
    <n v="7"/>
    <n v="0"/>
  </r>
  <r>
    <n v="32"/>
    <x v="0"/>
    <n v="1318"/>
    <x v="0"/>
    <n v="10"/>
    <x v="2"/>
    <n v="1853"/>
    <x v="1"/>
    <n v="79"/>
    <n v="2"/>
    <x v="6"/>
    <x v="0"/>
    <n v="4648"/>
    <n v="26075"/>
    <n v="8"/>
    <x v="1"/>
    <n v="3"/>
    <n v="4"/>
    <n v="2"/>
    <n v="0"/>
    <n v="0"/>
    <n v="0"/>
  </r>
  <r>
    <n v="32"/>
    <x v="2"/>
    <n v="414"/>
    <x v="0"/>
    <n v="2"/>
    <x v="2"/>
    <n v="1862"/>
    <x v="1"/>
    <n v="82"/>
    <n v="2"/>
    <x v="6"/>
    <x v="0"/>
    <n v="9907"/>
    <n v="26186"/>
    <n v="7"/>
    <x v="0"/>
    <n v="3"/>
    <n v="7"/>
    <n v="3"/>
    <n v="2"/>
    <n v="2"/>
    <n v="2"/>
  </r>
  <r>
    <n v="32"/>
    <x v="0"/>
    <n v="238"/>
    <x v="1"/>
    <n v="5"/>
    <x v="1"/>
    <n v="1939"/>
    <x v="0"/>
    <n v="47"/>
    <n v="1"/>
    <x v="1"/>
    <x v="0"/>
    <n v="2432"/>
    <n v="15318"/>
    <n v="3"/>
    <x v="0"/>
    <n v="3"/>
    <n v="8"/>
    <n v="2"/>
    <n v="4"/>
    <n v="1"/>
    <n v="0"/>
  </r>
  <r>
    <n v="32"/>
    <x v="1"/>
    <n v="1146"/>
    <x v="1"/>
    <n v="15"/>
    <x v="0"/>
    <n v="1955"/>
    <x v="0"/>
    <n v="34"/>
    <n v="2"/>
    <x v="4"/>
    <x v="2"/>
    <n v="6667"/>
    <n v="16542"/>
    <n v="5"/>
    <x v="1"/>
    <n v="3"/>
    <n v="9"/>
    <n v="6"/>
    <n v="5"/>
    <n v="1"/>
    <n v="1"/>
  </r>
  <r>
    <n v="32"/>
    <x v="2"/>
    <n v="1373"/>
    <x v="1"/>
    <n v="5"/>
    <x v="1"/>
    <n v="1966"/>
    <x v="1"/>
    <n v="56"/>
    <n v="2"/>
    <x v="5"/>
    <x v="0"/>
    <n v="9679"/>
    <n v="10138"/>
    <n v="8"/>
    <x v="1"/>
    <n v="4"/>
    <n v="8"/>
    <n v="1"/>
    <n v="1"/>
    <n v="0"/>
    <n v="0"/>
  </r>
  <r>
    <n v="32"/>
    <x v="2"/>
    <n v="267"/>
    <x v="1"/>
    <n v="29"/>
    <x v="1"/>
    <n v="2010"/>
    <x v="0"/>
    <n v="49"/>
    <n v="1"/>
    <x v="2"/>
    <x v="0"/>
    <n v="2837"/>
    <n v="15919"/>
    <n v="1"/>
    <x v="1"/>
    <n v="3"/>
    <n v="6"/>
    <n v="3"/>
    <n v="6"/>
    <n v="2"/>
    <n v="4"/>
  </r>
  <r>
    <n v="32"/>
    <x v="2"/>
    <n v="234"/>
    <x v="0"/>
    <n v="1"/>
    <x v="0"/>
    <n v="2013"/>
    <x v="1"/>
    <n v="68"/>
    <n v="1"/>
    <x v="0"/>
    <x v="1"/>
    <n v="2269"/>
    <n v="18024"/>
    <n v="0"/>
    <x v="1"/>
    <n v="3"/>
    <n v="3"/>
    <n v="2"/>
    <n v="2"/>
    <n v="2"/>
    <n v="2"/>
  </r>
  <r>
    <n v="32"/>
    <x v="2"/>
    <n v="801"/>
    <x v="0"/>
    <n v="1"/>
    <x v="2"/>
    <n v="2016"/>
    <x v="0"/>
    <n v="48"/>
    <n v="3"/>
    <x v="6"/>
    <x v="1"/>
    <n v="10422"/>
    <n v="24032"/>
    <n v="1"/>
    <x v="1"/>
    <n v="3"/>
    <n v="14"/>
    <n v="3"/>
    <n v="14"/>
    <n v="10"/>
    <n v="5"/>
  </r>
  <r>
    <n v="32"/>
    <x v="2"/>
    <n v="529"/>
    <x v="1"/>
    <n v="2"/>
    <x v="4"/>
    <n v="2038"/>
    <x v="1"/>
    <n v="78"/>
    <n v="1"/>
    <x v="1"/>
    <x v="0"/>
    <n v="2439"/>
    <n v="11288"/>
    <n v="1"/>
    <x v="1"/>
    <n v="3"/>
    <n v="4"/>
    <n v="4"/>
    <n v="4"/>
    <n v="2"/>
    <n v="1"/>
  </r>
  <r>
    <n v="33"/>
    <x v="2"/>
    <n v="1099"/>
    <x v="1"/>
    <n v="4"/>
    <x v="0"/>
    <n v="1502"/>
    <x v="0"/>
    <n v="82"/>
    <n v="1"/>
    <x v="2"/>
    <x v="1"/>
    <n v="3838"/>
    <n v="8192"/>
    <n v="8"/>
    <x v="1"/>
    <n v="3"/>
    <n v="8"/>
    <n v="5"/>
    <n v="5"/>
    <n v="4"/>
    <n v="0"/>
  </r>
  <r>
    <n v="33"/>
    <x v="2"/>
    <n v="516"/>
    <x v="1"/>
    <n v="8"/>
    <x v="1"/>
    <n v="1515"/>
    <x v="1"/>
    <n v="69"/>
    <n v="2"/>
    <x v="4"/>
    <x v="0"/>
    <n v="6388"/>
    <n v="22049"/>
    <n v="2"/>
    <x v="0"/>
    <n v="3"/>
    <n v="14"/>
    <n v="6"/>
    <n v="0"/>
    <n v="0"/>
    <n v="0"/>
  </r>
  <r>
    <n v="33"/>
    <x v="2"/>
    <n v="575"/>
    <x v="1"/>
    <n v="25"/>
    <x v="1"/>
    <n v="1545"/>
    <x v="1"/>
    <n v="44"/>
    <n v="2"/>
    <x v="5"/>
    <x v="0"/>
    <n v="4320"/>
    <n v="24152"/>
    <n v="1"/>
    <x v="1"/>
    <n v="3"/>
    <n v="5"/>
    <n v="2"/>
    <n v="5"/>
    <n v="3"/>
    <n v="0"/>
  </r>
  <r>
    <n v="33"/>
    <x v="2"/>
    <n v="589"/>
    <x v="1"/>
    <n v="28"/>
    <x v="1"/>
    <n v="1549"/>
    <x v="1"/>
    <n v="79"/>
    <n v="2"/>
    <x v="2"/>
    <x v="1"/>
    <n v="5207"/>
    <n v="22949"/>
    <n v="1"/>
    <x v="0"/>
    <n v="3"/>
    <n v="15"/>
    <n v="3"/>
    <n v="15"/>
    <n v="14"/>
    <n v="5"/>
  </r>
  <r>
    <n v="33"/>
    <x v="2"/>
    <n v="1242"/>
    <x v="0"/>
    <n v="8"/>
    <x v="1"/>
    <n v="1560"/>
    <x v="1"/>
    <n v="46"/>
    <n v="2"/>
    <x v="6"/>
    <x v="1"/>
    <n v="6392"/>
    <n v="10589"/>
    <n v="2"/>
    <x v="1"/>
    <n v="3"/>
    <n v="8"/>
    <n v="6"/>
    <n v="2"/>
    <n v="2"/>
    <n v="2"/>
  </r>
  <r>
    <n v="33"/>
    <x v="2"/>
    <n v="392"/>
    <x v="0"/>
    <n v="2"/>
    <x v="0"/>
    <n v="1670"/>
    <x v="1"/>
    <n v="93"/>
    <n v="2"/>
    <x v="6"/>
    <x v="2"/>
    <n v="5505"/>
    <n v="3921"/>
    <n v="1"/>
    <x v="1"/>
    <n v="3"/>
    <n v="6"/>
    <n v="5"/>
    <n v="6"/>
    <n v="2"/>
    <n v="0"/>
  </r>
  <r>
    <n v="33"/>
    <x v="1"/>
    <n v="530"/>
    <x v="0"/>
    <n v="16"/>
    <x v="1"/>
    <n v="1681"/>
    <x v="0"/>
    <n v="36"/>
    <n v="2"/>
    <x v="6"/>
    <x v="2"/>
    <n v="5368"/>
    <n v="16130"/>
    <n v="1"/>
    <x v="0"/>
    <n v="4"/>
    <n v="7"/>
    <n v="2"/>
    <n v="6"/>
    <n v="5"/>
    <n v="1"/>
  </r>
  <r>
    <n v="33"/>
    <x v="2"/>
    <n v="267"/>
    <x v="1"/>
    <n v="21"/>
    <x v="0"/>
    <n v="1698"/>
    <x v="1"/>
    <n v="79"/>
    <n v="1"/>
    <x v="2"/>
    <x v="1"/>
    <n v="2028"/>
    <n v="13637"/>
    <n v="1"/>
    <x v="1"/>
    <n v="3"/>
    <n v="14"/>
    <n v="6"/>
    <n v="14"/>
    <n v="11"/>
    <n v="2"/>
  </r>
  <r>
    <n v="33"/>
    <x v="1"/>
    <n v="1283"/>
    <x v="0"/>
    <n v="2"/>
    <x v="2"/>
    <n v="1756"/>
    <x v="0"/>
    <n v="62"/>
    <n v="2"/>
    <x v="6"/>
    <x v="0"/>
    <n v="5147"/>
    <n v="10697"/>
    <n v="8"/>
    <x v="1"/>
    <n v="3"/>
    <n v="13"/>
    <n v="2"/>
    <n v="11"/>
    <n v="7"/>
    <n v="1"/>
  </r>
  <r>
    <n v="33"/>
    <x v="2"/>
    <n v="211"/>
    <x v="0"/>
    <n v="16"/>
    <x v="1"/>
    <n v="1758"/>
    <x v="0"/>
    <n v="74"/>
    <n v="3"/>
    <x v="6"/>
    <x v="0"/>
    <n v="8564"/>
    <n v="10092"/>
    <n v="2"/>
    <x v="0"/>
    <n v="4"/>
    <n v="11"/>
    <n v="2"/>
    <n v="0"/>
    <n v="0"/>
    <n v="0"/>
  </r>
  <r>
    <n v="33"/>
    <x v="1"/>
    <n v="775"/>
    <x v="1"/>
    <n v="4"/>
    <x v="4"/>
    <n v="1771"/>
    <x v="1"/>
    <n v="90"/>
    <n v="2"/>
    <x v="1"/>
    <x v="2"/>
    <n v="3055"/>
    <n v="6194"/>
    <n v="5"/>
    <x v="1"/>
    <n v="3"/>
    <n v="11"/>
    <n v="2"/>
    <n v="9"/>
    <n v="8"/>
    <n v="1"/>
  </r>
  <r>
    <n v="33"/>
    <x v="2"/>
    <n v="867"/>
    <x v="1"/>
    <n v="8"/>
    <x v="1"/>
    <n v="1798"/>
    <x v="1"/>
    <n v="90"/>
    <n v="1"/>
    <x v="1"/>
    <x v="1"/>
    <n v="3143"/>
    <n v="6076"/>
    <n v="6"/>
    <x v="1"/>
    <n v="3"/>
    <n v="14"/>
    <n v="1"/>
    <n v="10"/>
    <n v="8"/>
    <n v="7"/>
  </r>
  <r>
    <n v="33"/>
    <x v="2"/>
    <n v="217"/>
    <x v="0"/>
    <n v="10"/>
    <x v="2"/>
    <n v="1924"/>
    <x v="1"/>
    <n v="43"/>
    <n v="2"/>
    <x v="6"/>
    <x v="0"/>
    <n v="5487"/>
    <n v="10410"/>
    <n v="1"/>
    <x v="1"/>
    <n v="3"/>
    <n v="10"/>
    <n v="2"/>
    <n v="10"/>
    <n v="4"/>
    <n v="0"/>
  </r>
  <r>
    <n v="33"/>
    <x v="0"/>
    <n v="1303"/>
    <x v="1"/>
    <n v="7"/>
    <x v="1"/>
    <n v="1970"/>
    <x v="1"/>
    <n v="36"/>
    <n v="2"/>
    <x v="4"/>
    <x v="2"/>
    <n v="5968"/>
    <n v="18079"/>
    <n v="1"/>
    <x v="1"/>
    <n v="4"/>
    <n v="9"/>
    <n v="2"/>
    <n v="9"/>
    <n v="7"/>
    <n v="2"/>
  </r>
  <r>
    <n v="33"/>
    <x v="1"/>
    <n v="1313"/>
    <x v="1"/>
    <n v="1"/>
    <x v="0"/>
    <n v="1994"/>
    <x v="1"/>
    <n v="59"/>
    <n v="1"/>
    <x v="2"/>
    <x v="2"/>
    <n v="2008"/>
    <n v="20439"/>
    <n v="1"/>
    <x v="1"/>
    <n v="3"/>
    <n v="1"/>
    <n v="2"/>
    <n v="1"/>
    <n v="1"/>
    <n v="0"/>
  </r>
  <r>
    <n v="33"/>
    <x v="2"/>
    <n v="501"/>
    <x v="1"/>
    <n v="15"/>
    <x v="0"/>
    <n v="2009"/>
    <x v="0"/>
    <n v="95"/>
    <n v="2"/>
    <x v="4"/>
    <x v="1"/>
    <n v="4878"/>
    <n v="21653"/>
    <n v="0"/>
    <x v="0"/>
    <n v="3"/>
    <n v="10"/>
    <n v="6"/>
    <n v="9"/>
    <n v="7"/>
    <n v="8"/>
  </r>
  <r>
    <n v="34"/>
    <x v="2"/>
    <n v="790"/>
    <x v="0"/>
    <n v="24"/>
    <x v="0"/>
    <n v="1489"/>
    <x v="0"/>
    <n v="40"/>
    <n v="2"/>
    <x v="6"/>
    <x v="0"/>
    <n v="4599"/>
    <n v="7815"/>
    <n v="0"/>
    <x v="0"/>
    <n v="4"/>
    <n v="16"/>
    <n v="2"/>
    <n v="15"/>
    <n v="9"/>
    <n v="10"/>
  </r>
  <r>
    <n v="34"/>
    <x v="2"/>
    <n v="971"/>
    <x v="0"/>
    <n v="1"/>
    <x v="4"/>
    <n v="1535"/>
    <x v="1"/>
    <n v="64"/>
    <n v="3"/>
    <x v="6"/>
    <x v="1"/>
    <n v="7083"/>
    <n v="12288"/>
    <n v="1"/>
    <x v="0"/>
    <n v="3"/>
    <n v="10"/>
    <n v="3"/>
    <n v="10"/>
    <n v="9"/>
    <n v="8"/>
  </r>
  <r>
    <n v="34"/>
    <x v="2"/>
    <n v="1440"/>
    <x v="0"/>
    <n v="7"/>
    <x v="4"/>
    <n v="1541"/>
    <x v="1"/>
    <n v="55"/>
    <n v="1"/>
    <x v="0"/>
    <x v="1"/>
    <n v="2308"/>
    <n v="4944"/>
    <n v="0"/>
    <x v="0"/>
    <n v="4"/>
    <n v="12"/>
    <n v="4"/>
    <n v="11"/>
    <n v="10"/>
    <n v="5"/>
  </r>
  <r>
    <n v="34"/>
    <x v="2"/>
    <n v="479"/>
    <x v="1"/>
    <n v="7"/>
    <x v="0"/>
    <n v="1577"/>
    <x v="1"/>
    <n v="35"/>
    <n v="1"/>
    <x v="1"/>
    <x v="0"/>
    <n v="2972"/>
    <n v="22061"/>
    <n v="1"/>
    <x v="1"/>
    <n v="3"/>
    <n v="1"/>
    <n v="4"/>
    <n v="1"/>
    <n v="0"/>
    <n v="0"/>
  </r>
  <r>
    <n v="34"/>
    <x v="2"/>
    <n v="1351"/>
    <x v="1"/>
    <n v="1"/>
    <x v="1"/>
    <n v="1580"/>
    <x v="1"/>
    <n v="45"/>
    <n v="2"/>
    <x v="1"/>
    <x v="1"/>
    <n v="5484"/>
    <n v="13008"/>
    <n v="9"/>
    <x v="1"/>
    <n v="3"/>
    <n v="9"/>
    <n v="3"/>
    <n v="2"/>
    <n v="2"/>
    <n v="2"/>
  </r>
  <r>
    <n v="34"/>
    <x v="0"/>
    <n v="653"/>
    <x v="1"/>
    <n v="10"/>
    <x v="4"/>
    <n v="1597"/>
    <x v="1"/>
    <n v="92"/>
    <n v="2"/>
    <x v="4"/>
    <x v="1"/>
    <n v="5063"/>
    <n v="15332"/>
    <n v="1"/>
    <x v="1"/>
    <n v="3"/>
    <n v="8"/>
    <n v="3"/>
    <n v="8"/>
    <n v="2"/>
    <n v="7"/>
  </r>
  <r>
    <n v="34"/>
    <x v="0"/>
    <n v="426"/>
    <x v="1"/>
    <n v="10"/>
    <x v="1"/>
    <n v="1615"/>
    <x v="1"/>
    <n v="42"/>
    <n v="2"/>
    <x v="5"/>
    <x v="2"/>
    <n v="4724"/>
    <n v="17000"/>
    <n v="1"/>
    <x v="1"/>
    <n v="3"/>
    <n v="9"/>
    <n v="3"/>
    <n v="9"/>
    <n v="7"/>
    <n v="7"/>
  </r>
  <r>
    <n v="34"/>
    <x v="2"/>
    <n v="1130"/>
    <x v="1"/>
    <n v="3"/>
    <x v="1"/>
    <n v="1658"/>
    <x v="0"/>
    <n v="66"/>
    <n v="2"/>
    <x v="1"/>
    <x v="2"/>
    <n v="5433"/>
    <n v="19332"/>
    <n v="1"/>
    <x v="1"/>
    <n v="3"/>
    <n v="11"/>
    <n v="2"/>
    <n v="11"/>
    <n v="8"/>
    <n v="7"/>
  </r>
  <r>
    <n v="34"/>
    <x v="2"/>
    <n v="1157"/>
    <x v="1"/>
    <n v="5"/>
    <x v="0"/>
    <n v="1696"/>
    <x v="1"/>
    <n v="57"/>
    <n v="2"/>
    <x v="2"/>
    <x v="1"/>
    <n v="3986"/>
    <n v="11912"/>
    <n v="1"/>
    <x v="1"/>
    <n v="3"/>
    <n v="15"/>
    <n v="3"/>
    <n v="15"/>
    <n v="10"/>
    <n v="4"/>
  </r>
  <r>
    <n v="34"/>
    <x v="2"/>
    <n v="678"/>
    <x v="1"/>
    <n v="19"/>
    <x v="1"/>
    <n v="1701"/>
    <x v="0"/>
    <n v="35"/>
    <n v="1"/>
    <x v="1"/>
    <x v="1"/>
    <n v="2929"/>
    <n v="20338"/>
    <n v="1"/>
    <x v="1"/>
    <n v="3"/>
    <n v="10"/>
    <n v="3"/>
    <n v="10"/>
    <n v="9"/>
    <n v="8"/>
  </r>
  <r>
    <n v="34"/>
    <x v="2"/>
    <n v="181"/>
    <x v="1"/>
    <n v="2"/>
    <x v="0"/>
    <n v="1755"/>
    <x v="1"/>
    <n v="97"/>
    <n v="1"/>
    <x v="1"/>
    <x v="1"/>
    <n v="2932"/>
    <n v="5586"/>
    <n v="0"/>
    <x v="0"/>
    <n v="3"/>
    <n v="6"/>
    <n v="3"/>
    <n v="5"/>
    <n v="0"/>
    <n v="1"/>
  </r>
  <r>
    <n v="34"/>
    <x v="1"/>
    <n v="1375"/>
    <x v="0"/>
    <n v="10"/>
    <x v="1"/>
    <n v="1774"/>
    <x v="1"/>
    <n v="87"/>
    <n v="2"/>
    <x v="6"/>
    <x v="2"/>
    <n v="4001"/>
    <n v="12313"/>
    <n v="1"/>
    <x v="0"/>
    <n v="3"/>
    <n v="15"/>
    <n v="3"/>
    <n v="15"/>
    <n v="14"/>
    <n v="0"/>
  </r>
  <r>
    <n v="34"/>
    <x v="2"/>
    <n v="511"/>
    <x v="0"/>
    <n v="3"/>
    <x v="1"/>
    <n v="1779"/>
    <x v="0"/>
    <n v="32"/>
    <n v="2"/>
    <x v="6"/>
    <x v="0"/>
    <n v="6029"/>
    <n v="25353"/>
    <n v="5"/>
    <x v="1"/>
    <n v="3"/>
    <n v="6"/>
    <n v="3"/>
    <n v="2"/>
    <n v="2"/>
    <n v="2"/>
  </r>
  <r>
    <n v="34"/>
    <x v="0"/>
    <n v="234"/>
    <x v="1"/>
    <n v="9"/>
    <x v="1"/>
    <n v="1807"/>
    <x v="1"/>
    <n v="93"/>
    <n v="2"/>
    <x v="2"/>
    <x v="1"/>
    <n v="5346"/>
    <n v="6208"/>
    <n v="4"/>
    <x v="1"/>
    <n v="3"/>
    <n v="11"/>
    <n v="3"/>
    <n v="7"/>
    <n v="1"/>
    <n v="0"/>
  </r>
  <r>
    <n v="34"/>
    <x v="2"/>
    <n v="810"/>
    <x v="0"/>
    <n v="8"/>
    <x v="4"/>
    <n v="1823"/>
    <x v="1"/>
    <n v="92"/>
    <n v="2"/>
    <x v="6"/>
    <x v="1"/>
    <n v="6799"/>
    <n v="22128"/>
    <n v="1"/>
    <x v="1"/>
    <n v="4"/>
    <n v="10"/>
    <n v="5"/>
    <n v="10"/>
    <n v="8"/>
    <n v="4"/>
  </r>
  <r>
    <n v="34"/>
    <x v="2"/>
    <n v="1480"/>
    <x v="0"/>
    <n v="4"/>
    <x v="1"/>
    <n v="1882"/>
    <x v="1"/>
    <n v="64"/>
    <n v="3"/>
    <x v="6"/>
    <x v="1"/>
    <n v="9713"/>
    <n v="24444"/>
    <n v="2"/>
    <x v="0"/>
    <n v="3"/>
    <n v="9"/>
    <n v="3"/>
    <n v="5"/>
    <n v="3"/>
    <n v="1"/>
  </r>
  <r>
    <n v="34"/>
    <x v="1"/>
    <n v="967"/>
    <x v="1"/>
    <n v="16"/>
    <x v="4"/>
    <n v="1905"/>
    <x v="1"/>
    <n v="85"/>
    <n v="1"/>
    <x v="1"/>
    <x v="1"/>
    <n v="2307"/>
    <n v="14460"/>
    <n v="1"/>
    <x v="0"/>
    <n v="4"/>
    <n v="5"/>
    <n v="2"/>
    <n v="5"/>
    <n v="2"/>
    <n v="3"/>
  </r>
  <r>
    <n v="34"/>
    <x v="2"/>
    <n v="735"/>
    <x v="0"/>
    <n v="3"/>
    <x v="0"/>
    <n v="1915"/>
    <x v="0"/>
    <n v="75"/>
    <n v="2"/>
    <x v="6"/>
    <x v="1"/>
    <n v="8103"/>
    <n v="16495"/>
    <n v="3"/>
    <x v="0"/>
    <n v="3"/>
    <n v="9"/>
    <n v="3"/>
    <n v="4"/>
    <n v="2"/>
    <n v="0"/>
  </r>
  <r>
    <n v="34"/>
    <x v="0"/>
    <n v="735"/>
    <x v="1"/>
    <n v="22"/>
    <x v="3"/>
    <n v="1932"/>
    <x v="1"/>
    <n v="86"/>
    <n v="2"/>
    <x v="1"/>
    <x v="1"/>
    <n v="5747"/>
    <n v="26496"/>
    <n v="1"/>
    <x v="0"/>
    <n v="3"/>
    <n v="16"/>
    <n v="3"/>
    <n v="15"/>
    <n v="10"/>
    <n v="6"/>
  </r>
  <r>
    <n v="34"/>
    <x v="2"/>
    <n v="937"/>
    <x v="0"/>
    <n v="1"/>
    <x v="2"/>
    <n v="1950"/>
    <x v="1"/>
    <n v="32"/>
    <n v="3"/>
    <x v="6"/>
    <x v="0"/>
    <n v="9888"/>
    <n v="6770"/>
    <n v="1"/>
    <x v="1"/>
    <n v="4"/>
    <n v="14"/>
    <n v="3"/>
    <n v="14"/>
    <n v="8"/>
    <n v="2"/>
  </r>
  <r>
    <n v="34"/>
    <x v="2"/>
    <n v="1239"/>
    <x v="0"/>
    <n v="13"/>
    <x v="0"/>
    <n v="1951"/>
    <x v="1"/>
    <n v="39"/>
    <n v="3"/>
    <x v="6"/>
    <x v="2"/>
    <n v="8628"/>
    <n v="22914"/>
    <n v="1"/>
    <x v="1"/>
    <n v="3"/>
    <n v="9"/>
    <n v="2"/>
    <n v="8"/>
    <n v="7"/>
    <n v="1"/>
  </r>
  <r>
    <n v="34"/>
    <x v="2"/>
    <n v="704"/>
    <x v="0"/>
    <n v="28"/>
    <x v="2"/>
    <n v="2035"/>
    <x v="0"/>
    <n v="95"/>
    <n v="2"/>
    <x v="6"/>
    <x v="1"/>
    <n v="6712"/>
    <n v="8978"/>
    <n v="1"/>
    <x v="1"/>
    <n v="4"/>
    <n v="8"/>
    <n v="2"/>
    <n v="8"/>
    <n v="7"/>
    <n v="1"/>
  </r>
  <r>
    <n v="34"/>
    <x v="2"/>
    <n v="628"/>
    <x v="1"/>
    <n v="8"/>
    <x v="0"/>
    <n v="2068"/>
    <x v="1"/>
    <n v="82"/>
    <n v="2"/>
    <x v="2"/>
    <x v="1"/>
    <n v="4404"/>
    <n v="10228"/>
    <n v="2"/>
    <x v="1"/>
    <n v="3"/>
    <n v="6"/>
    <n v="3"/>
    <n v="4"/>
    <n v="3"/>
    <n v="1"/>
  </r>
  <r>
    <n v="35"/>
    <x v="2"/>
    <n v="660"/>
    <x v="0"/>
    <n v="7"/>
    <x v="1"/>
    <n v="1492"/>
    <x v="1"/>
    <n v="76"/>
    <n v="1"/>
    <x v="0"/>
    <x v="1"/>
    <n v="2404"/>
    <n v="16192"/>
    <n v="1"/>
    <x v="1"/>
    <n v="3"/>
    <n v="1"/>
    <n v="3"/>
    <n v="1"/>
    <n v="0"/>
    <n v="0"/>
  </r>
  <r>
    <n v="35"/>
    <x v="2"/>
    <n v="1029"/>
    <x v="1"/>
    <n v="16"/>
    <x v="1"/>
    <n v="1529"/>
    <x v="0"/>
    <n v="91"/>
    <n v="3"/>
    <x v="4"/>
    <x v="0"/>
    <n v="8606"/>
    <n v="21195"/>
    <n v="1"/>
    <x v="1"/>
    <n v="3"/>
    <n v="11"/>
    <n v="3"/>
    <n v="11"/>
    <n v="8"/>
    <n v="3"/>
  </r>
  <r>
    <n v="35"/>
    <x v="2"/>
    <n v="1402"/>
    <x v="0"/>
    <n v="28"/>
    <x v="1"/>
    <n v="1554"/>
    <x v="0"/>
    <n v="98"/>
    <n v="1"/>
    <x v="0"/>
    <x v="1"/>
    <n v="2430"/>
    <n v="26204"/>
    <n v="0"/>
    <x v="1"/>
    <n v="4"/>
    <n v="6"/>
    <n v="5"/>
    <n v="5"/>
    <n v="3"/>
    <n v="4"/>
  </r>
  <r>
    <n v="35"/>
    <x v="2"/>
    <n v="992"/>
    <x v="1"/>
    <n v="1"/>
    <x v="0"/>
    <n v="1564"/>
    <x v="1"/>
    <n v="68"/>
    <n v="1"/>
    <x v="2"/>
    <x v="0"/>
    <n v="2450"/>
    <n v="21731"/>
    <n v="1"/>
    <x v="1"/>
    <n v="3"/>
    <n v="3"/>
    <n v="3"/>
    <n v="3"/>
    <n v="0"/>
    <n v="1"/>
  </r>
  <r>
    <n v="35"/>
    <x v="2"/>
    <n v="104"/>
    <x v="1"/>
    <n v="2"/>
    <x v="1"/>
    <n v="1569"/>
    <x v="0"/>
    <n v="69"/>
    <n v="1"/>
    <x v="2"/>
    <x v="2"/>
    <n v="2074"/>
    <n v="26619"/>
    <n v="1"/>
    <x v="0"/>
    <n v="3"/>
    <n v="1"/>
    <n v="2"/>
    <n v="1"/>
    <n v="0"/>
    <n v="0"/>
  </r>
  <r>
    <n v="35"/>
    <x v="2"/>
    <n v="670"/>
    <x v="1"/>
    <n v="10"/>
    <x v="0"/>
    <n v="1587"/>
    <x v="0"/>
    <n v="51"/>
    <n v="2"/>
    <x v="4"/>
    <x v="0"/>
    <n v="6142"/>
    <n v="4223"/>
    <n v="3"/>
    <x v="0"/>
    <n v="3"/>
    <n v="10"/>
    <n v="4"/>
    <n v="5"/>
    <n v="2"/>
    <n v="0"/>
  </r>
  <r>
    <n v="35"/>
    <x v="2"/>
    <n v="750"/>
    <x v="1"/>
    <n v="28"/>
    <x v="1"/>
    <n v="1596"/>
    <x v="1"/>
    <n v="46"/>
    <n v="2"/>
    <x v="2"/>
    <x v="1"/>
    <n v="3407"/>
    <n v="25348"/>
    <n v="1"/>
    <x v="1"/>
    <n v="3"/>
    <n v="10"/>
    <n v="3"/>
    <n v="10"/>
    <n v="9"/>
    <n v="6"/>
  </r>
  <r>
    <n v="35"/>
    <x v="2"/>
    <n v="1349"/>
    <x v="1"/>
    <n v="7"/>
    <x v="1"/>
    <n v="1601"/>
    <x v="1"/>
    <n v="63"/>
    <n v="1"/>
    <x v="2"/>
    <x v="1"/>
    <n v="2690"/>
    <n v="7713"/>
    <n v="1"/>
    <x v="1"/>
    <n v="3"/>
    <n v="1"/>
    <n v="5"/>
    <n v="1"/>
    <n v="0"/>
    <n v="0"/>
  </r>
  <r>
    <n v="35"/>
    <x v="2"/>
    <n v="819"/>
    <x v="1"/>
    <n v="18"/>
    <x v="1"/>
    <n v="1621"/>
    <x v="1"/>
    <n v="48"/>
    <n v="2"/>
    <x v="1"/>
    <x v="1"/>
    <n v="5208"/>
    <n v="26312"/>
    <n v="1"/>
    <x v="1"/>
    <n v="3"/>
    <n v="16"/>
    <n v="2"/>
    <n v="16"/>
    <n v="15"/>
    <n v="1"/>
  </r>
  <r>
    <n v="35"/>
    <x v="1"/>
    <n v="208"/>
    <x v="1"/>
    <n v="8"/>
    <x v="1"/>
    <n v="1630"/>
    <x v="0"/>
    <n v="52"/>
    <n v="2"/>
    <x v="4"/>
    <x v="1"/>
    <n v="4148"/>
    <n v="12250"/>
    <n v="1"/>
    <x v="1"/>
    <n v="3"/>
    <n v="15"/>
    <n v="5"/>
    <n v="14"/>
    <n v="11"/>
    <n v="2"/>
  </r>
  <r>
    <n v="35"/>
    <x v="2"/>
    <n v="737"/>
    <x v="0"/>
    <n v="10"/>
    <x v="0"/>
    <n v="1639"/>
    <x v="1"/>
    <n v="55"/>
    <n v="3"/>
    <x v="6"/>
    <x v="1"/>
    <n v="10306"/>
    <n v="21530"/>
    <n v="9"/>
    <x v="1"/>
    <n v="3"/>
    <n v="15"/>
    <n v="3"/>
    <n v="13"/>
    <n v="12"/>
    <n v="6"/>
  </r>
  <r>
    <n v="35"/>
    <x v="2"/>
    <n v="763"/>
    <x v="0"/>
    <n v="15"/>
    <x v="0"/>
    <n v="1645"/>
    <x v="1"/>
    <n v="59"/>
    <n v="2"/>
    <x v="6"/>
    <x v="2"/>
    <n v="5440"/>
    <n v="22098"/>
    <n v="6"/>
    <x v="0"/>
    <n v="3"/>
    <n v="7"/>
    <n v="2"/>
    <n v="2"/>
    <n v="2"/>
    <n v="2"/>
  </r>
  <r>
    <n v="35"/>
    <x v="0"/>
    <n v="880"/>
    <x v="0"/>
    <n v="12"/>
    <x v="3"/>
    <n v="1667"/>
    <x v="1"/>
    <n v="36"/>
    <n v="2"/>
    <x v="6"/>
    <x v="0"/>
    <n v="4581"/>
    <n v="10414"/>
    <n v="3"/>
    <x v="0"/>
    <n v="4"/>
    <n v="13"/>
    <n v="2"/>
    <n v="11"/>
    <n v="9"/>
    <n v="6"/>
  </r>
  <r>
    <n v="35"/>
    <x v="0"/>
    <n v="146"/>
    <x v="1"/>
    <n v="2"/>
    <x v="0"/>
    <n v="1704"/>
    <x v="1"/>
    <n v="79"/>
    <n v="1"/>
    <x v="1"/>
    <x v="0"/>
    <n v="4930"/>
    <n v="13970"/>
    <n v="0"/>
    <x v="0"/>
    <n v="3"/>
    <n v="6"/>
    <n v="2"/>
    <n v="5"/>
    <n v="4"/>
    <n v="1"/>
  </r>
  <r>
    <n v="35"/>
    <x v="2"/>
    <n v="1370"/>
    <x v="1"/>
    <n v="27"/>
    <x v="1"/>
    <n v="1728"/>
    <x v="1"/>
    <n v="49"/>
    <n v="2"/>
    <x v="5"/>
    <x v="1"/>
    <n v="6883"/>
    <n v="5151"/>
    <n v="2"/>
    <x v="1"/>
    <n v="3"/>
    <n v="17"/>
    <n v="3"/>
    <n v="7"/>
    <n v="7"/>
    <n v="0"/>
  </r>
  <r>
    <n v="35"/>
    <x v="2"/>
    <n v="303"/>
    <x v="0"/>
    <n v="27"/>
    <x v="1"/>
    <n v="1797"/>
    <x v="1"/>
    <n v="84"/>
    <n v="2"/>
    <x v="6"/>
    <x v="0"/>
    <n v="5813"/>
    <n v="13492"/>
    <n v="1"/>
    <x v="0"/>
    <n v="3"/>
    <n v="10"/>
    <n v="2"/>
    <n v="10"/>
    <n v="7"/>
    <n v="7"/>
  </r>
  <r>
    <n v="35"/>
    <x v="1"/>
    <n v="1180"/>
    <x v="1"/>
    <n v="2"/>
    <x v="0"/>
    <n v="1804"/>
    <x v="1"/>
    <n v="90"/>
    <n v="2"/>
    <x v="5"/>
    <x v="2"/>
    <n v="5762"/>
    <n v="24442"/>
    <n v="2"/>
    <x v="1"/>
    <n v="3"/>
    <n v="15"/>
    <n v="6"/>
    <n v="7"/>
    <n v="7"/>
    <n v="1"/>
  </r>
  <r>
    <n v="35"/>
    <x v="2"/>
    <n v="185"/>
    <x v="1"/>
    <n v="23"/>
    <x v="0"/>
    <n v="1826"/>
    <x v="1"/>
    <n v="91"/>
    <n v="1"/>
    <x v="2"/>
    <x v="1"/>
    <n v="2705"/>
    <n v="9696"/>
    <n v="0"/>
    <x v="1"/>
    <n v="3"/>
    <n v="6"/>
    <n v="2"/>
    <n v="5"/>
    <n v="4"/>
    <n v="0"/>
  </r>
  <r>
    <n v="35"/>
    <x v="2"/>
    <n v="219"/>
    <x v="1"/>
    <n v="16"/>
    <x v="3"/>
    <n v="1886"/>
    <x v="0"/>
    <n v="44"/>
    <n v="2"/>
    <x v="5"/>
    <x v="1"/>
    <n v="4788"/>
    <n v="25388"/>
    <n v="0"/>
    <x v="0"/>
    <n v="3"/>
    <n v="4"/>
    <n v="2"/>
    <n v="3"/>
    <n v="2"/>
    <n v="0"/>
  </r>
  <r>
    <n v="35"/>
    <x v="2"/>
    <n v="682"/>
    <x v="0"/>
    <n v="18"/>
    <x v="0"/>
    <n v="1945"/>
    <x v="1"/>
    <n v="71"/>
    <n v="2"/>
    <x v="6"/>
    <x v="1"/>
    <n v="5561"/>
    <n v="15975"/>
    <n v="0"/>
    <x v="1"/>
    <n v="3"/>
    <n v="6"/>
    <n v="2"/>
    <n v="5"/>
    <n v="3"/>
    <n v="0"/>
  </r>
  <r>
    <n v="35"/>
    <x v="2"/>
    <n v="1224"/>
    <x v="0"/>
    <n v="7"/>
    <x v="1"/>
    <n v="1962"/>
    <x v="0"/>
    <n v="55"/>
    <n v="2"/>
    <x v="6"/>
    <x v="1"/>
    <n v="5204"/>
    <n v="13586"/>
    <n v="1"/>
    <x v="0"/>
    <n v="3"/>
    <n v="10"/>
    <n v="2"/>
    <n v="10"/>
    <n v="8"/>
    <n v="0"/>
  </r>
  <r>
    <n v="35"/>
    <x v="2"/>
    <n v="1490"/>
    <x v="1"/>
    <n v="11"/>
    <x v="0"/>
    <n v="2003"/>
    <x v="1"/>
    <n v="43"/>
    <n v="1"/>
    <x v="2"/>
    <x v="1"/>
    <n v="2660"/>
    <n v="20232"/>
    <n v="7"/>
    <x v="0"/>
    <n v="3"/>
    <n v="5"/>
    <n v="3"/>
    <n v="2"/>
    <n v="2"/>
    <n v="2"/>
  </r>
  <r>
    <n v="35"/>
    <x v="2"/>
    <n v="1395"/>
    <x v="1"/>
    <n v="9"/>
    <x v="0"/>
    <n v="2008"/>
    <x v="1"/>
    <n v="48"/>
    <n v="2"/>
    <x v="1"/>
    <x v="0"/>
    <n v="5098"/>
    <n v="18698"/>
    <n v="1"/>
    <x v="1"/>
    <n v="3"/>
    <n v="10"/>
    <n v="5"/>
    <n v="10"/>
    <n v="7"/>
    <n v="0"/>
  </r>
  <r>
    <n v="35"/>
    <x v="2"/>
    <n v="1146"/>
    <x v="2"/>
    <n v="26"/>
    <x v="1"/>
    <n v="2040"/>
    <x v="0"/>
    <n v="31"/>
    <n v="3"/>
    <x v="3"/>
    <x v="0"/>
    <n v="8837"/>
    <n v="16642"/>
    <n v="1"/>
    <x v="0"/>
    <n v="3"/>
    <n v="9"/>
    <n v="2"/>
    <n v="9"/>
    <n v="0"/>
    <n v="1"/>
  </r>
  <r>
    <n v="35"/>
    <x v="0"/>
    <n v="1199"/>
    <x v="1"/>
    <n v="18"/>
    <x v="1"/>
    <n v="2049"/>
    <x v="1"/>
    <n v="80"/>
    <n v="2"/>
    <x v="4"/>
    <x v="1"/>
    <n v="5689"/>
    <n v="24594"/>
    <n v="1"/>
    <x v="0"/>
    <n v="3"/>
    <n v="10"/>
    <n v="2"/>
    <n v="10"/>
    <n v="2"/>
    <n v="0"/>
  </r>
  <r>
    <n v="35"/>
    <x v="2"/>
    <n v="287"/>
    <x v="1"/>
    <n v="1"/>
    <x v="1"/>
    <n v="2052"/>
    <x v="0"/>
    <n v="62"/>
    <n v="1"/>
    <x v="1"/>
    <x v="1"/>
    <n v="2977"/>
    <n v="8952"/>
    <n v="1"/>
    <x v="1"/>
    <n v="3"/>
    <n v="4"/>
    <n v="5"/>
    <n v="4"/>
    <n v="3"/>
    <n v="1"/>
  </r>
  <r>
    <n v="36"/>
    <x v="2"/>
    <n v="1157"/>
    <x v="0"/>
    <n v="2"/>
    <x v="1"/>
    <n v="1556"/>
    <x v="1"/>
    <n v="70"/>
    <n v="1"/>
    <x v="0"/>
    <x v="0"/>
    <n v="2644"/>
    <n v="17001"/>
    <n v="3"/>
    <x v="0"/>
    <n v="4"/>
    <n v="7"/>
    <n v="3"/>
    <n v="3"/>
    <n v="2"/>
    <n v="1"/>
  </r>
  <r>
    <n v="36"/>
    <x v="2"/>
    <n v="884"/>
    <x v="0"/>
    <n v="1"/>
    <x v="1"/>
    <n v="1585"/>
    <x v="0"/>
    <n v="73"/>
    <n v="2"/>
    <x v="6"/>
    <x v="0"/>
    <n v="6815"/>
    <n v="21447"/>
    <n v="6"/>
    <x v="1"/>
    <n v="3"/>
    <n v="15"/>
    <n v="5"/>
    <n v="1"/>
    <n v="0"/>
    <n v="0"/>
  </r>
  <r>
    <n v="36"/>
    <x v="0"/>
    <n v="1302"/>
    <x v="1"/>
    <n v="6"/>
    <x v="1"/>
    <n v="1594"/>
    <x v="1"/>
    <n v="80"/>
    <n v="2"/>
    <x v="2"/>
    <x v="1"/>
    <n v="5562"/>
    <n v="19711"/>
    <n v="3"/>
    <x v="0"/>
    <n v="3"/>
    <n v="9"/>
    <n v="3"/>
    <n v="3"/>
    <n v="2"/>
    <n v="0"/>
  </r>
  <r>
    <n v="36"/>
    <x v="2"/>
    <n v="559"/>
    <x v="1"/>
    <n v="12"/>
    <x v="1"/>
    <n v="1614"/>
    <x v="0"/>
    <n v="76"/>
    <n v="2"/>
    <x v="5"/>
    <x v="1"/>
    <n v="4663"/>
    <n v="12421"/>
    <n v="9"/>
    <x v="0"/>
    <n v="3"/>
    <n v="7"/>
    <n v="2"/>
    <n v="3"/>
    <n v="2"/>
    <n v="1"/>
  </r>
  <r>
    <n v="36"/>
    <x v="2"/>
    <n v="711"/>
    <x v="1"/>
    <n v="5"/>
    <x v="1"/>
    <n v="1651"/>
    <x v="0"/>
    <n v="42"/>
    <n v="3"/>
    <x v="4"/>
    <x v="1"/>
    <n v="8008"/>
    <n v="22792"/>
    <n v="4"/>
    <x v="1"/>
    <n v="3"/>
    <n v="9"/>
    <n v="6"/>
    <n v="3"/>
    <n v="2"/>
    <n v="0"/>
  </r>
  <r>
    <n v="36"/>
    <x v="2"/>
    <n v="311"/>
    <x v="1"/>
    <n v="7"/>
    <x v="1"/>
    <n v="1659"/>
    <x v="1"/>
    <n v="77"/>
    <n v="1"/>
    <x v="2"/>
    <x v="0"/>
    <n v="2013"/>
    <n v="10950"/>
    <n v="2"/>
    <x v="1"/>
    <n v="3"/>
    <n v="15"/>
    <n v="4"/>
    <n v="4"/>
    <n v="3"/>
    <n v="1"/>
  </r>
  <r>
    <n v="36"/>
    <x v="1"/>
    <n v="894"/>
    <x v="1"/>
    <n v="1"/>
    <x v="0"/>
    <n v="1662"/>
    <x v="0"/>
    <n v="33"/>
    <n v="2"/>
    <x v="5"/>
    <x v="1"/>
    <n v="4374"/>
    <n v="15411"/>
    <n v="0"/>
    <x v="1"/>
    <n v="3"/>
    <n v="4"/>
    <n v="6"/>
    <n v="3"/>
    <n v="2"/>
    <n v="1"/>
  </r>
  <r>
    <n v="36"/>
    <x v="2"/>
    <n v="1040"/>
    <x v="1"/>
    <n v="3"/>
    <x v="1"/>
    <n v="1664"/>
    <x v="1"/>
    <n v="79"/>
    <n v="2"/>
    <x v="4"/>
    <x v="2"/>
    <n v="6842"/>
    <n v="26308"/>
    <n v="6"/>
    <x v="1"/>
    <n v="4"/>
    <n v="13"/>
    <n v="3"/>
    <n v="5"/>
    <n v="4"/>
    <n v="0"/>
  </r>
  <r>
    <n v="36"/>
    <x v="2"/>
    <n v="1351"/>
    <x v="1"/>
    <n v="26"/>
    <x v="1"/>
    <n v="1682"/>
    <x v="1"/>
    <n v="80"/>
    <n v="2"/>
    <x v="4"/>
    <x v="1"/>
    <n v="5347"/>
    <n v="7419"/>
    <n v="6"/>
    <x v="1"/>
    <n v="3"/>
    <n v="10"/>
    <n v="2"/>
    <n v="3"/>
    <n v="2"/>
    <n v="0"/>
  </r>
  <r>
    <n v="36"/>
    <x v="2"/>
    <n v="530"/>
    <x v="0"/>
    <n v="2"/>
    <x v="1"/>
    <n v="1710"/>
    <x v="0"/>
    <n v="51"/>
    <n v="2"/>
    <x v="0"/>
    <x v="0"/>
    <n v="4502"/>
    <n v="7439"/>
    <n v="3"/>
    <x v="1"/>
    <n v="3"/>
    <n v="17"/>
    <n v="2"/>
    <n v="13"/>
    <n v="7"/>
    <n v="6"/>
  </r>
  <r>
    <n v="36"/>
    <x v="2"/>
    <n v="1456"/>
    <x v="0"/>
    <n v="13"/>
    <x v="2"/>
    <n v="1733"/>
    <x v="1"/>
    <n v="96"/>
    <n v="2"/>
    <x v="6"/>
    <x v="2"/>
    <n v="6134"/>
    <n v="8658"/>
    <n v="5"/>
    <x v="0"/>
    <n v="3"/>
    <n v="16"/>
    <n v="3"/>
    <n v="2"/>
    <n v="2"/>
    <n v="2"/>
  </r>
  <r>
    <n v="36"/>
    <x v="2"/>
    <n v="1383"/>
    <x v="1"/>
    <n v="10"/>
    <x v="1"/>
    <n v="1790"/>
    <x v="1"/>
    <n v="90"/>
    <n v="3"/>
    <x v="4"/>
    <x v="1"/>
    <n v="8321"/>
    <n v="25949"/>
    <n v="7"/>
    <x v="0"/>
    <n v="3"/>
    <n v="15"/>
    <n v="1"/>
    <n v="12"/>
    <n v="8"/>
    <n v="5"/>
  </r>
  <r>
    <n v="36"/>
    <x v="2"/>
    <n v="430"/>
    <x v="1"/>
    <n v="2"/>
    <x v="3"/>
    <n v="1847"/>
    <x v="0"/>
    <n v="73"/>
    <n v="2"/>
    <x v="1"/>
    <x v="1"/>
    <n v="6962"/>
    <n v="19573"/>
    <n v="4"/>
    <x v="0"/>
    <n v="4"/>
    <n v="15"/>
    <n v="2"/>
    <n v="1"/>
    <n v="0"/>
    <n v="0"/>
  </r>
  <r>
    <n v="36"/>
    <x v="2"/>
    <n v="1266"/>
    <x v="0"/>
    <n v="10"/>
    <x v="4"/>
    <n v="1880"/>
    <x v="0"/>
    <n v="63"/>
    <n v="2"/>
    <x v="6"/>
    <x v="1"/>
    <n v="5673"/>
    <n v="6060"/>
    <n v="1"/>
    <x v="0"/>
    <n v="3"/>
    <n v="10"/>
    <n v="4"/>
    <n v="10"/>
    <n v="9"/>
    <n v="1"/>
  </r>
  <r>
    <n v="36"/>
    <x v="0"/>
    <n v="1213"/>
    <x v="2"/>
    <n v="2"/>
    <x v="5"/>
    <n v="1890"/>
    <x v="1"/>
    <n v="94"/>
    <n v="2"/>
    <x v="3"/>
    <x v="0"/>
    <n v="3886"/>
    <n v="4223"/>
    <n v="1"/>
    <x v="1"/>
    <n v="4"/>
    <n v="10"/>
    <n v="2"/>
    <n v="10"/>
    <n v="1"/>
    <n v="0"/>
  </r>
  <r>
    <n v="36"/>
    <x v="2"/>
    <n v="335"/>
    <x v="0"/>
    <n v="17"/>
    <x v="2"/>
    <n v="1908"/>
    <x v="1"/>
    <n v="33"/>
    <n v="2"/>
    <x v="6"/>
    <x v="1"/>
    <n v="5507"/>
    <n v="16822"/>
    <n v="2"/>
    <x v="1"/>
    <n v="3"/>
    <n v="12"/>
    <n v="1"/>
    <n v="4"/>
    <n v="2"/>
    <n v="1"/>
  </r>
  <r>
    <n v="36"/>
    <x v="1"/>
    <n v="1351"/>
    <x v="1"/>
    <n v="9"/>
    <x v="1"/>
    <n v="1949"/>
    <x v="1"/>
    <n v="66"/>
    <n v="1"/>
    <x v="2"/>
    <x v="1"/>
    <n v="2810"/>
    <n v="9238"/>
    <n v="1"/>
    <x v="1"/>
    <n v="4"/>
    <n v="5"/>
    <n v="3"/>
    <n v="5"/>
    <n v="4"/>
    <n v="0"/>
  </r>
  <r>
    <n v="36"/>
    <x v="2"/>
    <n v="557"/>
    <x v="0"/>
    <n v="3"/>
    <x v="0"/>
    <n v="2024"/>
    <x v="0"/>
    <n v="94"/>
    <n v="3"/>
    <x v="6"/>
    <x v="1"/>
    <n v="7644"/>
    <n v="12695"/>
    <n v="0"/>
    <x v="1"/>
    <n v="3"/>
    <n v="10"/>
    <n v="2"/>
    <n v="9"/>
    <n v="7"/>
    <n v="3"/>
  </r>
  <r>
    <n v="36"/>
    <x v="0"/>
    <n v="688"/>
    <x v="1"/>
    <n v="4"/>
    <x v="1"/>
    <n v="2025"/>
    <x v="0"/>
    <n v="97"/>
    <n v="2"/>
    <x v="5"/>
    <x v="2"/>
    <n v="5131"/>
    <n v="9192"/>
    <n v="7"/>
    <x v="1"/>
    <n v="3"/>
    <n v="18"/>
    <n v="3"/>
    <n v="4"/>
    <n v="2"/>
    <n v="0"/>
  </r>
  <r>
    <n v="36"/>
    <x v="1"/>
    <n v="301"/>
    <x v="0"/>
    <n v="15"/>
    <x v="2"/>
    <n v="2036"/>
    <x v="1"/>
    <n v="88"/>
    <n v="2"/>
    <x v="6"/>
    <x v="2"/>
    <n v="5406"/>
    <n v="10436"/>
    <n v="1"/>
    <x v="1"/>
    <n v="4"/>
    <n v="15"/>
    <n v="4"/>
    <n v="15"/>
    <n v="12"/>
    <n v="11"/>
  </r>
  <r>
    <n v="36"/>
    <x v="2"/>
    <n v="1120"/>
    <x v="0"/>
    <n v="11"/>
    <x v="2"/>
    <n v="2045"/>
    <x v="0"/>
    <n v="100"/>
    <n v="2"/>
    <x v="6"/>
    <x v="1"/>
    <n v="6652"/>
    <n v="14369"/>
    <n v="4"/>
    <x v="1"/>
    <n v="3"/>
    <n v="8"/>
    <n v="2"/>
    <n v="6"/>
    <n v="3"/>
    <n v="0"/>
  </r>
  <r>
    <n v="36"/>
    <x v="0"/>
    <n v="884"/>
    <x v="1"/>
    <n v="23"/>
    <x v="0"/>
    <n v="2061"/>
    <x v="1"/>
    <n v="41"/>
    <n v="2"/>
    <x v="2"/>
    <x v="1"/>
    <n v="2571"/>
    <n v="12290"/>
    <n v="4"/>
    <x v="1"/>
    <n v="3"/>
    <n v="17"/>
    <n v="3"/>
    <n v="5"/>
    <n v="2"/>
    <n v="0"/>
  </r>
  <r>
    <n v="37"/>
    <x v="2"/>
    <n v="674"/>
    <x v="1"/>
    <n v="13"/>
    <x v="0"/>
    <n v="1543"/>
    <x v="1"/>
    <n v="47"/>
    <n v="2"/>
    <x v="1"/>
    <x v="1"/>
    <n v="4285"/>
    <n v="3031"/>
    <n v="1"/>
    <x v="1"/>
    <n v="3"/>
    <n v="10"/>
    <n v="2"/>
    <n v="10"/>
    <n v="8"/>
    <n v="3"/>
  </r>
  <r>
    <n v="37"/>
    <x v="2"/>
    <n v="671"/>
    <x v="1"/>
    <n v="19"/>
    <x v="1"/>
    <n v="1631"/>
    <x v="1"/>
    <n v="85"/>
    <n v="2"/>
    <x v="5"/>
    <x v="1"/>
    <n v="5768"/>
    <n v="26493"/>
    <n v="3"/>
    <x v="1"/>
    <n v="3"/>
    <n v="9"/>
    <n v="2"/>
    <n v="4"/>
    <n v="3"/>
    <n v="0"/>
  </r>
  <r>
    <n v="37"/>
    <x v="2"/>
    <n v="1470"/>
    <x v="1"/>
    <n v="10"/>
    <x v="0"/>
    <n v="1640"/>
    <x v="0"/>
    <n v="71"/>
    <n v="1"/>
    <x v="1"/>
    <x v="1"/>
    <n v="3936"/>
    <n v="9953"/>
    <n v="1"/>
    <x v="1"/>
    <n v="3"/>
    <n v="8"/>
    <n v="2"/>
    <n v="8"/>
    <n v="4"/>
    <n v="7"/>
  </r>
  <r>
    <n v="37"/>
    <x v="0"/>
    <n v="1278"/>
    <x v="0"/>
    <n v="1"/>
    <x v="0"/>
    <n v="1700"/>
    <x v="1"/>
    <n v="31"/>
    <n v="2"/>
    <x v="6"/>
    <x v="2"/>
    <n v="9525"/>
    <n v="7677"/>
    <n v="1"/>
    <x v="1"/>
    <n v="3"/>
    <n v="6"/>
    <n v="2"/>
    <n v="6"/>
    <n v="3"/>
    <n v="1"/>
  </r>
  <r>
    <n v="37"/>
    <x v="2"/>
    <n v="589"/>
    <x v="0"/>
    <n v="9"/>
    <x v="2"/>
    <n v="1787"/>
    <x v="1"/>
    <n v="46"/>
    <n v="2"/>
    <x v="6"/>
    <x v="1"/>
    <n v="4189"/>
    <n v="8800"/>
    <n v="1"/>
    <x v="1"/>
    <n v="3"/>
    <n v="5"/>
    <n v="2"/>
    <n v="5"/>
    <n v="2"/>
    <n v="0"/>
  </r>
  <r>
    <n v="37"/>
    <x v="2"/>
    <n v="1239"/>
    <x v="2"/>
    <n v="8"/>
    <x v="3"/>
    <n v="1794"/>
    <x v="1"/>
    <n v="89"/>
    <n v="2"/>
    <x v="3"/>
    <x v="2"/>
    <n v="4071"/>
    <n v="12832"/>
    <n v="2"/>
    <x v="1"/>
    <n v="3"/>
    <n v="19"/>
    <n v="4"/>
    <n v="10"/>
    <n v="0"/>
    <n v="4"/>
  </r>
  <r>
    <n v="37"/>
    <x v="2"/>
    <n v="370"/>
    <x v="1"/>
    <n v="10"/>
    <x v="0"/>
    <n v="1809"/>
    <x v="1"/>
    <n v="58"/>
    <n v="2"/>
    <x v="5"/>
    <x v="0"/>
    <n v="4213"/>
    <n v="4992"/>
    <n v="1"/>
    <x v="1"/>
    <n v="3"/>
    <n v="10"/>
    <n v="4"/>
    <n v="10"/>
    <n v="3"/>
    <n v="0"/>
  </r>
  <r>
    <n v="37"/>
    <x v="2"/>
    <n v="783"/>
    <x v="1"/>
    <n v="7"/>
    <x v="0"/>
    <n v="1885"/>
    <x v="1"/>
    <n v="78"/>
    <n v="2"/>
    <x v="1"/>
    <x v="1"/>
    <n v="4284"/>
    <n v="13588"/>
    <n v="5"/>
    <x v="0"/>
    <n v="4"/>
    <n v="16"/>
    <n v="2"/>
    <n v="5"/>
    <n v="3"/>
    <n v="0"/>
  </r>
  <r>
    <n v="37"/>
    <x v="2"/>
    <n v="161"/>
    <x v="1"/>
    <n v="10"/>
    <x v="1"/>
    <n v="2017"/>
    <x v="0"/>
    <n v="42"/>
    <n v="3"/>
    <x v="7"/>
    <x v="1"/>
    <n v="13744"/>
    <n v="15471"/>
    <n v="1"/>
    <x v="0"/>
    <n v="4"/>
    <n v="16"/>
    <n v="2"/>
    <n v="16"/>
    <n v="11"/>
    <n v="6"/>
  </r>
  <r>
    <n v="38"/>
    <x v="0"/>
    <n v="888"/>
    <x v="2"/>
    <n v="10"/>
    <x v="5"/>
    <n v="1563"/>
    <x v="1"/>
    <n v="71"/>
    <n v="2"/>
    <x v="3"/>
    <x v="1"/>
    <n v="6077"/>
    <n v="14814"/>
    <n v="3"/>
    <x v="1"/>
    <n v="3"/>
    <n v="10"/>
    <n v="2"/>
    <n v="6"/>
    <n v="3"/>
    <n v="1"/>
  </r>
  <r>
    <n v="38"/>
    <x v="2"/>
    <n v="903"/>
    <x v="1"/>
    <n v="2"/>
    <x v="0"/>
    <n v="1573"/>
    <x v="1"/>
    <n v="81"/>
    <n v="2"/>
    <x v="5"/>
    <x v="1"/>
    <n v="4855"/>
    <n v="7653"/>
    <n v="4"/>
    <x v="1"/>
    <n v="3"/>
    <n v="7"/>
    <n v="2"/>
    <n v="5"/>
    <n v="2"/>
    <n v="1"/>
  </r>
  <r>
    <n v="38"/>
    <x v="2"/>
    <n v="1245"/>
    <x v="0"/>
    <n v="14"/>
    <x v="1"/>
    <n v="1582"/>
    <x v="1"/>
    <n v="80"/>
    <n v="2"/>
    <x v="6"/>
    <x v="1"/>
    <n v="9924"/>
    <n v="12355"/>
    <n v="0"/>
    <x v="1"/>
    <n v="3"/>
    <n v="10"/>
    <n v="3"/>
    <n v="9"/>
    <n v="8"/>
    <n v="7"/>
  </r>
  <r>
    <n v="38"/>
    <x v="2"/>
    <n v="437"/>
    <x v="0"/>
    <n v="16"/>
    <x v="1"/>
    <n v="1583"/>
    <x v="0"/>
    <n v="90"/>
    <n v="2"/>
    <x v="6"/>
    <x v="0"/>
    <n v="4198"/>
    <n v="16379"/>
    <n v="2"/>
    <x v="1"/>
    <n v="3"/>
    <n v="8"/>
    <n v="5"/>
    <n v="3"/>
    <n v="2"/>
    <n v="1"/>
  </r>
  <r>
    <n v="38"/>
    <x v="2"/>
    <n v="397"/>
    <x v="1"/>
    <n v="2"/>
    <x v="0"/>
    <n v="1638"/>
    <x v="0"/>
    <n v="54"/>
    <n v="3"/>
    <x v="5"/>
    <x v="1"/>
    <n v="7756"/>
    <n v="14199"/>
    <n v="3"/>
    <x v="0"/>
    <n v="3"/>
    <n v="10"/>
    <n v="6"/>
    <n v="5"/>
    <n v="4"/>
    <n v="0"/>
  </r>
  <r>
    <n v="38"/>
    <x v="0"/>
    <n v="1189"/>
    <x v="1"/>
    <n v="1"/>
    <x v="1"/>
    <n v="1668"/>
    <x v="1"/>
    <n v="90"/>
    <n v="2"/>
    <x v="1"/>
    <x v="1"/>
    <n v="4735"/>
    <n v="9867"/>
    <n v="7"/>
    <x v="1"/>
    <n v="3"/>
    <n v="19"/>
    <n v="4"/>
    <n v="13"/>
    <n v="11"/>
    <n v="2"/>
  </r>
  <r>
    <n v="38"/>
    <x v="0"/>
    <n v="148"/>
    <x v="1"/>
    <n v="2"/>
    <x v="0"/>
    <n v="1675"/>
    <x v="0"/>
    <n v="42"/>
    <n v="1"/>
    <x v="2"/>
    <x v="0"/>
    <n v="2440"/>
    <n v="23826"/>
    <n v="1"/>
    <x v="1"/>
    <n v="4"/>
    <n v="4"/>
    <n v="3"/>
    <n v="4"/>
    <n v="3"/>
    <n v="3"/>
  </r>
  <r>
    <n v="38"/>
    <x v="2"/>
    <n v="1495"/>
    <x v="1"/>
    <n v="4"/>
    <x v="0"/>
    <n v="1687"/>
    <x v="0"/>
    <n v="87"/>
    <n v="1"/>
    <x v="2"/>
    <x v="1"/>
    <n v="3306"/>
    <n v="26176"/>
    <n v="7"/>
    <x v="1"/>
    <n v="3"/>
    <n v="7"/>
    <n v="5"/>
    <n v="0"/>
    <n v="0"/>
    <n v="0"/>
  </r>
  <r>
    <n v="38"/>
    <x v="0"/>
    <n v="594"/>
    <x v="1"/>
    <n v="2"/>
    <x v="0"/>
    <n v="1760"/>
    <x v="0"/>
    <n v="75"/>
    <n v="1"/>
    <x v="2"/>
    <x v="1"/>
    <n v="2468"/>
    <n v="15963"/>
    <n v="4"/>
    <x v="1"/>
    <n v="3"/>
    <n v="9"/>
    <n v="4"/>
    <n v="6"/>
    <n v="1"/>
    <n v="0"/>
  </r>
  <r>
    <n v="38"/>
    <x v="2"/>
    <n v="833"/>
    <x v="1"/>
    <n v="18"/>
    <x v="0"/>
    <n v="1766"/>
    <x v="1"/>
    <n v="60"/>
    <n v="2"/>
    <x v="4"/>
    <x v="1"/>
    <n v="5811"/>
    <n v="24539"/>
    <n v="3"/>
    <x v="0"/>
    <n v="3"/>
    <n v="15"/>
    <n v="2"/>
    <n v="1"/>
    <n v="0"/>
    <n v="1"/>
  </r>
  <r>
    <n v="38"/>
    <x v="2"/>
    <n v="1153"/>
    <x v="1"/>
    <n v="6"/>
    <x v="3"/>
    <n v="1782"/>
    <x v="0"/>
    <n v="40"/>
    <n v="1"/>
    <x v="2"/>
    <x v="1"/>
    <n v="3702"/>
    <n v="16376"/>
    <n v="1"/>
    <x v="1"/>
    <n v="3"/>
    <n v="5"/>
    <n v="3"/>
    <n v="5"/>
    <n v="4"/>
    <n v="0"/>
  </r>
  <r>
    <n v="38"/>
    <x v="1"/>
    <n v="1336"/>
    <x v="2"/>
    <n v="2"/>
    <x v="5"/>
    <n v="1805"/>
    <x v="1"/>
    <n v="100"/>
    <n v="1"/>
    <x v="3"/>
    <x v="2"/>
    <n v="2592"/>
    <n v="7129"/>
    <n v="5"/>
    <x v="1"/>
    <n v="3"/>
    <n v="13"/>
    <n v="3"/>
    <n v="11"/>
    <n v="10"/>
    <n v="3"/>
  </r>
  <r>
    <n v="38"/>
    <x v="2"/>
    <n v="723"/>
    <x v="0"/>
    <n v="2"/>
    <x v="2"/>
    <n v="1835"/>
    <x v="0"/>
    <n v="77"/>
    <n v="2"/>
    <x v="0"/>
    <x v="1"/>
    <n v="5405"/>
    <n v="4244"/>
    <n v="2"/>
    <x v="0"/>
    <n v="4"/>
    <n v="20"/>
    <n v="4"/>
    <n v="4"/>
    <n v="2"/>
    <n v="0"/>
  </r>
  <r>
    <n v="38"/>
    <x v="0"/>
    <n v="1394"/>
    <x v="1"/>
    <n v="8"/>
    <x v="0"/>
    <n v="1937"/>
    <x v="0"/>
    <n v="58"/>
    <n v="2"/>
    <x v="1"/>
    <x v="2"/>
    <n v="2133"/>
    <n v="18115"/>
    <n v="1"/>
    <x v="0"/>
    <n v="3"/>
    <n v="20"/>
    <n v="3"/>
    <n v="20"/>
    <n v="11"/>
    <n v="0"/>
  </r>
  <r>
    <n v="38"/>
    <x v="2"/>
    <n v="1206"/>
    <x v="1"/>
    <n v="9"/>
    <x v="1"/>
    <n v="1940"/>
    <x v="1"/>
    <n v="71"/>
    <n v="1"/>
    <x v="1"/>
    <x v="2"/>
    <n v="4771"/>
    <n v="14293"/>
    <n v="2"/>
    <x v="1"/>
    <n v="3"/>
    <n v="10"/>
    <n v="0"/>
    <n v="5"/>
    <n v="2"/>
    <n v="0"/>
  </r>
  <r>
    <n v="38"/>
    <x v="2"/>
    <n v="1404"/>
    <x v="0"/>
    <n v="1"/>
    <x v="1"/>
    <n v="1961"/>
    <x v="1"/>
    <n v="59"/>
    <n v="1"/>
    <x v="0"/>
    <x v="0"/>
    <n v="2858"/>
    <n v="11473"/>
    <n v="4"/>
    <x v="1"/>
    <n v="3"/>
    <n v="20"/>
    <n v="3"/>
    <n v="1"/>
    <n v="0"/>
    <n v="0"/>
  </r>
  <r>
    <n v="38"/>
    <x v="0"/>
    <n v="1444"/>
    <x v="2"/>
    <n v="1"/>
    <x v="3"/>
    <n v="1972"/>
    <x v="1"/>
    <n v="88"/>
    <n v="1"/>
    <x v="3"/>
    <x v="1"/>
    <n v="2991"/>
    <n v="5224"/>
    <n v="0"/>
    <x v="0"/>
    <n v="3"/>
    <n v="7"/>
    <n v="2"/>
    <n v="6"/>
    <n v="2"/>
    <n v="1"/>
  </r>
  <r>
    <n v="38"/>
    <x v="2"/>
    <n v="1321"/>
    <x v="0"/>
    <n v="1"/>
    <x v="1"/>
    <n v="1995"/>
    <x v="1"/>
    <n v="86"/>
    <n v="2"/>
    <x v="6"/>
    <x v="1"/>
    <n v="4440"/>
    <n v="7636"/>
    <n v="0"/>
    <x v="1"/>
    <n v="3"/>
    <n v="16"/>
    <n v="3"/>
    <n v="15"/>
    <n v="13"/>
    <n v="5"/>
  </r>
  <r>
    <n v="38"/>
    <x v="0"/>
    <n v="508"/>
    <x v="1"/>
    <n v="6"/>
    <x v="1"/>
    <n v="1997"/>
    <x v="1"/>
    <n v="72"/>
    <n v="2"/>
    <x v="5"/>
    <x v="1"/>
    <n v="5321"/>
    <n v="14284"/>
    <n v="2"/>
    <x v="1"/>
    <n v="3"/>
    <n v="10"/>
    <n v="1"/>
    <n v="8"/>
    <n v="3"/>
    <n v="7"/>
  </r>
  <r>
    <n v="38"/>
    <x v="2"/>
    <n v="201"/>
    <x v="1"/>
    <n v="10"/>
    <x v="0"/>
    <n v="2015"/>
    <x v="0"/>
    <n v="99"/>
    <n v="3"/>
    <x v="7"/>
    <x v="1"/>
    <n v="13206"/>
    <n v="3376"/>
    <n v="3"/>
    <x v="1"/>
    <n v="3"/>
    <n v="20"/>
    <n v="3"/>
    <n v="18"/>
    <n v="16"/>
    <n v="1"/>
  </r>
  <r>
    <n v="38"/>
    <x v="2"/>
    <n v="345"/>
    <x v="0"/>
    <n v="10"/>
    <x v="1"/>
    <n v="2041"/>
    <x v="0"/>
    <n v="100"/>
    <n v="2"/>
    <x v="6"/>
    <x v="1"/>
    <n v="5343"/>
    <n v="5982"/>
    <n v="1"/>
    <x v="1"/>
    <n v="3"/>
    <n v="10"/>
    <n v="1"/>
    <n v="10"/>
    <n v="7"/>
    <n v="1"/>
  </r>
  <r>
    <n v="39"/>
    <x v="2"/>
    <n v="1089"/>
    <x v="1"/>
    <n v="6"/>
    <x v="1"/>
    <n v="1525"/>
    <x v="0"/>
    <n v="32"/>
    <n v="3"/>
    <x v="5"/>
    <x v="0"/>
    <n v="8376"/>
    <n v="9150"/>
    <n v="4"/>
    <x v="1"/>
    <n v="3"/>
    <n v="9"/>
    <n v="3"/>
    <n v="2"/>
    <n v="0"/>
    <n v="2"/>
  </r>
  <r>
    <n v="39"/>
    <x v="2"/>
    <n v="1462"/>
    <x v="0"/>
    <n v="6"/>
    <x v="0"/>
    <n v="1588"/>
    <x v="1"/>
    <n v="38"/>
    <n v="3"/>
    <x v="6"/>
    <x v="1"/>
    <n v="8237"/>
    <n v="4658"/>
    <n v="2"/>
    <x v="1"/>
    <n v="3"/>
    <n v="11"/>
    <n v="3"/>
    <n v="7"/>
    <n v="6"/>
    <n v="7"/>
  </r>
  <r>
    <n v="39"/>
    <x v="2"/>
    <n v="1387"/>
    <x v="1"/>
    <n v="10"/>
    <x v="0"/>
    <n v="1618"/>
    <x v="1"/>
    <n v="76"/>
    <n v="2"/>
    <x v="5"/>
    <x v="1"/>
    <n v="5377"/>
    <n v="3835"/>
    <n v="2"/>
    <x v="1"/>
    <n v="3"/>
    <n v="10"/>
    <n v="3"/>
    <n v="7"/>
    <n v="7"/>
    <n v="7"/>
  </r>
  <r>
    <n v="39"/>
    <x v="2"/>
    <n v="170"/>
    <x v="1"/>
    <n v="3"/>
    <x v="0"/>
    <n v="1627"/>
    <x v="1"/>
    <n v="76"/>
    <n v="2"/>
    <x v="2"/>
    <x v="2"/>
    <n v="3069"/>
    <n v="10302"/>
    <n v="0"/>
    <x v="1"/>
    <n v="3"/>
    <n v="11"/>
    <n v="3"/>
    <n v="10"/>
    <n v="8"/>
    <n v="0"/>
  </r>
  <r>
    <n v="39"/>
    <x v="0"/>
    <n v="711"/>
    <x v="1"/>
    <n v="4"/>
    <x v="0"/>
    <n v="1633"/>
    <x v="0"/>
    <n v="81"/>
    <n v="2"/>
    <x v="5"/>
    <x v="0"/>
    <n v="5042"/>
    <n v="3140"/>
    <n v="0"/>
    <x v="1"/>
    <n v="3"/>
    <n v="10"/>
    <n v="2"/>
    <n v="9"/>
    <n v="2"/>
    <n v="3"/>
  </r>
  <r>
    <n v="39"/>
    <x v="2"/>
    <n v="492"/>
    <x v="1"/>
    <n v="12"/>
    <x v="0"/>
    <n v="1654"/>
    <x v="1"/>
    <n v="66"/>
    <n v="2"/>
    <x v="5"/>
    <x v="1"/>
    <n v="5295"/>
    <n v="7693"/>
    <n v="4"/>
    <x v="1"/>
    <n v="4"/>
    <n v="7"/>
    <n v="3"/>
    <n v="5"/>
    <n v="4"/>
    <n v="1"/>
  </r>
  <r>
    <n v="39"/>
    <x v="1"/>
    <n v="792"/>
    <x v="1"/>
    <n v="1"/>
    <x v="1"/>
    <n v="1737"/>
    <x v="1"/>
    <n v="77"/>
    <n v="2"/>
    <x v="2"/>
    <x v="1"/>
    <n v="6472"/>
    <n v="8989"/>
    <n v="1"/>
    <x v="0"/>
    <n v="3"/>
    <n v="9"/>
    <n v="2"/>
    <n v="9"/>
    <n v="8"/>
    <n v="5"/>
  </r>
  <r>
    <n v="39"/>
    <x v="2"/>
    <n v="1253"/>
    <x v="1"/>
    <n v="10"/>
    <x v="0"/>
    <n v="1800"/>
    <x v="1"/>
    <n v="65"/>
    <n v="3"/>
    <x v="7"/>
    <x v="0"/>
    <n v="13464"/>
    <n v="7914"/>
    <n v="7"/>
    <x v="1"/>
    <n v="4"/>
    <n v="9"/>
    <n v="3"/>
    <n v="4"/>
    <n v="3"/>
    <n v="2"/>
  </r>
  <r>
    <n v="39"/>
    <x v="0"/>
    <n v="766"/>
    <x v="0"/>
    <n v="20"/>
    <x v="1"/>
    <n v="1812"/>
    <x v="1"/>
    <n v="83"/>
    <n v="2"/>
    <x v="6"/>
    <x v="2"/>
    <n v="4127"/>
    <n v="19188"/>
    <n v="2"/>
    <x v="1"/>
    <n v="3"/>
    <n v="7"/>
    <n v="6"/>
    <n v="2"/>
    <n v="1"/>
    <n v="2"/>
  </r>
  <r>
    <n v="39"/>
    <x v="2"/>
    <n v="835"/>
    <x v="1"/>
    <n v="19"/>
    <x v="3"/>
    <n v="1871"/>
    <x v="1"/>
    <n v="41"/>
    <n v="2"/>
    <x v="1"/>
    <x v="2"/>
    <n v="3902"/>
    <n v="5141"/>
    <n v="8"/>
    <x v="1"/>
    <n v="3"/>
    <n v="7"/>
    <n v="2"/>
    <n v="2"/>
    <n v="2"/>
    <n v="2"/>
  </r>
  <r>
    <n v="39"/>
    <x v="1"/>
    <n v="1251"/>
    <x v="0"/>
    <n v="21"/>
    <x v="1"/>
    <n v="1929"/>
    <x v="0"/>
    <n v="32"/>
    <n v="2"/>
    <x v="6"/>
    <x v="1"/>
    <n v="5736"/>
    <n v="3987"/>
    <n v="6"/>
    <x v="1"/>
    <n v="3"/>
    <n v="10"/>
    <n v="1"/>
    <n v="3"/>
    <n v="2"/>
    <n v="1"/>
  </r>
  <r>
    <n v="39"/>
    <x v="2"/>
    <n v="867"/>
    <x v="1"/>
    <n v="9"/>
    <x v="0"/>
    <n v="1936"/>
    <x v="1"/>
    <n v="87"/>
    <n v="2"/>
    <x v="5"/>
    <x v="1"/>
    <n v="5151"/>
    <n v="12315"/>
    <n v="1"/>
    <x v="1"/>
    <n v="4"/>
    <n v="10"/>
    <n v="3"/>
    <n v="10"/>
    <n v="0"/>
    <n v="7"/>
  </r>
  <r>
    <n v="39"/>
    <x v="2"/>
    <n v="119"/>
    <x v="0"/>
    <n v="15"/>
    <x v="2"/>
    <n v="1975"/>
    <x v="1"/>
    <n v="77"/>
    <n v="4"/>
    <x v="6"/>
    <x v="0"/>
    <n v="13341"/>
    <n v="25098"/>
    <n v="0"/>
    <x v="1"/>
    <n v="3"/>
    <n v="21"/>
    <n v="3"/>
    <n v="20"/>
    <n v="8"/>
    <n v="11"/>
  </r>
  <r>
    <n v="39"/>
    <x v="2"/>
    <n v="116"/>
    <x v="1"/>
    <n v="24"/>
    <x v="1"/>
    <n v="2014"/>
    <x v="1"/>
    <n v="52"/>
    <n v="2"/>
    <x v="1"/>
    <x v="0"/>
    <n v="4108"/>
    <n v="5340"/>
    <n v="7"/>
    <x v="1"/>
    <n v="3"/>
    <n v="18"/>
    <n v="2"/>
    <n v="7"/>
    <n v="7"/>
    <n v="1"/>
  </r>
  <r>
    <n v="39"/>
    <x v="1"/>
    <n v="105"/>
    <x v="1"/>
    <n v="9"/>
    <x v="1"/>
    <n v="2022"/>
    <x v="1"/>
    <n v="87"/>
    <n v="5"/>
    <x v="8"/>
    <x v="0"/>
    <n v="19431"/>
    <n v="15302"/>
    <n v="2"/>
    <x v="1"/>
    <n v="3"/>
    <n v="21"/>
    <n v="3"/>
    <n v="6"/>
    <n v="0"/>
    <n v="1"/>
  </r>
  <r>
    <n v="39"/>
    <x v="2"/>
    <n v="722"/>
    <x v="0"/>
    <n v="24"/>
    <x v="2"/>
    <n v="2056"/>
    <x v="0"/>
    <n v="60"/>
    <n v="4"/>
    <x v="6"/>
    <x v="1"/>
    <n v="12031"/>
    <n v="8828"/>
    <n v="0"/>
    <x v="1"/>
    <n v="3"/>
    <n v="21"/>
    <n v="2"/>
    <n v="20"/>
    <n v="9"/>
    <n v="9"/>
  </r>
  <r>
    <n v="39"/>
    <x v="2"/>
    <n v="613"/>
    <x v="1"/>
    <n v="6"/>
    <x v="0"/>
    <n v="2062"/>
    <x v="1"/>
    <n v="42"/>
    <n v="3"/>
    <x v="4"/>
    <x v="1"/>
    <n v="9991"/>
    <n v="21457"/>
    <n v="4"/>
    <x v="1"/>
    <n v="3"/>
    <n v="9"/>
    <n v="5"/>
    <n v="7"/>
    <n v="7"/>
    <n v="1"/>
  </r>
  <r>
    <n v="40"/>
    <x v="2"/>
    <n v="676"/>
    <x v="1"/>
    <n v="9"/>
    <x v="1"/>
    <n v="1534"/>
    <x v="1"/>
    <n v="86"/>
    <n v="1"/>
    <x v="2"/>
    <x v="0"/>
    <n v="2018"/>
    <n v="21831"/>
    <n v="3"/>
    <x v="1"/>
    <n v="3"/>
    <n v="15"/>
    <n v="3"/>
    <n v="5"/>
    <n v="4"/>
    <n v="1"/>
  </r>
  <r>
    <n v="40"/>
    <x v="2"/>
    <n v="1342"/>
    <x v="0"/>
    <n v="9"/>
    <x v="0"/>
    <n v="1548"/>
    <x v="1"/>
    <n v="47"/>
    <n v="2"/>
    <x v="6"/>
    <x v="1"/>
    <n v="5473"/>
    <n v="19345"/>
    <n v="0"/>
    <x v="1"/>
    <n v="3"/>
    <n v="9"/>
    <n v="5"/>
    <n v="8"/>
    <n v="4"/>
    <n v="7"/>
  </r>
  <r>
    <n v="40"/>
    <x v="2"/>
    <n v="898"/>
    <x v="2"/>
    <n v="6"/>
    <x v="0"/>
    <n v="1550"/>
    <x v="1"/>
    <n v="38"/>
    <n v="4"/>
    <x v="8"/>
    <x v="0"/>
    <n v="16437"/>
    <n v="17381"/>
    <n v="1"/>
    <x v="0"/>
    <n v="4"/>
    <n v="21"/>
    <n v="2"/>
    <n v="21"/>
    <n v="7"/>
    <n v="7"/>
  </r>
  <r>
    <n v="40"/>
    <x v="1"/>
    <n v="1142"/>
    <x v="1"/>
    <n v="8"/>
    <x v="1"/>
    <n v="1552"/>
    <x v="1"/>
    <n v="72"/>
    <n v="2"/>
    <x v="4"/>
    <x v="2"/>
    <n v="4069"/>
    <n v="8841"/>
    <n v="3"/>
    <x v="0"/>
    <n v="3"/>
    <n v="8"/>
    <n v="2"/>
    <n v="2"/>
    <n v="2"/>
    <n v="2"/>
  </r>
  <r>
    <n v="40"/>
    <x v="2"/>
    <n v="118"/>
    <x v="0"/>
    <n v="14"/>
    <x v="1"/>
    <n v="1598"/>
    <x v="0"/>
    <n v="84"/>
    <n v="2"/>
    <x v="6"/>
    <x v="1"/>
    <n v="4639"/>
    <n v="11262"/>
    <n v="1"/>
    <x v="1"/>
    <n v="3"/>
    <n v="5"/>
    <n v="2"/>
    <n v="5"/>
    <n v="4"/>
    <n v="1"/>
  </r>
  <r>
    <n v="40"/>
    <x v="2"/>
    <n v="884"/>
    <x v="1"/>
    <n v="15"/>
    <x v="1"/>
    <n v="1628"/>
    <x v="0"/>
    <n v="80"/>
    <n v="3"/>
    <x v="5"/>
    <x v="1"/>
    <n v="10435"/>
    <n v="25800"/>
    <n v="1"/>
    <x v="1"/>
    <n v="3"/>
    <n v="18"/>
    <n v="2"/>
    <n v="18"/>
    <n v="15"/>
    <n v="14"/>
  </r>
  <r>
    <n v="40"/>
    <x v="2"/>
    <n v="448"/>
    <x v="1"/>
    <n v="16"/>
    <x v="1"/>
    <n v="1641"/>
    <x v="0"/>
    <n v="84"/>
    <n v="3"/>
    <x v="5"/>
    <x v="0"/>
    <n v="7945"/>
    <n v="19948"/>
    <n v="6"/>
    <x v="0"/>
    <n v="3"/>
    <n v="18"/>
    <n v="2"/>
    <n v="4"/>
    <n v="2"/>
    <n v="3"/>
  </r>
  <r>
    <n v="40"/>
    <x v="2"/>
    <n v="1329"/>
    <x v="1"/>
    <n v="7"/>
    <x v="1"/>
    <n v="1649"/>
    <x v="1"/>
    <n v="73"/>
    <n v="1"/>
    <x v="2"/>
    <x v="0"/>
    <n v="2166"/>
    <n v="3339"/>
    <n v="3"/>
    <x v="0"/>
    <n v="3"/>
    <n v="10"/>
    <n v="3"/>
    <n v="4"/>
    <n v="2"/>
    <n v="0"/>
  </r>
  <r>
    <n v="40"/>
    <x v="2"/>
    <n v="369"/>
    <x v="1"/>
    <n v="8"/>
    <x v="1"/>
    <n v="1724"/>
    <x v="0"/>
    <n v="92"/>
    <n v="2"/>
    <x v="5"/>
    <x v="1"/>
    <n v="6516"/>
    <n v="5041"/>
    <n v="2"/>
    <x v="0"/>
    <n v="3"/>
    <n v="18"/>
    <n v="3"/>
    <n v="1"/>
    <n v="0"/>
    <n v="0"/>
  </r>
  <r>
    <n v="40"/>
    <x v="2"/>
    <n v="611"/>
    <x v="0"/>
    <n v="7"/>
    <x v="0"/>
    <n v="1740"/>
    <x v="1"/>
    <n v="88"/>
    <n v="5"/>
    <x v="8"/>
    <x v="0"/>
    <n v="19833"/>
    <n v="4349"/>
    <n v="1"/>
    <x v="1"/>
    <n v="3"/>
    <n v="21"/>
    <n v="3"/>
    <n v="21"/>
    <n v="8"/>
    <n v="12"/>
  </r>
  <r>
    <n v="40"/>
    <x v="2"/>
    <n v="616"/>
    <x v="1"/>
    <n v="2"/>
    <x v="1"/>
    <n v="1802"/>
    <x v="0"/>
    <n v="99"/>
    <n v="1"/>
    <x v="2"/>
    <x v="1"/>
    <n v="3377"/>
    <n v="25605"/>
    <n v="4"/>
    <x v="1"/>
    <n v="3"/>
    <n v="7"/>
    <n v="5"/>
    <n v="4"/>
    <n v="3"/>
    <n v="0"/>
  </r>
  <r>
    <n v="40"/>
    <x v="2"/>
    <n v="1194"/>
    <x v="1"/>
    <n v="1"/>
    <x v="1"/>
    <n v="1822"/>
    <x v="0"/>
    <n v="52"/>
    <n v="2"/>
    <x v="4"/>
    <x v="2"/>
    <n v="6513"/>
    <n v="9060"/>
    <n v="4"/>
    <x v="1"/>
    <n v="3"/>
    <n v="12"/>
    <n v="3"/>
    <n v="5"/>
    <n v="3"/>
    <n v="0"/>
  </r>
  <r>
    <n v="40"/>
    <x v="2"/>
    <n v="750"/>
    <x v="1"/>
    <n v="12"/>
    <x v="1"/>
    <n v="1829"/>
    <x v="0"/>
    <n v="47"/>
    <n v="2"/>
    <x v="4"/>
    <x v="2"/>
    <n v="4448"/>
    <n v="10748"/>
    <n v="2"/>
    <x v="1"/>
    <n v="3"/>
    <n v="15"/>
    <n v="3"/>
    <n v="7"/>
    <n v="4"/>
    <n v="7"/>
  </r>
  <r>
    <n v="40"/>
    <x v="2"/>
    <n v="1137"/>
    <x v="1"/>
    <n v="1"/>
    <x v="1"/>
    <n v="1892"/>
    <x v="1"/>
    <n v="98"/>
    <n v="4"/>
    <x v="8"/>
    <x v="2"/>
    <n v="16823"/>
    <n v="18991"/>
    <n v="2"/>
    <x v="1"/>
    <n v="3"/>
    <n v="22"/>
    <n v="3"/>
    <n v="19"/>
    <n v="7"/>
    <n v="11"/>
  </r>
  <r>
    <n v="40"/>
    <x v="0"/>
    <n v="692"/>
    <x v="1"/>
    <n v="11"/>
    <x v="4"/>
    <n v="1985"/>
    <x v="0"/>
    <n v="73"/>
    <n v="2"/>
    <x v="2"/>
    <x v="1"/>
    <n v="6323"/>
    <n v="26849"/>
    <n v="1"/>
    <x v="1"/>
    <n v="3"/>
    <n v="10"/>
    <n v="2"/>
    <n v="10"/>
    <n v="9"/>
    <n v="9"/>
  </r>
  <r>
    <n v="40"/>
    <x v="2"/>
    <n v="444"/>
    <x v="0"/>
    <n v="2"/>
    <x v="2"/>
    <n v="1986"/>
    <x v="0"/>
    <n v="92"/>
    <n v="2"/>
    <x v="6"/>
    <x v="1"/>
    <n v="5677"/>
    <n v="4258"/>
    <n v="3"/>
    <x v="1"/>
    <n v="3"/>
    <n v="15"/>
    <n v="4"/>
    <n v="11"/>
    <n v="8"/>
    <n v="5"/>
  </r>
  <r>
    <n v="40"/>
    <x v="2"/>
    <n v="543"/>
    <x v="1"/>
    <n v="1"/>
    <x v="1"/>
    <n v="2012"/>
    <x v="1"/>
    <n v="83"/>
    <n v="1"/>
    <x v="2"/>
    <x v="1"/>
    <n v="2406"/>
    <n v="4060"/>
    <n v="8"/>
    <x v="1"/>
    <n v="3"/>
    <n v="8"/>
    <n v="3"/>
    <n v="1"/>
    <n v="0"/>
    <n v="0"/>
  </r>
  <r>
    <n v="40"/>
    <x v="2"/>
    <n v="1322"/>
    <x v="1"/>
    <n v="2"/>
    <x v="1"/>
    <n v="2048"/>
    <x v="1"/>
    <n v="52"/>
    <n v="1"/>
    <x v="1"/>
    <x v="0"/>
    <n v="2809"/>
    <n v="2725"/>
    <n v="2"/>
    <x v="1"/>
    <n v="3"/>
    <n v="8"/>
    <n v="2"/>
    <n v="2"/>
    <n v="2"/>
    <n v="2"/>
  </r>
  <r>
    <n v="40"/>
    <x v="2"/>
    <n v="1194"/>
    <x v="1"/>
    <n v="2"/>
    <x v="0"/>
    <n v="2051"/>
    <x v="0"/>
    <n v="98"/>
    <n v="1"/>
    <x v="1"/>
    <x v="1"/>
    <n v="2001"/>
    <n v="12549"/>
    <n v="2"/>
    <x v="1"/>
    <n v="3"/>
    <n v="20"/>
    <n v="2"/>
    <n v="5"/>
    <n v="3"/>
    <n v="0"/>
  </r>
  <r>
    <n v="41"/>
    <x v="2"/>
    <n v="1206"/>
    <x v="0"/>
    <n v="23"/>
    <x v="1"/>
    <n v="1678"/>
    <x v="1"/>
    <n v="80"/>
    <n v="3"/>
    <x v="6"/>
    <x v="0"/>
    <n v="7082"/>
    <n v="11591"/>
    <n v="3"/>
    <x v="0"/>
    <n v="3"/>
    <n v="21"/>
    <n v="2"/>
    <n v="2"/>
    <n v="0"/>
    <n v="0"/>
  </r>
  <r>
    <n v="41"/>
    <x v="2"/>
    <n v="918"/>
    <x v="0"/>
    <n v="6"/>
    <x v="2"/>
    <n v="1708"/>
    <x v="1"/>
    <n v="35"/>
    <n v="3"/>
    <x v="6"/>
    <x v="0"/>
    <n v="9241"/>
    <n v="15869"/>
    <n v="1"/>
    <x v="1"/>
    <n v="3"/>
    <n v="10"/>
    <n v="3"/>
    <n v="10"/>
    <n v="8"/>
    <n v="8"/>
  </r>
  <r>
    <n v="41"/>
    <x v="1"/>
    <n v="552"/>
    <x v="2"/>
    <n v="4"/>
    <x v="5"/>
    <n v="1722"/>
    <x v="1"/>
    <n v="60"/>
    <n v="2"/>
    <x v="3"/>
    <x v="1"/>
    <n v="6430"/>
    <n v="20794"/>
    <n v="6"/>
    <x v="1"/>
    <n v="3"/>
    <n v="10"/>
    <n v="4"/>
    <n v="3"/>
    <n v="2"/>
    <n v="1"/>
  </r>
  <r>
    <n v="41"/>
    <x v="2"/>
    <n v="548"/>
    <x v="1"/>
    <n v="9"/>
    <x v="1"/>
    <n v="1772"/>
    <x v="1"/>
    <n v="94"/>
    <n v="1"/>
    <x v="2"/>
    <x v="2"/>
    <n v="2289"/>
    <n v="20520"/>
    <n v="1"/>
    <x v="1"/>
    <n v="4"/>
    <n v="5"/>
    <n v="2"/>
    <n v="5"/>
    <n v="3"/>
    <n v="0"/>
  </r>
  <r>
    <n v="41"/>
    <x v="2"/>
    <n v="447"/>
    <x v="1"/>
    <n v="5"/>
    <x v="1"/>
    <n v="1814"/>
    <x v="1"/>
    <n v="85"/>
    <n v="2"/>
    <x v="4"/>
    <x v="0"/>
    <n v="6870"/>
    <n v="15530"/>
    <n v="3"/>
    <x v="1"/>
    <n v="3"/>
    <n v="11"/>
    <n v="3"/>
    <n v="3"/>
    <n v="2"/>
    <n v="1"/>
  </r>
  <r>
    <n v="41"/>
    <x v="2"/>
    <n v="796"/>
    <x v="0"/>
    <n v="4"/>
    <x v="2"/>
    <n v="1815"/>
    <x v="0"/>
    <n v="81"/>
    <n v="3"/>
    <x v="6"/>
    <x v="2"/>
    <n v="10447"/>
    <n v="26458"/>
    <n v="0"/>
    <x v="0"/>
    <n v="3"/>
    <n v="23"/>
    <n v="3"/>
    <n v="22"/>
    <n v="14"/>
    <n v="13"/>
  </r>
  <r>
    <n v="41"/>
    <x v="2"/>
    <n v="337"/>
    <x v="0"/>
    <n v="8"/>
    <x v="2"/>
    <n v="1909"/>
    <x v="0"/>
    <n v="54"/>
    <n v="2"/>
    <x v="6"/>
    <x v="1"/>
    <n v="4393"/>
    <n v="26841"/>
    <n v="5"/>
    <x v="1"/>
    <n v="4"/>
    <n v="14"/>
    <n v="3"/>
    <n v="5"/>
    <n v="4"/>
    <n v="1"/>
  </r>
  <r>
    <n v="41"/>
    <x v="2"/>
    <n v="642"/>
    <x v="1"/>
    <n v="1"/>
    <x v="1"/>
    <n v="1999"/>
    <x v="1"/>
    <n v="76"/>
    <n v="1"/>
    <x v="1"/>
    <x v="1"/>
    <n v="2782"/>
    <n v="21412"/>
    <n v="3"/>
    <x v="1"/>
    <n v="4"/>
    <n v="12"/>
    <n v="3"/>
    <n v="5"/>
    <n v="3"/>
    <n v="1"/>
  </r>
  <r>
    <n v="41"/>
    <x v="2"/>
    <n v="582"/>
    <x v="1"/>
    <n v="28"/>
    <x v="1"/>
    <n v="2034"/>
    <x v="0"/>
    <n v="60"/>
    <n v="4"/>
    <x v="5"/>
    <x v="1"/>
    <n v="13570"/>
    <n v="5640"/>
    <n v="0"/>
    <x v="1"/>
    <n v="4"/>
    <n v="21"/>
    <n v="3"/>
    <n v="20"/>
    <n v="7"/>
    <n v="0"/>
  </r>
  <r>
    <n v="41"/>
    <x v="2"/>
    <n v="930"/>
    <x v="0"/>
    <n v="3"/>
    <x v="1"/>
    <n v="2037"/>
    <x v="1"/>
    <n v="57"/>
    <n v="2"/>
    <x v="6"/>
    <x v="2"/>
    <n v="8938"/>
    <n v="12227"/>
    <n v="2"/>
    <x v="1"/>
    <n v="3"/>
    <n v="14"/>
    <n v="5"/>
    <n v="5"/>
    <n v="4"/>
    <n v="0"/>
  </r>
  <r>
    <n v="42"/>
    <x v="2"/>
    <n v="1210"/>
    <x v="1"/>
    <n v="2"/>
    <x v="0"/>
    <n v="1542"/>
    <x v="1"/>
    <n v="68"/>
    <n v="1"/>
    <x v="2"/>
    <x v="1"/>
    <n v="4841"/>
    <n v="24052"/>
    <n v="4"/>
    <x v="1"/>
    <n v="3"/>
    <n v="4"/>
    <n v="3"/>
    <n v="1"/>
    <n v="0"/>
    <n v="0"/>
  </r>
  <r>
    <n v="42"/>
    <x v="0"/>
    <n v="288"/>
    <x v="1"/>
    <n v="2"/>
    <x v="1"/>
    <n v="1547"/>
    <x v="1"/>
    <n v="40"/>
    <n v="3"/>
    <x v="4"/>
    <x v="1"/>
    <n v="10124"/>
    <n v="18611"/>
    <n v="2"/>
    <x v="0"/>
    <n v="3"/>
    <n v="24"/>
    <n v="3"/>
    <n v="20"/>
    <n v="8"/>
    <n v="13"/>
  </r>
  <r>
    <n v="42"/>
    <x v="2"/>
    <n v="1059"/>
    <x v="1"/>
    <n v="9"/>
    <x v="3"/>
    <n v="1595"/>
    <x v="1"/>
    <n v="93"/>
    <n v="5"/>
    <x v="8"/>
    <x v="0"/>
    <n v="19613"/>
    <n v="26362"/>
    <n v="8"/>
    <x v="1"/>
    <n v="4"/>
    <n v="24"/>
    <n v="2"/>
    <n v="1"/>
    <n v="0"/>
    <n v="0"/>
  </r>
  <r>
    <n v="42"/>
    <x v="2"/>
    <n v="855"/>
    <x v="1"/>
    <n v="12"/>
    <x v="0"/>
    <n v="1768"/>
    <x v="1"/>
    <n v="57"/>
    <n v="1"/>
    <x v="2"/>
    <x v="2"/>
    <n v="2766"/>
    <n v="8952"/>
    <n v="8"/>
    <x v="1"/>
    <n v="4"/>
    <n v="7"/>
    <n v="6"/>
    <n v="5"/>
    <n v="3"/>
    <n v="0"/>
  </r>
  <r>
    <n v="42"/>
    <x v="2"/>
    <n v="1128"/>
    <x v="1"/>
    <n v="13"/>
    <x v="0"/>
    <n v="1803"/>
    <x v="1"/>
    <n v="95"/>
    <n v="2"/>
    <x v="4"/>
    <x v="1"/>
    <n v="5538"/>
    <n v="5696"/>
    <n v="5"/>
    <x v="1"/>
    <n v="3"/>
    <n v="10"/>
    <n v="2"/>
    <n v="0"/>
    <n v="0"/>
    <n v="0"/>
  </r>
  <r>
    <n v="42"/>
    <x v="1"/>
    <n v="355"/>
    <x v="1"/>
    <n v="10"/>
    <x v="4"/>
    <n v="1854"/>
    <x v="1"/>
    <n v="38"/>
    <n v="1"/>
    <x v="1"/>
    <x v="1"/>
    <n v="2936"/>
    <n v="6161"/>
    <n v="3"/>
    <x v="1"/>
    <n v="4"/>
    <n v="10"/>
    <n v="1"/>
    <n v="6"/>
    <n v="3"/>
    <n v="3"/>
  </r>
  <r>
    <n v="42"/>
    <x v="2"/>
    <n v="1142"/>
    <x v="1"/>
    <n v="8"/>
    <x v="1"/>
    <n v="1860"/>
    <x v="1"/>
    <n v="81"/>
    <n v="1"/>
    <x v="2"/>
    <x v="0"/>
    <n v="3968"/>
    <n v="13624"/>
    <n v="4"/>
    <x v="1"/>
    <n v="3"/>
    <n v="8"/>
    <n v="3"/>
    <n v="0"/>
    <n v="0"/>
    <n v="0"/>
  </r>
  <r>
    <n v="42"/>
    <x v="2"/>
    <n v="1396"/>
    <x v="1"/>
    <n v="6"/>
    <x v="0"/>
    <n v="1911"/>
    <x v="1"/>
    <n v="83"/>
    <n v="3"/>
    <x v="7"/>
    <x v="1"/>
    <n v="13348"/>
    <n v="14842"/>
    <n v="9"/>
    <x v="1"/>
    <n v="3"/>
    <n v="18"/>
    <n v="3"/>
    <n v="13"/>
    <n v="7"/>
    <n v="5"/>
  </r>
  <r>
    <n v="42"/>
    <x v="2"/>
    <n v="419"/>
    <x v="0"/>
    <n v="12"/>
    <x v="2"/>
    <n v="1943"/>
    <x v="1"/>
    <n v="77"/>
    <n v="2"/>
    <x v="6"/>
    <x v="2"/>
    <n v="5087"/>
    <n v="2900"/>
    <n v="3"/>
    <x v="0"/>
    <n v="3"/>
    <n v="14"/>
    <n v="4"/>
    <n v="0"/>
    <n v="0"/>
    <n v="0"/>
  </r>
  <r>
    <n v="42"/>
    <x v="1"/>
    <n v="335"/>
    <x v="1"/>
    <n v="23"/>
    <x v="1"/>
    <n v="1976"/>
    <x v="1"/>
    <n v="37"/>
    <n v="2"/>
    <x v="1"/>
    <x v="0"/>
    <n v="4332"/>
    <n v="14811"/>
    <n v="1"/>
    <x v="1"/>
    <n v="3"/>
    <n v="20"/>
    <n v="2"/>
    <n v="20"/>
    <n v="9"/>
    <n v="3"/>
  </r>
  <r>
    <n v="42"/>
    <x v="2"/>
    <n v="557"/>
    <x v="1"/>
    <n v="18"/>
    <x v="1"/>
    <n v="1998"/>
    <x v="1"/>
    <n v="35"/>
    <n v="2"/>
    <x v="1"/>
    <x v="2"/>
    <n v="5410"/>
    <n v="11189"/>
    <n v="6"/>
    <x v="0"/>
    <n v="3"/>
    <n v="9"/>
    <n v="3"/>
    <n v="4"/>
    <n v="3"/>
    <n v="1"/>
  </r>
  <r>
    <n v="42"/>
    <x v="2"/>
    <n v="300"/>
    <x v="1"/>
    <n v="2"/>
    <x v="1"/>
    <n v="2031"/>
    <x v="1"/>
    <n v="56"/>
    <n v="5"/>
    <x v="8"/>
    <x v="1"/>
    <n v="18880"/>
    <n v="17312"/>
    <n v="5"/>
    <x v="1"/>
    <n v="3"/>
    <n v="24"/>
    <n v="2"/>
    <n v="22"/>
    <n v="6"/>
    <n v="4"/>
  </r>
  <r>
    <n v="43"/>
    <x v="2"/>
    <n v="990"/>
    <x v="1"/>
    <n v="27"/>
    <x v="4"/>
    <n v="1599"/>
    <x v="1"/>
    <n v="87"/>
    <n v="1"/>
    <x v="2"/>
    <x v="2"/>
    <n v="4876"/>
    <n v="5855"/>
    <n v="5"/>
    <x v="1"/>
    <n v="3"/>
    <n v="8"/>
    <n v="0"/>
    <n v="6"/>
    <n v="4"/>
    <n v="0"/>
  </r>
  <r>
    <n v="43"/>
    <x v="2"/>
    <n v="1291"/>
    <x v="1"/>
    <n v="15"/>
    <x v="1"/>
    <n v="1666"/>
    <x v="1"/>
    <n v="65"/>
    <n v="4"/>
    <x v="7"/>
    <x v="1"/>
    <n v="17603"/>
    <n v="3525"/>
    <n v="1"/>
    <x v="1"/>
    <n v="4"/>
    <n v="14"/>
    <n v="3"/>
    <n v="14"/>
    <n v="10"/>
    <n v="6"/>
  </r>
  <r>
    <n v="43"/>
    <x v="2"/>
    <n v="1179"/>
    <x v="0"/>
    <n v="2"/>
    <x v="0"/>
    <n v="1706"/>
    <x v="1"/>
    <n v="73"/>
    <n v="2"/>
    <x v="6"/>
    <x v="1"/>
    <n v="7847"/>
    <n v="6069"/>
    <n v="1"/>
    <x v="0"/>
    <n v="3"/>
    <n v="10"/>
    <n v="3"/>
    <n v="10"/>
    <n v="9"/>
    <n v="8"/>
  </r>
  <r>
    <n v="43"/>
    <x v="0"/>
    <n v="807"/>
    <x v="1"/>
    <n v="17"/>
    <x v="4"/>
    <n v="1767"/>
    <x v="1"/>
    <n v="38"/>
    <n v="1"/>
    <x v="1"/>
    <x v="1"/>
    <n v="2437"/>
    <n v="15587"/>
    <n v="9"/>
    <x v="0"/>
    <n v="3"/>
    <n v="6"/>
    <n v="4"/>
    <n v="1"/>
    <n v="0"/>
    <n v="0"/>
  </r>
  <r>
    <n v="43"/>
    <x v="2"/>
    <n v="244"/>
    <x v="2"/>
    <n v="2"/>
    <x v="1"/>
    <n v="1778"/>
    <x v="1"/>
    <n v="97"/>
    <n v="1"/>
    <x v="3"/>
    <x v="0"/>
    <n v="3539"/>
    <n v="5033"/>
    <n v="0"/>
    <x v="1"/>
    <n v="3"/>
    <n v="10"/>
    <n v="5"/>
    <n v="9"/>
    <n v="7"/>
    <n v="1"/>
  </r>
  <r>
    <n v="43"/>
    <x v="1"/>
    <n v="343"/>
    <x v="1"/>
    <n v="9"/>
    <x v="1"/>
    <n v="1813"/>
    <x v="1"/>
    <n v="52"/>
    <n v="1"/>
    <x v="1"/>
    <x v="0"/>
    <n v="2438"/>
    <n v="24978"/>
    <n v="4"/>
    <x v="1"/>
    <n v="3"/>
    <n v="7"/>
    <n v="2"/>
    <n v="3"/>
    <n v="2"/>
    <n v="1"/>
  </r>
  <r>
    <n v="43"/>
    <x v="0"/>
    <n v="1422"/>
    <x v="0"/>
    <n v="2"/>
    <x v="1"/>
    <n v="1849"/>
    <x v="1"/>
    <n v="92"/>
    <n v="2"/>
    <x v="6"/>
    <x v="1"/>
    <n v="5675"/>
    <n v="19246"/>
    <n v="1"/>
    <x v="1"/>
    <n v="4"/>
    <n v="7"/>
    <n v="5"/>
    <n v="7"/>
    <n v="7"/>
    <n v="7"/>
  </r>
  <r>
    <n v="43"/>
    <x v="2"/>
    <n v="823"/>
    <x v="1"/>
    <n v="6"/>
    <x v="0"/>
    <n v="1866"/>
    <x v="0"/>
    <n v="81"/>
    <n v="5"/>
    <x v="8"/>
    <x v="1"/>
    <n v="19392"/>
    <n v="22539"/>
    <n v="7"/>
    <x v="1"/>
    <n v="3"/>
    <n v="21"/>
    <n v="2"/>
    <n v="16"/>
    <n v="12"/>
    <n v="6"/>
  </r>
  <r>
    <n v="43"/>
    <x v="2"/>
    <n v="574"/>
    <x v="1"/>
    <n v="11"/>
    <x v="1"/>
    <n v="1971"/>
    <x v="1"/>
    <n v="30"/>
    <n v="3"/>
    <x v="4"/>
    <x v="1"/>
    <n v="7510"/>
    <n v="16873"/>
    <n v="1"/>
    <x v="1"/>
    <n v="3"/>
    <n v="10"/>
    <n v="1"/>
    <n v="10"/>
    <n v="9"/>
    <n v="0"/>
  </r>
  <r>
    <n v="44"/>
    <x v="0"/>
    <n v="1193"/>
    <x v="1"/>
    <n v="2"/>
    <x v="0"/>
    <n v="1496"/>
    <x v="1"/>
    <n v="86"/>
    <n v="3"/>
    <x v="5"/>
    <x v="0"/>
    <n v="10209"/>
    <n v="19719"/>
    <n v="5"/>
    <x v="0"/>
    <n v="3"/>
    <n v="16"/>
    <n v="2"/>
    <n v="2"/>
    <n v="2"/>
    <n v="2"/>
  </r>
  <r>
    <n v="44"/>
    <x v="2"/>
    <n v="136"/>
    <x v="1"/>
    <n v="28"/>
    <x v="1"/>
    <n v="1523"/>
    <x v="1"/>
    <n v="32"/>
    <n v="4"/>
    <x v="7"/>
    <x v="1"/>
    <n v="16328"/>
    <n v="22074"/>
    <n v="3"/>
    <x v="1"/>
    <n v="3"/>
    <n v="24"/>
    <n v="1"/>
    <n v="20"/>
    <n v="6"/>
    <n v="14"/>
  </r>
  <r>
    <n v="44"/>
    <x v="2"/>
    <n v="1313"/>
    <x v="1"/>
    <n v="7"/>
    <x v="0"/>
    <n v="1608"/>
    <x v="0"/>
    <n v="31"/>
    <n v="5"/>
    <x v="7"/>
    <x v="2"/>
    <n v="19049"/>
    <n v="3549"/>
    <n v="0"/>
    <x v="0"/>
    <n v="3"/>
    <n v="23"/>
    <n v="4"/>
    <n v="22"/>
    <n v="7"/>
    <n v="1"/>
  </r>
  <r>
    <n v="44"/>
    <x v="0"/>
    <n v="602"/>
    <x v="2"/>
    <n v="1"/>
    <x v="5"/>
    <n v="1642"/>
    <x v="1"/>
    <n v="37"/>
    <n v="2"/>
    <x v="3"/>
    <x v="1"/>
    <n v="5743"/>
    <n v="10503"/>
    <n v="4"/>
    <x v="0"/>
    <n v="3"/>
    <n v="14"/>
    <n v="3"/>
    <n v="10"/>
    <n v="7"/>
    <n v="0"/>
  </r>
  <r>
    <n v="44"/>
    <x v="2"/>
    <n v="528"/>
    <x v="2"/>
    <n v="1"/>
    <x v="1"/>
    <n v="1683"/>
    <x v="0"/>
    <n v="44"/>
    <n v="1"/>
    <x v="3"/>
    <x v="2"/>
    <n v="3195"/>
    <n v="4167"/>
    <n v="4"/>
    <x v="0"/>
    <n v="3"/>
    <n v="8"/>
    <n v="2"/>
    <n v="2"/>
    <n v="2"/>
    <n v="2"/>
  </r>
  <r>
    <n v="44"/>
    <x v="2"/>
    <n v="921"/>
    <x v="1"/>
    <n v="2"/>
    <x v="1"/>
    <n v="1703"/>
    <x v="0"/>
    <n v="96"/>
    <n v="3"/>
    <x v="4"/>
    <x v="1"/>
    <n v="7879"/>
    <n v="14810"/>
    <n v="1"/>
    <x v="0"/>
    <n v="3"/>
    <n v="9"/>
    <n v="2"/>
    <n v="8"/>
    <n v="7"/>
    <n v="6"/>
  </r>
  <r>
    <n v="44"/>
    <x v="0"/>
    <n v="429"/>
    <x v="1"/>
    <n v="1"/>
    <x v="0"/>
    <n v="1792"/>
    <x v="1"/>
    <n v="99"/>
    <n v="1"/>
    <x v="1"/>
    <x v="2"/>
    <n v="2342"/>
    <n v="11092"/>
    <n v="1"/>
    <x v="0"/>
    <n v="3"/>
    <n v="6"/>
    <n v="2"/>
    <n v="5"/>
    <n v="3"/>
    <n v="2"/>
  </r>
  <r>
    <n v="44"/>
    <x v="2"/>
    <n v="170"/>
    <x v="1"/>
    <n v="1"/>
    <x v="1"/>
    <n v="1903"/>
    <x v="1"/>
    <n v="78"/>
    <n v="2"/>
    <x v="4"/>
    <x v="1"/>
    <n v="5033"/>
    <n v="9364"/>
    <n v="2"/>
    <x v="1"/>
    <n v="3"/>
    <n v="10"/>
    <n v="5"/>
    <n v="2"/>
    <n v="0"/>
    <n v="2"/>
  </r>
  <r>
    <n v="44"/>
    <x v="2"/>
    <n v="1037"/>
    <x v="1"/>
    <n v="1"/>
    <x v="0"/>
    <n v="2020"/>
    <x v="1"/>
    <n v="42"/>
    <n v="1"/>
    <x v="1"/>
    <x v="0"/>
    <n v="2436"/>
    <n v="13422"/>
    <n v="6"/>
    <x v="0"/>
    <n v="3"/>
    <n v="6"/>
    <n v="2"/>
    <n v="4"/>
    <n v="3"/>
    <n v="1"/>
  </r>
  <r>
    <n v="45"/>
    <x v="2"/>
    <n v="950"/>
    <x v="1"/>
    <n v="28"/>
    <x v="4"/>
    <n v="1546"/>
    <x v="1"/>
    <n v="97"/>
    <n v="1"/>
    <x v="1"/>
    <x v="1"/>
    <n v="2132"/>
    <n v="4585"/>
    <n v="4"/>
    <x v="1"/>
    <n v="4"/>
    <n v="8"/>
    <n v="3"/>
    <n v="5"/>
    <n v="4"/>
    <n v="0"/>
  </r>
  <r>
    <n v="45"/>
    <x v="2"/>
    <n v="538"/>
    <x v="1"/>
    <n v="1"/>
    <x v="4"/>
    <n v="1553"/>
    <x v="1"/>
    <n v="66"/>
    <n v="3"/>
    <x v="4"/>
    <x v="2"/>
    <n v="7441"/>
    <n v="20933"/>
    <n v="1"/>
    <x v="1"/>
    <n v="3"/>
    <n v="10"/>
    <n v="4"/>
    <n v="10"/>
    <n v="8"/>
    <n v="7"/>
  </r>
  <r>
    <n v="45"/>
    <x v="2"/>
    <n v="1015"/>
    <x v="1"/>
    <n v="5"/>
    <x v="0"/>
    <n v="1611"/>
    <x v="0"/>
    <n v="50"/>
    <n v="2"/>
    <x v="2"/>
    <x v="0"/>
    <n v="5769"/>
    <n v="23447"/>
    <n v="1"/>
    <x v="0"/>
    <n v="3"/>
    <n v="10"/>
    <n v="3"/>
    <n v="10"/>
    <n v="7"/>
    <n v="1"/>
  </r>
  <r>
    <n v="45"/>
    <x v="1"/>
    <n v="336"/>
    <x v="0"/>
    <n v="26"/>
    <x v="2"/>
    <n v="1612"/>
    <x v="1"/>
    <n v="52"/>
    <n v="2"/>
    <x v="6"/>
    <x v="1"/>
    <n v="4385"/>
    <n v="24162"/>
    <n v="1"/>
    <x v="1"/>
    <n v="3"/>
    <n v="10"/>
    <n v="2"/>
    <n v="10"/>
    <n v="7"/>
    <n v="4"/>
  </r>
  <r>
    <n v="45"/>
    <x v="2"/>
    <n v="1329"/>
    <x v="1"/>
    <n v="2"/>
    <x v="3"/>
    <n v="1635"/>
    <x v="0"/>
    <n v="59"/>
    <n v="2"/>
    <x v="5"/>
    <x v="2"/>
    <n v="5770"/>
    <n v="5388"/>
    <n v="1"/>
    <x v="1"/>
    <n v="3"/>
    <n v="10"/>
    <n v="3"/>
    <n v="10"/>
    <n v="7"/>
    <n v="3"/>
  </r>
  <r>
    <n v="45"/>
    <x v="1"/>
    <n v="1238"/>
    <x v="1"/>
    <n v="1"/>
    <x v="1"/>
    <n v="1712"/>
    <x v="1"/>
    <n v="74"/>
    <n v="3"/>
    <x v="4"/>
    <x v="1"/>
    <n v="10748"/>
    <n v="3395"/>
    <n v="3"/>
    <x v="1"/>
    <n v="4"/>
    <n v="25"/>
    <n v="3"/>
    <n v="23"/>
    <n v="15"/>
    <n v="14"/>
  </r>
  <r>
    <n v="45"/>
    <x v="2"/>
    <n v="1005"/>
    <x v="1"/>
    <n v="28"/>
    <x v="4"/>
    <n v="1719"/>
    <x v="0"/>
    <n v="48"/>
    <n v="4"/>
    <x v="7"/>
    <x v="0"/>
    <n v="16704"/>
    <n v="17119"/>
    <n v="1"/>
    <x v="1"/>
    <n v="3"/>
    <n v="21"/>
    <n v="2"/>
    <n v="21"/>
    <n v="6"/>
    <n v="8"/>
  </r>
  <r>
    <n v="45"/>
    <x v="2"/>
    <n v="176"/>
    <x v="2"/>
    <n v="4"/>
    <x v="1"/>
    <n v="1744"/>
    <x v="0"/>
    <n v="56"/>
    <n v="3"/>
    <x v="3"/>
    <x v="1"/>
    <n v="9756"/>
    <n v="6595"/>
    <n v="4"/>
    <x v="1"/>
    <n v="4"/>
    <n v="9"/>
    <n v="2"/>
    <n v="5"/>
    <n v="0"/>
    <n v="0"/>
  </r>
  <r>
    <n v="45"/>
    <x v="1"/>
    <n v="589"/>
    <x v="0"/>
    <n v="2"/>
    <x v="1"/>
    <n v="1845"/>
    <x v="0"/>
    <n v="67"/>
    <n v="2"/>
    <x v="6"/>
    <x v="1"/>
    <n v="5154"/>
    <n v="19665"/>
    <n v="4"/>
    <x v="1"/>
    <n v="4"/>
    <n v="10"/>
    <n v="3"/>
    <n v="8"/>
    <n v="7"/>
    <n v="5"/>
  </r>
  <r>
    <n v="45"/>
    <x v="2"/>
    <n v="556"/>
    <x v="1"/>
    <n v="25"/>
    <x v="1"/>
    <n v="1888"/>
    <x v="0"/>
    <n v="93"/>
    <n v="2"/>
    <x v="5"/>
    <x v="1"/>
    <n v="5906"/>
    <n v="23888"/>
    <n v="0"/>
    <x v="1"/>
    <n v="3"/>
    <n v="10"/>
    <n v="2"/>
    <n v="9"/>
    <n v="8"/>
    <n v="3"/>
  </r>
  <r>
    <n v="45"/>
    <x v="0"/>
    <n v="1297"/>
    <x v="1"/>
    <n v="1"/>
    <x v="0"/>
    <n v="1922"/>
    <x v="1"/>
    <n v="44"/>
    <n v="2"/>
    <x v="4"/>
    <x v="0"/>
    <n v="5399"/>
    <n v="14511"/>
    <n v="4"/>
    <x v="1"/>
    <n v="3"/>
    <n v="12"/>
    <n v="3"/>
    <n v="4"/>
    <n v="2"/>
    <n v="0"/>
  </r>
  <r>
    <n v="45"/>
    <x v="2"/>
    <n v="374"/>
    <x v="0"/>
    <n v="20"/>
    <x v="1"/>
    <n v="2046"/>
    <x v="0"/>
    <n v="50"/>
    <n v="2"/>
    <x v="6"/>
    <x v="0"/>
    <n v="4850"/>
    <n v="23333"/>
    <n v="8"/>
    <x v="1"/>
    <n v="3"/>
    <n v="8"/>
    <n v="3"/>
    <n v="5"/>
    <n v="3"/>
    <n v="0"/>
  </r>
  <r>
    <n v="46"/>
    <x v="2"/>
    <n v="228"/>
    <x v="0"/>
    <n v="3"/>
    <x v="1"/>
    <n v="1527"/>
    <x v="0"/>
    <n v="51"/>
    <n v="4"/>
    <x v="8"/>
    <x v="1"/>
    <n v="16606"/>
    <n v="11380"/>
    <n v="8"/>
    <x v="1"/>
    <n v="3"/>
    <n v="23"/>
    <n v="2"/>
    <n v="13"/>
    <n v="12"/>
    <n v="5"/>
  </r>
  <r>
    <n v="46"/>
    <x v="2"/>
    <n v="563"/>
    <x v="0"/>
    <n v="1"/>
    <x v="1"/>
    <n v="1602"/>
    <x v="1"/>
    <n v="56"/>
    <n v="4"/>
    <x v="8"/>
    <x v="0"/>
    <n v="17567"/>
    <n v="3156"/>
    <n v="1"/>
    <x v="1"/>
    <n v="3"/>
    <n v="27"/>
    <n v="5"/>
    <n v="26"/>
    <n v="0"/>
    <n v="0"/>
  </r>
  <r>
    <n v="46"/>
    <x v="2"/>
    <n v="717"/>
    <x v="1"/>
    <n v="13"/>
    <x v="1"/>
    <n v="1727"/>
    <x v="1"/>
    <n v="34"/>
    <n v="2"/>
    <x v="4"/>
    <x v="0"/>
    <n v="5562"/>
    <n v="9697"/>
    <n v="6"/>
    <x v="1"/>
    <n v="3"/>
    <n v="19"/>
    <n v="3"/>
    <n v="10"/>
    <n v="7"/>
    <n v="0"/>
  </r>
  <r>
    <n v="46"/>
    <x v="2"/>
    <n v="1277"/>
    <x v="0"/>
    <n v="2"/>
    <x v="1"/>
    <n v="1732"/>
    <x v="1"/>
    <n v="74"/>
    <n v="3"/>
    <x v="6"/>
    <x v="2"/>
    <n v="10368"/>
    <n v="5596"/>
    <n v="4"/>
    <x v="0"/>
    <n v="3"/>
    <n v="13"/>
    <n v="5"/>
    <n v="10"/>
    <n v="6"/>
    <n v="0"/>
  </r>
  <r>
    <n v="46"/>
    <x v="2"/>
    <n v="734"/>
    <x v="1"/>
    <n v="2"/>
    <x v="0"/>
    <n v="1789"/>
    <x v="1"/>
    <n v="46"/>
    <n v="5"/>
    <x v="7"/>
    <x v="2"/>
    <n v="19328"/>
    <n v="14218"/>
    <n v="7"/>
    <x v="0"/>
    <n v="3"/>
    <n v="24"/>
    <n v="3"/>
    <n v="2"/>
    <n v="1"/>
    <n v="2"/>
  </r>
  <r>
    <n v="46"/>
    <x v="1"/>
    <n v="849"/>
    <x v="0"/>
    <n v="26"/>
    <x v="1"/>
    <n v="1801"/>
    <x v="1"/>
    <n v="98"/>
    <n v="2"/>
    <x v="6"/>
    <x v="0"/>
    <n v="7991"/>
    <n v="25166"/>
    <n v="8"/>
    <x v="1"/>
    <n v="3"/>
    <n v="6"/>
    <n v="3"/>
    <n v="2"/>
    <n v="2"/>
    <n v="2"/>
  </r>
  <r>
    <n v="46"/>
    <x v="2"/>
    <n v="261"/>
    <x v="1"/>
    <n v="21"/>
    <x v="0"/>
    <n v="1821"/>
    <x v="0"/>
    <n v="66"/>
    <n v="2"/>
    <x v="4"/>
    <x v="1"/>
    <n v="8926"/>
    <n v="10842"/>
    <n v="4"/>
    <x v="1"/>
    <n v="4"/>
    <n v="13"/>
    <n v="2"/>
    <n v="9"/>
    <n v="7"/>
    <n v="3"/>
  </r>
  <r>
    <n v="46"/>
    <x v="2"/>
    <n v="706"/>
    <x v="1"/>
    <n v="2"/>
    <x v="1"/>
    <n v="1857"/>
    <x v="1"/>
    <n v="82"/>
    <n v="3"/>
    <x v="5"/>
    <x v="2"/>
    <n v="8578"/>
    <n v="19989"/>
    <n v="3"/>
    <x v="1"/>
    <n v="3"/>
    <n v="12"/>
    <n v="4"/>
    <n v="9"/>
    <n v="8"/>
    <n v="4"/>
  </r>
  <r>
    <n v="46"/>
    <x v="2"/>
    <n v="1319"/>
    <x v="0"/>
    <n v="3"/>
    <x v="4"/>
    <n v="1863"/>
    <x v="0"/>
    <n v="45"/>
    <n v="4"/>
    <x v="6"/>
    <x v="2"/>
    <n v="13225"/>
    <n v="7739"/>
    <n v="2"/>
    <x v="1"/>
    <n v="3"/>
    <n v="25"/>
    <n v="5"/>
    <n v="19"/>
    <n v="17"/>
    <n v="2"/>
  </r>
  <r>
    <n v="46"/>
    <x v="2"/>
    <n v="1254"/>
    <x v="0"/>
    <n v="10"/>
    <x v="1"/>
    <n v="1869"/>
    <x v="0"/>
    <n v="64"/>
    <n v="3"/>
    <x v="6"/>
    <x v="1"/>
    <n v="7314"/>
    <n v="14011"/>
    <n v="5"/>
    <x v="1"/>
    <n v="4"/>
    <n v="14"/>
    <n v="2"/>
    <n v="8"/>
    <n v="7"/>
    <n v="0"/>
  </r>
  <r>
    <n v="47"/>
    <x v="2"/>
    <n v="571"/>
    <x v="0"/>
    <n v="14"/>
    <x v="0"/>
    <n v="1503"/>
    <x v="0"/>
    <n v="78"/>
    <n v="2"/>
    <x v="6"/>
    <x v="1"/>
    <n v="4591"/>
    <n v="24200"/>
    <n v="3"/>
    <x v="0"/>
    <n v="3"/>
    <n v="11"/>
    <n v="4"/>
    <n v="5"/>
    <n v="4"/>
    <n v="1"/>
  </r>
  <r>
    <n v="47"/>
    <x v="2"/>
    <n v="1176"/>
    <x v="2"/>
    <n v="26"/>
    <x v="1"/>
    <n v="1625"/>
    <x v="0"/>
    <n v="98"/>
    <n v="5"/>
    <x v="8"/>
    <x v="1"/>
    <n v="19658"/>
    <n v="5220"/>
    <n v="3"/>
    <x v="1"/>
    <n v="3"/>
    <n v="27"/>
    <n v="2"/>
    <n v="5"/>
    <n v="2"/>
    <n v="1"/>
  </r>
  <r>
    <n v="47"/>
    <x v="2"/>
    <n v="1225"/>
    <x v="0"/>
    <n v="2"/>
    <x v="1"/>
    <n v="1676"/>
    <x v="0"/>
    <n v="47"/>
    <n v="4"/>
    <x v="8"/>
    <x v="2"/>
    <n v="15972"/>
    <n v="21086"/>
    <n v="6"/>
    <x v="1"/>
    <n v="3"/>
    <n v="29"/>
    <n v="2"/>
    <n v="3"/>
    <n v="2"/>
    <n v="1"/>
  </r>
  <r>
    <n v="47"/>
    <x v="0"/>
    <n v="1093"/>
    <x v="0"/>
    <n v="9"/>
    <x v="1"/>
    <n v="1716"/>
    <x v="1"/>
    <n v="82"/>
    <n v="4"/>
    <x v="6"/>
    <x v="1"/>
    <n v="12936"/>
    <n v="24164"/>
    <n v="7"/>
    <x v="1"/>
    <n v="3"/>
    <n v="25"/>
    <n v="3"/>
    <n v="23"/>
    <n v="5"/>
    <n v="14"/>
  </r>
  <r>
    <n v="47"/>
    <x v="1"/>
    <n v="543"/>
    <x v="0"/>
    <n v="2"/>
    <x v="2"/>
    <n v="1731"/>
    <x v="1"/>
    <n v="87"/>
    <n v="2"/>
    <x v="6"/>
    <x v="1"/>
    <n v="4978"/>
    <n v="3536"/>
    <n v="7"/>
    <x v="1"/>
    <n v="3"/>
    <n v="4"/>
    <n v="3"/>
    <n v="1"/>
    <n v="0"/>
    <n v="0"/>
  </r>
  <r>
    <n v="47"/>
    <x v="2"/>
    <n v="1001"/>
    <x v="1"/>
    <n v="4"/>
    <x v="1"/>
    <n v="1827"/>
    <x v="0"/>
    <n v="92"/>
    <n v="3"/>
    <x v="5"/>
    <x v="2"/>
    <n v="10333"/>
    <n v="19271"/>
    <n v="8"/>
    <x v="0"/>
    <n v="3"/>
    <n v="28"/>
    <n v="4"/>
    <n v="22"/>
    <n v="11"/>
    <n v="14"/>
  </r>
  <r>
    <n v="47"/>
    <x v="2"/>
    <n v="207"/>
    <x v="1"/>
    <n v="9"/>
    <x v="1"/>
    <n v="1856"/>
    <x v="0"/>
    <n v="64"/>
    <n v="1"/>
    <x v="2"/>
    <x v="0"/>
    <n v="2105"/>
    <n v="5411"/>
    <n v="4"/>
    <x v="1"/>
    <n v="3"/>
    <n v="7"/>
    <n v="2"/>
    <n v="2"/>
    <n v="2"/>
    <n v="2"/>
  </r>
  <r>
    <n v="47"/>
    <x v="1"/>
    <n v="1169"/>
    <x v="1"/>
    <n v="14"/>
    <x v="4"/>
    <n v="1934"/>
    <x v="1"/>
    <n v="64"/>
    <n v="2"/>
    <x v="1"/>
    <x v="1"/>
    <n v="5467"/>
    <n v="2125"/>
    <n v="8"/>
    <x v="1"/>
    <n v="3"/>
    <n v="16"/>
    <n v="4"/>
    <n v="8"/>
    <n v="7"/>
    <n v="1"/>
  </r>
  <r>
    <n v="47"/>
    <x v="2"/>
    <n v="1180"/>
    <x v="1"/>
    <n v="25"/>
    <x v="0"/>
    <n v="1993"/>
    <x v="1"/>
    <n v="84"/>
    <n v="3"/>
    <x v="4"/>
    <x v="0"/>
    <n v="8633"/>
    <n v="13084"/>
    <n v="2"/>
    <x v="1"/>
    <n v="4"/>
    <n v="25"/>
    <n v="3"/>
    <n v="17"/>
    <n v="14"/>
    <n v="12"/>
  </r>
  <r>
    <n v="47"/>
    <x v="1"/>
    <n v="1162"/>
    <x v="1"/>
    <n v="1"/>
    <x v="0"/>
    <n v="2000"/>
    <x v="0"/>
    <n v="98"/>
    <n v="3"/>
    <x v="7"/>
    <x v="1"/>
    <n v="11957"/>
    <n v="17231"/>
    <n v="0"/>
    <x v="1"/>
    <n v="3"/>
    <n v="14"/>
    <n v="3"/>
    <n v="13"/>
    <n v="8"/>
    <n v="5"/>
  </r>
  <r>
    <n v="48"/>
    <x v="2"/>
    <n v="492"/>
    <x v="0"/>
    <n v="16"/>
    <x v="1"/>
    <n v="1557"/>
    <x v="0"/>
    <n v="96"/>
    <n v="2"/>
    <x v="6"/>
    <x v="2"/>
    <n v="6439"/>
    <n v="13693"/>
    <n v="8"/>
    <x v="1"/>
    <n v="3"/>
    <n v="18"/>
    <n v="2"/>
    <n v="8"/>
    <n v="7"/>
    <n v="7"/>
  </r>
  <r>
    <n v="48"/>
    <x v="2"/>
    <n v="1108"/>
    <x v="1"/>
    <n v="15"/>
    <x v="3"/>
    <n v="1576"/>
    <x v="0"/>
    <n v="65"/>
    <n v="1"/>
    <x v="1"/>
    <x v="1"/>
    <n v="2367"/>
    <n v="16530"/>
    <n v="8"/>
    <x v="1"/>
    <n v="3"/>
    <n v="10"/>
    <n v="3"/>
    <n v="8"/>
    <n v="2"/>
    <n v="7"/>
  </r>
  <r>
    <n v="48"/>
    <x v="0"/>
    <n v="365"/>
    <x v="1"/>
    <n v="4"/>
    <x v="0"/>
    <n v="1644"/>
    <x v="1"/>
    <n v="89"/>
    <n v="4"/>
    <x v="8"/>
    <x v="1"/>
    <n v="15202"/>
    <n v="5602"/>
    <n v="2"/>
    <x v="1"/>
    <n v="4"/>
    <n v="23"/>
    <n v="3"/>
    <n v="2"/>
    <n v="2"/>
    <n v="2"/>
  </r>
  <r>
    <n v="48"/>
    <x v="0"/>
    <n v="708"/>
    <x v="0"/>
    <n v="7"/>
    <x v="0"/>
    <n v="1691"/>
    <x v="0"/>
    <n v="95"/>
    <n v="1"/>
    <x v="0"/>
    <x v="1"/>
    <n v="2655"/>
    <n v="11740"/>
    <n v="2"/>
    <x v="0"/>
    <n v="3"/>
    <n v="19"/>
    <n v="3"/>
    <n v="9"/>
    <n v="7"/>
    <n v="7"/>
  </r>
  <r>
    <n v="48"/>
    <x v="2"/>
    <n v="1224"/>
    <x v="1"/>
    <n v="10"/>
    <x v="1"/>
    <n v="1867"/>
    <x v="1"/>
    <n v="91"/>
    <n v="5"/>
    <x v="7"/>
    <x v="1"/>
    <n v="19665"/>
    <n v="13583"/>
    <n v="4"/>
    <x v="1"/>
    <n v="3"/>
    <n v="29"/>
    <n v="3"/>
    <n v="22"/>
    <n v="10"/>
    <n v="12"/>
  </r>
  <r>
    <n v="48"/>
    <x v="0"/>
    <n v="117"/>
    <x v="1"/>
    <n v="22"/>
    <x v="0"/>
    <n v="1900"/>
    <x v="0"/>
    <n v="58"/>
    <n v="4"/>
    <x v="8"/>
    <x v="2"/>
    <n v="17174"/>
    <n v="2437"/>
    <n v="3"/>
    <x v="1"/>
    <n v="3"/>
    <n v="24"/>
    <n v="3"/>
    <n v="22"/>
    <n v="17"/>
    <n v="4"/>
  </r>
  <r>
    <n v="49"/>
    <x v="2"/>
    <n v="271"/>
    <x v="1"/>
    <n v="3"/>
    <x v="0"/>
    <n v="1509"/>
    <x v="0"/>
    <n v="43"/>
    <n v="2"/>
    <x v="2"/>
    <x v="1"/>
    <n v="4789"/>
    <n v="23070"/>
    <n v="4"/>
    <x v="1"/>
    <n v="4"/>
    <n v="10"/>
    <n v="3"/>
    <n v="3"/>
    <n v="2"/>
    <n v="1"/>
  </r>
  <r>
    <n v="49"/>
    <x v="2"/>
    <n v="722"/>
    <x v="1"/>
    <n v="25"/>
    <x v="1"/>
    <n v="1617"/>
    <x v="0"/>
    <n v="84"/>
    <n v="1"/>
    <x v="2"/>
    <x v="1"/>
    <n v="3211"/>
    <n v="22102"/>
    <n v="1"/>
    <x v="1"/>
    <n v="3"/>
    <n v="10"/>
    <n v="3"/>
    <n v="9"/>
    <n v="6"/>
    <n v="1"/>
  </r>
  <r>
    <n v="49"/>
    <x v="2"/>
    <n v="301"/>
    <x v="1"/>
    <n v="22"/>
    <x v="3"/>
    <n v="1655"/>
    <x v="0"/>
    <n v="72"/>
    <n v="4"/>
    <x v="7"/>
    <x v="1"/>
    <n v="16413"/>
    <n v="3498"/>
    <n v="3"/>
    <x v="1"/>
    <n v="3"/>
    <n v="27"/>
    <n v="2"/>
    <n v="4"/>
    <n v="2"/>
    <n v="1"/>
  </r>
  <r>
    <n v="49"/>
    <x v="2"/>
    <n v="465"/>
    <x v="1"/>
    <n v="6"/>
    <x v="1"/>
    <n v="1661"/>
    <x v="0"/>
    <n v="41"/>
    <n v="4"/>
    <x v="4"/>
    <x v="1"/>
    <n v="13966"/>
    <n v="11652"/>
    <n v="2"/>
    <x v="0"/>
    <n v="3"/>
    <n v="30"/>
    <n v="3"/>
    <n v="15"/>
    <n v="11"/>
    <n v="2"/>
  </r>
  <r>
    <n v="49"/>
    <x v="2"/>
    <n v="464"/>
    <x v="1"/>
    <n v="16"/>
    <x v="0"/>
    <n v="1674"/>
    <x v="0"/>
    <n v="74"/>
    <n v="1"/>
    <x v="2"/>
    <x v="2"/>
    <n v="2587"/>
    <n v="24941"/>
    <n v="4"/>
    <x v="0"/>
    <n v="3"/>
    <n v="17"/>
    <n v="2"/>
    <n v="2"/>
    <n v="2"/>
    <n v="2"/>
  </r>
  <r>
    <n v="49"/>
    <x v="2"/>
    <n v="809"/>
    <x v="1"/>
    <n v="1"/>
    <x v="1"/>
    <n v="1677"/>
    <x v="1"/>
    <n v="36"/>
    <n v="4"/>
    <x v="8"/>
    <x v="0"/>
    <n v="15379"/>
    <n v="22384"/>
    <n v="4"/>
    <x v="1"/>
    <n v="3"/>
    <n v="23"/>
    <n v="2"/>
    <n v="8"/>
    <n v="7"/>
    <n v="0"/>
  </r>
  <r>
    <n v="49"/>
    <x v="2"/>
    <n v="1313"/>
    <x v="0"/>
    <n v="11"/>
    <x v="2"/>
    <n v="1757"/>
    <x v="0"/>
    <n v="80"/>
    <n v="2"/>
    <x v="6"/>
    <x v="0"/>
    <n v="4507"/>
    <n v="8191"/>
    <n v="3"/>
    <x v="1"/>
    <n v="3"/>
    <n v="8"/>
    <n v="1"/>
    <n v="5"/>
    <n v="1"/>
    <n v="0"/>
  </r>
  <r>
    <n v="49"/>
    <x v="0"/>
    <n v="1064"/>
    <x v="1"/>
    <n v="2"/>
    <x v="1"/>
    <n v="1941"/>
    <x v="1"/>
    <n v="42"/>
    <n v="5"/>
    <x v="7"/>
    <x v="1"/>
    <n v="19161"/>
    <n v="13738"/>
    <n v="3"/>
    <x v="1"/>
    <n v="3"/>
    <n v="28"/>
    <n v="3"/>
    <n v="5"/>
    <n v="4"/>
    <n v="4"/>
  </r>
  <r>
    <n v="49"/>
    <x v="0"/>
    <n v="1023"/>
    <x v="0"/>
    <n v="2"/>
    <x v="0"/>
    <n v="2065"/>
    <x v="1"/>
    <n v="63"/>
    <n v="2"/>
    <x v="6"/>
    <x v="1"/>
    <n v="5390"/>
    <n v="13243"/>
    <n v="2"/>
    <x v="1"/>
    <n v="3"/>
    <n v="17"/>
    <n v="3"/>
    <n v="9"/>
    <n v="6"/>
    <n v="0"/>
  </r>
  <r>
    <n v="50"/>
    <x v="0"/>
    <n v="333"/>
    <x v="1"/>
    <n v="22"/>
    <x v="0"/>
    <n v="1539"/>
    <x v="1"/>
    <n v="88"/>
    <n v="4"/>
    <x v="7"/>
    <x v="0"/>
    <n v="14411"/>
    <n v="24450"/>
    <n v="1"/>
    <x v="0"/>
    <n v="3"/>
    <n v="32"/>
    <n v="2"/>
    <n v="32"/>
    <n v="6"/>
    <n v="13"/>
  </r>
  <r>
    <n v="50"/>
    <x v="2"/>
    <n v="264"/>
    <x v="0"/>
    <n v="9"/>
    <x v="2"/>
    <n v="1591"/>
    <x v="1"/>
    <n v="59"/>
    <n v="5"/>
    <x v="8"/>
    <x v="1"/>
    <n v="19331"/>
    <n v="19519"/>
    <n v="4"/>
    <x v="0"/>
    <n v="3"/>
    <n v="27"/>
    <n v="2"/>
    <n v="1"/>
    <n v="0"/>
    <n v="0"/>
  </r>
  <r>
    <n v="50"/>
    <x v="0"/>
    <n v="1234"/>
    <x v="1"/>
    <n v="20"/>
    <x v="0"/>
    <n v="1606"/>
    <x v="1"/>
    <n v="41"/>
    <n v="4"/>
    <x v="4"/>
    <x v="1"/>
    <n v="11245"/>
    <n v="20689"/>
    <n v="2"/>
    <x v="0"/>
    <n v="3"/>
    <n v="32"/>
    <n v="3"/>
    <n v="30"/>
    <n v="8"/>
    <n v="12"/>
  </r>
  <r>
    <n v="50"/>
    <x v="2"/>
    <n v="813"/>
    <x v="1"/>
    <n v="17"/>
    <x v="1"/>
    <n v="1656"/>
    <x v="0"/>
    <n v="50"/>
    <n v="3"/>
    <x v="7"/>
    <x v="2"/>
    <n v="13269"/>
    <n v="21981"/>
    <n v="5"/>
    <x v="1"/>
    <n v="3"/>
    <n v="19"/>
    <n v="3"/>
    <n v="14"/>
    <n v="11"/>
    <n v="1"/>
  </r>
  <r>
    <n v="50"/>
    <x v="0"/>
    <n v="878"/>
    <x v="0"/>
    <n v="1"/>
    <x v="1"/>
    <n v="2044"/>
    <x v="1"/>
    <n v="94"/>
    <n v="2"/>
    <x v="6"/>
    <x v="2"/>
    <n v="6728"/>
    <n v="14255"/>
    <n v="7"/>
    <x v="1"/>
    <n v="3"/>
    <n v="12"/>
    <n v="3"/>
    <n v="6"/>
    <n v="3"/>
    <n v="0"/>
  </r>
  <r>
    <n v="50"/>
    <x v="2"/>
    <n v="410"/>
    <x v="0"/>
    <n v="28"/>
    <x v="2"/>
    <n v="2055"/>
    <x v="1"/>
    <n v="39"/>
    <n v="3"/>
    <x v="6"/>
    <x v="2"/>
    <n v="10854"/>
    <n v="16586"/>
    <n v="4"/>
    <x v="0"/>
    <n v="3"/>
    <n v="20"/>
    <n v="3"/>
    <n v="3"/>
    <n v="2"/>
    <n v="2"/>
  </r>
  <r>
    <n v="51"/>
    <x v="2"/>
    <n v="942"/>
    <x v="1"/>
    <n v="3"/>
    <x v="4"/>
    <n v="1786"/>
    <x v="0"/>
    <n v="53"/>
    <n v="3"/>
    <x v="8"/>
    <x v="1"/>
    <n v="13116"/>
    <n v="22984"/>
    <n v="2"/>
    <x v="1"/>
    <n v="3"/>
    <n v="15"/>
    <n v="2"/>
    <n v="2"/>
    <n v="2"/>
    <n v="2"/>
  </r>
  <r>
    <n v="52"/>
    <x v="1"/>
    <n v="585"/>
    <x v="0"/>
    <n v="29"/>
    <x v="1"/>
    <n v="2019"/>
    <x v="1"/>
    <n v="40"/>
    <n v="1"/>
    <x v="0"/>
    <x v="2"/>
    <n v="3482"/>
    <n v="19788"/>
    <n v="2"/>
    <x v="1"/>
    <n v="3"/>
    <n v="16"/>
    <n v="3"/>
    <n v="9"/>
    <n v="8"/>
    <n v="0"/>
  </r>
  <r>
    <n v="53"/>
    <x v="2"/>
    <n v="607"/>
    <x v="1"/>
    <n v="2"/>
    <x v="4"/>
    <n v="1572"/>
    <x v="0"/>
    <n v="78"/>
    <n v="3"/>
    <x v="5"/>
    <x v="1"/>
    <n v="10169"/>
    <n v="14618"/>
    <n v="0"/>
    <x v="1"/>
    <n v="3"/>
    <n v="34"/>
    <n v="4"/>
    <n v="33"/>
    <n v="7"/>
    <n v="1"/>
  </r>
  <r>
    <n v="53"/>
    <x v="2"/>
    <n v="1395"/>
    <x v="1"/>
    <n v="24"/>
    <x v="0"/>
    <n v="1689"/>
    <x v="1"/>
    <n v="48"/>
    <n v="3"/>
    <x v="4"/>
    <x v="1"/>
    <n v="7005"/>
    <n v="3458"/>
    <n v="3"/>
    <x v="1"/>
    <n v="3"/>
    <n v="11"/>
    <n v="2"/>
    <n v="4"/>
    <n v="3"/>
    <n v="1"/>
  </r>
  <r>
    <n v="53"/>
    <x v="1"/>
    <n v="661"/>
    <x v="1"/>
    <n v="1"/>
    <x v="0"/>
    <n v="1775"/>
    <x v="0"/>
    <n v="60"/>
    <n v="4"/>
    <x v="5"/>
    <x v="1"/>
    <n v="12965"/>
    <n v="22308"/>
    <n v="4"/>
    <x v="0"/>
    <n v="4"/>
    <n v="27"/>
    <n v="2"/>
    <n v="3"/>
    <n v="2"/>
    <n v="0"/>
  </r>
  <r>
    <n v="53"/>
    <x v="2"/>
    <n v="1168"/>
    <x v="0"/>
    <n v="24"/>
    <x v="1"/>
    <n v="1968"/>
    <x v="1"/>
    <n v="66"/>
    <n v="3"/>
    <x v="6"/>
    <x v="0"/>
    <n v="10448"/>
    <n v="5843"/>
    <n v="6"/>
    <x v="0"/>
    <n v="3"/>
    <n v="15"/>
    <n v="2"/>
    <n v="2"/>
    <n v="2"/>
    <n v="2"/>
  </r>
  <r>
    <n v="54"/>
    <x v="0"/>
    <n v="1050"/>
    <x v="1"/>
    <n v="11"/>
    <x v="0"/>
    <n v="1520"/>
    <x v="0"/>
    <n v="87"/>
    <n v="4"/>
    <x v="8"/>
    <x v="2"/>
    <n v="16032"/>
    <n v="24456"/>
    <n v="3"/>
    <x v="1"/>
    <n v="4"/>
    <n v="26"/>
    <n v="2"/>
    <n v="14"/>
    <n v="9"/>
    <n v="1"/>
  </r>
  <r>
    <n v="54"/>
    <x v="2"/>
    <n v="584"/>
    <x v="1"/>
    <n v="22"/>
    <x v="0"/>
    <n v="1665"/>
    <x v="0"/>
    <n v="91"/>
    <n v="4"/>
    <x v="8"/>
    <x v="1"/>
    <n v="17426"/>
    <n v="18685"/>
    <n v="3"/>
    <x v="1"/>
    <n v="4"/>
    <n v="36"/>
    <n v="6"/>
    <n v="10"/>
    <n v="8"/>
    <n v="4"/>
  </r>
  <r>
    <n v="54"/>
    <x v="2"/>
    <n v="431"/>
    <x v="1"/>
    <n v="7"/>
    <x v="0"/>
    <n v="1830"/>
    <x v="0"/>
    <n v="68"/>
    <n v="2"/>
    <x v="1"/>
    <x v="1"/>
    <n v="6854"/>
    <n v="15696"/>
    <n v="4"/>
    <x v="1"/>
    <n v="3"/>
    <n v="14"/>
    <n v="2"/>
    <n v="7"/>
    <n v="1"/>
    <n v="1"/>
  </r>
  <r>
    <n v="54"/>
    <x v="2"/>
    <n v="155"/>
    <x v="1"/>
    <n v="9"/>
    <x v="1"/>
    <n v="1969"/>
    <x v="0"/>
    <n v="67"/>
    <n v="2"/>
    <x v="1"/>
    <x v="1"/>
    <n v="2897"/>
    <n v="22474"/>
    <n v="3"/>
    <x v="1"/>
    <n v="3"/>
    <n v="9"/>
    <n v="6"/>
    <n v="4"/>
    <n v="3"/>
    <n v="2"/>
  </r>
  <r>
    <n v="54"/>
    <x v="2"/>
    <n v="157"/>
    <x v="1"/>
    <n v="10"/>
    <x v="0"/>
    <n v="1980"/>
    <x v="0"/>
    <n v="77"/>
    <n v="2"/>
    <x v="5"/>
    <x v="0"/>
    <n v="4440"/>
    <n v="25198"/>
    <n v="6"/>
    <x v="0"/>
    <n v="3"/>
    <n v="9"/>
    <n v="3"/>
    <n v="5"/>
    <n v="2"/>
    <n v="1"/>
  </r>
  <r>
    <n v="55"/>
    <x v="2"/>
    <n v="1229"/>
    <x v="1"/>
    <n v="4"/>
    <x v="1"/>
    <n v="1501"/>
    <x v="1"/>
    <n v="30"/>
    <n v="2"/>
    <x v="9"/>
    <x v="1"/>
    <n v="4035"/>
    <n v="16143"/>
    <n v="0"/>
    <x v="0"/>
    <n v="3"/>
    <n v="4"/>
    <n v="2"/>
    <n v="3"/>
    <n v="2"/>
    <n v="1"/>
  </r>
  <r>
    <n v="55"/>
    <x v="2"/>
    <n v="685"/>
    <x v="0"/>
    <n v="26"/>
    <x v="2"/>
    <n v="1578"/>
    <x v="1"/>
    <n v="60"/>
    <n v="5"/>
    <x v="8"/>
    <x v="1"/>
    <n v="19586"/>
    <n v="23037"/>
    <n v="1"/>
    <x v="1"/>
    <n v="4"/>
    <n v="36"/>
    <n v="3"/>
    <n v="36"/>
    <n v="6"/>
    <n v="2"/>
  </r>
  <r>
    <n v="55"/>
    <x v="2"/>
    <n v="1441"/>
    <x v="1"/>
    <n v="22"/>
    <x v="4"/>
    <n v="1694"/>
    <x v="1"/>
    <n v="94"/>
    <n v="1"/>
    <x v="1"/>
    <x v="2"/>
    <n v="3537"/>
    <n v="23737"/>
    <n v="5"/>
    <x v="1"/>
    <n v="3"/>
    <n v="8"/>
    <n v="1"/>
    <n v="4"/>
    <n v="2"/>
    <n v="1"/>
  </r>
  <r>
    <n v="55"/>
    <x v="2"/>
    <n v="478"/>
    <x v="1"/>
    <n v="2"/>
    <x v="0"/>
    <n v="1770"/>
    <x v="1"/>
    <n v="60"/>
    <n v="5"/>
    <x v="7"/>
    <x v="1"/>
    <n v="19038"/>
    <n v="19805"/>
    <n v="8"/>
    <x v="1"/>
    <n v="3"/>
    <n v="34"/>
    <n v="2"/>
    <n v="1"/>
    <n v="0"/>
    <n v="0"/>
  </r>
  <r>
    <n v="55"/>
    <x v="2"/>
    <n v="836"/>
    <x v="1"/>
    <n v="2"/>
    <x v="4"/>
    <n v="1873"/>
    <x v="1"/>
    <n v="98"/>
    <n v="1"/>
    <x v="1"/>
    <x v="1"/>
    <n v="2662"/>
    <n v="7975"/>
    <n v="8"/>
    <x v="1"/>
    <n v="4"/>
    <n v="19"/>
    <n v="2"/>
    <n v="5"/>
    <n v="2"/>
    <n v="0"/>
  </r>
  <r>
    <n v="55"/>
    <x v="2"/>
    <n v="189"/>
    <x v="2"/>
    <n v="26"/>
    <x v="5"/>
    <n v="1973"/>
    <x v="1"/>
    <n v="71"/>
    <n v="5"/>
    <x v="8"/>
    <x v="1"/>
    <n v="19636"/>
    <n v="25811"/>
    <n v="4"/>
    <x v="0"/>
    <n v="3"/>
    <n v="35"/>
    <n v="0"/>
    <n v="10"/>
    <n v="9"/>
    <n v="1"/>
  </r>
  <r>
    <n v="56"/>
    <x v="2"/>
    <n v="1162"/>
    <x v="1"/>
    <n v="24"/>
    <x v="1"/>
    <n v="1907"/>
    <x v="1"/>
    <n v="97"/>
    <n v="1"/>
    <x v="2"/>
    <x v="0"/>
    <n v="2587"/>
    <n v="10261"/>
    <n v="1"/>
    <x v="1"/>
    <n v="3"/>
    <n v="5"/>
    <n v="3"/>
    <n v="4"/>
    <n v="2"/>
    <n v="1"/>
  </r>
  <r>
    <n v="56"/>
    <x v="2"/>
    <n v="1443"/>
    <x v="0"/>
    <n v="11"/>
    <x v="2"/>
    <n v="1935"/>
    <x v="0"/>
    <n v="89"/>
    <n v="2"/>
    <x v="6"/>
    <x v="1"/>
    <n v="5380"/>
    <n v="20328"/>
    <n v="4"/>
    <x v="1"/>
    <n v="3"/>
    <n v="6"/>
    <n v="3"/>
    <n v="0"/>
    <n v="0"/>
    <n v="0"/>
  </r>
  <r>
    <n v="56"/>
    <x v="1"/>
    <n v="667"/>
    <x v="1"/>
    <n v="1"/>
    <x v="1"/>
    <n v="2026"/>
    <x v="1"/>
    <n v="57"/>
    <n v="2"/>
    <x v="4"/>
    <x v="2"/>
    <n v="6306"/>
    <n v="26236"/>
    <n v="1"/>
    <x v="1"/>
    <n v="4"/>
    <n v="13"/>
    <n v="2"/>
    <n v="13"/>
    <n v="12"/>
    <n v="1"/>
  </r>
  <r>
    <n v="56"/>
    <x v="2"/>
    <n v="310"/>
    <x v="1"/>
    <n v="7"/>
    <x v="4"/>
    <n v="2032"/>
    <x v="1"/>
    <n v="72"/>
    <n v="1"/>
    <x v="2"/>
    <x v="1"/>
    <n v="2339"/>
    <n v="3666"/>
    <n v="8"/>
    <x v="1"/>
    <n v="3"/>
    <n v="14"/>
    <n v="4"/>
    <n v="10"/>
    <n v="9"/>
    <n v="9"/>
  </r>
  <r>
    <n v="58"/>
    <x v="1"/>
    <n v="350"/>
    <x v="0"/>
    <n v="2"/>
    <x v="0"/>
    <n v="1824"/>
    <x v="1"/>
    <n v="52"/>
    <n v="4"/>
    <x v="8"/>
    <x v="2"/>
    <n v="16291"/>
    <n v="22577"/>
    <n v="4"/>
    <x v="1"/>
    <n v="4"/>
    <n v="37"/>
    <n v="0"/>
    <n v="16"/>
    <n v="9"/>
    <n v="14"/>
  </r>
  <r>
    <n v="58"/>
    <x v="0"/>
    <n v="1216"/>
    <x v="1"/>
    <n v="15"/>
    <x v="1"/>
    <n v="1837"/>
    <x v="1"/>
    <n v="87"/>
    <n v="4"/>
    <x v="7"/>
    <x v="1"/>
    <n v="15787"/>
    <n v="21624"/>
    <n v="2"/>
    <x v="0"/>
    <n v="3"/>
    <n v="23"/>
    <n v="3"/>
    <n v="2"/>
    <n v="2"/>
    <n v="2"/>
  </r>
  <r>
    <n v="58"/>
    <x v="2"/>
    <n v="605"/>
    <x v="0"/>
    <n v="21"/>
    <x v="1"/>
    <n v="1938"/>
    <x v="0"/>
    <n v="72"/>
    <n v="4"/>
    <x v="8"/>
    <x v="1"/>
    <n v="17875"/>
    <n v="11761"/>
    <n v="4"/>
    <x v="0"/>
    <n v="3"/>
    <n v="29"/>
    <n v="2"/>
    <n v="1"/>
    <n v="0"/>
    <n v="0"/>
  </r>
  <r>
    <n v="60"/>
    <x v="2"/>
    <n v="370"/>
    <x v="1"/>
    <n v="1"/>
    <x v="0"/>
    <n v="1697"/>
    <x v="1"/>
    <n v="92"/>
    <n v="3"/>
    <x v="4"/>
    <x v="2"/>
    <n v="10883"/>
    <n v="20467"/>
    <n v="3"/>
    <x v="1"/>
    <n v="4"/>
    <n v="19"/>
    <n v="2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C179F-54BA-49DB-A7DC-E0706AF5C3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P456" firstHeaderRow="0" firstDataRow="1" firstDataCol="1"/>
  <pivotFields count="22">
    <pivotField dataField="1" numFmtId="1" showAll="0"/>
    <pivotField axis="axisRow" showAll="0">
      <items count="4">
        <item x="1"/>
        <item x="0"/>
        <item x="2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7">
        <item x="5"/>
        <item x="1"/>
        <item x="2"/>
        <item x="0"/>
        <item x="3"/>
        <item x="4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dataField="1" numFmtId="164" showAll="0"/>
    <pivotField dataField="1" showAll="0"/>
    <pivotField axis="axisRow" showAll="0">
      <items count="11">
        <item x="9"/>
        <item x="4"/>
        <item x="3"/>
        <item x="2"/>
        <item x="8"/>
        <item x="5"/>
        <item x="7"/>
        <item x="1"/>
        <item x="6"/>
        <item x="0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dataField="1" numFmtId="164" showAll="0"/>
    <pivotField dataField="1" numFmtId="164" showAll="0"/>
    <pivotField dataField="1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7">
    <field x="1"/>
    <field x="3"/>
    <field x="5"/>
    <field x="7"/>
    <field x="10"/>
    <field x="11"/>
    <field x="15"/>
  </rowFields>
  <rowItems count="453">
    <i>
      <x/>
    </i>
    <i r="1">
      <x/>
    </i>
    <i r="2">
      <x/>
    </i>
    <i r="3">
      <x v="1"/>
    </i>
    <i r="4">
      <x v="2"/>
    </i>
    <i r="5">
      <x/>
    </i>
    <i r="5">
      <x v="1"/>
    </i>
    <i r="2">
      <x v="1"/>
    </i>
    <i r="3">
      <x v="1"/>
    </i>
    <i r="4">
      <x v="2"/>
    </i>
    <i r="5">
      <x/>
    </i>
    <i r="1">
      <x v="1"/>
    </i>
    <i r="2">
      <x v="1"/>
    </i>
    <i r="3">
      <x/>
    </i>
    <i r="4">
      <x v="1"/>
    </i>
    <i r="5">
      <x v="1"/>
    </i>
    <i r="3">
      <x v="1"/>
    </i>
    <i r="4">
      <x v="1"/>
    </i>
    <i r="5">
      <x/>
    </i>
    <i r="5">
      <x v="1"/>
    </i>
    <i r="4">
      <x v="3"/>
    </i>
    <i r="5">
      <x v="1"/>
    </i>
    <i r="4">
      <x v="4"/>
    </i>
    <i r="5">
      <x v="2"/>
    </i>
    <i r="4">
      <x v="7"/>
    </i>
    <i r="5">
      <x v="2"/>
    </i>
    <i r="2">
      <x v="3"/>
    </i>
    <i r="3">
      <x/>
    </i>
    <i r="4">
      <x v="1"/>
    </i>
    <i r="5">
      <x/>
    </i>
    <i r="4">
      <x v="5"/>
    </i>
    <i r="5">
      <x v="1"/>
    </i>
    <i r="4">
      <x v="6"/>
    </i>
    <i r="5">
      <x v="1"/>
    </i>
    <i r="4">
      <x v="7"/>
    </i>
    <i r="5">
      <x v="2"/>
    </i>
    <i r="3">
      <x v="1"/>
    </i>
    <i r="4">
      <x v="3"/>
    </i>
    <i r="5">
      <x/>
    </i>
    <i r="5">
      <x v="2"/>
    </i>
    <i r="4">
      <x v="5"/>
    </i>
    <i r="5">
      <x/>
    </i>
    <i r="5">
      <x v="2"/>
    </i>
    <i r="4">
      <x v="7"/>
    </i>
    <i r="5">
      <x/>
    </i>
    <i r="5">
      <x v="2"/>
    </i>
    <i r="2">
      <x v="4"/>
    </i>
    <i r="3">
      <x/>
    </i>
    <i r="4">
      <x v="7"/>
    </i>
    <i r="5">
      <x v="1"/>
    </i>
    <i r="2">
      <x v="5"/>
    </i>
    <i r="3">
      <x v="1"/>
    </i>
    <i r="4">
      <x v="7"/>
    </i>
    <i r="5">
      <x/>
    </i>
    <i r="5">
      <x v="1"/>
    </i>
    <i r="5">
      <x v="2"/>
    </i>
    <i r="1">
      <x v="2"/>
    </i>
    <i r="2">
      <x v="1"/>
    </i>
    <i r="3">
      <x/>
    </i>
    <i r="4">
      <x v="8"/>
    </i>
    <i r="5">
      <x/>
    </i>
    <i r="5">
      <x v="1"/>
    </i>
    <i r="4">
      <x v="9"/>
    </i>
    <i r="5">
      <x v="1"/>
    </i>
    <i r="3">
      <x v="1"/>
    </i>
    <i r="4">
      <x v="8"/>
    </i>
    <i r="5">
      <x/>
    </i>
    <i r="5">
      <x v="2"/>
    </i>
    <i r="4">
      <x v="9"/>
    </i>
    <i r="5">
      <x/>
    </i>
    <i r="2">
      <x v="2"/>
    </i>
    <i r="3">
      <x/>
    </i>
    <i r="4">
      <x v="8"/>
    </i>
    <i r="5">
      <x v="2"/>
    </i>
    <i r="3">
      <x v="1"/>
    </i>
    <i r="4">
      <x v="8"/>
    </i>
    <i r="5">
      <x/>
    </i>
    <i r="5">
      <x v="1"/>
    </i>
    <i r="2">
      <x v="3"/>
    </i>
    <i r="3">
      <x v="1"/>
    </i>
    <i r="4">
      <x v="4"/>
    </i>
    <i r="5">
      <x/>
    </i>
    <i>
      <x v="1"/>
    </i>
    <i r="1">
      <x/>
    </i>
    <i r="2">
      <x/>
    </i>
    <i r="3">
      <x/>
    </i>
    <i r="4">
      <x v="2"/>
    </i>
    <i r="5">
      <x/>
    </i>
    <i r="5">
      <x v="1"/>
    </i>
    <i r="3">
      <x v="1"/>
    </i>
    <i r="4">
      <x v="2"/>
    </i>
    <i r="5">
      <x v="1"/>
    </i>
    <i r="5">
      <x v="2"/>
    </i>
    <i r="2">
      <x v="3"/>
    </i>
    <i r="3">
      <x v="1"/>
    </i>
    <i r="4">
      <x v="2"/>
    </i>
    <i r="5">
      <x v="1"/>
    </i>
    <i r="2">
      <x v="4"/>
    </i>
    <i r="3">
      <x v="1"/>
    </i>
    <i r="4">
      <x v="2"/>
    </i>
    <i r="5">
      <x v="1"/>
    </i>
    <i r="1">
      <x v="1"/>
    </i>
    <i r="2">
      <x v="1"/>
    </i>
    <i r="3">
      <x/>
    </i>
    <i r="4">
      <x v="3"/>
    </i>
    <i r="5">
      <x v="1"/>
    </i>
    <i r="5">
      <x v="2"/>
    </i>
    <i r="4">
      <x v="5"/>
    </i>
    <i r="5">
      <x/>
    </i>
    <i r="4">
      <x v="7"/>
    </i>
    <i r="5">
      <x v="1"/>
    </i>
    <i r="5">
      <x v="2"/>
    </i>
    <i r="3">
      <x v="1"/>
    </i>
    <i r="4">
      <x v="1"/>
    </i>
    <i r="5">
      <x/>
    </i>
    <i r="5">
      <x v="1"/>
    </i>
    <i r="5">
      <x v="2"/>
    </i>
    <i r="4">
      <x v="3"/>
    </i>
    <i r="5">
      <x v="1"/>
    </i>
    <i r="4">
      <x v="5"/>
    </i>
    <i r="5">
      <x/>
    </i>
    <i r="5">
      <x v="1"/>
    </i>
    <i r="4">
      <x v="6"/>
    </i>
    <i r="5">
      <x v="1"/>
    </i>
    <i r="4">
      <x v="7"/>
    </i>
    <i r="5">
      <x v="1"/>
    </i>
    <i r="5">
      <x v="2"/>
    </i>
    <i r="2">
      <x v="3"/>
    </i>
    <i r="3">
      <x/>
    </i>
    <i r="4">
      <x v="3"/>
    </i>
    <i r="5">
      <x v="1"/>
    </i>
    <i r="5">
      <x v="2"/>
    </i>
    <i r="4">
      <x v="4"/>
    </i>
    <i r="5">
      <x/>
    </i>
    <i r="4">
      <x v="5"/>
    </i>
    <i r="5">
      <x v="2"/>
    </i>
    <i r="4">
      <x v="7"/>
    </i>
    <i r="5">
      <x/>
    </i>
    <i r="3">
      <x v="1"/>
    </i>
    <i r="4">
      <x v="1"/>
    </i>
    <i r="5">
      <x v="1"/>
    </i>
    <i r="5">
      <x v="2"/>
    </i>
    <i r="4">
      <x v="3"/>
    </i>
    <i r="5">
      <x v="1"/>
    </i>
    <i r="5">
      <x v="2"/>
    </i>
    <i r="4">
      <x v="4"/>
    </i>
    <i r="5">
      <x v="1"/>
    </i>
    <i r="4">
      <x v="5"/>
    </i>
    <i r="5">
      <x v="2"/>
    </i>
    <i r="4">
      <x v="6"/>
    </i>
    <i r="5">
      <x v="2"/>
    </i>
    <i r="4">
      <x v="7"/>
    </i>
    <i r="5">
      <x/>
    </i>
    <i r="5">
      <x v="2"/>
    </i>
    <i r="2">
      <x v="4"/>
    </i>
    <i r="3">
      <x v="1"/>
    </i>
    <i r="4">
      <x v="3"/>
    </i>
    <i r="5">
      <x v="1"/>
    </i>
    <i r="4">
      <x v="7"/>
    </i>
    <i r="5">
      <x v="1"/>
    </i>
    <i r="2">
      <x v="5"/>
    </i>
    <i r="3">
      <x/>
    </i>
    <i r="4">
      <x v="3"/>
    </i>
    <i r="5">
      <x v="1"/>
    </i>
    <i r="4">
      <x v="5"/>
    </i>
    <i r="5">
      <x v="2"/>
    </i>
    <i r="4">
      <x v="7"/>
    </i>
    <i r="5">
      <x v="2"/>
    </i>
    <i r="3">
      <x v="1"/>
    </i>
    <i r="4">
      <x v="1"/>
    </i>
    <i r="5">
      <x v="1"/>
    </i>
    <i r="4">
      <x v="7"/>
    </i>
    <i r="5">
      <x v="1"/>
    </i>
    <i r="1">
      <x v="2"/>
    </i>
    <i r="2">
      <x v="1"/>
    </i>
    <i r="3">
      <x v="1"/>
    </i>
    <i r="4">
      <x v="8"/>
    </i>
    <i r="5">
      <x/>
    </i>
    <i r="5">
      <x v="1"/>
    </i>
    <i r="5">
      <x v="2"/>
    </i>
    <i r="2">
      <x v="2"/>
    </i>
    <i r="3">
      <x/>
    </i>
    <i r="4">
      <x v="8"/>
    </i>
    <i r="5">
      <x v="1"/>
    </i>
    <i r="3">
      <x v="1"/>
    </i>
    <i r="4">
      <x v="8"/>
    </i>
    <i r="5">
      <x v="1"/>
    </i>
    <i r="5">
      <x v="2"/>
    </i>
    <i r="4">
      <x v="9"/>
    </i>
    <i r="5">
      <x v="1"/>
    </i>
    <i r="2">
      <x v="3"/>
    </i>
    <i r="3">
      <x/>
    </i>
    <i r="4">
      <x v="9"/>
    </i>
    <i r="5">
      <x v="1"/>
    </i>
    <i r="5">
      <x v="2"/>
    </i>
    <i r="3">
      <x v="1"/>
    </i>
    <i r="4">
      <x v="8"/>
    </i>
    <i r="5">
      <x/>
    </i>
    <i r="5">
      <x v="1"/>
    </i>
    <i r="2">
      <x v="4"/>
    </i>
    <i r="3">
      <x v="1"/>
    </i>
    <i r="4">
      <x v="8"/>
    </i>
    <i r="5">
      <x v="2"/>
    </i>
    <i r="2">
      <x v="5"/>
    </i>
    <i r="3">
      <x v="1"/>
    </i>
    <i r="4">
      <x v="9"/>
    </i>
    <i r="5">
      <x v="2"/>
    </i>
    <i>
      <x v="2"/>
    </i>
    <i r="1">
      <x/>
    </i>
    <i r="2">
      <x/>
    </i>
    <i r="3">
      <x/>
    </i>
    <i r="4">
      <x v="2"/>
    </i>
    <i r="5">
      <x v="1"/>
    </i>
    <i r="3">
      <x v="1"/>
    </i>
    <i r="4">
      <x v="2"/>
    </i>
    <i r="5">
      <x/>
    </i>
    <i r="5">
      <x v="1"/>
    </i>
    <i r="4">
      <x v="4"/>
    </i>
    <i r="5">
      <x v="1"/>
    </i>
    <i r="2">
      <x v="1"/>
    </i>
    <i r="3">
      <x/>
    </i>
    <i r="4">
      <x v="2"/>
    </i>
    <i r="5">
      <x/>
    </i>
    <i r="5">
      <x v="1"/>
    </i>
    <i r="5">
      <x v="2"/>
    </i>
    <i r="4">
      <x v="4"/>
    </i>
    <i r="5">
      <x v="1"/>
    </i>
    <i r="3">
      <x v="1"/>
    </i>
    <i r="4">
      <x v="2"/>
    </i>
    <i r="5">
      <x/>
    </i>
    <i r="5">
      <x v="2"/>
    </i>
    <i r="2">
      <x v="3"/>
    </i>
    <i r="3">
      <x/>
    </i>
    <i r="4">
      <x v="2"/>
    </i>
    <i r="5">
      <x v="1"/>
    </i>
    <i r="3">
      <x v="1"/>
    </i>
    <i r="4">
      <x v="2"/>
    </i>
    <i r="5">
      <x v="1"/>
    </i>
    <i r="4">
      <x v="4"/>
    </i>
    <i r="5">
      <x v="2"/>
    </i>
    <i r="2">
      <x v="4"/>
    </i>
    <i r="3">
      <x v="1"/>
    </i>
    <i r="4">
      <x v="2"/>
    </i>
    <i r="5">
      <x/>
    </i>
    <i r="1">
      <x v="1"/>
    </i>
    <i r="2">
      <x v="1"/>
    </i>
    <i r="3">
      <x/>
    </i>
    <i r="4">
      <x v="1"/>
    </i>
    <i r="5">
      <x/>
    </i>
    <i r="5">
      <x v="1"/>
    </i>
    <i r="5">
      <x v="2"/>
    </i>
    <i r="4">
      <x v="3"/>
    </i>
    <i r="5">
      <x/>
    </i>
    <i r="5">
      <x v="1"/>
    </i>
    <i r="5">
      <x v="2"/>
    </i>
    <i r="4">
      <x v="5"/>
    </i>
    <i r="5">
      <x/>
    </i>
    <i r="5">
      <x v="1"/>
    </i>
    <i r="5">
      <x v="2"/>
    </i>
    <i r="4">
      <x v="6"/>
    </i>
    <i r="5">
      <x/>
    </i>
    <i r="5">
      <x v="1"/>
    </i>
    <i r="4">
      <x v="7"/>
    </i>
    <i r="5">
      <x/>
    </i>
    <i r="5">
      <x v="1"/>
    </i>
    <i r="3">
      <x v="1"/>
    </i>
    <i r="4">
      <x/>
    </i>
    <i r="5">
      <x v="1"/>
    </i>
    <i r="4">
      <x v="1"/>
    </i>
    <i r="5">
      <x/>
    </i>
    <i r="5">
      <x v="1"/>
    </i>
    <i r="5">
      <x v="2"/>
    </i>
    <i r="4">
      <x v="3"/>
    </i>
    <i r="5">
      <x/>
    </i>
    <i r="5">
      <x v="1"/>
    </i>
    <i r="5">
      <x v="2"/>
    </i>
    <i r="4">
      <x v="4"/>
    </i>
    <i r="5">
      <x/>
    </i>
    <i r="5">
      <x v="1"/>
    </i>
    <i r="5">
      <x v="2"/>
    </i>
    <i r="4">
      <x v="5"/>
    </i>
    <i r="5">
      <x/>
    </i>
    <i r="5">
      <x v="1"/>
    </i>
    <i r="5">
      <x v="2"/>
    </i>
    <i r="4">
      <x v="6"/>
    </i>
    <i r="5">
      <x v="1"/>
    </i>
    <i r="4">
      <x v="7"/>
    </i>
    <i r="5">
      <x/>
    </i>
    <i r="5">
      <x v="1"/>
    </i>
    <i r="5">
      <x v="2"/>
    </i>
    <i r="2">
      <x v="3"/>
    </i>
    <i r="3">
      <x/>
    </i>
    <i r="4">
      <x v="1"/>
    </i>
    <i r="5">
      <x v="1"/>
    </i>
    <i r="5">
      <x v="2"/>
    </i>
    <i r="4">
      <x v="3"/>
    </i>
    <i r="5">
      <x/>
    </i>
    <i r="5">
      <x v="1"/>
    </i>
    <i r="5">
      <x v="2"/>
    </i>
    <i r="4">
      <x v="4"/>
    </i>
    <i r="5">
      <x v="1"/>
    </i>
    <i r="4">
      <x v="5"/>
    </i>
    <i r="5">
      <x/>
    </i>
    <i r="5">
      <x v="1"/>
    </i>
    <i r="5">
      <x v="2"/>
    </i>
    <i r="4">
      <x v="6"/>
    </i>
    <i r="5">
      <x/>
    </i>
    <i r="5">
      <x v="1"/>
    </i>
    <i r="4">
      <x v="7"/>
    </i>
    <i r="5">
      <x v="1"/>
    </i>
    <i r="5">
      <x v="2"/>
    </i>
    <i r="3">
      <x v="1"/>
    </i>
    <i r="4">
      <x v="1"/>
    </i>
    <i r="5">
      <x/>
    </i>
    <i r="5">
      <x v="1"/>
    </i>
    <i r="5">
      <x v="2"/>
    </i>
    <i r="4">
      <x v="3"/>
    </i>
    <i r="5">
      <x/>
    </i>
    <i r="5">
      <x v="1"/>
    </i>
    <i r="5">
      <x v="2"/>
    </i>
    <i r="4">
      <x v="4"/>
    </i>
    <i r="5">
      <x v="2"/>
    </i>
    <i r="4">
      <x v="5"/>
    </i>
    <i r="5">
      <x v="1"/>
    </i>
    <i r="5">
      <x v="2"/>
    </i>
    <i r="4">
      <x v="6"/>
    </i>
    <i r="5">
      <x/>
    </i>
    <i r="5">
      <x v="1"/>
    </i>
    <i r="5">
      <x v="2"/>
    </i>
    <i r="4">
      <x v="7"/>
    </i>
    <i r="5">
      <x/>
    </i>
    <i r="5">
      <x v="1"/>
    </i>
    <i r="5">
      <x v="2"/>
    </i>
    <i r="2">
      <x v="4"/>
    </i>
    <i r="3">
      <x/>
    </i>
    <i r="4">
      <x v="1"/>
    </i>
    <i r="5">
      <x v="1"/>
    </i>
    <i r="4">
      <x v="3"/>
    </i>
    <i r="5">
      <x v="1"/>
    </i>
    <i r="4">
      <x v="5"/>
    </i>
    <i r="5">
      <x/>
    </i>
    <i r="5">
      <x v="1"/>
    </i>
    <i r="4">
      <x v="6"/>
    </i>
    <i r="5">
      <x v="1"/>
    </i>
    <i r="4">
      <x v="7"/>
    </i>
    <i r="5">
      <x v="1"/>
    </i>
    <i r="3">
      <x v="1"/>
    </i>
    <i r="4">
      <x v="3"/>
    </i>
    <i r="5">
      <x/>
    </i>
    <i r="5">
      <x v="1"/>
    </i>
    <i r="5">
      <x v="2"/>
    </i>
    <i r="4">
      <x v="4"/>
    </i>
    <i r="5">
      <x v="2"/>
    </i>
    <i r="4">
      <x v="7"/>
    </i>
    <i r="5">
      <x/>
    </i>
    <i r="2">
      <x v="5"/>
    </i>
    <i r="3">
      <x/>
    </i>
    <i r="4">
      <x v="4"/>
    </i>
    <i r="5">
      <x v="1"/>
    </i>
    <i r="4">
      <x v="5"/>
    </i>
    <i r="5">
      <x v="1"/>
    </i>
    <i r="4">
      <x v="6"/>
    </i>
    <i r="5">
      <x v="2"/>
    </i>
    <i r="4">
      <x v="7"/>
    </i>
    <i r="5">
      <x/>
    </i>
    <i r="3">
      <x v="1"/>
    </i>
    <i r="4">
      <x v="1"/>
    </i>
    <i r="5">
      <x/>
    </i>
    <i r="4">
      <x v="3"/>
    </i>
    <i r="5">
      <x/>
    </i>
    <i r="5">
      <x v="1"/>
    </i>
    <i r="4">
      <x v="7"/>
    </i>
    <i r="5">
      <x/>
    </i>
    <i r="5">
      <x v="1"/>
    </i>
    <i r="5">
      <x v="2"/>
    </i>
    <i r="1">
      <x v="2"/>
    </i>
    <i r="2">
      <x v="1"/>
    </i>
    <i r="3">
      <x/>
    </i>
    <i r="4">
      <x v="4"/>
    </i>
    <i r="5">
      <x/>
    </i>
    <i r="5">
      <x v="1"/>
    </i>
    <i r="4">
      <x v="8"/>
    </i>
    <i r="5">
      <x/>
    </i>
    <i r="5">
      <x v="1"/>
    </i>
    <i r="5">
      <x v="2"/>
    </i>
    <i r="4">
      <x v="9"/>
    </i>
    <i r="5">
      <x v="1"/>
    </i>
    <i r="5">
      <x v="2"/>
    </i>
    <i r="3">
      <x v="1"/>
    </i>
    <i r="4">
      <x v="4"/>
    </i>
    <i r="5">
      <x v="2"/>
    </i>
    <i r="4">
      <x v="8"/>
    </i>
    <i r="5">
      <x/>
    </i>
    <i r="5">
      <x v="1"/>
    </i>
    <i r="5">
      <x v="2"/>
    </i>
    <i r="4">
      <x v="9"/>
    </i>
    <i r="5">
      <x/>
    </i>
    <i r="5">
      <x v="1"/>
    </i>
    <i r="5">
      <x v="2"/>
    </i>
    <i r="2">
      <x v="2"/>
    </i>
    <i r="3">
      <x/>
    </i>
    <i r="4">
      <x v="8"/>
    </i>
    <i r="5">
      <x/>
    </i>
    <i r="5">
      <x v="1"/>
    </i>
    <i r="5">
      <x v="2"/>
    </i>
    <i r="4">
      <x v="9"/>
    </i>
    <i r="5">
      <x v="1"/>
    </i>
    <i r="5">
      <x v="2"/>
    </i>
    <i r="3">
      <x v="1"/>
    </i>
    <i r="4">
      <x v="4"/>
    </i>
    <i r="5">
      <x v="1"/>
    </i>
    <i r="4">
      <x v="8"/>
    </i>
    <i r="5">
      <x/>
    </i>
    <i r="5">
      <x v="1"/>
    </i>
    <i r="5">
      <x v="2"/>
    </i>
    <i r="4">
      <x v="9"/>
    </i>
    <i r="5">
      <x v="2"/>
    </i>
    <i r="2">
      <x v="3"/>
    </i>
    <i r="3">
      <x/>
    </i>
    <i r="4">
      <x v="8"/>
    </i>
    <i r="5">
      <x/>
    </i>
    <i r="5">
      <x v="1"/>
    </i>
    <i r="5">
      <x v="2"/>
    </i>
    <i r="4">
      <x v="9"/>
    </i>
    <i r="5">
      <x v="1"/>
    </i>
    <i r="5">
      <x v="2"/>
    </i>
    <i r="3">
      <x v="1"/>
    </i>
    <i r="4">
      <x v="4"/>
    </i>
    <i r="5">
      <x v="2"/>
    </i>
    <i r="4">
      <x v="8"/>
    </i>
    <i r="5">
      <x/>
    </i>
    <i r="5">
      <x v="1"/>
    </i>
    <i r="5">
      <x v="2"/>
    </i>
    <i r="4">
      <x v="9"/>
    </i>
    <i r="5">
      <x v="1"/>
    </i>
    <i r="5">
      <x v="2"/>
    </i>
    <i r="2">
      <x v="4"/>
    </i>
    <i r="3">
      <x/>
    </i>
    <i r="4">
      <x v="8"/>
    </i>
    <i r="5">
      <x/>
    </i>
    <i r="4">
      <x v="9"/>
    </i>
    <i r="5">
      <x v="2"/>
    </i>
    <i r="2">
      <x v="5"/>
    </i>
    <i r="3">
      <x/>
    </i>
    <i r="4">
      <x v="8"/>
    </i>
    <i r="5">
      <x/>
    </i>
    <i r="5">
      <x v="1"/>
    </i>
    <i r="3">
      <x v="1"/>
    </i>
    <i r="4">
      <x v="8"/>
    </i>
    <i r="5">
      <x v="1"/>
    </i>
    <i r="4">
      <x v="9"/>
    </i>
    <i r="5">
      <x v="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Age" fld="0" baseField="0" baseItem="0"/>
    <dataField name="Sum of DailyRate" fld="2" baseField="0" baseItem="0"/>
    <dataField name="Sum of DistanceFromHome" fld="4" baseField="0" baseItem="0"/>
    <dataField name="Sum of EmployeeNumber" fld="6" baseField="0" baseItem="0"/>
    <dataField name="Sum of HourlyRate" fld="8" baseField="0" baseItem="0"/>
    <dataField name="Sum of JobLevel" fld="9" baseField="0" baseItem="0"/>
    <dataField name="Sum of MonthlyIncome" fld="12" baseField="0" baseItem="0"/>
    <dataField name="Sum of MonthlyRate" fld="13" baseField="0" baseItem="0"/>
    <dataField name="Sum of NumCompaniesWorked" fld="14" baseField="0" baseItem="0"/>
    <dataField name="Sum of PerformanceRating" fld="16" baseField="0" baseItem="0"/>
    <dataField name="Sum of TotalWorkingYears" fld="17" baseField="0" baseItem="0"/>
    <dataField name="Sum of TrainingTimesLastYear" fld="18" baseField="0" baseItem="0"/>
    <dataField name="Sum of YearsAtCompany" fld="19" baseField="0" baseItem="0"/>
    <dataField name="Sum of YearsInCurrentRole" fld="20" baseField="0" baseItem="0"/>
    <dataField name="Sum of YearsSinceLastPromotion" fld="21" baseField="0" baseItem="0"/>
  </dataFields>
  <formats count="2569">
    <format dxfId="2575">
      <pivotArea type="all" dataOnly="0" outline="0" fieldPosition="0"/>
    </format>
    <format dxfId="2574">
      <pivotArea outline="0" collapsedLevelsAreSubtotals="1" fieldPosition="0"/>
    </format>
    <format dxfId="2573">
      <pivotArea field="1" type="button" dataOnly="0" labelOnly="1" outline="0" axis="axisRow" fieldPosition="0"/>
    </format>
    <format dxfId="2572">
      <pivotArea dataOnly="0" labelOnly="1" fieldPosition="0">
        <references count="1">
          <reference field="1" count="0"/>
        </references>
      </pivotArea>
    </format>
    <format dxfId="2571">
      <pivotArea dataOnly="0" labelOnly="1" grandRow="1" outline="0" fieldPosition="0"/>
    </format>
    <format dxfId="2570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2569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2568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2567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2566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565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564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2563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562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2561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2560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559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2558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2557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556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555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554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553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552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2551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550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549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2548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547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546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545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544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543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2542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541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540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2539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538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537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2536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2535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2534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533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532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531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2530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2529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2528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527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2526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525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2524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523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522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2521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2520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2519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2518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2517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2516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515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514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513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512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2511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510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509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508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507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2506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505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2504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503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2502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2501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2500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499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498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497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2496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495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494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2493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492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2491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2490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489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488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2487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486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48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2484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483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482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481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2480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2479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2478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247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47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475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474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47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472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471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47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469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2468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46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46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246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46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46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46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46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246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45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45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245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245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245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45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453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452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451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2450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2449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448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447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2446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2445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2444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43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4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244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244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243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243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43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243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43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243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243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243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43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243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242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242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42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42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242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242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42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42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42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42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41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41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417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41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415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2414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413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412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411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410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40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0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240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40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240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40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240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0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0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40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39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239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239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239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239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239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239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239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239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239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238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38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38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238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238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38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238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238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238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238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237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37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237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237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37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37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37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237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37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37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236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36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236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36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236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236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236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36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236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36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235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235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35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35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35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235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235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35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35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35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34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234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34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34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34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34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234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34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34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34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339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338">
      <pivotArea type="all" dataOnly="0" outline="0" fieldPosition="0"/>
    </format>
    <format dxfId="2337">
      <pivotArea outline="0" collapsedLevelsAreSubtotals="1" fieldPosition="0"/>
    </format>
    <format dxfId="2336">
      <pivotArea field="1" type="button" dataOnly="0" labelOnly="1" outline="0" axis="axisRow" fieldPosition="0"/>
    </format>
    <format dxfId="2335">
      <pivotArea dataOnly="0" labelOnly="1" fieldPosition="0">
        <references count="1">
          <reference field="1" count="0"/>
        </references>
      </pivotArea>
    </format>
    <format dxfId="2334">
      <pivotArea dataOnly="0" labelOnly="1" grandRow="1" outline="0" fieldPosition="0"/>
    </format>
    <format dxfId="2333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2332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2331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2330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2329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328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327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2326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325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2324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2323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322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2321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2320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319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318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317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316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315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2314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313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312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2311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310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309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308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307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306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2305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304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303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2302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301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300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2299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2298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2297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296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295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294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2293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2292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2291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290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2289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288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2287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86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85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2284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2283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2282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2281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2280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2279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278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277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276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275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2274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273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72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71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70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2269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268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2267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266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2265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2264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2263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262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261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260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2259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258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257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2256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255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2254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2253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52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251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2250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49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248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2247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246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24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244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2243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2242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2241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224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239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238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23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23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235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234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23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232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2231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23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22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222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22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22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22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22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222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22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22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222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221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221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21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216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215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214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2213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2212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211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210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2209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2208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2207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206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20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220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220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220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220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20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219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19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219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219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219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19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219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219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219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19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18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218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218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18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18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18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18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18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18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180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179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178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2177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17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175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174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173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17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17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217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16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216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16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216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16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16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16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16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216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216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215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215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215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215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215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215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215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215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15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15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214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214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14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214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214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214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214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214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14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214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213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13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13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13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213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13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13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213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13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213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12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212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212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212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12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212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212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212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212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12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11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11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211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211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11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11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11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11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211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11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10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210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210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210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10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210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10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10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101">
      <pivotArea type="all" dataOnly="0" outline="0" fieldPosition="0"/>
    </format>
    <format dxfId="2100">
      <pivotArea outline="0" collapsedLevelsAreSubtotals="1" fieldPosition="0"/>
    </format>
    <format dxfId="2099">
      <pivotArea field="1" type="button" dataOnly="0" labelOnly="1" outline="0" axis="axisRow" fieldPosition="0"/>
    </format>
    <format dxfId="2098">
      <pivotArea dataOnly="0" labelOnly="1" fieldPosition="0">
        <references count="1">
          <reference field="1" count="0"/>
        </references>
      </pivotArea>
    </format>
    <format dxfId="2097">
      <pivotArea dataOnly="0" labelOnly="1" grandRow="1" outline="0" fieldPosition="0"/>
    </format>
    <format dxfId="2096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2095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2094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2093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2092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091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090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2089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088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2087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2086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2085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2084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2083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082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081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080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079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078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2077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076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075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2074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073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072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071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070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069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2068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067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066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2065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064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063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2062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2061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2060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059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2058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2057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2056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2055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2054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2053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2052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051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2050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49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48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2047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2046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2045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2044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2043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2042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041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040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039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038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2037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036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35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34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33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2032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031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2030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029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2028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2027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2026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025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024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2023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2022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021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020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2019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018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2017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2016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15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014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2013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012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011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2010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009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2008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2007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2006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200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2004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200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002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2001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200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999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998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99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99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995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994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99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99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199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99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98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98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98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98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98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98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198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198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98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98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979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978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977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1976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1975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974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973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972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971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1970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969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96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96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96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96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96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96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96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96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96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95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95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95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95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95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95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95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95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95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95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94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94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94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94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94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94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943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942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941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1940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939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938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937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93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93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93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93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93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193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93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192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92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92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92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92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192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92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92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92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192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191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91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91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191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191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91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91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91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91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91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90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90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90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90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90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90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190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190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90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90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89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89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89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89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89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89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89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89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89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89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88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88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188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88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188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88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88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88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88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188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87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87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87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87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87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87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87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87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87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87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186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86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86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86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86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864">
      <pivotArea type="all" dataOnly="0" outline="0" fieldPosition="0"/>
    </format>
    <format dxfId="1863">
      <pivotArea outline="0" collapsedLevelsAreSubtotals="1" fieldPosition="0"/>
    </format>
    <format dxfId="1862">
      <pivotArea field="1" type="button" dataOnly="0" labelOnly="1" outline="0" axis="axisRow" fieldPosition="0"/>
    </format>
    <format dxfId="1861">
      <pivotArea dataOnly="0" labelOnly="1" fieldPosition="0">
        <references count="1">
          <reference field="1" count="0"/>
        </references>
      </pivotArea>
    </format>
    <format dxfId="1860">
      <pivotArea dataOnly="0" labelOnly="1" grandRow="1" outline="0" fieldPosition="0"/>
    </format>
    <format dxfId="1859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858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1857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856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1855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854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853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1852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851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850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1849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848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847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1846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845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844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843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842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841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840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839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838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837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836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835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834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833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832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831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830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829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828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827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826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825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1824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1823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822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821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820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1819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818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817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816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815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814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1813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812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811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1810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1809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1808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1807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806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805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804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803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802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801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800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799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798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797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796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795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794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1793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792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1791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790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1789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788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787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786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1785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784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783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1782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781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780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1779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778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777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776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77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774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1773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772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771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770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1769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1768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176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176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765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764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76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762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761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76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759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758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757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75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75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175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75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75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75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75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74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74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74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174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174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74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74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742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741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740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1739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1738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737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736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735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734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1733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732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73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73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72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72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72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72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72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72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72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72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72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72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71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71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71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71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71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71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71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71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71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71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70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70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70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70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705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704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1703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702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701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700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699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69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69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69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69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169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69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169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69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69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68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68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168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68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68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68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168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168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68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68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167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167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67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67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67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67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67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67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67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67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66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66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66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166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166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66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66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66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66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66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65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65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65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65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65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65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65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65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65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165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64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164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64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64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64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64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164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64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64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64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63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63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63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63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63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63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63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163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63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63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62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628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627">
      <pivotArea type="all" dataOnly="0" outline="0" fieldPosition="0"/>
    </format>
    <format dxfId="1626">
      <pivotArea outline="0" collapsedLevelsAreSubtotals="1" fieldPosition="0"/>
    </format>
    <format dxfId="1625">
      <pivotArea field="1" type="button" dataOnly="0" labelOnly="1" outline="0" axis="axisRow" fieldPosition="0"/>
    </format>
    <format dxfId="1624">
      <pivotArea dataOnly="0" labelOnly="1" fieldPosition="0">
        <references count="1">
          <reference field="1" count="0"/>
        </references>
      </pivotArea>
    </format>
    <format dxfId="1623">
      <pivotArea dataOnly="0" labelOnly="1" grandRow="1" outline="0" fieldPosition="0"/>
    </format>
    <format dxfId="1622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621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1620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619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1618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617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616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1615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614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613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1612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611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610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1609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608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607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606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605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604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603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602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601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600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599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598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597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596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595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594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593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592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591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590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589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588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1587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1586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585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584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583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1582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581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580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579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578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577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1576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75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74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1573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1572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1571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1570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569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568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567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566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565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564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563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562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61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60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59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558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557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1556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555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1554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553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1552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551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550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549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1548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547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546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1545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544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543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1542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41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540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539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538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537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1536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53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534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533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1532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1531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153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1529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528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52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52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525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524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52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522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521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520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51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51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151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51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51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51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51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51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51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51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150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150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50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50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505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504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503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1502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1501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500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499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498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497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1496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495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49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49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49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49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49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48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48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48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48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48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48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48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48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48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48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47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47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47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47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47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47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47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47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47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47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469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468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467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146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465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464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463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462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46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46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45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45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145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45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145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45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45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45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45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145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44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44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44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144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144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44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44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144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144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44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43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43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43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43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43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43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43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43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43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43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142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142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42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42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42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42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42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42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42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42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41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41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41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41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41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41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141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41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141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41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40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40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40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140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40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40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40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40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40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40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39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39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39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39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139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39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39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39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391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390">
      <pivotArea type="all" dataOnly="0" outline="0" fieldPosition="0"/>
    </format>
    <format dxfId="1389">
      <pivotArea outline="0" collapsedLevelsAreSubtotals="1" fieldPosition="0"/>
    </format>
    <format dxfId="1388">
      <pivotArea field="1" type="button" dataOnly="0" labelOnly="1" outline="0" axis="axisRow" fieldPosition="0"/>
    </format>
    <format dxfId="1387">
      <pivotArea dataOnly="0" labelOnly="1" fieldPosition="0">
        <references count="1">
          <reference field="1" count="0"/>
        </references>
      </pivotArea>
    </format>
    <format dxfId="1386">
      <pivotArea dataOnly="0" labelOnly="1" grandRow="1" outline="0" fieldPosition="0"/>
    </format>
    <format dxfId="1385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384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1383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382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1381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380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379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1378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377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376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1375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374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373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1372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371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370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369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368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367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366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365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364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363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362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361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360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359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358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357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356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355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354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353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352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351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1350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1349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348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347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346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1345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344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343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342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341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340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1339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38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37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1336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1335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1334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1333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332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331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330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329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328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327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326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325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24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23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22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321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320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1319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318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1317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316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1315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314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313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312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1311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310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309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1308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307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306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1305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04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303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302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301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300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1299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298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297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296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129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1294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129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1292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291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29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289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288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28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28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285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284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283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28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28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128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27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27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27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27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27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27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27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127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127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27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26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268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267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266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1265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1264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263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262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261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260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1259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258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25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25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25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25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25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25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25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25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24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24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24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24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24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24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24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24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24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24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23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23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23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23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23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23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23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232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231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230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1229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228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227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22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225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22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22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22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22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122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21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121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21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21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21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21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121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21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21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21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120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120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20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20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120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120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20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20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20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120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19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119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119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19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19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19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19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119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119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19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18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18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18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18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18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118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18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18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18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18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17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17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17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117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17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117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17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17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17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17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116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16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16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16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16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16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116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16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16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116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115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115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15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15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15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154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153">
      <pivotArea outline="0" collapsedLevelsAreSubtotals="1" fieldPosition="0"/>
    </format>
    <format dxfId="1152">
      <pivotArea dataOnly="0" labelOnly="1" fieldPosition="0">
        <references count="1">
          <reference field="1" count="0"/>
        </references>
      </pivotArea>
    </format>
    <format dxfId="1151">
      <pivotArea dataOnly="0" labelOnly="1" grandRow="1" outline="0" fieldPosition="0"/>
    </format>
    <format dxfId="1150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149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1148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147">
      <pivotArea dataOnly="0" labelOnly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2">
            <x v="0"/>
            <x v="1"/>
          </reference>
        </references>
      </pivotArea>
    </format>
    <format dxfId="1146">
      <pivotArea dataOnly="0" labelOnly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145">
      <pivotArea dataOnly="0" labelOnly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144">
      <pivotArea dataOnly="0" labelOnly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3">
            <x v="0"/>
            <x v="3"/>
            <x v="4"/>
          </reference>
        </references>
      </pivotArea>
    </format>
    <format dxfId="1143">
      <pivotArea dataOnly="0" labelOnly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142">
      <pivotArea dataOnly="0" labelOnly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141">
      <pivotArea dataOnly="0" labelOnly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4">
            <x v="0"/>
            <x v="1"/>
            <x v="3"/>
            <x v="4"/>
          </reference>
        </references>
      </pivotArea>
    </format>
    <format dxfId="1140">
      <pivotArea dataOnly="0" labelOnly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4">
            <x v="1"/>
            <x v="3"/>
            <x v="4"/>
            <x v="5"/>
          </reference>
        </references>
      </pivotArea>
    </format>
    <format dxfId="1139">
      <pivotArea dataOnly="0" labelOnly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5">
            <x v="1"/>
            <x v="2"/>
            <x v="3"/>
            <x v="4"/>
            <x v="5"/>
          </reference>
        </references>
      </pivotArea>
    </format>
    <format dxfId="1138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1137">
      <pivotArea dataOnly="0" labelOnly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136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135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134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133">
      <pivotArea dataOnly="0" labelOnly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132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131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130">
      <pivotArea dataOnly="0" labelOnly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129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128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127">
      <pivotArea dataOnly="0" labelOnly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126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125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124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123">
      <pivotArea dataOnly="0" labelOnly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122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121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120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119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118">
      <pivotArea dataOnly="0" labelOnly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117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0"/>
        </references>
      </pivotArea>
    </format>
    <format dxfId="1116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0"/>
        </references>
      </pivotArea>
    </format>
    <format dxfId="1115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0"/>
        </references>
      </pivotArea>
    </format>
    <format dxfId="1114">
      <pivotArea dataOnly="0" labelOnly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113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0"/>
        </references>
      </pivotArea>
    </format>
    <format dxfId="1112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0"/>
        </references>
      </pivotArea>
    </format>
    <format dxfId="1111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0"/>
        </references>
      </pivotArea>
    </format>
    <format dxfId="1110">
      <pivotArea dataOnly="0" labelOnly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0"/>
        </references>
      </pivotArea>
    </format>
    <format dxfId="1109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0"/>
        </references>
      </pivotArea>
    </format>
    <format dxfId="1108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0"/>
        </references>
      </pivotArea>
    </format>
    <format dxfId="1107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0"/>
        </references>
      </pivotArea>
    </format>
    <format dxfId="1106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105">
      <pivotArea dataOnly="0" labelOnly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0"/>
        </references>
      </pivotArea>
    </format>
    <format dxfId="1104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103">
      <pivotArea dataOnly="0" labelOnly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102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1101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4">
            <x v="1"/>
            <x v="3"/>
            <x v="4"/>
            <x v="7"/>
          </reference>
        </references>
      </pivotArea>
    </format>
    <format dxfId="1100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1"/>
            <x v="5"/>
            <x v="6"/>
            <x v="7"/>
          </reference>
        </references>
      </pivotArea>
    </format>
    <format dxfId="1099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3"/>
            <x v="5"/>
            <x v="7"/>
          </reference>
        </references>
      </pivotArea>
    </format>
    <format dxfId="1098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097">
      <pivotArea dataOnly="0" labelOnly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096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095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094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093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092">
      <pivotArea dataOnly="0" labelOnly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091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090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089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088">
      <pivotArea dataOnly="0" labelOnly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087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086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085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4">
            <x v="3"/>
            <x v="4"/>
            <x v="5"/>
            <x v="7"/>
          </reference>
        </references>
      </pivotArea>
    </format>
    <format dxfId="1084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083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2">
            <x v="3"/>
            <x v="7"/>
          </reference>
        </references>
      </pivotArea>
    </format>
    <format dxfId="1082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3">
            <x v="3"/>
            <x v="5"/>
            <x v="7"/>
          </reference>
        </references>
      </pivotArea>
    </format>
    <format dxfId="1081">
      <pivotArea dataOnly="0" labelOnly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1"/>
            <x v="7"/>
          </reference>
        </references>
      </pivotArea>
    </format>
    <format dxfId="1080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079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078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077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1076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075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1074">
      <pivotArea dataOnly="0" labelOnly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1073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072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071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2">
            <x v="2"/>
            <x v="4"/>
          </reference>
        </references>
      </pivotArea>
    </format>
    <format dxfId="1070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069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1068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2">
            <x v="2"/>
            <x v="4"/>
          </reference>
        </references>
      </pivotArea>
    </format>
    <format dxfId="1067">
      <pivotArea dataOnly="0" labelOnly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1066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065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7">
            <x v="0"/>
            <x v="1"/>
            <x v="3"/>
            <x v="4"/>
            <x v="5"/>
            <x v="6"/>
            <x v="7"/>
          </reference>
        </references>
      </pivotArea>
    </format>
    <format dxfId="1064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063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6">
            <x v="1"/>
            <x v="3"/>
            <x v="4"/>
            <x v="5"/>
            <x v="6"/>
            <x v="7"/>
          </reference>
        </references>
      </pivotArea>
    </format>
    <format dxfId="1062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5">
            <x v="1"/>
            <x v="3"/>
            <x v="5"/>
            <x v="6"/>
            <x v="7"/>
          </reference>
        </references>
      </pivotArea>
    </format>
    <format dxfId="1061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3">
            <x v="3"/>
            <x v="4"/>
            <x v="7"/>
          </reference>
        </references>
      </pivotArea>
    </format>
    <format dxfId="1060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4">
            <x v="4"/>
            <x v="5"/>
            <x v="6"/>
            <x v="7"/>
          </reference>
        </references>
      </pivotArea>
    </format>
    <format dxfId="1059">
      <pivotArea dataOnly="0" labelOnly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3">
            <x v="1"/>
            <x v="3"/>
            <x v="7"/>
          </reference>
        </references>
      </pivotArea>
    </format>
    <format dxfId="1058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3">
            <x v="4"/>
            <x v="8"/>
            <x v="9"/>
          </reference>
        </references>
      </pivotArea>
    </format>
    <format dxfId="1057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056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055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054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053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3">
            <x v="4"/>
            <x v="8"/>
            <x v="9"/>
          </reference>
        </references>
      </pivotArea>
    </format>
    <format dxfId="1052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2">
            <x v="8"/>
            <x v="9"/>
          </reference>
        </references>
      </pivotArea>
    </format>
    <format dxfId="1051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050">
      <pivotArea dataOnly="0" labelOnly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2">
            <x v="8"/>
            <x v="9"/>
          </reference>
        </references>
      </pivotArea>
    </format>
    <format dxfId="1049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048">
      <pivotArea dataOnly="0" labelOnly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104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04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0"/>
            <x v="1"/>
          </reference>
        </references>
      </pivotArea>
    </format>
    <format dxfId="104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04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043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042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041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040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039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038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2"/>
          </reference>
        </references>
      </pivotArea>
    </format>
    <format dxfId="1037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2"/>
          </reference>
        </references>
      </pivotArea>
    </format>
    <format dxfId="1036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035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034">
      <pivotArea dataOnly="0" labelOnly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1033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032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1031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2"/>
          </reference>
        </references>
      </pivotArea>
    </format>
    <format dxfId="1030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1029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028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1027">
      <pivotArea dataOnly="0" labelOnly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026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1025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1"/>
            <x v="2"/>
          </reference>
        </references>
      </pivotArea>
    </format>
    <format dxfId="1024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023">
      <pivotArea dataOnly="0" labelOnly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102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02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02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01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101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01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101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01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101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01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01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01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01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100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1"/>
            <x v="2"/>
          </reference>
        </references>
      </pivotArea>
    </format>
    <format dxfId="100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007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006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005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2">
            <x v="0"/>
            <x v="2"/>
          </reference>
        </references>
      </pivotArea>
    </format>
    <format dxfId="1004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003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002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001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000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999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998">
      <pivotArea dataOnly="0" labelOnly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997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996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995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1"/>
            <x v="2"/>
          </reference>
        </references>
      </pivotArea>
    </format>
    <format dxfId="994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993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992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991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990">
      <pivotArea dataOnly="0" labelOnly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989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988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1"/>
          </reference>
        </references>
      </pivotArea>
    </format>
    <format dxfId="987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986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0"/>
        </references>
      </pivotArea>
    </format>
    <format dxfId="985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984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2">
            <x v="0"/>
            <x v="2"/>
          </reference>
        </references>
      </pivotArea>
    </format>
    <format dxfId="983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982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981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980">
      <pivotArea dataOnly="0" labelOnly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97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0"/>
        </references>
      </pivotArea>
    </format>
    <format dxfId="97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97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97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97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0"/>
            <x v="1"/>
          </reference>
        </references>
      </pivotArea>
    </format>
    <format dxfId="97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97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97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97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0"/>
        </references>
      </pivotArea>
    </format>
    <format dxfId="97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0"/>
        </references>
      </pivotArea>
    </format>
    <format dxfId="96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96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96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2">
            <x v="1"/>
            <x v="2"/>
          </reference>
        </references>
      </pivotArea>
    </format>
    <format dxfId="96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0"/>
        </references>
      </pivotArea>
    </format>
    <format dxfId="96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96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0"/>
        </references>
      </pivotArea>
    </format>
    <format dxfId="96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2">
            <x v="0"/>
            <x v="1"/>
          </reference>
        </references>
      </pivotArea>
    </format>
    <format dxfId="96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2">
            <x v="1"/>
            <x v="2"/>
          </reference>
        </references>
      </pivotArea>
    </format>
    <format dxfId="96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0"/>
        </references>
      </pivotArea>
    </format>
    <format dxfId="96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95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95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2">
            <x v="1"/>
            <x v="2"/>
          </reference>
        </references>
      </pivotArea>
    </format>
    <format dxfId="95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0"/>
        </references>
      </pivotArea>
    </format>
    <format dxfId="95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95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95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95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2">
            <x v="0"/>
            <x v="1"/>
          </reference>
        </references>
      </pivotArea>
    </format>
    <format dxfId="95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95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950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0"/>
        </references>
      </pivotArea>
    </format>
    <format dxfId="949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948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947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946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945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944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943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942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2">
            <x v="0"/>
            <x v="1"/>
          </reference>
        </references>
      </pivotArea>
    </format>
    <format dxfId="941">
      <pivotArea dataOnly="0" labelOnly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0"/>
        </references>
      </pivotArea>
    </format>
    <format dxfId="94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2">
            <x v="0"/>
            <x v="1"/>
          </reference>
        </references>
      </pivotArea>
    </format>
    <format dxfId="93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93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93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93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93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0"/>
        </references>
      </pivotArea>
    </format>
    <format dxfId="93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93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93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93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93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929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0"/>
        </references>
      </pivotArea>
    </format>
    <format dxfId="928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927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926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0"/>
        </references>
      </pivotArea>
    </format>
    <format dxfId="925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2">
            <x v="1"/>
            <x v="2"/>
          </reference>
        </references>
      </pivotArea>
    </format>
    <format dxfId="924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923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922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2">
            <x v="0"/>
            <x v="1"/>
          </reference>
        </references>
      </pivotArea>
    </format>
    <format dxfId="921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920">
      <pivotArea dataOnly="0" labelOnly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919">
      <pivotArea grandRow="1" outline="0" collapsedLevelsAreSubtotals="1" fieldPosition="0"/>
    </format>
    <format dxfId="918">
      <pivotArea dataOnly="0" labelOnly="1" grandRow="1" outline="0" fieldPosition="0"/>
    </format>
    <format dxfId="917">
      <pivotArea grandRow="1" outline="0" collapsedLevelsAreSubtotals="1" fieldPosition="0"/>
    </format>
    <format dxfId="916">
      <pivotArea dataOnly="0" labelOnly="1" grandRow="1" outline="0" fieldPosition="0"/>
    </format>
    <format dxfId="915">
      <pivotArea grandRow="1" outline="0" collapsedLevelsAreSubtotals="1" fieldPosition="0"/>
    </format>
    <format dxfId="914">
      <pivotArea dataOnly="0" labelOnly="1" grandRow="1" outline="0" fieldPosition="0"/>
    </format>
    <format dxfId="9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12">
      <pivotArea grandRow="1" outline="0" collapsedLevelsAreSubtotals="1" fieldPosition="0"/>
    </format>
    <format dxfId="911">
      <pivotArea dataOnly="0" labelOnly="1" grandRow="1" outline="0" fieldPosition="0"/>
    </format>
    <format dxfId="910">
      <pivotArea collapsedLevelsAreSubtotals="1" fieldPosition="0">
        <references count="1">
          <reference field="1" count="1">
            <x v="0"/>
          </reference>
        </references>
      </pivotArea>
    </format>
    <format dxfId="909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908">
      <pivotArea collapsedLevelsAreSubtotals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907">
      <pivotArea collapsedLevelsAreSubtotals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906">
      <pivotArea collapsedLevelsAreSubtotals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905">
      <pivotArea collapsedLevelsAreSubtotals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904">
      <pivotArea collapsedLevelsAreSubtotals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903">
      <pivotArea collapsedLevelsAreSubtotals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902">
      <pivotArea collapsedLevelsAreSubtotals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901">
      <pivotArea collapsedLevelsAreSubtotals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900">
      <pivotArea collapsedLevelsAreSubtotals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899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898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97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896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89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894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893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892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891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890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88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888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887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886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88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884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3"/>
          </reference>
        </references>
      </pivotArea>
    </format>
    <format dxfId="883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882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881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880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87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878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877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876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87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874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873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872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871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870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86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868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867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866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86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864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863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862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861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860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5"/>
          </reference>
        </references>
      </pivotArea>
    </format>
    <format dxfId="859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858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857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856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85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854">
      <pivotArea collapsedLevelsAreSubtotals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853">
      <pivotArea collapsedLevelsAreSubtotals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52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851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850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849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848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847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846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845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844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843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842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841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840">
      <pivotArea collapsedLevelsAreSubtotals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839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838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837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836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835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834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833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832">
      <pivotArea collapsedLevelsAreSubtotals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1">
            <x v="3"/>
          </reference>
        </references>
      </pivotArea>
    </format>
    <format dxfId="831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830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829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828">
      <pivotArea collapsedLevelsAreSubtotals="1" fieldPosition="0">
        <references count="1">
          <reference field="1" count="1">
            <x v="1"/>
          </reference>
        </references>
      </pivotArea>
    </format>
    <format dxfId="827">
      <pivotArea collapsedLevelsAreSubtotals="1" fieldPosition="0">
        <references count="2">
          <reference field="1" count="1" selected="0">
            <x v="1"/>
          </reference>
          <reference field="3" count="1">
            <x v="0"/>
          </reference>
        </references>
      </pivotArea>
    </format>
    <format dxfId="826">
      <pivotArea collapsedLevelsAreSubtotals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825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824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823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822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821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820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819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818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817">
      <pivotArea collapsedLevelsAreSubtotals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816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815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814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813">
      <pivotArea collapsedLevelsAreSubtotals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1">
            <x v="4"/>
          </reference>
        </references>
      </pivotArea>
    </format>
    <format dxfId="812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811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810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809">
      <pivotArea collapsedLevelsAreSubtotals="1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808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07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80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80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804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803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80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80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80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799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798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797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796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79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794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793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79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79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79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789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788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78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78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78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784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783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3"/>
          </reference>
        </references>
      </pivotArea>
    </format>
    <format dxfId="782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78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78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779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778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77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77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77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77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77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772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77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77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769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768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76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766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765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764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763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76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76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76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75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75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75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756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755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75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75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752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751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750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5"/>
          </reference>
        </references>
      </pivotArea>
    </format>
    <format dxfId="749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748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74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74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74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74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74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742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74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74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73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73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737">
      <pivotArea collapsedLevelsAreSubtotals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736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735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734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733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732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731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730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729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728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727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726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725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724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723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722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721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720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3"/>
          </reference>
        </references>
      </pivotArea>
    </format>
    <format dxfId="719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718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717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716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715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714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713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712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711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710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709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708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707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706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705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704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703">
      <pivotArea collapsedLevelsAreSubtotals="1" fieldPosition="0">
        <references count="1">
          <reference field="1" count="1">
            <x v="2"/>
          </reference>
        </references>
      </pivotArea>
    </format>
    <format dxfId="702">
      <pivotArea collapsedLevelsAreSubtotals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701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700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699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698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697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696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695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694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693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692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691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690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689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688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687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686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685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684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683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682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681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680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679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678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677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676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675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674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673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672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671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670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4"/>
          </reference>
        </references>
      </pivotArea>
    </format>
    <format dxfId="669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668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667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666">
      <pivotArea collapsedLevelsAreSubtotals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665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64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66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66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66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66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65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65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65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65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65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65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65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65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65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65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0"/>
          </reference>
        </references>
      </pivotArea>
    </format>
    <format dxfId="64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64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64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64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645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64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0"/>
          </reference>
        </references>
      </pivotArea>
    </format>
    <format dxfId="64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64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64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64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63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63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63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63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63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63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63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63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63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630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62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62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62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62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62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62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62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62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62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620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3"/>
          </reference>
        </references>
      </pivotArea>
    </format>
    <format dxfId="619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61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61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61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61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61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61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61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61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61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60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60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60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60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60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60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0"/>
          </reference>
        </references>
      </pivotArea>
    </format>
    <format dxfId="60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60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60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60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599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59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59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59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59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59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59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59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59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590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58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58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58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58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58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58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0"/>
          </reference>
        </references>
      </pivotArea>
    </format>
    <format dxfId="58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58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58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58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57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57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577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576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57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57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57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57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57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57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56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56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56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56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56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564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56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56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56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56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55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55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55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55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555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5"/>
          </reference>
        </references>
      </pivotArea>
    </format>
    <format dxfId="554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55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55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55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55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54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54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54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54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545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54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54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54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54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54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53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53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53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53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535">
      <pivotArea collapsedLevelsAreSubtotals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534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33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532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531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53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52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52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52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52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525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52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523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522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521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52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51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51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51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51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515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51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513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51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511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510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50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50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50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50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505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50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503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502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501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50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49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49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49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49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495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49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493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3"/>
          </reference>
        </references>
      </pivotArea>
    </format>
    <format dxfId="492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491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49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48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48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487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48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48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484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483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48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481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48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47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47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477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47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47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474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473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472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471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470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46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468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467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466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46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46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463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462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461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460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45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458">
      <pivotArea collapsedLevelsAreSubtotals="1" fieldPosition="0">
        <references count="1">
          <reference field="1" count="1">
            <x v="0"/>
          </reference>
        </references>
      </pivotArea>
    </format>
    <format dxfId="457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456">
      <pivotArea collapsedLevelsAreSubtotals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455">
      <pivotArea collapsedLevelsAreSubtotals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454">
      <pivotArea collapsedLevelsAreSubtotals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453">
      <pivotArea collapsedLevelsAreSubtotals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452">
      <pivotArea collapsedLevelsAreSubtotals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451">
      <pivotArea collapsedLevelsAreSubtotals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450">
      <pivotArea collapsedLevelsAreSubtotals="1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449">
      <pivotArea collapsedLevelsAreSubtotals="1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448">
      <pivotArea collapsedLevelsAreSubtotals="1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447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446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45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444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443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442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441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440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43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438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437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436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43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434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433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432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3"/>
          </reference>
        </references>
      </pivotArea>
    </format>
    <format dxfId="431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430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42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428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427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426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42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424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423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422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421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420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41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418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417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416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415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414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413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412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411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410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409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408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5" count="1">
            <x v="5"/>
          </reference>
        </references>
      </pivotArea>
    </format>
    <format dxfId="407">
      <pivotArea collapsedLevelsAreSubtotals="1" fieldPosition="0">
        <references count="4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406">
      <pivotArea collapsedLevelsAreSubtotals="1" fieldPosition="0">
        <references count="5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405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404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403">
      <pivotArea collapsedLevelsAreSubtotals="1" fieldPosition="0">
        <references count="6">
          <reference field="1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402">
      <pivotArea collapsedLevelsAreSubtotals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401">
      <pivotArea collapsedLevelsAreSubtotals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00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399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398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397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396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395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394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393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392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391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390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389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388">
      <pivotArea collapsedLevelsAreSubtotals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387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386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385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384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383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382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381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380">
      <pivotArea collapsedLevelsAreSubtotals="1" fieldPosition="0">
        <references count="3">
          <reference field="1" count="1" selected="0">
            <x v="0"/>
          </reference>
          <reference field="3" count="1" selected="0">
            <x v="2"/>
          </reference>
          <reference field="5" count="1">
            <x v="3"/>
          </reference>
        </references>
      </pivotArea>
    </format>
    <format dxfId="379">
      <pivotArea collapsedLevelsAreSubtotals="1" fieldPosition="0">
        <references count="4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378">
      <pivotArea collapsedLevelsAreSubtotals="1" fieldPosition="0">
        <references count="5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377">
      <pivotArea collapsedLevelsAreSubtotals="1" fieldPosition="0">
        <references count="6">
          <reference field="1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376">
      <pivotArea collapsedLevelsAreSubtotals="1" fieldPosition="0">
        <references count="1">
          <reference field="1" count="1">
            <x v="1"/>
          </reference>
        </references>
      </pivotArea>
    </format>
    <format dxfId="375">
      <pivotArea collapsedLevelsAreSubtotals="1" fieldPosition="0">
        <references count="2">
          <reference field="1" count="1" selected="0">
            <x v="1"/>
          </reference>
          <reference field="3" count="1">
            <x v="0"/>
          </reference>
        </references>
      </pivotArea>
    </format>
    <format dxfId="374">
      <pivotArea collapsedLevelsAreSubtotals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373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372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371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370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369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368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367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366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365">
      <pivotArea collapsedLevelsAreSubtotals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364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363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362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361">
      <pivotArea collapsedLevelsAreSubtotals="1" fieldPosition="0">
        <references count="3">
          <reference field="1" count="1" selected="0">
            <x v="1"/>
          </reference>
          <reference field="3" count="1" selected="0">
            <x v="0"/>
          </reference>
          <reference field="5" count="1">
            <x v="4"/>
          </reference>
        </references>
      </pivotArea>
    </format>
    <format dxfId="360">
      <pivotArea collapsedLevelsAreSubtotals="1" fieldPosition="0">
        <references count="4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359">
      <pivotArea collapsedLevelsAreSubtotals="1" fieldPosition="0">
        <references count="5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358">
      <pivotArea collapsedLevelsAreSubtotals="1" fieldPosition="0">
        <references count="6">
          <reference field="1" count="1" selected="0">
            <x v="1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357">
      <pivotArea collapsedLevelsAreSubtotals="1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356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55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35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35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35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35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35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34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34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34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346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345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344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34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34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34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34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33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33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33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33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33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33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33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33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331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3"/>
          </reference>
        </references>
      </pivotArea>
    </format>
    <format dxfId="330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32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32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32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32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32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32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32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322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321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320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31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31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317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31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31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314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313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312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311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310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30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30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307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306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30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304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303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302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301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300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299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98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5" count="1">
            <x v="5"/>
          </reference>
        </references>
      </pivotArea>
    </format>
    <format dxfId="297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296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295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94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293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92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291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90">
      <pivotArea collapsedLevelsAreSubtotals="1" fieldPosition="0">
        <references count="4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89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288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87">
      <pivotArea collapsedLevelsAreSubtotals="1" fieldPosition="0">
        <references count="5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286">
      <pivotArea collapsedLevelsAreSubtotals="1" fieldPosition="0">
        <references count="6">
          <reference field="1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285">
      <pivotArea collapsedLevelsAreSubtotals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284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83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82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81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280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79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78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277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276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275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74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273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72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71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70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269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68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3"/>
          </reference>
        </references>
      </pivotArea>
    </format>
    <format dxfId="267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266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265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64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63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62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61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260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59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58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57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56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55">
      <pivotArea collapsedLevelsAreSubtotals="1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54">
      <pivotArea collapsedLevelsAreSubtotals="1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53">
      <pivotArea collapsedLevelsAreSubtotals="1" fieldPosition="0">
        <references count="5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252">
      <pivotArea collapsedLevelsAreSubtotals="1" fieldPosition="0">
        <references count="6">
          <reference field="1" count="1" selected="0">
            <x v="1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51">
      <pivotArea collapsedLevelsAreSubtotals="1" fieldPosition="0">
        <references count="1">
          <reference field="1" count="1">
            <x v="2"/>
          </reference>
        </references>
      </pivotArea>
    </format>
    <format dxfId="250">
      <pivotArea collapsedLevelsAreSubtotals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249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48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247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46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5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244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43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42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41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240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39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238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237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36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35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34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233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232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231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230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9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28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227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226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225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2"/>
          </reference>
        </references>
      </pivotArea>
    </format>
    <format dxfId="224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23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22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21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1"/>
          </reference>
        </references>
      </pivotArea>
    </format>
    <format dxfId="220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219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18">
      <pivotArea collapsedLevelsAreSubtotals="1" fieldPosition="0">
        <references count="3">
          <reference field="1" count="1" selected="0">
            <x v="2"/>
          </reference>
          <reference field="3" count="1" selected="0">
            <x v="0"/>
          </reference>
          <reference field="5" count="1">
            <x v="4"/>
          </reference>
        </references>
      </pivotArea>
    </format>
    <format dxfId="217">
      <pivotArea collapsedLevelsAreSubtotals="1" fieldPosition="0">
        <references count="4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16">
      <pivotArea collapsedLevelsAreSubtotals="1" fieldPosition="0">
        <references count="5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2"/>
          </reference>
        </references>
      </pivotArea>
    </format>
    <format dxfId="215">
      <pivotArea collapsedLevelsAreSubtotals="1" fieldPosition="0">
        <references count="6">
          <reference field="1" count="1" selected="0">
            <x v="2"/>
          </reference>
          <reference field="3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14">
      <pivotArea collapsedLevelsAreSubtotals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213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212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21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21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0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0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20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20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20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20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20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20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20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20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9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19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0"/>
          </reference>
        </references>
      </pivotArea>
    </format>
    <format dxfId="19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9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9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9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93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9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0"/>
          </reference>
        </references>
      </pivotArea>
    </format>
    <format dxfId="19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190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18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8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8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18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18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18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8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18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8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18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7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7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17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7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7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7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17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7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7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7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6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68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3"/>
          </reference>
        </references>
      </pivotArea>
    </format>
    <format dxfId="167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16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16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6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16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16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16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6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15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15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15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15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5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5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5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15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0"/>
          </reference>
        </references>
      </pivotArea>
    </format>
    <format dxfId="15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50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4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4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47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4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14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4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4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2"/>
          </reference>
        </references>
      </pivotArea>
    </format>
    <format dxfId="14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14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14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3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138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3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3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5"/>
          </reference>
        </references>
      </pivotArea>
    </format>
    <format dxfId="13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3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13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6"/>
          </reference>
        </references>
      </pivotArea>
    </format>
    <format dxfId="13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0"/>
          </reference>
        </references>
      </pivotArea>
    </format>
    <format dxfId="13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3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12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2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2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2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125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124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23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1"/>
          </reference>
        </references>
      </pivotArea>
    </format>
    <format dxfId="122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2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3"/>
          </reference>
        </references>
      </pivotArea>
    </format>
    <format dxfId="12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1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11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0"/>
          </reference>
        </references>
      </pivotArea>
    </format>
    <format dxfId="117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116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11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114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113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112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11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11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10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10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2"/>
          </reference>
        </references>
      </pivotArea>
    </format>
    <format dxfId="10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10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10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10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103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5" count="1">
            <x v="5"/>
          </reference>
        </references>
      </pivotArea>
    </format>
    <format dxfId="102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101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100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99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5"/>
          </reference>
        </references>
      </pivotArea>
    </format>
    <format dxfId="9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5"/>
          </reference>
          <reference field="11" count="1">
            <x v="1"/>
          </reference>
        </references>
      </pivotArea>
    </format>
    <format dxfId="9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6"/>
          </reference>
        </references>
      </pivotArea>
    </format>
    <format dxfId="9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6"/>
          </reference>
          <reference field="11" count="1">
            <x v="2"/>
          </reference>
        </references>
      </pivotArea>
    </format>
    <format dxfId="95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7"/>
          </reference>
        </references>
      </pivotArea>
    </format>
    <format dxfId="9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93">
      <pivotArea collapsedLevelsAreSubtotals="1" fieldPosition="0">
        <references count="4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92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1"/>
          </reference>
        </references>
      </pivotArea>
    </format>
    <format dxfId="91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90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3"/>
          </reference>
        </references>
      </pivotArea>
    </format>
    <format dxfId="89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88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3"/>
          </reference>
          <reference field="11" count="1">
            <x v="1"/>
          </reference>
        </references>
      </pivotArea>
    </format>
    <format dxfId="87">
      <pivotArea collapsedLevelsAreSubtotals="1" fieldPosition="0">
        <references count="5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7"/>
          </reference>
        </references>
      </pivotArea>
    </format>
    <format dxfId="86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0"/>
          </reference>
        </references>
      </pivotArea>
    </format>
    <format dxfId="85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1"/>
          </reference>
        </references>
      </pivotArea>
    </format>
    <format dxfId="84">
      <pivotArea collapsedLevelsAreSubtotals="1" fieldPosition="0">
        <references count="6">
          <reference field="1" count="1" selected="0">
            <x v="2"/>
          </reference>
          <reference field="3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82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1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80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4"/>
          </reference>
        </references>
      </pivotArea>
    </format>
    <format dxfId="7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0"/>
          </reference>
        </references>
      </pivotArea>
    </format>
    <format dxfId="7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77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7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7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7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73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7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71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70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6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6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67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6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6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6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63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6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61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6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59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58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57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5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5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5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53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5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51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50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4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4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47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4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45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4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43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4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41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3"/>
          </reference>
        </references>
      </pivotArea>
    </format>
    <format dxfId="40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3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3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3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3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35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3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33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32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31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4"/>
          </reference>
        </references>
      </pivotArea>
    </format>
    <format dxfId="30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9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28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2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26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25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24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  <format dxfId="23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3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2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1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0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18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>
            <x v="9"/>
          </reference>
        </references>
      </pivotArea>
    </format>
    <format dxfId="1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  <reference field="7" count="1" selected="0">
            <x v="0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16">
      <pivotArea collapsedLevelsAreSubtotals="1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5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14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>
            <x v="8"/>
          </reference>
        </references>
      </pivotArea>
    </format>
    <format dxfId="13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12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0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11">
      <pivotArea collapsedLevelsAreSubtotals="1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0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8"/>
          </reference>
        </references>
      </pivotArea>
    </format>
    <format dxfId="9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8"/>
          </reference>
          <reference field="11" count="1">
            <x v="1"/>
          </reference>
        </references>
      </pivotArea>
    </format>
    <format dxfId="8">
      <pivotArea collapsedLevelsAreSubtotals="1" fieldPosition="0">
        <references count="5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>
            <x v="9"/>
          </reference>
        </references>
      </pivotArea>
    </format>
    <format dxfId="7">
      <pivotArea collapsedLevelsAreSubtotals="1" fieldPosition="0">
        <references count="6">
          <reference field="1" count="1" selected="0">
            <x v="2"/>
          </reference>
          <reference field="3" count="1" selected="0">
            <x v="2"/>
          </reference>
          <reference field="5" count="1" selected="0">
            <x v="5"/>
          </reference>
          <reference field="7" count="1" selected="0">
            <x v="1"/>
          </reference>
          <reference field="10" count="1" selected="0">
            <x v="9"/>
          </reference>
          <reference field="11" count="1">
            <x v="1"/>
          </reference>
        </references>
      </pivotArea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V413" totalsRowShown="0" dataDxfId="2598">
  <autoFilter ref="A1:V413" xr:uid="{00000000-0009-0000-0100-000001000000}"/>
  <sortState xmlns:xlrd2="http://schemas.microsoft.com/office/spreadsheetml/2017/richdata2" ref="A2:V413">
    <sortCondition ref="A1:A413"/>
  </sortState>
  <tableColumns count="22">
    <tableColumn id="1" xr3:uid="{00000000-0010-0000-0000-000001000000}" name="Age" dataDxfId="2597"/>
    <tableColumn id="2" xr3:uid="{00000000-0010-0000-0000-000002000000}" name="BusinessTravel" dataDxfId="2596"/>
    <tableColumn id="3" xr3:uid="{00000000-0010-0000-0000-000003000000}" name="DailyRate" dataDxfId="2595"/>
    <tableColumn id="4" xr3:uid="{00000000-0010-0000-0000-000004000000}" name="Department" dataDxfId="2594"/>
    <tableColumn id="5" xr3:uid="{00000000-0010-0000-0000-000005000000}" name="DistanceFromHome" dataDxfId="2593"/>
    <tableColumn id="6" xr3:uid="{00000000-0010-0000-0000-000006000000}" name="EducationField" dataDxfId="2592"/>
    <tableColumn id="7" xr3:uid="{00000000-0010-0000-0000-000007000000}" name="EmployeeNumber" dataDxfId="2591"/>
    <tableColumn id="8" xr3:uid="{00000000-0010-0000-0000-000008000000}" name="Gender" dataDxfId="2590"/>
    <tableColumn id="9" xr3:uid="{00000000-0010-0000-0000-000009000000}" name="HourlyRate" dataDxfId="2589"/>
    <tableColumn id="10" xr3:uid="{00000000-0010-0000-0000-00000A000000}" name="JobLevel" dataDxfId="2588"/>
    <tableColumn id="11" xr3:uid="{00000000-0010-0000-0000-00000B000000}" name="JobRole" dataDxfId="2587"/>
    <tableColumn id="12" xr3:uid="{00000000-0010-0000-0000-00000C000000}" name="MaritalStatus" dataDxfId="2586"/>
    <tableColumn id="13" xr3:uid="{00000000-0010-0000-0000-00000D000000}" name="MonthlyIncome" dataDxfId="2585"/>
    <tableColumn id="14" xr3:uid="{00000000-0010-0000-0000-00000E000000}" name="MonthlyRate" dataDxfId="2584"/>
    <tableColumn id="15" xr3:uid="{00000000-0010-0000-0000-00000F000000}" name="NumCompaniesWorked" dataDxfId="2583"/>
    <tableColumn id="16" xr3:uid="{00000000-0010-0000-0000-000010000000}" name="OverTime" dataDxfId="2582"/>
    <tableColumn id="17" xr3:uid="{00000000-0010-0000-0000-000011000000}" name="PerformanceRating" dataDxfId="2581"/>
    <tableColumn id="18" xr3:uid="{00000000-0010-0000-0000-000012000000}" name="TotalWorkingYears" dataDxfId="2580"/>
    <tableColumn id="19" xr3:uid="{00000000-0010-0000-0000-000013000000}" name="TrainingTimesLastYear" dataDxfId="2579"/>
    <tableColumn id="20" xr3:uid="{00000000-0010-0000-0000-000014000000}" name="YearsAtCompany" dataDxfId="2578"/>
    <tableColumn id="21" xr3:uid="{00000000-0010-0000-0000-000015000000}" name="YearsInCurrentRole" dataDxfId="2577"/>
    <tableColumn id="22" xr3:uid="{00000000-0010-0000-0000-000016000000}" name="YearsSinceLastPromotion" dataDxfId="25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41" totalsRowShown="0" dataDxfId="6" dataCellStyle="Heading 2">
  <autoFilter ref="A1:D41" xr:uid="{00000000-0009-0000-0100-000002000000}"/>
  <tableColumns count="4">
    <tableColumn id="1" xr3:uid="{00000000-0010-0000-0100-000001000000}" name="Age " dataDxfId="5" dataCellStyle="Heading 2"/>
    <tableColumn id="2" xr3:uid="{00000000-0010-0000-0100-000002000000}" name="Total Employees" dataDxfId="4" dataCellStyle="Heading 2">
      <calculatedColumnFormula>COUNTIF(data[Age],A2)</calculatedColumnFormula>
    </tableColumn>
    <tableColumn id="3" xr3:uid="{00000000-0010-0000-0100-000003000000}" name="Monthly Rate" dataDxfId="3" dataCellStyle="Heading 2">
      <calculatedColumnFormula>SUMIF(data[Age],A2,data[MonthlyRate])</calculatedColumnFormula>
    </tableColumn>
    <tableColumn id="4" xr3:uid="{00000000-0010-0000-0100-000004000000}" name="Hourly Rate" dataDxfId="2" dataCellStyle="Heading 2">
      <calculatedColumnFormula>SUMIF(data[Age],A2,data[HourlyRate])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atic" displayName="static" ref="F34:H38" totalsRowShown="0" headerRowCellStyle="Heading 2" dataCellStyle="Heading 2">
  <autoFilter ref="F34:H38" xr:uid="{00000000-0009-0000-0100-000003000000}"/>
  <tableColumns count="3">
    <tableColumn id="1" xr3:uid="{00000000-0010-0000-0200-000001000000}" name="Static" dataCellStyle="Heading 2"/>
    <tableColumn id="2" xr3:uid="{00000000-0010-0000-0200-000002000000}" name="Monthly" dataDxfId="1" dataCellStyle="Heading 2"/>
    <tableColumn id="3" xr3:uid="{00000000-0010-0000-0200-000003000000}" name="Hourly" dataDxfId="0" dataCellStyle="Heading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3"/>
  <sheetViews>
    <sheetView topLeftCell="G1" zoomScale="85" zoomScaleNormal="85" workbookViewId="0">
      <selection activeCell="E1" sqref="E1:V413"/>
    </sheetView>
  </sheetViews>
  <sheetFormatPr defaultRowHeight="15" x14ac:dyDescent="0.25"/>
  <cols>
    <col min="1" max="1" width="6.7109375" style="2" bestFit="1" customWidth="1"/>
    <col min="2" max="2" width="17.42578125" bestFit="1" customWidth="1"/>
    <col min="3" max="3" width="11.7109375" bestFit="1" customWidth="1"/>
    <col min="4" max="4" width="23.85546875" bestFit="1" customWidth="1"/>
    <col min="5" max="5" width="21" bestFit="1" customWidth="1"/>
    <col min="6" max="6" width="16.85546875" bestFit="1" customWidth="1"/>
    <col min="7" max="7" width="19.7109375" bestFit="1" customWidth="1"/>
    <col min="8" max="8" width="9.85546875" bestFit="1" customWidth="1"/>
    <col min="9" max="9" width="13.140625" style="1" bestFit="1" customWidth="1"/>
    <col min="10" max="10" width="11" bestFit="1" customWidth="1"/>
    <col min="11" max="11" width="25" bestFit="1" customWidth="1"/>
    <col min="12" max="12" width="15" bestFit="1" customWidth="1"/>
    <col min="13" max="13" width="17.42578125" style="1" bestFit="1" customWidth="1"/>
    <col min="14" max="14" width="14.7109375" style="1" bestFit="1" customWidth="1"/>
    <col min="15" max="15" width="24.85546875" bestFit="1" customWidth="1"/>
    <col min="16" max="16" width="12" bestFit="1" customWidth="1"/>
    <col min="17" max="17" width="20.5703125" bestFit="1" customWidth="1"/>
    <col min="18" max="18" width="20.140625" bestFit="1" customWidth="1"/>
    <col min="19" max="19" width="23.28515625" bestFit="1" customWidth="1"/>
    <col min="20" max="20" width="18.42578125" bestFit="1" customWidth="1"/>
    <col min="21" max="21" width="20.7109375" bestFit="1" customWidth="1"/>
    <col min="22" max="22" width="26.140625" bestFit="1" customWidth="1"/>
  </cols>
  <sheetData>
    <row r="1" spans="1:22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18</v>
      </c>
      <c r="B2" s="4" t="s">
        <v>34</v>
      </c>
      <c r="C2" s="4">
        <v>544</v>
      </c>
      <c r="D2" s="4" t="s">
        <v>23</v>
      </c>
      <c r="E2" s="4">
        <v>3</v>
      </c>
      <c r="F2" s="4" t="s">
        <v>24</v>
      </c>
      <c r="G2" s="4">
        <v>1624</v>
      </c>
      <c r="H2" s="4" t="s">
        <v>25</v>
      </c>
      <c r="I2" s="5">
        <v>70</v>
      </c>
      <c r="J2" s="4">
        <v>1</v>
      </c>
      <c r="K2" s="4" t="s">
        <v>31</v>
      </c>
      <c r="L2" s="4" t="s">
        <v>27</v>
      </c>
      <c r="M2" s="5">
        <v>1569</v>
      </c>
      <c r="N2" s="5">
        <v>18420</v>
      </c>
      <c r="O2" s="4">
        <v>1</v>
      </c>
      <c r="P2" s="4" t="s">
        <v>28</v>
      </c>
      <c r="Q2" s="4">
        <v>3</v>
      </c>
      <c r="R2" s="4">
        <v>0</v>
      </c>
      <c r="S2" s="4">
        <v>2</v>
      </c>
      <c r="T2" s="4">
        <v>0</v>
      </c>
      <c r="U2" s="4">
        <v>0</v>
      </c>
      <c r="V2" s="4">
        <v>0</v>
      </c>
    </row>
    <row r="3" spans="1:22" x14ac:dyDescent="0.25">
      <c r="A3" s="3">
        <v>18</v>
      </c>
      <c r="B3" s="4" t="s">
        <v>37</v>
      </c>
      <c r="C3" s="4">
        <v>1431</v>
      </c>
      <c r="D3" s="4" t="s">
        <v>35</v>
      </c>
      <c r="E3" s="4">
        <v>14</v>
      </c>
      <c r="F3" s="4" t="s">
        <v>24</v>
      </c>
      <c r="G3" s="4">
        <v>1839</v>
      </c>
      <c r="H3" s="4" t="s">
        <v>25</v>
      </c>
      <c r="I3" s="5">
        <v>33</v>
      </c>
      <c r="J3" s="4">
        <v>1</v>
      </c>
      <c r="K3" s="4" t="s">
        <v>42</v>
      </c>
      <c r="L3" s="4" t="s">
        <v>27</v>
      </c>
      <c r="M3" s="5">
        <v>1514</v>
      </c>
      <c r="N3" s="5">
        <v>8018</v>
      </c>
      <c r="O3" s="4">
        <v>1</v>
      </c>
      <c r="P3" s="4" t="s">
        <v>33</v>
      </c>
      <c r="Q3" s="4">
        <v>3</v>
      </c>
      <c r="R3" s="4">
        <v>0</v>
      </c>
      <c r="S3" s="4">
        <v>4</v>
      </c>
      <c r="T3" s="4">
        <v>0</v>
      </c>
      <c r="U3" s="4">
        <v>0</v>
      </c>
      <c r="V3" s="4">
        <v>0</v>
      </c>
    </row>
    <row r="4" spans="1:22" x14ac:dyDescent="0.25">
      <c r="A4" s="3">
        <v>20</v>
      </c>
      <c r="B4" s="4" t="s">
        <v>22</v>
      </c>
      <c r="C4" s="4">
        <v>1141</v>
      </c>
      <c r="D4" s="4" t="s">
        <v>23</v>
      </c>
      <c r="E4" s="4">
        <v>2</v>
      </c>
      <c r="F4" s="4" t="s">
        <v>24</v>
      </c>
      <c r="G4" s="4">
        <v>1657</v>
      </c>
      <c r="H4" s="4" t="s">
        <v>25</v>
      </c>
      <c r="I4" s="5">
        <v>31</v>
      </c>
      <c r="J4" s="4">
        <v>1</v>
      </c>
      <c r="K4" s="4" t="s">
        <v>31</v>
      </c>
      <c r="L4" s="4" t="s">
        <v>27</v>
      </c>
      <c r="M4" s="5">
        <v>2783</v>
      </c>
      <c r="N4" s="5">
        <v>13251</v>
      </c>
      <c r="O4" s="4">
        <v>1</v>
      </c>
      <c r="P4" s="4" t="s">
        <v>33</v>
      </c>
      <c r="Q4" s="4">
        <v>3</v>
      </c>
      <c r="R4" s="4">
        <v>2</v>
      </c>
      <c r="S4" s="4">
        <v>3</v>
      </c>
      <c r="T4" s="4">
        <v>2</v>
      </c>
      <c r="U4" s="4">
        <v>2</v>
      </c>
      <c r="V4" s="4">
        <v>2</v>
      </c>
    </row>
    <row r="5" spans="1:22" x14ac:dyDescent="0.25">
      <c r="A5" s="3">
        <v>20</v>
      </c>
      <c r="B5" s="4" t="s">
        <v>22</v>
      </c>
      <c r="C5" s="4">
        <v>727</v>
      </c>
      <c r="D5" s="4" t="s">
        <v>23</v>
      </c>
      <c r="E5" s="4">
        <v>9</v>
      </c>
      <c r="F5" s="4" t="s">
        <v>29</v>
      </c>
      <c r="G5" s="4">
        <v>1680</v>
      </c>
      <c r="H5" s="4" t="s">
        <v>30</v>
      </c>
      <c r="I5" s="5">
        <v>54</v>
      </c>
      <c r="J5" s="4">
        <v>1</v>
      </c>
      <c r="K5" s="4" t="s">
        <v>31</v>
      </c>
      <c r="L5" s="4" t="s">
        <v>27</v>
      </c>
      <c r="M5" s="5">
        <v>2728</v>
      </c>
      <c r="N5" s="5">
        <v>21082</v>
      </c>
      <c r="O5" s="4">
        <v>1</v>
      </c>
      <c r="P5" s="4" t="s">
        <v>33</v>
      </c>
      <c r="Q5" s="4">
        <v>3</v>
      </c>
      <c r="R5" s="4">
        <v>2</v>
      </c>
      <c r="S5" s="4">
        <v>3</v>
      </c>
      <c r="T5" s="4">
        <v>2</v>
      </c>
      <c r="U5" s="4">
        <v>2</v>
      </c>
      <c r="V5" s="4">
        <v>0</v>
      </c>
    </row>
    <row r="6" spans="1:22" x14ac:dyDescent="0.25">
      <c r="A6" s="3">
        <v>21</v>
      </c>
      <c r="B6" s="4" t="s">
        <v>22</v>
      </c>
      <c r="C6" s="4">
        <v>546</v>
      </c>
      <c r="D6" s="4" t="s">
        <v>35</v>
      </c>
      <c r="E6" s="4">
        <v>5</v>
      </c>
      <c r="F6" s="4" t="s">
        <v>24</v>
      </c>
      <c r="G6" s="4">
        <v>1623</v>
      </c>
      <c r="H6" s="4" t="s">
        <v>30</v>
      </c>
      <c r="I6" s="5">
        <v>97</v>
      </c>
      <c r="J6" s="4">
        <v>1</v>
      </c>
      <c r="K6" s="4" t="s">
        <v>42</v>
      </c>
      <c r="L6" s="4" t="s">
        <v>27</v>
      </c>
      <c r="M6" s="5">
        <v>3117</v>
      </c>
      <c r="N6" s="5">
        <v>26009</v>
      </c>
      <c r="O6" s="4">
        <v>1</v>
      </c>
      <c r="P6" s="4" t="s">
        <v>33</v>
      </c>
      <c r="Q6" s="4">
        <v>3</v>
      </c>
      <c r="R6" s="4">
        <v>3</v>
      </c>
      <c r="S6" s="4">
        <v>2</v>
      </c>
      <c r="T6" s="4">
        <v>2</v>
      </c>
      <c r="U6" s="4">
        <v>2</v>
      </c>
      <c r="V6" s="4">
        <v>2</v>
      </c>
    </row>
    <row r="7" spans="1:22" x14ac:dyDescent="0.25">
      <c r="A7" s="3">
        <v>21</v>
      </c>
      <c r="B7" s="4" t="s">
        <v>22</v>
      </c>
      <c r="C7" s="4">
        <v>337</v>
      </c>
      <c r="D7" s="4" t="s">
        <v>23</v>
      </c>
      <c r="E7" s="4">
        <v>7</v>
      </c>
      <c r="F7" s="4" t="s">
        <v>47</v>
      </c>
      <c r="G7" s="4">
        <v>1780</v>
      </c>
      <c r="H7" s="4" t="s">
        <v>30</v>
      </c>
      <c r="I7" s="5">
        <v>31</v>
      </c>
      <c r="J7" s="4">
        <v>1</v>
      </c>
      <c r="K7" s="4" t="s">
        <v>31</v>
      </c>
      <c r="L7" s="4" t="s">
        <v>27</v>
      </c>
      <c r="M7" s="5">
        <v>2679</v>
      </c>
      <c r="N7" s="5">
        <v>4567</v>
      </c>
      <c r="O7" s="4">
        <v>1</v>
      </c>
      <c r="P7" s="4" t="s">
        <v>33</v>
      </c>
      <c r="Q7" s="4">
        <v>3</v>
      </c>
      <c r="R7" s="4">
        <v>1</v>
      </c>
      <c r="S7" s="4">
        <v>3</v>
      </c>
      <c r="T7" s="4">
        <v>1</v>
      </c>
      <c r="U7" s="4">
        <v>0</v>
      </c>
      <c r="V7" s="4">
        <v>1</v>
      </c>
    </row>
    <row r="8" spans="1:22" x14ac:dyDescent="0.25">
      <c r="A8" s="3">
        <v>21</v>
      </c>
      <c r="B8" s="4" t="s">
        <v>22</v>
      </c>
      <c r="C8" s="4">
        <v>501</v>
      </c>
      <c r="D8" s="4" t="s">
        <v>23</v>
      </c>
      <c r="E8" s="4">
        <v>5</v>
      </c>
      <c r="F8" s="4" t="s">
        <v>24</v>
      </c>
      <c r="G8" s="4">
        <v>2021</v>
      </c>
      <c r="H8" s="4" t="s">
        <v>30</v>
      </c>
      <c r="I8" s="5">
        <v>58</v>
      </c>
      <c r="J8" s="4">
        <v>1</v>
      </c>
      <c r="K8" s="4" t="s">
        <v>31</v>
      </c>
      <c r="L8" s="4" t="s">
        <v>27</v>
      </c>
      <c r="M8" s="5">
        <v>2380</v>
      </c>
      <c r="N8" s="5">
        <v>25479</v>
      </c>
      <c r="O8" s="4">
        <v>1</v>
      </c>
      <c r="P8" s="4" t="s">
        <v>28</v>
      </c>
      <c r="Q8" s="4">
        <v>3</v>
      </c>
      <c r="R8" s="4">
        <v>2</v>
      </c>
      <c r="S8" s="4">
        <v>6</v>
      </c>
      <c r="T8" s="4">
        <v>2</v>
      </c>
      <c r="U8" s="4">
        <v>2</v>
      </c>
      <c r="V8" s="4">
        <v>1</v>
      </c>
    </row>
    <row r="9" spans="1:22" x14ac:dyDescent="0.25">
      <c r="A9" s="3">
        <v>22</v>
      </c>
      <c r="B9" s="4" t="s">
        <v>37</v>
      </c>
      <c r="C9" s="4">
        <v>457</v>
      </c>
      <c r="D9" s="4" t="s">
        <v>35</v>
      </c>
      <c r="E9" s="4">
        <v>26</v>
      </c>
      <c r="F9" s="4" t="s">
        <v>46</v>
      </c>
      <c r="G9" s="4">
        <v>1605</v>
      </c>
      <c r="H9" s="4" t="s">
        <v>25</v>
      </c>
      <c r="I9" s="5">
        <v>85</v>
      </c>
      <c r="J9" s="4">
        <v>1</v>
      </c>
      <c r="K9" s="4" t="s">
        <v>42</v>
      </c>
      <c r="L9" s="4" t="s">
        <v>32</v>
      </c>
      <c r="M9" s="5">
        <v>2814</v>
      </c>
      <c r="N9" s="5">
        <v>10293</v>
      </c>
      <c r="O9" s="4">
        <v>1</v>
      </c>
      <c r="P9" s="4" t="s">
        <v>28</v>
      </c>
      <c r="Q9" s="4">
        <v>3</v>
      </c>
      <c r="R9" s="4">
        <v>4</v>
      </c>
      <c r="S9" s="4">
        <v>2</v>
      </c>
      <c r="T9" s="4">
        <v>4</v>
      </c>
      <c r="U9" s="4">
        <v>2</v>
      </c>
      <c r="V9" s="4">
        <v>1</v>
      </c>
    </row>
    <row r="10" spans="1:22" x14ac:dyDescent="0.25">
      <c r="A10" s="3">
        <v>22</v>
      </c>
      <c r="B10" s="4" t="s">
        <v>22</v>
      </c>
      <c r="C10" s="4">
        <v>1294</v>
      </c>
      <c r="D10" s="4" t="s">
        <v>35</v>
      </c>
      <c r="E10" s="4">
        <v>8</v>
      </c>
      <c r="F10" s="4" t="s">
        <v>24</v>
      </c>
      <c r="G10" s="4">
        <v>1783</v>
      </c>
      <c r="H10" s="4" t="s">
        <v>25</v>
      </c>
      <c r="I10" s="5">
        <v>79</v>
      </c>
      <c r="J10" s="4">
        <v>1</v>
      </c>
      <c r="K10" s="4" t="s">
        <v>36</v>
      </c>
      <c r="L10" s="4" t="s">
        <v>32</v>
      </c>
      <c r="M10" s="5">
        <v>2398</v>
      </c>
      <c r="N10" s="5">
        <v>15999</v>
      </c>
      <c r="O10" s="4">
        <v>1</v>
      </c>
      <c r="P10" s="4" t="s">
        <v>28</v>
      </c>
      <c r="Q10" s="4">
        <v>3</v>
      </c>
      <c r="R10" s="4">
        <v>1</v>
      </c>
      <c r="S10" s="4">
        <v>6</v>
      </c>
      <c r="T10" s="4">
        <v>1</v>
      </c>
      <c r="U10" s="4">
        <v>0</v>
      </c>
      <c r="V10" s="4">
        <v>0</v>
      </c>
    </row>
    <row r="11" spans="1:22" x14ac:dyDescent="0.25">
      <c r="A11" s="3">
        <v>22</v>
      </c>
      <c r="B11" s="4" t="s">
        <v>22</v>
      </c>
      <c r="C11" s="4">
        <v>391</v>
      </c>
      <c r="D11" s="4" t="s">
        <v>35</v>
      </c>
      <c r="E11" s="4">
        <v>7</v>
      </c>
      <c r="F11" s="4" t="s">
        <v>29</v>
      </c>
      <c r="G11" s="4">
        <v>1878</v>
      </c>
      <c r="H11" s="4" t="s">
        <v>30</v>
      </c>
      <c r="I11" s="5">
        <v>75</v>
      </c>
      <c r="J11" s="4">
        <v>1</v>
      </c>
      <c r="K11" s="4" t="s">
        <v>42</v>
      </c>
      <c r="L11" s="4" t="s">
        <v>27</v>
      </c>
      <c r="M11" s="5">
        <v>2472</v>
      </c>
      <c r="N11" s="5">
        <v>26092</v>
      </c>
      <c r="O11" s="4">
        <v>1</v>
      </c>
      <c r="P11" s="4" t="s">
        <v>28</v>
      </c>
      <c r="Q11" s="4">
        <v>4</v>
      </c>
      <c r="R11" s="4">
        <v>1</v>
      </c>
      <c r="S11" s="4">
        <v>2</v>
      </c>
      <c r="T11" s="4">
        <v>1</v>
      </c>
      <c r="U11" s="4">
        <v>0</v>
      </c>
      <c r="V11" s="4">
        <v>0</v>
      </c>
    </row>
    <row r="12" spans="1:22" x14ac:dyDescent="0.25">
      <c r="A12" s="3">
        <v>22</v>
      </c>
      <c r="B12" s="4" t="s">
        <v>22</v>
      </c>
      <c r="C12" s="4">
        <v>581</v>
      </c>
      <c r="D12" s="4" t="s">
        <v>35</v>
      </c>
      <c r="E12" s="4">
        <v>1</v>
      </c>
      <c r="F12" s="4" t="s">
        <v>29</v>
      </c>
      <c r="G12" s="4">
        <v>2007</v>
      </c>
      <c r="H12" s="4" t="s">
        <v>30</v>
      </c>
      <c r="I12" s="5">
        <v>63</v>
      </c>
      <c r="J12" s="4">
        <v>1</v>
      </c>
      <c r="K12" s="4" t="s">
        <v>42</v>
      </c>
      <c r="L12" s="4" t="s">
        <v>27</v>
      </c>
      <c r="M12" s="5">
        <v>3375</v>
      </c>
      <c r="N12" s="5">
        <v>17624</v>
      </c>
      <c r="O12" s="4">
        <v>0</v>
      </c>
      <c r="P12" s="4" t="s">
        <v>33</v>
      </c>
      <c r="Q12" s="4">
        <v>3</v>
      </c>
      <c r="R12" s="4">
        <v>4</v>
      </c>
      <c r="S12" s="4">
        <v>2</v>
      </c>
      <c r="T12" s="4">
        <v>3</v>
      </c>
      <c r="U12" s="4">
        <v>2</v>
      </c>
      <c r="V12" s="4">
        <v>1</v>
      </c>
    </row>
    <row r="13" spans="1:22" x14ac:dyDescent="0.25">
      <c r="A13" s="3">
        <v>23</v>
      </c>
      <c r="B13" s="4" t="s">
        <v>22</v>
      </c>
      <c r="C13" s="4">
        <v>507</v>
      </c>
      <c r="D13" s="4" t="s">
        <v>35</v>
      </c>
      <c r="E13" s="4">
        <v>20</v>
      </c>
      <c r="F13" s="4" t="s">
        <v>29</v>
      </c>
      <c r="G13" s="4">
        <v>1533</v>
      </c>
      <c r="H13" s="4" t="s">
        <v>30</v>
      </c>
      <c r="I13" s="5">
        <v>97</v>
      </c>
      <c r="J13" s="4">
        <v>2</v>
      </c>
      <c r="K13" s="4" t="s">
        <v>36</v>
      </c>
      <c r="L13" s="4" t="s">
        <v>27</v>
      </c>
      <c r="M13" s="5">
        <v>2272</v>
      </c>
      <c r="N13" s="5">
        <v>24812</v>
      </c>
      <c r="O13" s="4">
        <v>0</v>
      </c>
      <c r="P13" s="4" t="s">
        <v>33</v>
      </c>
      <c r="Q13" s="4">
        <v>3</v>
      </c>
      <c r="R13" s="4">
        <v>5</v>
      </c>
      <c r="S13" s="4">
        <v>2</v>
      </c>
      <c r="T13" s="4">
        <v>4</v>
      </c>
      <c r="U13" s="4">
        <v>3</v>
      </c>
      <c r="V13" s="4">
        <v>1</v>
      </c>
    </row>
    <row r="14" spans="1:22" x14ac:dyDescent="0.25">
      <c r="A14" s="3">
        <v>23</v>
      </c>
      <c r="B14" s="4" t="s">
        <v>22</v>
      </c>
      <c r="C14" s="4">
        <v>977</v>
      </c>
      <c r="D14" s="4" t="s">
        <v>35</v>
      </c>
      <c r="E14" s="4">
        <v>10</v>
      </c>
      <c r="F14" s="4" t="s">
        <v>44</v>
      </c>
      <c r="G14" s="4">
        <v>1592</v>
      </c>
      <c r="H14" s="4" t="s">
        <v>30</v>
      </c>
      <c r="I14" s="5">
        <v>45</v>
      </c>
      <c r="J14" s="4">
        <v>1</v>
      </c>
      <c r="K14" s="4" t="s">
        <v>42</v>
      </c>
      <c r="L14" s="4" t="s">
        <v>32</v>
      </c>
      <c r="M14" s="5">
        <v>2073</v>
      </c>
      <c r="N14" s="5">
        <v>12826</v>
      </c>
      <c r="O14" s="4">
        <v>2</v>
      </c>
      <c r="P14" s="4" t="s">
        <v>33</v>
      </c>
      <c r="Q14" s="4">
        <v>3</v>
      </c>
      <c r="R14" s="4">
        <v>4</v>
      </c>
      <c r="S14" s="4">
        <v>2</v>
      </c>
      <c r="T14" s="4">
        <v>2</v>
      </c>
      <c r="U14" s="4">
        <v>2</v>
      </c>
      <c r="V14" s="4">
        <v>2</v>
      </c>
    </row>
    <row r="15" spans="1:22" x14ac:dyDescent="0.25">
      <c r="A15" s="3">
        <v>23</v>
      </c>
      <c r="B15" s="4" t="s">
        <v>22</v>
      </c>
      <c r="C15" s="4">
        <v>1320</v>
      </c>
      <c r="D15" s="4" t="s">
        <v>35</v>
      </c>
      <c r="E15" s="4">
        <v>8</v>
      </c>
      <c r="F15" s="4" t="s">
        <v>24</v>
      </c>
      <c r="G15" s="4">
        <v>1684</v>
      </c>
      <c r="H15" s="4" t="s">
        <v>30</v>
      </c>
      <c r="I15" s="5">
        <v>93</v>
      </c>
      <c r="J15" s="4">
        <v>1</v>
      </c>
      <c r="K15" s="4" t="s">
        <v>36</v>
      </c>
      <c r="L15" s="4" t="s">
        <v>27</v>
      </c>
      <c r="M15" s="5">
        <v>3989</v>
      </c>
      <c r="N15" s="5">
        <v>20586</v>
      </c>
      <c r="O15" s="4">
        <v>1</v>
      </c>
      <c r="P15" s="4" t="s">
        <v>28</v>
      </c>
      <c r="Q15" s="4">
        <v>3</v>
      </c>
      <c r="R15" s="4">
        <v>5</v>
      </c>
      <c r="S15" s="4">
        <v>2</v>
      </c>
      <c r="T15" s="4">
        <v>5</v>
      </c>
      <c r="U15" s="4">
        <v>4</v>
      </c>
      <c r="V15" s="4">
        <v>1</v>
      </c>
    </row>
    <row r="16" spans="1:22" x14ac:dyDescent="0.25">
      <c r="A16" s="3">
        <v>23</v>
      </c>
      <c r="B16" s="4" t="s">
        <v>22</v>
      </c>
      <c r="C16" s="4">
        <v>427</v>
      </c>
      <c r="D16" s="4" t="s">
        <v>23</v>
      </c>
      <c r="E16" s="4">
        <v>7</v>
      </c>
      <c r="F16" s="4" t="s">
        <v>29</v>
      </c>
      <c r="G16" s="4">
        <v>1702</v>
      </c>
      <c r="H16" s="4" t="s">
        <v>30</v>
      </c>
      <c r="I16" s="5">
        <v>99</v>
      </c>
      <c r="J16" s="4">
        <v>1</v>
      </c>
      <c r="K16" s="4" t="s">
        <v>31</v>
      </c>
      <c r="L16" s="4" t="s">
        <v>39</v>
      </c>
      <c r="M16" s="5">
        <v>2275</v>
      </c>
      <c r="N16" s="5">
        <v>25103</v>
      </c>
      <c r="O16" s="4">
        <v>1</v>
      </c>
      <c r="P16" s="4" t="s">
        <v>28</v>
      </c>
      <c r="Q16" s="4">
        <v>4</v>
      </c>
      <c r="R16" s="4">
        <v>3</v>
      </c>
      <c r="S16" s="4">
        <v>2</v>
      </c>
      <c r="T16" s="4">
        <v>3</v>
      </c>
      <c r="U16" s="4">
        <v>2</v>
      </c>
      <c r="V16" s="4">
        <v>0</v>
      </c>
    </row>
    <row r="17" spans="1:22" x14ac:dyDescent="0.25">
      <c r="A17" s="3">
        <v>23</v>
      </c>
      <c r="B17" s="4" t="s">
        <v>22</v>
      </c>
      <c r="C17" s="4">
        <v>160</v>
      </c>
      <c r="D17" s="4" t="s">
        <v>35</v>
      </c>
      <c r="E17" s="4">
        <v>4</v>
      </c>
      <c r="F17" s="4" t="s">
        <v>24</v>
      </c>
      <c r="G17" s="4">
        <v>1735</v>
      </c>
      <c r="H17" s="4" t="s">
        <v>25</v>
      </c>
      <c r="I17" s="5">
        <v>51</v>
      </c>
      <c r="J17" s="4">
        <v>1</v>
      </c>
      <c r="K17" s="4" t="s">
        <v>36</v>
      </c>
      <c r="L17" s="4" t="s">
        <v>27</v>
      </c>
      <c r="M17" s="5">
        <v>3295</v>
      </c>
      <c r="N17" s="5">
        <v>12862</v>
      </c>
      <c r="O17" s="4">
        <v>1</v>
      </c>
      <c r="P17" s="4" t="s">
        <v>33</v>
      </c>
      <c r="Q17" s="4">
        <v>3</v>
      </c>
      <c r="R17" s="4">
        <v>3</v>
      </c>
      <c r="S17" s="4">
        <v>3</v>
      </c>
      <c r="T17" s="4">
        <v>3</v>
      </c>
      <c r="U17" s="4">
        <v>2</v>
      </c>
      <c r="V17" s="4">
        <v>1</v>
      </c>
    </row>
    <row r="18" spans="1:22" x14ac:dyDescent="0.25">
      <c r="A18" s="3">
        <v>23</v>
      </c>
      <c r="B18" s="4" t="s">
        <v>22</v>
      </c>
      <c r="C18" s="4">
        <v>571</v>
      </c>
      <c r="D18" s="4" t="s">
        <v>35</v>
      </c>
      <c r="E18" s="4">
        <v>12</v>
      </c>
      <c r="F18" s="4" t="s">
        <v>46</v>
      </c>
      <c r="G18" s="4">
        <v>1982</v>
      </c>
      <c r="H18" s="4" t="s">
        <v>30</v>
      </c>
      <c r="I18" s="5">
        <v>78</v>
      </c>
      <c r="J18" s="4">
        <v>1</v>
      </c>
      <c r="K18" s="4" t="s">
        <v>36</v>
      </c>
      <c r="L18" s="4" t="s">
        <v>27</v>
      </c>
      <c r="M18" s="5">
        <v>2647</v>
      </c>
      <c r="N18" s="5">
        <v>13672</v>
      </c>
      <c r="O18" s="4">
        <v>1</v>
      </c>
      <c r="P18" s="4" t="s">
        <v>33</v>
      </c>
      <c r="Q18" s="4">
        <v>3</v>
      </c>
      <c r="R18" s="4">
        <v>5</v>
      </c>
      <c r="S18" s="4">
        <v>6</v>
      </c>
      <c r="T18" s="4">
        <v>5</v>
      </c>
      <c r="U18" s="4">
        <v>2</v>
      </c>
      <c r="V18" s="4">
        <v>1</v>
      </c>
    </row>
    <row r="19" spans="1:22" x14ac:dyDescent="0.25">
      <c r="A19" s="3">
        <v>23</v>
      </c>
      <c r="B19" s="4" t="s">
        <v>34</v>
      </c>
      <c r="C19" s="4">
        <v>638</v>
      </c>
      <c r="D19" s="4" t="s">
        <v>23</v>
      </c>
      <c r="E19" s="4">
        <v>9</v>
      </c>
      <c r="F19" s="4" t="s">
        <v>47</v>
      </c>
      <c r="G19" s="4">
        <v>2023</v>
      </c>
      <c r="H19" s="4" t="s">
        <v>30</v>
      </c>
      <c r="I19" s="5">
        <v>33</v>
      </c>
      <c r="J19" s="4">
        <v>1</v>
      </c>
      <c r="K19" s="4" t="s">
        <v>31</v>
      </c>
      <c r="L19" s="4" t="s">
        <v>32</v>
      </c>
      <c r="M19" s="5">
        <v>1790</v>
      </c>
      <c r="N19" s="5">
        <v>26956</v>
      </c>
      <c r="O19" s="4">
        <v>1</v>
      </c>
      <c r="P19" s="4" t="s">
        <v>33</v>
      </c>
      <c r="Q19" s="4">
        <v>3</v>
      </c>
      <c r="R19" s="4">
        <v>1</v>
      </c>
      <c r="S19" s="4">
        <v>3</v>
      </c>
      <c r="T19" s="4">
        <v>1</v>
      </c>
      <c r="U19" s="4">
        <v>0</v>
      </c>
      <c r="V19" s="4">
        <v>1</v>
      </c>
    </row>
    <row r="20" spans="1:22" x14ac:dyDescent="0.25">
      <c r="A20" s="3">
        <v>24</v>
      </c>
      <c r="B20" s="4" t="s">
        <v>34</v>
      </c>
      <c r="C20" s="4">
        <v>381</v>
      </c>
      <c r="D20" s="4" t="s">
        <v>35</v>
      </c>
      <c r="E20" s="4">
        <v>9</v>
      </c>
      <c r="F20" s="4" t="s">
        <v>24</v>
      </c>
      <c r="G20" s="4">
        <v>1494</v>
      </c>
      <c r="H20" s="4" t="s">
        <v>30</v>
      </c>
      <c r="I20" s="5">
        <v>89</v>
      </c>
      <c r="J20" s="4">
        <v>1</v>
      </c>
      <c r="K20" s="4" t="s">
        <v>36</v>
      </c>
      <c r="L20" s="4" t="s">
        <v>27</v>
      </c>
      <c r="M20" s="5">
        <v>3172</v>
      </c>
      <c r="N20" s="5">
        <v>16998</v>
      </c>
      <c r="O20" s="4">
        <v>2</v>
      </c>
      <c r="P20" s="4" t="s">
        <v>28</v>
      </c>
      <c r="Q20" s="4">
        <v>3</v>
      </c>
      <c r="R20" s="4">
        <v>4</v>
      </c>
      <c r="S20" s="4">
        <v>2</v>
      </c>
      <c r="T20" s="4">
        <v>0</v>
      </c>
      <c r="U20" s="4">
        <v>0</v>
      </c>
      <c r="V20" s="4">
        <v>0</v>
      </c>
    </row>
    <row r="21" spans="1:22" x14ac:dyDescent="0.25">
      <c r="A21" s="3">
        <v>24</v>
      </c>
      <c r="B21" s="4" t="s">
        <v>37</v>
      </c>
      <c r="C21" s="4">
        <v>830</v>
      </c>
      <c r="D21" s="4" t="s">
        <v>23</v>
      </c>
      <c r="E21" s="4">
        <v>13</v>
      </c>
      <c r="F21" s="4" t="s">
        <v>29</v>
      </c>
      <c r="G21" s="4">
        <v>1495</v>
      </c>
      <c r="H21" s="4" t="s">
        <v>25</v>
      </c>
      <c r="I21" s="5">
        <v>78</v>
      </c>
      <c r="J21" s="4">
        <v>1</v>
      </c>
      <c r="K21" s="4" t="s">
        <v>31</v>
      </c>
      <c r="L21" s="4" t="s">
        <v>32</v>
      </c>
      <c r="M21" s="5">
        <v>2033</v>
      </c>
      <c r="N21" s="5">
        <v>7103</v>
      </c>
      <c r="O21" s="4">
        <v>1</v>
      </c>
      <c r="P21" s="4" t="s">
        <v>33</v>
      </c>
      <c r="Q21" s="4">
        <v>3</v>
      </c>
      <c r="R21" s="4">
        <v>1</v>
      </c>
      <c r="S21" s="4">
        <v>2</v>
      </c>
      <c r="T21" s="4">
        <v>1</v>
      </c>
      <c r="U21" s="4">
        <v>0</v>
      </c>
      <c r="V21" s="4">
        <v>0</v>
      </c>
    </row>
    <row r="22" spans="1:22" x14ac:dyDescent="0.25">
      <c r="A22" s="3">
        <v>24</v>
      </c>
      <c r="B22" s="4" t="s">
        <v>22</v>
      </c>
      <c r="C22" s="4">
        <v>350</v>
      </c>
      <c r="D22" s="4" t="s">
        <v>35</v>
      </c>
      <c r="E22" s="4">
        <v>21</v>
      </c>
      <c r="F22" s="4" t="s">
        <v>44</v>
      </c>
      <c r="G22" s="4">
        <v>1551</v>
      </c>
      <c r="H22" s="4" t="s">
        <v>30</v>
      </c>
      <c r="I22" s="5">
        <v>57</v>
      </c>
      <c r="J22" s="4">
        <v>1</v>
      </c>
      <c r="K22" s="4" t="s">
        <v>36</v>
      </c>
      <c r="L22" s="4" t="s">
        <v>39</v>
      </c>
      <c r="M22" s="5">
        <v>2296</v>
      </c>
      <c r="N22" s="5">
        <v>10036</v>
      </c>
      <c r="O22" s="4">
        <v>0</v>
      </c>
      <c r="P22" s="4" t="s">
        <v>33</v>
      </c>
      <c r="Q22" s="4">
        <v>3</v>
      </c>
      <c r="R22" s="4">
        <v>2</v>
      </c>
      <c r="S22" s="4">
        <v>3</v>
      </c>
      <c r="T22" s="4">
        <v>1</v>
      </c>
      <c r="U22" s="4">
        <v>1</v>
      </c>
      <c r="V22" s="4">
        <v>0</v>
      </c>
    </row>
    <row r="23" spans="1:22" x14ac:dyDescent="0.25">
      <c r="A23" s="3">
        <v>24</v>
      </c>
      <c r="B23" s="4" t="s">
        <v>34</v>
      </c>
      <c r="C23" s="4">
        <v>567</v>
      </c>
      <c r="D23" s="4" t="s">
        <v>35</v>
      </c>
      <c r="E23" s="4">
        <v>2</v>
      </c>
      <c r="F23" s="4" t="s">
        <v>44</v>
      </c>
      <c r="G23" s="4">
        <v>1646</v>
      </c>
      <c r="H23" s="4" t="s">
        <v>25</v>
      </c>
      <c r="I23" s="5">
        <v>32</v>
      </c>
      <c r="J23" s="4">
        <v>1</v>
      </c>
      <c r="K23" s="4" t="s">
        <v>42</v>
      </c>
      <c r="L23" s="4" t="s">
        <v>27</v>
      </c>
      <c r="M23" s="5">
        <v>3760</v>
      </c>
      <c r="N23" s="5">
        <v>17218</v>
      </c>
      <c r="O23" s="4">
        <v>1</v>
      </c>
      <c r="P23" s="4" t="s">
        <v>28</v>
      </c>
      <c r="Q23" s="4">
        <v>3</v>
      </c>
      <c r="R23" s="4">
        <v>6</v>
      </c>
      <c r="S23" s="4">
        <v>2</v>
      </c>
      <c r="T23" s="4">
        <v>6</v>
      </c>
      <c r="U23" s="4">
        <v>3</v>
      </c>
      <c r="V23" s="4">
        <v>1</v>
      </c>
    </row>
    <row r="24" spans="1:22" x14ac:dyDescent="0.25">
      <c r="A24" s="3">
        <v>24</v>
      </c>
      <c r="B24" s="4" t="s">
        <v>22</v>
      </c>
      <c r="C24" s="4">
        <v>581</v>
      </c>
      <c r="D24" s="4" t="s">
        <v>35</v>
      </c>
      <c r="E24" s="4">
        <v>9</v>
      </c>
      <c r="F24" s="4" t="s">
        <v>24</v>
      </c>
      <c r="G24" s="4">
        <v>1707</v>
      </c>
      <c r="H24" s="4" t="s">
        <v>30</v>
      </c>
      <c r="I24" s="5">
        <v>62</v>
      </c>
      <c r="J24" s="4">
        <v>1</v>
      </c>
      <c r="K24" s="4" t="s">
        <v>42</v>
      </c>
      <c r="L24" s="4" t="s">
        <v>32</v>
      </c>
      <c r="M24" s="5">
        <v>4401</v>
      </c>
      <c r="N24" s="5">
        <v>17616</v>
      </c>
      <c r="O24" s="4">
        <v>1</v>
      </c>
      <c r="P24" s="4" t="s">
        <v>33</v>
      </c>
      <c r="Q24" s="4">
        <v>3</v>
      </c>
      <c r="R24" s="4">
        <v>5</v>
      </c>
      <c r="S24" s="4">
        <v>1</v>
      </c>
      <c r="T24" s="4">
        <v>5</v>
      </c>
      <c r="U24" s="4">
        <v>3</v>
      </c>
      <c r="V24" s="4">
        <v>0</v>
      </c>
    </row>
    <row r="25" spans="1:22" x14ac:dyDescent="0.25">
      <c r="A25" s="3">
        <v>24</v>
      </c>
      <c r="B25" s="4" t="s">
        <v>22</v>
      </c>
      <c r="C25" s="4">
        <v>240</v>
      </c>
      <c r="D25" s="4" t="s">
        <v>40</v>
      </c>
      <c r="E25" s="4">
        <v>22</v>
      </c>
      <c r="F25" s="4" t="s">
        <v>40</v>
      </c>
      <c r="G25" s="4">
        <v>1714</v>
      </c>
      <c r="H25" s="4" t="s">
        <v>30</v>
      </c>
      <c r="I25" s="5">
        <v>58</v>
      </c>
      <c r="J25" s="4">
        <v>1</v>
      </c>
      <c r="K25" s="4" t="s">
        <v>40</v>
      </c>
      <c r="L25" s="4" t="s">
        <v>32</v>
      </c>
      <c r="M25" s="5">
        <v>1555</v>
      </c>
      <c r="N25" s="5">
        <v>11585</v>
      </c>
      <c r="O25" s="4">
        <v>1</v>
      </c>
      <c r="P25" s="4" t="s">
        <v>33</v>
      </c>
      <c r="Q25" s="4">
        <v>3</v>
      </c>
      <c r="R25" s="4">
        <v>1</v>
      </c>
      <c r="S25" s="4">
        <v>2</v>
      </c>
      <c r="T25" s="4">
        <v>1</v>
      </c>
      <c r="U25" s="4">
        <v>0</v>
      </c>
      <c r="V25" s="4">
        <v>0</v>
      </c>
    </row>
    <row r="26" spans="1:22" x14ac:dyDescent="0.25">
      <c r="A26" s="3">
        <v>24</v>
      </c>
      <c r="B26" s="4" t="s">
        <v>22</v>
      </c>
      <c r="C26" s="4">
        <v>506</v>
      </c>
      <c r="D26" s="4" t="s">
        <v>35</v>
      </c>
      <c r="E26" s="4">
        <v>29</v>
      </c>
      <c r="F26" s="4" t="s">
        <v>24</v>
      </c>
      <c r="G26" s="4">
        <v>1725</v>
      </c>
      <c r="H26" s="4" t="s">
        <v>30</v>
      </c>
      <c r="I26" s="5">
        <v>91</v>
      </c>
      <c r="J26" s="4">
        <v>1</v>
      </c>
      <c r="K26" s="4" t="s">
        <v>36</v>
      </c>
      <c r="L26" s="4" t="s">
        <v>39</v>
      </c>
      <c r="M26" s="5">
        <v>3907</v>
      </c>
      <c r="N26" s="5">
        <v>3622</v>
      </c>
      <c r="O26" s="4">
        <v>1</v>
      </c>
      <c r="P26" s="4" t="s">
        <v>33</v>
      </c>
      <c r="Q26" s="4">
        <v>3</v>
      </c>
      <c r="R26" s="4">
        <v>6</v>
      </c>
      <c r="S26" s="4">
        <v>2</v>
      </c>
      <c r="T26" s="4">
        <v>6</v>
      </c>
      <c r="U26" s="4">
        <v>2</v>
      </c>
      <c r="V26" s="4">
        <v>1</v>
      </c>
    </row>
    <row r="27" spans="1:22" x14ac:dyDescent="0.25">
      <c r="A27" s="3">
        <v>24</v>
      </c>
      <c r="B27" s="4" t="s">
        <v>34</v>
      </c>
      <c r="C27" s="4">
        <v>897</v>
      </c>
      <c r="D27" s="4" t="s">
        <v>40</v>
      </c>
      <c r="E27" s="4">
        <v>10</v>
      </c>
      <c r="F27" s="4" t="s">
        <v>24</v>
      </c>
      <c r="G27" s="4">
        <v>1746</v>
      </c>
      <c r="H27" s="4" t="s">
        <v>30</v>
      </c>
      <c r="I27" s="5">
        <v>59</v>
      </c>
      <c r="J27" s="4">
        <v>1</v>
      </c>
      <c r="K27" s="4" t="s">
        <v>40</v>
      </c>
      <c r="L27" s="4" t="s">
        <v>32</v>
      </c>
      <c r="M27" s="5">
        <v>2145</v>
      </c>
      <c r="N27" s="5">
        <v>2097</v>
      </c>
      <c r="O27" s="4">
        <v>0</v>
      </c>
      <c r="P27" s="4" t="s">
        <v>33</v>
      </c>
      <c r="Q27" s="4">
        <v>3</v>
      </c>
      <c r="R27" s="4">
        <v>3</v>
      </c>
      <c r="S27" s="4">
        <v>2</v>
      </c>
      <c r="T27" s="4">
        <v>2</v>
      </c>
      <c r="U27" s="4">
        <v>2</v>
      </c>
      <c r="V27" s="4">
        <v>2</v>
      </c>
    </row>
    <row r="28" spans="1:22" x14ac:dyDescent="0.25">
      <c r="A28" s="3">
        <v>24</v>
      </c>
      <c r="B28" s="4" t="s">
        <v>22</v>
      </c>
      <c r="C28" s="4">
        <v>771</v>
      </c>
      <c r="D28" s="4" t="s">
        <v>35</v>
      </c>
      <c r="E28" s="4">
        <v>1</v>
      </c>
      <c r="F28" s="4" t="s">
        <v>29</v>
      </c>
      <c r="G28" s="4">
        <v>1981</v>
      </c>
      <c r="H28" s="4" t="s">
        <v>30</v>
      </c>
      <c r="I28" s="5">
        <v>45</v>
      </c>
      <c r="J28" s="4">
        <v>2</v>
      </c>
      <c r="K28" s="4" t="s">
        <v>41</v>
      </c>
      <c r="L28" s="4" t="s">
        <v>27</v>
      </c>
      <c r="M28" s="5">
        <v>4617</v>
      </c>
      <c r="N28" s="5">
        <v>14120</v>
      </c>
      <c r="O28" s="4">
        <v>1</v>
      </c>
      <c r="P28" s="4" t="s">
        <v>33</v>
      </c>
      <c r="Q28" s="4">
        <v>3</v>
      </c>
      <c r="R28" s="4">
        <v>4</v>
      </c>
      <c r="S28" s="4">
        <v>2</v>
      </c>
      <c r="T28" s="4">
        <v>4</v>
      </c>
      <c r="U28" s="4">
        <v>3</v>
      </c>
      <c r="V28" s="4">
        <v>1</v>
      </c>
    </row>
    <row r="29" spans="1:22" x14ac:dyDescent="0.25">
      <c r="A29" s="3">
        <v>25</v>
      </c>
      <c r="B29" s="4" t="s">
        <v>34</v>
      </c>
      <c r="C29" s="4">
        <v>772</v>
      </c>
      <c r="D29" s="4" t="s">
        <v>35</v>
      </c>
      <c r="E29" s="4">
        <v>2</v>
      </c>
      <c r="F29" s="4" t="s">
        <v>29</v>
      </c>
      <c r="G29" s="4">
        <v>1653</v>
      </c>
      <c r="H29" s="4" t="s">
        <v>30</v>
      </c>
      <c r="I29" s="5">
        <v>77</v>
      </c>
      <c r="J29" s="4">
        <v>2</v>
      </c>
      <c r="K29" s="4" t="s">
        <v>38</v>
      </c>
      <c r="L29" s="4" t="s">
        <v>39</v>
      </c>
      <c r="M29" s="5">
        <v>5206</v>
      </c>
      <c r="N29" s="5">
        <v>4973</v>
      </c>
      <c r="O29" s="4">
        <v>1</v>
      </c>
      <c r="P29" s="4" t="s">
        <v>33</v>
      </c>
      <c r="Q29" s="4">
        <v>3</v>
      </c>
      <c r="R29" s="4">
        <v>7</v>
      </c>
      <c r="S29" s="4">
        <v>6</v>
      </c>
      <c r="T29" s="4">
        <v>7</v>
      </c>
      <c r="U29" s="4">
        <v>7</v>
      </c>
      <c r="V29" s="4">
        <v>0</v>
      </c>
    </row>
    <row r="30" spans="1:22" x14ac:dyDescent="0.25">
      <c r="A30" s="3">
        <v>25</v>
      </c>
      <c r="B30" s="4" t="s">
        <v>22</v>
      </c>
      <c r="C30" s="4">
        <v>309</v>
      </c>
      <c r="D30" s="4" t="s">
        <v>40</v>
      </c>
      <c r="E30" s="4">
        <v>2</v>
      </c>
      <c r="F30" s="4" t="s">
        <v>40</v>
      </c>
      <c r="G30" s="4">
        <v>1987</v>
      </c>
      <c r="H30" s="4" t="s">
        <v>25</v>
      </c>
      <c r="I30" s="5">
        <v>82</v>
      </c>
      <c r="J30" s="4">
        <v>1</v>
      </c>
      <c r="K30" s="4" t="s">
        <v>40</v>
      </c>
      <c r="L30" s="4" t="s">
        <v>32</v>
      </c>
      <c r="M30" s="5">
        <v>2187</v>
      </c>
      <c r="N30" s="5">
        <v>19655</v>
      </c>
      <c r="O30" s="4">
        <v>4</v>
      </c>
      <c r="P30" s="4" t="s">
        <v>33</v>
      </c>
      <c r="Q30" s="4">
        <v>3</v>
      </c>
      <c r="R30" s="4">
        <v>6</v>
      </c>
      <c r="S30" s="4">
        <v>3</v>
      </c>
      <c r="T30" s="4">
        <v>2</v>
      </c>
      <c r="U30" s="4">
        <v>0</v>
      </c>
      <c r="V30" s="4">
        <v>1</v>
      </c>
    </row>
    <row r="31" spans="1:22" x14ac:dyDescent="0.25">
      <c r="A31" s="3">
        <v>25</v>
      </c>
      <c r="B31" s="4" t="s">
        <v>22</v>
      </c>
      <c r="C31" s="4">
        <v>977</v>
      </c>
      <c r="D31" s="4" t="s">
        <v>35</v>
      </c>
      <c r="E31" s="4">
        <v>2</v>
      </c>
      <c r="F31" s="4" t="s">
        <v>46</v>
      </c>
      <c r="G31" s="4">
        <v>1992</v>
      </c>
      <c r="H31" s="4" t="s">
        <v>30</v>
      </c>
      <c r="I31" s="5">
        <v>57</v>
      </c>
      <c r="J31" s="4">
        <v>1</v>
      </c>
      <c r="K31" s="4" t="s">
        <v>36</v>
      </c>
      <c r="L31" s="4" t="s">
        <v>39</v>
      </c>
      <c r="M31" s="5">
        <v>3977</v>
      </c>
      <c r="N31" s="5">
        <v>7298</v>
      </c>
      <c r="O31" s="4">
        <v>6</v>
      </c>
      <c r="P31" s="4" t="s">
        <v>28</v>
      </c>
      <c r="Q31" s="4">
        <v>3</v>
      </c>
      <c r="R31" s="4">
        <v>7</v>
      </c>
      <c r="S31" s="4">
        <v>2</v>
      </c>
      <c r="T31" s="4">
        <v>2</v>
      </c>
      <c r="U31" s="4">
        <v>2</v>
      </c>
      <c r="V31" s="4">
        <v>0</v>
      </c>
    </row>
    <row r="32" spans="1:22" x14ac:dyDescent="0.25">
      <c r="A32" s="3">
        <v>25</v>
      </c>
      <c r="B32" s="4" t="s">
        <v>22</v>
      </c>
      <c r="C32" s="4">
        <v>1382</v>
      </c>
      <c r="D32" s="4" t="s">
        <v>23</v>
      </c>
      <c r="E32" s="4">
        <v>8</v>
      </c>
      <c r="F32" s="4" t="s">
        <v>46</v>
      </c>
      <c r="G32" s="4">
        <v>2018</v>
      </c>
      <c r="H32" s="4" t="s">
        <v>25</v>
      </c>
      <c r="I32" s="5">
        <v>85</v>
      </c>
      <c r="J32" s="4">
        <v>2</v>
      </c>
      <c r="K32" s="4" t="s">
        <v>26</v>
      </c>
      <c r="L32" s="4" t="s">
        <v>39</v>
      </c>
      <c r="M32" s="5">
        <v>4907</v>
      </c>
      <c r="N32" s="5">
        <v>13684</v>
      </c>
      <c r="O32" s="4">
        <v>0</v>
      </c>
      <c r="P32" s="4" t="s">
        <v>28</v>
      </c>
      <c r="Q32" s="4">
        <v>4</v>
      </c>
      <c r="R32" s="4">
        <v>6</v>
      </c>
      <c r="S32" s="4">
        <v>3</v>
      </c>
      <c r="T32" s="4">
        <v>5</v>
      </c>
      <c r="U32" s="4">
        <v>3</v>
      </c>
      <c r="V32" s="4">
        <v>0</v>
      </c>
    </row>
    <row r="33" spans="1:22" x14ac:dyDescent="0.25">
      <c r="A33" s="3">
        <v>26</v>
      </c>
      <c r="B33" s="4" t="s">
        <v>22</v>
      </c>
      <c r="C33" s="4">
        <v>474</v>
      </c>
      <c r="D33" s="4" t="s">
        <v>35</v>
      </c>
      <c r="E33" s="4">
        <v>3</v>
      </c>
      <c r="F33" s="4" t="s">
        <v>29</v>
      </c>
      <c r="G33" s="4">
        <v>1581</v>
      </c>
      <c r="H33" s="4" t="s">
        <v>25</v>
      </c>
      <c r="I33" s="5">
        <v>89</v>
      </c>
      <c r="J33" s="4">
        <v>1</v>
      </c>
      <c r="K33" s="4" t="s">
        <v>42</v>
      </c>
      <c r="L33" s="4" t="s">
        <v>32</v>
      </c>
      <c r="M33" s="5">
        <v>2061</v>
      </c>
      <c r="N33" s="5">
        <v>11133</v>
      </c>
      <c r="O33" s="4">
        <v>1</v>
      </c>
      <c r="P33" s="4" t="s">
        <v>33</v>
      </c>
      <c r="Q33" s="4">
        <v>4</v>
      </c>
      <c r="R33" s="4">
        <v>1</v>
      </c>
      <c r="S33" s="4">
        <v>5</v>
      </c>
      <c r="T33" s="4">
        <v>1</v>
      </c>
      <c r="U33" s="4">
        <v>0</v>
      </c>
      <c r="V33" s="4">
        <v>0</v>
      </c>
    </row>
    <row r="34" spans="1:22" x14ac:dyDescent="0.25">
      <c r="A34" s="3">
        <v>26</v>
      </c>
      <c r="B34" s="4" t="s">
        <v>37</v>
      </c>
      <c r="C34" s="4">
        <v>786</v>
      </c>
      <c r="D34" s="4" t="s">
        <v>35</v>
      </c>
      <c r="E34" s="4">
        <v>7</v>
      </c>
      <c r="F34" s="4" t="s">
        <v>24</v>
      </c>
      <c r="G34" s="4">
        <v>1693</v>
      </c>
      <c r="H34" s="4" t="s">
        <v>30</v>
      </c>
      <c r="I34" s="5">
        <v>76</v>
      </c>
      <c r="J34" s="4">
        <v>1</v>
      </c>
      <c r="K34" s="4" t="s">
        <v>36</v>
      </c>
      <c r="L34" s="4" t="s">
        <v>27</v>
      </c>
      <c r="M34" s="5">
        <v>2570</v>
      </c>
      <c r="N34" s="5">
        <v>11925</v>
      </c>
      <c r="O34" s="4">
        <v>1</v>
      </c>
      <c r="P34" s="4" t="s">
        <v>33</v>
      </c>
      <c r="Q34" s="4">
        <v>4</v>
      </c>
      <c r="R34" s="4">
        <v>7</v>
      </c>
      <c r="S34" s="4">
        <v>5</v>
      </c>
      <c r="T34" s="4">
        <v>7</v>
      </c>
      <c r="U34" s="4">
        <v>7</v>
      </c>
      <c r="V34" s="4">
        <v>5</v>
      </c>
    </row>
    <row r="35" spans="1:22" x14ac:dyDescent="0.25">
      <c r="A35" s="3">
        <v>26</v>
      </c>
      <c r="B35" s="4" t="s">
        <v>22</v>
      </c>
      <c r="C35" s="4">
        <v>390</v>
      </c>
      <c r="D35" s="4" t="s">
        <v>35</v>
      </c>
      <c r="E35" s="4">
        <v>17</v>
      </c>
      <c r="F35" s="4" t="s">
        <v>24</v>
      </c>
      <c r="G35" s="4">
        <v>1718</v>
      </c>
      <c r="H35" s="4" t="s">
        <v>30</v>
      </c>
      <c r="I35" s="5">
        <v>62</v>
      </c>
      <c r="J35" s="4">
        <v>1</v>
      </c>
      <c r="K35" s="4" t="s">
        <v>36</v>
      </c>
      <c r="L35" s="4" t="s">
        <v>32</v>
      </c>
      <c r="M35" s="5">
        <v>2305</v>
      </c>
      <c r="N35" s="5">
        <v>6217</v>
      </c>
      <c r="O35" s="4">
        <v>1</v>
      </c>
      <c r="P35" s="4" t="s">
        <v>33</v>
      </c>
      <c r="Q35" s="4">
        <v>3</v>
      </c>
      <c r="R35" s="4">
        <v>3</v>
      </c>
      <c r="S35" s="4">
        <v>3</v>
      </c>
      <c r="T35" s="4">
        <v>3</v>
      </c>
      <c r="U35" s="4">
        <v>2</v>
      </c>
      <c r="V35" s="4">
        <v>0</v>
      </c>
    </row>
    <row r="36" spans="1:22" x14ac:dyDescent="0.25">
      <c r="A36" s="3">
        <v>26</v>
      </c>
      <c r="B36" s="4" t="s">
        <v>22</v>
      </c>
      <c r="C36" s="4">
        <v>920</v>
      </c>
      <c r="D36" s="4" t="s">
        <v>40</v>
      </c>
      <c r="E36" s="4">
        <v>20</v>
      </c>
      <c r="F36" s="4" t="s">
        <v>24</v>
      </c>
      <c r="G36" s="4">
        <v>1818</v>
      </c>
      <c r="H36" s="4" t="s">
        <v>25</v>
      </c>
      <c r="I36" s="5">
        <v>69</v>
      </c>
      <c r="J36" s="4">
        <v>1</v>
      </c>
      <c r="K36" s="4" t="s">
        <v>40</v>
      </c>
      <c r="L36" s="4" t="s">
        <v>32</v>
      </c>
      <c r="M36" s="5">
        <v>2148</v>
      </c>
      <c r="N36" s="5">
        <v>6889</v>
      </c>
      <c r="O36" s="4">
        <v>0</v>
      </c>
      <c r="P36" s="4" t="s">
        <v>28</v>
      </c>
      <c r="Q36" s="4">
        <v>3</v>
      </c>
      <c r="R36" s="4">
        <v>6</v>
      </c>
      <c r="S36" s="4">
        <v>3</v>
      </c>
      <c r="T36" s="4">
        <v>5</v>
      </c>
      <c r="U36" s="4">
        <v>1</v>
      </c>
      <c r="V36" s="4">
        <v>1</v>
      </c>
    </row>
    <row r="37" spans="1:22" x14ac:dyDescent="0.25">
      <c r="A37" s="3">
        <v>26</v>
      </c>
      <c r="B37" s="4" t="s">
        <v>22</v>
      </c>
      <c r="C37" s="4">
        <v>572</v>
      </c>
      <c r="D37" s="4" t="s">
        <v>23</v>
      </c>
      <c r="E37" s="4">
        <v>10</v>
      </c>
      <c r="F37" s="4" t="s">
        <v>24</v>
      </c>
      <c r="G37" s="4">
        <v>1836</v>
      </c>
      <c r="H37" s="4" t="s">
        <v>30</v>
      </c>
      <c r="I37" s="5">
        <v>46</v>
      </c>
      <c r="J37" s="4">
        <v>2</v>
      </c>
      <c r="K37" s="4" t="s">
        <v>26</v>
      </c>
      <c r="L37" s="4" t="s">
        <v>27</v>
      </c>
      <c r="M37" s="5">
        <v>4684</v>
      </c>
      <c r="N37" s="5">
        <v>9125</v>
      </c>
      <c r="O37" s="4">
        <v>1</v>
      </c>
      <c r="P37" s="4" t="s">
        <v>33</v>
      </c>
      <c r="Q37" s="4">
        <v>3</v>
      </c>
      <c r="R37" s="4">
        <v>5</v>
      </c>
      <c r="S37" s="4">
        <v>4</v>
      </c>
      <c r="T37" s="4">
        <v>5</v>
      </c>
      <c r="U37" s="4">
        <v>3</v>
      </c>
      <c r="V37" s="4">
        <v>1</v>
      </c>
    </row>
    <row r="38" spans="1:22" x14ac:dyDescent="0.25">
      <c r="A38" s="3">
        <v>26</v>
      </c>
      <c r="B38" s="4" t="s">
        <v>22</v>
      </c>
      <c r="C38" s="4">
        <v>482</v>
      </c>
      <c r="D38" s="4" t="s">
        <v>35</v>
      </c>
      <c r="E38" s="4">
        <v>1</v>
      </c>
      <c r="F38" s="4" t="s">
        <v>29</v>
      </c>
      <c r="G38" s="4">
        <v>1893</v>
      </c>
      <c r="H38" s="4" t="s">
        <v>25</v>
      </c>
      <c r="I38" s="5">
        <v>90</v>
      </c>
      <c r="J38" s="4">
        <v>1</v>
      </c>
      <c r="K38" s="4" t="s">
        <v>42</v>
      </c>
      <c r="L38" s="4" t="s">
        <v>32</v>
      </c>
      <c r="M38" s="5">
        <v>2933</v>
      </c>
      <c r="N38" s="5">
        <v>14908</v>
      </c>
      <c r="O38" s="4">
        <v>1</v>
      </c>
      <c r="P38" s="4" t="s">
        <v>28</v>
      </c>
      <c r="Q38" s="4">
        <v>3</v>
      </c>
      <c r="R38" s="4">
        <v>1</v>
      </c>
      <c r="S38" s="4">
        <v>3</v>
      </c>
      <c r="T38" s="4">
        <v>1</v>
      </c>
      <c r="U38" s="4">
        <v>0</v>
      </c>
      <c r="V38" s="4">
        <v>1</v>
      </c>
    </row>
    <row r="39" spans="1:22" x14ac:dyDescent="0.25">
      <c r="A39" s="3">
        <v>26</v>
      </c>
      <c r="B39" s="4" t="s">
        <v>34</v>
      </c>
      <c r="C39" s="4">
        <v>1096</v>
      </c>
      <c r="D39" s="4" t="s">
        <v>35</v>
      </c>
      <c r="E39" s="4">
        <v>6</v>
      </c>
      <c r="F39" s="4" t="s">
        <v>46</v>
      </c>
      <c r="G39" s="4">
        <v>1918</v>
      </c>
      <c r="H39" s="4" t="s">
        <v>30</v>
      </c>
      <c r="I39" s="5">
        <v>61</v>
      </c>
      <c r="J39" s="4">
        <v>1</v>
      </c>
      <c r="K39" s="4" t="s">
        <v>36</v>
      </c>
      <c r="L39" s="4" t="s">
        <v>32</v>
      </c>
      <c r="M39" s="5">
        <v>2544</v>
      </c>
      <c r="N39" s="5">
        <v>7102</v>
      </c>
      <c r="O39" s="4">
        <v>0</v>
      </c>
      <c r="P39" s="4" t="s">
        <v>33</v>
      </c>
      <c r="Q39" s="4">
        <v>3</v>
      </c>
      <c r="R39" s="4">
        <v>8</v>
      </c>
      <c r="S39" s="4">
        <v>3</v>
      </c>
      <c r="T39" s="4">
        <v>7</v>
      </c>
      <c r="U39" s="4">
        <v>7</v>
      </c>
      <c r="V39" s="4">
        <v>7</v>
      </c>
    </row>
    <row r="40" spans="1:22" x14ac:dyDescent="0.25">
      <c r="A40" s="3">
        <v>26</v>
      </c>
      <c r="B40" s="4" t="s">
        <v>22</v>
      </c>
      <c r="C40" s="4">
        <v>157</v>
      </c>
      <c r="D40" s="4" t="s">
        <v>35</v>
      </c>
      <c r="E40" s="4">
        <v>1</v>
      </c>
      <c r="F40" s="4" t="s">
        <v>24</v>
      </c>
      <c r="G40" s="4">
        <v>1952</v>
      </c>
      <c r="H40" s="4" t="s">
        <v>30</v>
      </c>
      <c r="I40" s="5">
        <v>95</v>
      </c>
      <c r="J40" s="4">
        <v>1</v>
      </c>
      <c r="K40" s="4" t="s">
        <v>36</v>
      </c>
      <c r="L40" s="4" t="s">
        <v>27</v>
      </c>
      <c r="M40" s="5">
        <v>2867</v>
      </c>
      <c r="N40" s="5">
        <v>20006</v>
      </c>
      <c r="O40" s="4">
        <v>0</v>
      </c>
      <c r="P40" s="4" t="s">
        <v>33</v>
      </c>
      <c r="Q40" s="4">
        <v>3</v>
      </c>
      <c r="R40" s="4">
        <v>8</v>
      </c>
      <c r="S40" s="4">
        <v>6</v>
      </c>
      <c r="T40" s="4">
        <v>7</v>
      </c>
      <c r="U40" s="4">
        <v>7</v>
      </c>
      <c r="V40" s="4">
        <v>7</v>
      </c>
    </row>
    <row r="41" spans="1:22" x14ac:dyDescent="0.25">
      <c r="A41" s="3">
        <v>26</v>
      </c>
      <c r="B41" s="4" t="s">
        <v>22</v>
      </c>
      <c r="C41" s="4">
        <v>1167</v>
      </c>
      <c r="D41" s="4" t="s">
        <v>23</v>
      </c>
      <c r="E41" s="4">
        <v>5</v>
      </c>
      <c r="F41" s="4" t="s">
        <v>46</v>
      </c>
      <c r="G41" s="4">
        <v>2060</v>
      </c>
      <c r="H41" s="4" t="s">
        <v>25</v>
      </c>
      <c r="I41" s="5">
        <v>30</v>
      </c>
      <c r="J41" s="4">
        <v>1</v>
      </c>
      <c r="K41" s="4" t="s">
        <v>31</v>
      </c>
      <c r="L41" s="4" t="s">
        <v>27</v>
      </c>
      <c r="M41" s="5">
        <v>2966</v>
      </c>
      <c r="N41" s="5">
        <v>21378</v>
      </c>
      <c r="O41" s="4">
        <v>0</v>
      </c>
      <c r="P41" s="4" t="s">
        <v>33</v>
      </c>
      <c r="Q41" s="4">
        <v>3</v>
      </c>
      <c r="R41" s="4">
        <v>5</v>
      </c>
      <c r="S41" s="4">
        <v>2</v>
      </c>
      <c r="T41" s="4">
        <v>4</v>
      </c>
      <c r="U41" s="4">
        <v>2</v>
      </c>
      <c r="V41" s="4">
        <v>0</v>
      </c>
    </row>
    <row r="42" spans="1:22" x14ac:dyDescent="0.25">
      <c r="A42" s="3">
        <v>27</v>
      </c>
      <c r="B42" s="4" t="s">
        <v>22</v>
      </c>
      <c r="C42" s="4">
        <v>1302</v>
      </c>
      <c r="D42" s="4" t="s">
        <v>35</v>
      </c>
      <c r="E42" s="4">
        <v>19</v>
      </c>
      <c r="F42" s="4" t="s">
        <v>46</v>
      </c>
      <c r="G42" s="4">
        <v>1619</v>
      </c>
      <c r="H42" s="4" t="s">
        <v>30</v>
      </c>
      <c r="I42" s="5">
        <v>67</v>
      </c>
      <c r="J42" s="4">
        <v>1</v>
      </c>
      <c r="K42" s="4" t="s">
        <v>36</v>
      </c>
      <c r="L42" s="4" t="s">
        <v>39</v>
      </c>
      <c r="M42" s="5">
        <v>4066</v>
      </c>
      <c r="N42" s="5">
        <v>16290</v>
      </c>
      <c r="O42" s="4">
        <v>1</v>
      </c>
      <c r="P42" s="4" t="s">
        <v>33</v>
      </c>
      <c r="Q42" s="4">
        <v>3</v>
      </c>
      <c r="R42" s="4">
        <v>7</v>
      </c>
      <c r="S42" s="4">
        <v>3</v>
      </c>
      <c r="T42" s="4">
        <v>7</v>
      </c>
      <c r="U42" s="4">
        <v>7</v>
      </c>
      <c r="V42" s="4">
        <v>0</v>
      </c>
    </row>
    <row r="43" spans="1:22" x14ac:dyDescent="0.25">
      <c r="A43" s="3">
        <v>27</v>
      </c>
      <c r="B43" s="4" t="s">
        <v>22</v>
      </c>
      <c r="C43" s="4">
        <v>486</v>
      </c>
      <c r="D43" s="4" t="s">
        <v>35</v>
      </c>
      <c r="E43" s="4">
        <v>8</v>
      </c>
      <c r="F43" s="4" t="s">
        <v>24</v>
      </c>
      <c r="G43" s="4">
        <v>1647</v>
      </c>
      <c r="H43" s="4" t="s">
        <v>25</v>
      </c>
      <c r="I43" s="5">
        <v>86</v>
      </c>
      <c r="J43" s="4">
        <v>1</v>
      </c>
      <c r="K43" s="4" t="s">
        <v>42</v>
      </c>
      <c r="L43" s="4" t="s">
        <v>32</v>
      </c>
      <c r="M43" s="5">
        <v>3517</v>
      </c>
      <c r="N43" s="5">
        <v>22490</v>
      </c>
      <c r="O43" s="4">
        <v>7</v>
      </c>
      <c r="P43" s="4" t="s">
        <v>33</v>
      </c>
      <c r="Q43" s="4">
        <v>3</v>
      </c>
      <c r="R43" s="4">
        <v>5</v>
      </c>
      <c r="S43" s="4">
        <v>0</v>
      </c>
      <c r="T43" s="4">
        <v>3</v>
      </c>
      <c r="U43" s="4">
        <v>2</v>
      </c>
      <c r="V43" s="4">
        <v>0</v>
      </c>
    </row>
    <row r="44" spans="1:22" x14ac:dyDescent="0.25">
      <c r="A44" s="3">
        <v>27</v>
      </c>
      <c r="B44" s="4" t="s">
        <v>34</v>
      </c>
      <c r="C44" s="4">
        <v>591</v>
      </c>
      <c r="D44" s="4" t="s">
        <v>35</v>
      </c>
      <c r="E44" s="4">
        <v>2</v>
      </c>
      <c r="F44" s="4" t="s">
        <v>24</v>
      </c>
      <c r="G44" s="4">
        <v>1648</v>
      </c>
      <c r="H44" s="4" t="s">
        <v>30</v>
      </c>
      <c r="I44" s="5">
        <v>87</v>
      </c>
      <c r="J44" s="4">
        <v>1</v>
      </c>
      <c r="K44" s="4" t="s">
        <v>42</v>
      </c>
      <c r="L44" s="4" t="s">
        <v>27</v>
      </c>
      <c r="M44" s="5">
        <v>2580</v>
      </c>
      <c r="N44" s="5">
        <v>6297</v>
      </c>
      <c r="O44" s="4">
        <v>2</v>
      </c>
      <c r="P44" s="4" t="s">
        <v>33</v>
      </c>
      <c r="Q44" s="4">
        <v>3</v>
      </c>
      <c r="R44" s="4">
        <v>6</v>
      </c>
      <c r="S44" s="4">
        <v>0</v>
      </c>
      <c r="T44" s="4">
        <v>4</v>
      </c>
      <c r="U44" s="4">
        <v>2</v>
      </c>
      <c r="V44" s="4">
        <v>1</v>
      </c>
    </row>
    <row r="45" spans="1:22" x14ac:dyDescent="0.25">
      <c r="A45" s="3">
        <v>27</v>
      </c>
      <c r="B45" s="4" t="s">
        <v>22</v>
      </c>
      <c r="C45" s="4">
        <v>1054</v>
      </c>
      <c r="D45" s="4" t="s">
        <v>35</v>
      </c>
      <c r="E45" s="4">
        <v>8</v>
      </c>
      <c r="F45" s="4" t="s">
        <v>24</v>
      </c>
      <c r="G45" s="4">
        <v>1751</v>
      </c>
      <c r="H45" s="4" t="s">
        <v>25</v>
      </c>
      <c r="I45" s="5">
        <v>67</v>
      </c>
      <c r="J45" s="4">
        <v>1</v>
      </c>
      <c r="K45" s="4" t="s">
        <v>42</v>
      </c>
      <c r="L45" s="4" t="s">
        <v>27</v>
      </c>
      <c r="M45" s="5">
        <v>3445</v>
      </c>
      <c r="N45" s="5">
        <v>6152</v>
      </c>
      <c r="O45" s="4">
        <v>1</v>
      </c>
      <c r="P45" s="4" t="s">
        <v>33</v>
      </c>
      <c r="Q45" s="4">
        <v>3</v>
      </c>
      <c r="R45" s="4">
        <v>6</v>
      </c>
      <c r="S45" s="4">
        <v>5</v>
      </c>
      <c r="T45" s="4">
        <v>6</v>
      </c>
      <c r="U45" s="4">
        <v>2</v>
      </c>
      <c r="V45" s="4">
        <v>1</v>
      </c>
    </row>
    <row r="46" spans="1:22" x14ac:dyDescent="0.25">
      <c r="A46" s="3">
        <v>27</v>
      </c>
      <c r="B46" s="4" t="s">
        <v>34</v>
      </c>
      <c r="C46" s="4">
        <v>1297</v>
      </c>
      <c r="D46" s="4" t="s">
        <v>35</v>
      </c>
      <c r="E46" s="4">
        <v>5</v>
      </c>
      <c r="F46" s="4" t="s">
        <v>29</v>
      </c>
      <c r="G46" s="4">
        <v>1850</v>
      </c>
      <c r="H46" s="4" t="s">
        <v>25</v>
      </c>
      <c r="I46" s="5">
        <v>53</v>
      </c>
      <c r="J46" s="4">
        <v>1</v>
      </c>
      <c r="K46" s="4" t="s">
        <v>36</v>
      </c>
      <c r="L46" s="4" t="s">
        <v>27</v>
      </c>
      <c r="M46" s="5">
        <v>2379</v>
      </c>
      <c r="N46" s="5">
        <v>19826</v>
      </c>
      <c r="O46" s="4">
        <v>0</v>
      </c>
      <c r="P46" s="4" t="s">
        <v>28</v>
      </c>
      <c r="Q46" s="4">
        <v>3</v>
      </c>
      <c r="R46" s="4">
        <v>6</v>
      </c>
      <c r="S46" s="4">
        <v>3</v>
      </c>
      <c r="T46" s="4">
        <v>5</v>
      </c>
      <c r="U46" s="4">
        <v>4</v>
      </c>
      <c r="V46" s="4">
        <v>0</v>
      </c>
    </row>
    <row r="47" spans="1:22" x14ac:dyDescent="0.25">
      <c r="A47" s="3">
        <v>27</v>
      </c>
      <c r="B47" s="4" t="s">
        <v>22</v>
      </c>
      <c r="C47" s="4">
        <v>728</v>
      </c>
      <c r="D47" s="4" t="s">
        <v>23</v>
      </c>
      <c r="E47" s="4">
        <v>23</v>
      </c>
      <c r="F47" s="4" t="s">
        <v>24</v>
      </c>
      <c r="G47" s="4">
        <v>1864</v>
      </c>
      <c r="H47" s="4" t="s">
        <v>25</v>
      </c>
      <c r="I47" s="5">
        <v>36</v>
      </c>
      <c r="J47" s="4">
        <v>2</v>
      </c>
      <c r="K47" s="4" t="s">
        <v>31</v>
      </c>
      <c r="L47" s="4" t="s">
        <v>32</v>
      </c>
      <c r="M47" s="5">
        <v>3540</v>
      </c>
      <c r="N47" s="5">
        <v>7018</v>
      </c>
      <c r="O47" s="4">
        <v>1</v>
      </c>
      <c r="P47" s="4" t="s">
        <v>33</v>
      </c>
      <c r="Q47" s="4">
        <v>4</v>
      </c>
      <c r="R47" s="4">
        <v>9</v>
      </c>
      <c r="S47" s="4">
        <v>5</v>
      </c>
      <c r="T47" s="4">
        <v>9</v>
      </c>
      <c r="U47" s="4">
        <v>8</v>
      </c>
      <c r="V47" s="4">
        <v>5</v>
      </c>
    </row>
    <row r="48" spans="1:22" x14ac:dyDescent="0.25">
      <c r="A48" s="3">
        <v>27</v>
      </c>
      <c r="B48" s="4" t="s">
        <v>34</v>
      </c>
      <c r="C48" s="4">
        <v>1131</v>
      </c>
      <c r="D48" s="4" t="s">
        <v>35</v>
      </c>
      <c r="E48" s="4">
        <v>15</v>
      </c>
      <c r="F48" s="4" t="s">
        <v>29</v>
      </c>
      <c r="G48" s="4">
        <v>1870</v>
      </c>
      <c r="H48" s="4" t="s">
        <v>25</v>
      </c>
      <c r="I48" s="5">
        <v>77</v>
      </c>
      <c r="J48" s="4">
        <v>1</v>
      </c>
      <c r="K48" s="4" t="s">
        <v>42</v>
      </c>
      <c r="L48" s="4" t="s">
        <v>32</v>
      </c>
      <c r="M48" s="5">
        <v>4774</v>
      </c>
      <c r="N48" s="5">
        <v>23844</v>
      </c>
      <c r="O48" s="4">
        <v>0</v>
      </c>
      <c r="P48" s="4" t="s">
        <v>33</v>
      </c>
      <c r="Q48" s="4">
        <v>3</v>
      </c>
      <c r="R48" s="4">
        <v>8</v>
      </c>
      <c r="S48" s="4">
        <v>2</v>
      </c>
      <c r="T48" s="4">
        <v>7</v>
      </c>
      <c r="U48" s="4">
        <v>6</v>
      </c>
      <c r="V48" s="4">
        <v>7</v>
      </c>
    </row>
    <row r="49" spans="1:22" x14ac:dyDescent="0.25">
      <c r="A49" s="3">
        <v>27</v>
      </c>
      <c r="B49" s="4" t="s">
        <v>22</v>
      </c>
      <c r="C49" s="4">
        <v>511</v>
      </c>
      <c r="D49" s="4" t="s">
        <v>23</v>
      </c>
      <c r="E49" s="4">
        <v>2</v>
      </c>
      <c r="F49" s="4" t="s">
        <v>24</v>
      </c>
      <c r="G49" s="4">
        <v>1898</v>
      </c>
      <c r="H49" s="4" t="s">
        <v>25</v>
      </c>
      <c r="I49" s="5">
        <v>89</v>
      </c>
      <c r="J49" s="4">
        <v>2</v>
      </c>
      <c r="K49" s="4" t="s">
        <v>26</v>
      </c>
      <c r="L49" s="4" t="s">
        <v>27</v>
      </c>
      <c r="M49" s="5">
        <v>6500</v>
      </c>
      <c r="N49" s="5">
        <v>26997</v>
      </c>
      <c r="O49" s="4">
        <v>0</v>
      </c>
      <c r="P49" s="4" t="s">
        <v>33</v>
      </c>
      <c r="Q49" s="4">
        <v>3</v>
      </c>
      <c r="R49" s="4">
        <v>9</v>
      </c>
      <c r="S49" s="4">
        <v>5</v>
      </c>
      <c r="T49" s="4">
        <v>8</v>
      </c>
      <c r="U49" s="4">
        <v>7</v>
      </c>
      <c r="V49" s="4">
        <v>0</v>
      </c>
    </row>
    <row r="50" spans="1:22" x14ac:dyDescent="0.25">
      <c r="A50" s="3">
        <v>27</v>
      </c>
      <c r="B50" s="4" t="s">
        <v>22</v>
      </c>
      <c r="C50" s="4">
        <v>1354</v>
      </c>
      <c r="D50" s="4" t="s">
        <v>35</v>
      </c>
      <c r="E50" s="4">
        <v>2</v>
      </c>
      <c r="F50" s="4" t="s">
        <v>44</v>
      </c>
      <c r="G50" s="4">
        <v>1931</v>
      </c>
      <c r="H50" s="4" t="s">
        <v>30</v>
      </c>
      <c r="I50" s="5">
        <v>41</v>
      </c>
      <c r="J50" s="4">
        <v>1</v>
      </c>
      <c r="K50" s="4" t="s">
        <v>42</v>
      </c>
      <c r="L50" s="4" t="s">
        <v>32</v>
      </c>
      <c r="M50" s="5">
        <v>2226</v>
      </c>
      <c r="N50" s="5">
        <v>6073</v>
      </c>
      <c r="O50" s="4">
        <v>1</v>
      </c>
      <c r="P50" s="4" t="s">
        <v>33</v>
      </c>
      <c r="Q50" s="4">
        <v>3</v>
      </c>
      <c r="R50" s="4">
        <v>6</v>
      </c>
      <c r="S50" s="4">
        <v>3</v>
      </c>
      <c r="T50" s="4">
        <v>5</v>
      </c>
      <c r="U50" s="4">
        <v>3</v>
      </c>
      <c r="V50" s="4">
        <v>1</v>
      </c>
    </row>
    <row r="51" spans="1:22" x14ac:dyDescent="0.25">
      <c r="A51" s="3">
        <v>27</v>
      </c>
      <c r="B51" s="4" t="s">
        <v>34</v>
      </c>
      <c r="C51" s="4">
        <v>1337</v>
      </c>
      <c r="D51" s="4" t="s">
        <v>40</v>
      </c>
      <c r="E51" s="4">
        <v>22</v>
      </c>
      <c r="F51" s="4" t="s">
        <v>40</v>
      </c>
      <c r="G51" s="4">
        <v>1944</v>
      </c>
      <c r="H51" s="4" t="s">
        <v>25</v>
      </c>
      <c r="I51" s="5">
        <v>58</v>
      </c>
      <c r="J51" s="4">
        <v>1</v>
      </c>
      <c r="K51" s="4" t="s">
        <v>40</v>
      </c>
      <c r="L51" s="4" t="s">
        <v>32</v>
      </c>
      <c r="M51" s="5">
        <v>2863</v>
      </c>
      <c r="N51" s="5">
        <v>19555</v>
      </c>
      <c r="O51" s="4">
        <v>1</v>
      </c>
      <c r="P51" s="4" t="s">
        <v>33</v>
      </c>
      <c r="Q51" s="4">
        <v>3</v>
      </c>
      <c r="R51" s="4">
        <v>1</v>
      </c>
      <c r="S51" s="4">
        <v>2</v>
      </c>
      <c r="T51" s="4">
        <v>1</v>
      </c>
      <c r="U51" s="4">
        <v>0</v>
      </c>
      <c r="V51" s="4">
        <v>0</v>
      </c>
    </row>
    <row r="52" spans="1:22" x14ac:dyDescent="0.25">
      <c r="A52" s="3">
        <v>27</v>
      </c>
      <c r="B52" s="4" t="s">
        <v>22</v>
      </c>
      <c r="C52" s="4">
        <v>954</v>
      </c>
      <c r="D52" s="4" t="s">
        <v>23</v>
      </c>
      <c r="E52" s="4">
        <v>9</v>
      </c>
      <c r="F52" s="4" t="s">
        <v>47</v>
      </c>
      <c r="G52" s="4">
        <v>1965</v>
      </c>
      <c r="H52" s="4" t="s">
        <v>30</v>
      </c>
      <c r="I52" s="5">
        <v>44</v>
      </c>
      <c r="J52" s="4">
        <v>2</v>
      </c>
      <c r="K52" s="4" t="s">
        <v>26</v>
      </c>
      <c r="L52" s="4" t="s">
        <v>27</v>
      </c>
      <c r="M52" s="5">
        <v>4105</v>
      </c>
      <c r="N52" s="5">
        <v>5099</v>
      </c>
      <c r="O52" s="4">
        <v>1</v>
      </c>
      <c r="P52" s="4" t="s">
        <v>33</v>
      </c>
      <c r="Q52" s="4">
        <v>3</v>
      </c>
      <c r="R52" s="4">
        <v>7</v>
      </c>
      <c r="S52" s="4">
        <v>5</v>
      </c>
      <c r="T52" s="4">
        <v>7</v>
      </c>
      <c r="U52" s="4">
        <v>7</v>
      </c>
      <c r="V52" s="4">
        <v>0</v>
      </c>
    </row>
    <row r="53" spans="1:22" x14ac:dyDescent="0.25">
      <c r="A53" s="3">
        <v>27</v>
      </c>
      <c r="B53" s="4" t="s">
        <v>22</v>
      </c>
      <c r="C53" s="4">
        <v>155</v>
      </c>
      <c r="D53" s="4" t="s">
        <v>35</v>
      </c>
      <c r="E53" s="4">
        <v>4</v>
      </c>
      <c r="F53" s="4" t="s">
        <v>29</v>
      </c>
      <c r="G53" s="4">
        <v>2064</v>
      </c>
      <c r="H53" s="4" t="s">
        <v>30</v>
      </c>
      <c r="I53" s="5">
        <v>87</v>
      </c>
      <c r="J53" s="4">
        <v>2</v>
      </c>
      <c r="K53" s="4" t="s">
        <v>38</v>
      </c>
      <c r="L53" s="4" t="s">
        <v>32</v>
      </c>
      <c r="M53" s="5">
        <v>6142</v>
      </c>
      <c r="N53" s="5">
        <v>5174</v>
      </c>
      <c r="O53" s="4">
        <v>1</v>
      </c>
      <c r="P53" s="4" t="s">
        <v>28</v>
      </c>
      <c r="Q53" s="4">
        <v>4</v>
      </c>
      <c r="R53" s="4">
        <v>6</v>
      </c>
      <c r="S53" s="4">
        <v>0</v>
      </c>
      <c r="T53" s="4">
        <v>6</v>
      </c>
      <c r="U53" s="4">
        <v>2</v>
      </c>
      <c r="V53" s="4">
        <v>0</v>
      </c>
    </row>
    <row r="54" spans="1:22" x14ac:dyDescent="0.25">
      <c r="A54" s="3">
        <v>28</v>
      </c>
      <c r="B54" s="4" t="s">
        <v>34</v>
      </c>
      <c r="C54" s="4">
        <v>289</v>
      </c>
      <c r="D54" s="4" t="s">
        <v>35</v>
      </c>
      <c r="E54" s="4">
        <v>2</v>
      </c>
      <c r="F54" s="4" t="s">
        <v>24</v>
      </c>
      <c r="G54" s="4">
        <v>1504</v>
      </c>
      <c r="H54" s="4" t="s">
        <v>30</v>
      </c>
      <c r="I54" s="5">
        <v>38</v>
      </c>
      <c r="J54" s="4">
        <v>1</v>
      </c>
      <c r="K54" s="4" t="s">
        <v>36</v>
      </c>
      <c r="L54" s="4" t="s">
        <v>27</v>
      </c>
      <c r="M54" s="5">
        <v>2561</v>
      </c>
      <c r="N54" s="5">
        <v>5355</v>
      </c>
      <c r="O54" s="4">
        <v>7</v>
      </c>
      <c r="P54" s="4" t="s">
        <v>33</v>
      </c>
      <c r="Q54" s="4">
        <v>3</v>
      </c>
      <c r="R54" s="4">
        <v>8</v>
      </c>
      <c r="S54" s="4">
        <v>2</v>
      </c>
      <c r="T54" s="4">
        <v>0</v>
      </c>
      <c r="U54" s="4">
        <v>0</v>
      </c>
      <c r="V54" s="4">
        <v>0</v>
      </c>
    </row>
    <row r="55" spans="1:22" x14ac:dyDescent="0.25">
      <c r="A55" s="3">
        <v>28</v>
      </c>
      <c r="B55" s="4" t="s">
        <v>22</v>
      </c>
      <c r="C55" s="4">
        <v>1423</v>
      </c>
      <c r="D55" s="4" t="s">
        <v>35</v>
      </c>
      <c r="E55" s="4">
        <v>1</v>
      </c>
      <c r="F55" s="4" t="s">
        <v>29</v>
      </c>
      <c r="G55" s="4">
        <v>1506</v>
      </c>
      <c r="H55" s="4" t="s">
        <v>30</v>
      </c>
      <c r="I55" s="5">
        <v>72</v>
      </c>
      <c r="J55" s="4">
        <v>1</v>
      </c>
      <c r="K55" s="4" t="s">
        <v>42</v>
      </c>
      <c r="L55" s="4" t="s">
        <v>39</v>
      </c>
      <c r="M55" s="5">
        <v>1563</v>
      </c>
      <c r="N55" s="5">
        <v>12530</v>
      </c>
      <c r="O55" s="4">
        <v>1</v>
      </c>
      <c r="P55" s="4" t="s">
        <v>33</v>
      </c>
      <c r="Q55" s="4">
        <v>3</v>
      </c>
      <c r="R55" s="4">
        <v>1</v>
      </c>
      <c r="S55" s="4">
        <v>2</v>
      </c>
      <c r="T55" s="4">
        <v>1</v>
      </c>
      <c r="U55" s="4">
        <v>0</v>
      </c>
      <c r="V55" s="4">
        <v>0</v>
      </c>
    </row>
    <row r="56" spans="1:22" x14ac:dyDescent="0.25">
      <c r="A56" s="3">
        <v>28</v>
      </c>
      <c r="B56" s="4" t="s">
        <v>34</v>
      </c>
      <c r="C56" s="4">
        <v>467</v>
      </c>
      <c r="D56" s="4" t="s">
        <v>23</v>
      </c>
      <c r="E56" s="4">
        <v>7</v>
      </c>
      <c r="F56" s="4" t="s">
        <v>29</v>
      </c>
      <c r="G56" s="4">
        <v>1507</v>
      </c>
      <c r="H56" s="4" t="s">
        <v>30</v>
      </c>
      <c r="I56" s="5">
        <v>55</v>
      </c>
      <c r="J56" s="4">
        <v>2</v>
      </c>
      <c r="K56" s="4" t="s">
        <v>26</v>
      </c>
      <c r="L56" s="4" t="s">
        <v>27</v>
      </c>
      <c r="M56" s="5">
        <v>4898</v>
      </c>
      <c r="N56" s="5">
        <v>11827</v>
      </c>
      <c r="O56" s="4">
        <v>0</v>
      </c>
      <c r="P56" s="4" t="s">
        <v>33</v>
      </c>
      <c r="Q56" s="4">
        <v>3</v>
      </c>
      <c r="R56" s="4">
        <v>5</v>
      </c>
      <c r="S56" s="4">
        <v>5</v>
      </c>
      <c r="T56" s="4">
        <v>4</v>
      </c>
      <c r="U56" s="4">
        <v>2</v>
      </c>
      <c r="V56" s="4">
        <v>1</v>
      </c>
    </row>
    <row r="57" spans="1:22" x14ac:dyDescent="0.25">
      <c r="A57" s="3">
        <v>28</v>
      </c>
      <c r="B57" s="4" t="s">
        <v>22</v>
      </c>
      <c r="C57" s="4">
        <v>1083</v>
      </c>
      <c r="D57" s="4" t="s">
        <v>35</v>
      </c>
      <c r="E57" s="4">
        <v>29</v>
      </c>
      <c r="F57" s="4" t="s">
        <v>29</v>
      </c>
      <c r="G57" s="4">
        <v>1514</v>
      </c>
      <c r="H57" s="4" t="s">
        <v>30</v>
      </c>
      <c r="I57" s="5">
        <v>96</v>
      </c>
      <c r="J57" s="4">
        <v>2</v>
      </c>
      <c r="K57" s="4" t="s">
        <v>38</v>
      </c>
      <c r="L57" s="4" t="s">
        <v>32</v>
      </c>
      <c r="M57" s="5">
        <v>6549</v>
      </c>
      <c r="N57" s="5">
        <v>3173</v>
      </c>
      <c r="O57" s="4">
        <v>1</v>
      </c>
      <c r="P57" s="4" t="s">
        <v>33</v>
      </c>
      <c r="Q57" s="4">
        <v>3</v>
      </c>
      <c r="R57" s="4">
        <v>8</v>
      </c>
      <c r="S57" s="4">
        <v>2</v>
      </c>
      <c r="T57" s="4">
        <v>8</v>
      </c>
      <c r="U57" s="4">
        <v>6</v>
      </c>
      <c r="V57" s="4">
        <v>1</v>
      </c>
    </row>
    <row r="58" spans="1:22" x14ac:dyDescent="0.25">
      <c r="A58" s="3">
        <v>28</v>
      </c>
      <c r="B58" s="4" t="s">
        <v>22</v>
      </c>
      <c r="C58" s="4">
        <v>329</v>
      </c>
      <c r="D58" s="4" t="s">
        <v>35</v>
      </c>
      <c r="E58" s="4">
        <v>24</v>
      </c>
      <c r="F58" s="4" t="s">
        <v>24</v>
      </c>
      <c r="G58" s="4">
        <v>1604</v>
      </c>
      <c r="H58" s="4" t="s">
        <v>30</v>
      </c>
      <c r="I58" s="5">
        <v>51</v>
      </c>
      <c r="J58" s="4">
        <v>1</v>
      </c>
      <c r="K58" s="4" t="s">
        <v>36</v>
      </c>
      <c r="L58" s="4" t="s">
        <v>32</v>
      </c>
      <c r="M58" s="5">
        <v>2408</v>
      </c>
      <c r="N58" s="5">
        <v>7324</v>
      </c>
      <c r="O58" s="4">
        <v>1</v>
      </c>
      <c r="P58" s="4" t="s">
        <v>28</v>
      </c>
      <c r="Q58" s="4">
        <v>3</v>
      </c>
      <c r="R58" s="4">
        <v>1</v>
      </c>
      <c r="S58" s="4">
        <v>3</v>
      </c>
      <c r="T58" s="4">
        <v>1</v>
      </c>
      <c r="U58" s="4">
        <v>1</v>
      </c>
      <c r="V58" s="4">
        <v>0</v>
      </c>
    </row>
    <row r="59" spans="1:22" x14ac:dyDescent="0.25">
      <c r="A59" s="3">
        <v>28</v>
      </c>
      <c r="B59" s="4" t="s">
        <v>22</v>
      </c>
      <c r="C59" s="4">
        <v>580</v>
      </c>
      <c r="D59" s="4" t="s">
        <v>35</v>
      </c>
      <c r="E59" s="4">
        <v>27</v>
      </c>
      <c r="F59" s="4" t="s">
        <v>24</v>
      </c>
      <c r="G59" s="4">
        <v>1622</v>
      </c>
      <c r="H59" s="4" t="s">
        <v>25</v>
      </c>
      <c r="I59" s="5">
        <v>39</v>
      </c>
      <c r="J59" s="4">
        <v>2</v>
      </c>
      <c r="K59" s="4" t="s">
        <v>38</v>
      </c>
      <c r="L59" s="4" t="s">
        <v>39</v>
      </c>
      <c r="M59" s="5">
        <v>4877</v>
      </c>
      <c r="N59" s="5">
        <v>20460</v>
      </c>
      <c r="O59" s="4">
        <v>0</v>
      </c>
      <c r="P59" s="4" t="s">
        <v>33</v>
      </c>
      <c r="Q59" s="4">
        <v>4</v>
      </c>
      <c r="R59" s="4">
        <v>6</v>
      </c>
      <c r="S59" s="4">
        <v>5</v>
      </c>
      <c r="T59" s="4">
        <v>5</v>
      </c>
      <c r="U59" s="4">
        <v>3</v>
      </c>
      <c r="V59" s="4">
        <v>0</v>
      </c>
    </row>
    <row r="60" spans="1:22" x14ac:dyDescent="0.25">
      <c r="A60" s="3">
        <v>28</v>
      </c>
      <c r="B60" s="4" t="s">
        <v>22</v>
      </c>
      <c r="C60" s="4">
        <v>1181</v>
      </c>
      <c r="D60" s="4" t="s">
        <v>35</v>
      </c>
      <c r="E60" s="4">
        <v>1</v>
      </c>
      <c r="F60" s="4" t="s">
        <v>29</v>
      </c>
      <c r="G60" s="4">
        <v>1799</v>
      </c>
      <c r="H60" s="4" t="s">
        <v>30</v>
      </c>
      <c r="I60" s="5">
        <v>82</v>
      </c>
      <c r="J60" s="4">
        <v>1</v>
      </c>
      <c r="K60" s="4" t="s">
        <v>42</v>
      </c>
      <c r="L60" s="4" t="s">
        <v>32</v>
      </c>
      <c r="M60" s="5">
        <v>2044</v>
      </c>
      <c r="N60" s="5">
        <v>5531</v>
      </c>
      <c r="O60" s="4">
        <v>1</v>
      </c>
      <c r="P60" s="4" t="s">
        <v>33</v>
      </c>
      <c r="Q60" s="4">
        <v>3</v>
      </c>
      <c r="R60" s="4">
        <v>5</v>
      </c>
      <c r="S60" s="4">
        <v>6</v>
      </c>
      <c r="T60" s="4">
        <v>5</v>
      </c>
      <c r="U60" s="4">
        <v>3</v>
      </c>
      <c r="V60" s="4">
        <v>0</v>
      </c>
    </row>
    <row r="61" spans="1:22" x14ac:dyDescent="0.25">
      <c r="A61" s="3">
        <v>28</v>
      </c>
      <c r="B61" s="4" t="s">
        <v>22</v>
      </c>
      <c r="C61" s="4">
        <v>1217</v>
      </c>
      <c r="D61" s="4" t="s">
        <v>35</v>
      </c>
      <c r="E61" s="4">
        <v>1</v>
      </c>
      <c r="F61" s="4" t="s">
        <v>24</v>
      </c>
      <c r="G61" s="4">
        <v>1834</v>
      </c>
      <c r="H61" s="4" t="s">
        <v>25</v>
      </c>
      <c r="I61" s="5">
        <v>67</v>
      </c>
      <c r="J61" s="4">
        <v>1</v>
      </c>
      <c r="K61" s="4" t="s">
        <v>42</v>
      </c>
      <c r="L61" s="4" t="s">
        <v>32</v>
      </c>
      <c r="M61" s="5">
        <v>3591</v>
      </c>
      <c r="N61" s="5">
        <v>12719</v>
      </c>
      <c r="O61" s="4">
        <v>1</v>
      </c>
      <c r="P61" s="4" t="s">
        <v>33</v>
      </c>
      <c r="Q61" s="4">
        <v>4</v>
      </c>
      <c r="R61" s="4">
        <v>3</v>
      </c>
      <c r="S61" s="4">
        <v>3</v>
      </c>
      <c r="T61" s="4">
        <v>3</v>
      </c>
      <c r="U61" s="4">
        <v>2</v>
      </c>
      <c r="V61" s="4">
        <v>1</v>
      </c>
    </row>
    <row r="62" spans="1:22" x14ac:dyDescent="0.25">
      <c r="A62" s="3">
        <v>28</v>
      </c>
      <c r="B62" s="4" t="s">
        <v>37</v>
      </c>
      <c r="C62" s="4">
        <v>280</v>
      </c>
      <c r="D62" s="4" t="s">
        <v>40</v>
      </c>
      <c r="E62" s="4">
        <v>1</v>
      </c>
      <c r="F62" s="4" t="s">
        <v>29</v>
      </c>
      <c r="G62" s="4">
        <v>1858</v>
      </c>
      <c r="H62" s="4" t="s">
        <v>30</v>
      </c>
      <c r="I62" s="5">
        <v>43</v>
      </c>
      <c r="J62" s="4">
        <v>1</v>
      </c>
      <c r="K62" s="4" t="s">
        <v>40</v>
      </c>
      <c r="L62" s="4" t="s">
        <v>39</v>
      </c>
      <c r="M62" s="5">
        <v>2706</v>
      </c>
      <c r="N62" s="5">
        <v>10494</v>
      </c>
      <c r="O62" s="4">
        <v>1</v>
      </c>
      <c r="P62" s="4" t="s">
        <v>33</v>
      </c>
      <c r="Q62" s="4">
        <v>3</v>
      </c>
      <c r="R62" s="4">
        <v>3</v>
      </c>
      <c r="S62" s="4">
        <v>2</v>
      </c>
      <c r="T62" s="4">
        <v>3</v>
      </c>
      <c r="U62" s="4">
        <v>2</v>
      </c>
      <c r="V62" s="4">
        <v>2</v>
      </c>
    </row>
    <row r="63" spans="1:22" x14ac:dyDescent="0.25">
      <c r="A63" s="3">
        <v>28</v>
      </c>
      <c r="B63" s="4" t="s">
        <v>22</v>
      </c>
      <c r="C63" s="4">
        <v>1172</v>
      </c>
      <c r="D63" s="4" t="s">
        <v>23</v>
      </c>
      <c r="E63" s="4">
        <v>3</v>
      </c>
      <c r="F63" s="4" t="s">
        <v>24</v>
      </c>
      <c r="G63" s="4">
        <v>1875</v>
      </c>
      <c r="H63" s="4" t="s">
        <v>25</v>
      </c>
      <c r="I63" s="5">
        <v>78</v>
      </c>
      <c r="J63" s="4">
        <v>1</v>
      </c>
      <c r="K63" s="4" t="s">
        <v>31</v>
      </c>
      <c r="L63" s="4" t="s">
        <v>32</v>
      </c>
      <c r="M63" s="5">
        <v>2856</v>
      </c>
      <c r="N63" s="5">
        <v>3692</v>
      </c>
      <c r="O63" s="4">
        <v>1</v>
      </c>
      <c r="P63" s="4" t="s">
        <v>33</v>
      </c>
      <c r="Q63" s="4">
        <v>3</v>
      </c>
      <c r="R63" s="4">
        <v>1</v>
      </c>
      <c r="S63" s="4">
        <v>3</v>
      </c>
      <c r="T63" s="4">
        <v>1</v>
      </c>
      <c r="U63" s="4">
        <v>0</v>
      </c>
      <c r="V63" s="4">
        <v>0</v>
      </c>
    </row>
    <row r="64" spans="1:22" x14ac:dyDescent="0.25">
      <c r="A64" s="3">
        <v>28</v>
      </c>
      <c r="B64" s="4" t="s">
        <v>34</v>
      </c>
      <c r="C64" s="4">
        <v>783</v>
      </c>
      <c r="D64" s="4" t="s">
        <v>23</v>
      </c>
      <c r="E64" s="4">
        <v>1</v>
      </c>
      <c r="F64" s="4" t="s">
        <v>29</v>
      </c>
      <c r="G64" s="4">
        <v>1927</v>
      </c>
      <c r="H64" s="4" t="s">
        <v>30</v>
      </c>
      <c r="I64" s="5">
        <v>42</v>
      </c>
      <c r="J64" s="4">
        <v>2</v>
      </c>
      <c r="K64" s="4" t="s">
        <v>26</v>
      </c>
      <c r="L64" s="4" t="s">
        <v>32</v>
      </c>
      <c r="M64" s="5">
        <v>6834</v>
      </c>
      <c r="N64" s="5">
        <v>19255</v>
      </c>
      <c r="O64" s="4">
        <v>1</v>
      </c>
      <c r="P64" s="4" t="s">
        <v>28</v>
      </c>
      <c r="Q64" s="4">
        <v>3</v>
      </c>
      <c r="R64" s="4">
        <v>7</v>
      </c>
      <c r="S64" s="4">
        <v>2</v>
      </c>
      <c r="T64" s="4">
        <v>7</v>
      </c>
      <c r="U64" s="4">
        <v>7</v>
      </c>
      <c r="V64" s="4">
        <v>0</v>
      </c>
    </row>
    <row r="65" spans="1:22" x14ac:dyDescent="0.25">
      <c r="A65" s="3">
        <v>28</v>
      </c>
      <c r="B65" s="4" t="s">
        <v>22</v>
      </c>
      <c r="C65" s="4">
        <v>1475</v>
      </c>
      <c r="D65" s="4" t="s">
        <v>23</v>
      </c>
      <c r="E65" s="4">
        <v>13</v>
      </c>
      <c r="F65" s="4" t="s">
        <v>47</v>
      </c>
      <c r="G65" s="4">
        <v>1933</v>
      </c>
      <c r="H65" s="4" t="s">
        <v>25</v>
      </c>
      <c r="I65" s="5">
        <v>84</v>
      </c>
      <c r="J65" s="4">
        <v>2</v>
      </c>
      <c r="K65" s="4" t="s">
        <v>26</v>
      </c>
      <c r="L65" s="4" t="s">
        <v>27</v>
      </c>
      <c r="M65" s="5">
        <v>9854</v>
      </c>
      <c r="N65" s="5">
        <v>23352</v>
      </c>
      <c r="O65" s="4">
        <v>3</v>
      </c>
      <c r="P65" s="4" t="s">
        <v>28</v>
      </c>
      <c r="Q65" s="4">
        <v>3</v>
      </c>
      <c r="R65" s="4">
        <v>6</v>
      </c>
      <c r="S65" s="4">
        <v>0</v>
      </c>
      <c r="T65" s="4">
        <v>2</v>
      </c>
      <c r="U65" s="4">
        <v>0</v>
      </c>
      <c r="V65" s="4">
        <v>2</v>
      </c>
    </row>
    <row r="66" spans="1:22" x14ac:dyDescent="0.25">
      <c r="A66" s="3">
        <v>28</v>
      </c>
      <c r="B66" s="4" t="s">
        <v>37</v>
      </c>
      <c r="C66" s="4">
        <v>1103</v>
      </c>
      <c r="D66" s="4" t="s">
        <v>35</v>
      </c>
      <c r="E66" s="4">
        <v>16</v>
      </c>
      <c r="F66" s="4" t="s">
        <v>24</v>
      </c>
      <c r="G66" s="4">
        <v>1947</v>
      </c>
      <c r="H66" s="4" t="s">
        <v>30</v>
      </c>
      <c r="I66" s="5">
        <v>49</v>
      </c>
      <c r="J66" s="4">
        <v>1</v>
      </c>
      <c r="K66" s="4" t="s">
        <v>42</v>
      </c>
      <c r="L66" s="4" t="s">
        <v>27</v>
      </c>
      <c r="M66" s="5">
        <v>2144</v>
      </c>
      <c r="N66" s="5">
        <v>2122</v>
      </c>
      <c r="O66" s="4">
        <v>1</v>
      </c>
      <c r="P66" s="4" t="s">
        <v>33</v>
      </c>
      <c r="Q66" s="4">
        <v>3</v>
      </c>
      <c r="R66" s="4">
        <v>5</v>
      </c>
      <c r="S66" s="4">
        <v>3</v>
      </c>
      <c r="T66" s="4">
        <v>5</v>
      </c>
      <c r="U66" s="4">
        <v>3</v>
      </c>
      <c r="V66" s="4">
        <v>1</v>
      </c>
    </row>
    <row r="67" spans="1:22" x14ac:dyDescent="0.25">
      <c r="A67" s="3">
        <v>28</v>
      </c>
      <c r="B67" s="4" t="s">
        <v>22</v>
      </c>
      <c r="C67" s="4">
        <v>1404</v>
      </c>
      <c r="D67" s="4" t="s">
        <v>35</v>
      </c>
      <c r="E67" s="4">
        <v>17</v>
      </c>
      <c r="F67" s="4" t="s">
        <v>44</v>
      </c>
      <c r="G67" s="4">
        <v>1960</v>
      </c>
      <c r="H67" s="4" t="s">
        <v>30</v>
      </c>
      <c r="I67" s="5">
        <v>32</v>
      </c>
      <c r="J67" s="4">
        <v>1</v>
      </c>
      <c r="K67" s="4" t="s">
        <v>36</v>
      </c>
      <c r="L67" s="4" t="s">
        <v>39</v>
      </c>
      <c r="M67" s="5">
        <v>2367</v>
      </c>
      <c r="N67" s="5">
        <v>18779</v>
      </c>
      <c r="O67" s="4">
        <v>5</v>
      </c>
      <c r="P67" s="4" t="s">
        <v>33</v>
      </c>
      <c r="Q67" s="4">
        <v>3</v>
      </c>
      <c r="R67" s="4">
        <v>6</v>
      </c>
      <c r="S67" s="4">
        <v>2</v>
      </c>
      <c r="T67" s="4">
        <v>4</v>
      </c>
      <c r="U67" s="4">
        <v>1</v>
      </c>
      <c r="V67" s="4">
        <v>0</v>
      </c>
    </row>
    <row r="68" spans="1:22" x14ac:dyDescent="0.25">
      <c r="A68" s="3">
        <v>29</v>
      </c>
      <c r="B68" s="4" t="s">
        <v>22</v>
      </c>
      <c r="C68" s="4">
        <v>1246</v>
      </c>
      <c r="D68" s="4" t="s">
        <v>23</v>
      </c>
      <c r="E68" s="4">
        <v>19</v>
      </c>
      <c r="F68" s="4" t="s">
        <v>29</v>
      </c>
      <c r="G68" s="4">
        <v>1497</v>
      </c>
      <c r="H68" s="4" t="s">
        <v>30</v>
      </c>
      <c r="I68" s="5">
        <v>77</v>
      </c>
      <c r="J68" s="4">
        <v>2</v>
      </c>
      <c r="K68" s="4" t="s">
        <v>26</v>
      </c>
      <c r="L68" s="4" t="s">
        <v>39</v>
      </c>
      <c r="M68" s="5">
        <v>8620</v>
      </c>
      <c r="N68" s="5">
        <v>23757</v>
      </c>
      <c r="O68" s="4">
        <v>1</v>
      </c>
      <c r="P68" s="4" t="s">
        <v>33</v>
      </c>
      <c r="Q68" s="4">
        <v>3</v>
      </c>
      <c r="R68" s="4">
        <v>10</v>
      </c>
      <c r="S68" s="4">
        <v>3</v>
      </c>
      <c r="T68" s="4">
        <v>10</v>
      </c>
      <c r="U68" s="4">
        <v>7</v>
      </c>
      <c r="V68" s="4">
        <v>0</v>
      </c>
    </row>
    <row r="69" spans="1:22" x14ac:dyDescent="0.25">
      <c r="A69" s="3">
        <v>29</v>
      </c>
      <c r="B69" s="4" t="s">
        <v>34</v>
      </c>
      <c r="C69" s="4">
        <v>410</v>
      </c>
      <c r="D69" s="4" t="s">
        <v>35</v>
      </c>
      <c r="E69" s="4">
        <v>2</v>
      </c>
      <c r="F69" s="4" t="s">
        <v>29</v>
      </c>
      <c r="G69" s="4">
        <v>1513</v>
      </c>
      <c r="H69" s="4" t="s">
        <v>25</v>
      </c>
      <c r="I69" s="5">
        <v>97</v>
      </c>
      <c r="J69" s="4">
        <v>1</v>
      </c>
      <c r="K69" s="4" t="s">
        <v>36</v>
      </c>
      <c r="L69" s="4" t="s">
        <v>32</v>
      </c>
      <c r="M69" s="5">
        <v>3180</v>
      </c>
      <c r="N69" s="5">
        <v>4668</v>
      </c>
      <c r="O69" s="4">
        <v>0</v>
      </c>
      <c r="P69" s="4" t="s">
        <v>33</v>
      </c>
      <c r="Q69" s="4">
        <v>3</v>
      </c>
      <c r="R69" s="4">
        <v>4</v>
      </c>
      <c r="S69" s="4">
        <v>3</v>
      </c>
      <c r="T69" s="4">
        <v>3</v>
      </c>
      <c r="U69" s="4">
        <v>2</v>
      </c>
      <c r="V69" s="4">
        <v>0</v>
      </c>
    </row>
    <row r="70" spans="1:22" x14ac:dyDescent="0.25">
      <c r="A70" s="3">
        <v>29</v>
      </c>
      <c r="B70" s="4" t="s">
        <v>22</v>
      </c>
      <c r="C70" s="4">
        <v>224</v>
      </c>
      <c r="D70" s="4" t="s">
        <v>35</v>
      </c>
      <c r="E70" s="4">
        <v>1</v>
      </c>
      <c r="F70" s="4" t="s">
        <v>44</v>
      </c>
      <c r="G70" s="4">
        <v>1522</v>
      </c>
      <c r="H70" s="4" t="s">
        <v>30</v>
      </c>
      <c r="I70" s="5">
        <v>100</v>
      </c>
      <c r="J70" s="4">
        <v>1</v>
      </c>
      <c r="K70" s="4" t="s">
        <v>42</v>
      </c>
      <c r="L70" s="4" t="s">
        <v>27</v>
      </c>
      <c r="M70" s="5">
        <v>2362</v>
      </c>
      <c r="N70" s="5">
        <v>7568</v>
      </c>
      <c r="O70" s="4">
        <v>6</v>
      </c>
      <c r="P70" s="4" t="s">
        <v>33</v>
      </c>
      <c r="Q70" s="4">
        <v>3</v>
      </c>
      <c r="R70" s="4">
        <v>11</v>
      </c>
      <c r="S70" s="4">
        <v>2</v>
      </c>
      <c r="T70" s="4">
        <v>9</v>
      </c>
      <c r="U70" s="4">
        <v>7</v>
      </c>
      <c r="V70" s="4">
        <v>0</v>
      </c>
    </row>
    <row r="71" spans="1:22" x14ac:dyDescent="0.25">
      <c r="A71" s="3">
        <v>29</v>
      </c>
      <c r="B71" s="4" t="s">
        <v>22</v>
      </c>
      <c r="C71" s="4">
        <v>441</v>
      </c>
      <c r="D71" s="4" t="s">
        <v>35</v>
      </c>
      <c r="E71" s="4">
        <v>8</v>
      </c>
      <c r="F71" s="4" t="s">
        <v>46</v>
      </c>
      <c r="G71" s="4">
        <v>1544</v>
      </c>
      <c r="H71" s="4" t="s">
        <v>25</v>
      </c>
      <c r="I71" s="5">
        <v>39</v>
      </c>
      <c r="J71" s="4">
        <v>2</v>
      </c>
      <c r="K71" s="4" t="s">
        <v>41</v>
      </c>
      <c r="L71" s="4" t="s">
        <v>32</v>
      </c>
      <c r="M71" s="5">
        <v>9715</v>
      </c>
      <c r="N71" s="5">
        <v>7288</v>
      </c>
      <c r="O71" s="4">
        <v>3</v>
      </c>
      <c r="P71" s="4" t="s">
        <v>33</v>
      </c>
      <c r="Q71" s="4">
        <v>3</v>
      </c>
      <c r="R71" s="4">
        <v>9</v>
      </c>
      <c r="S71" s="4">
        <v>3</v>
      </c>
      <c r="T71" s="4">
        <v>7</v>
      </c>
      <c r="U71" s="4">
        <v>7</v>
      </c>
      <c r="V71" s="4">
        <v>0</v>
      </c>
    </row>
    <row r="72" spans="1:22" x14ac:dyDescent="0.25">
      <c r="A72" s="3">
        <v>29</v>
      </c>
      <c r="B72" s="4" t="s">
        <v>22</v>
      </c>
      <c r="C72" s="4">
        <v>598</v>
      </c>
      <c r="D72" s="4" t="s">
        <v>35</v>
      </c>
      <c r="E72" s="4">
        <v>9</v>
      </c>
      <c r="F72" s="4" t="s">
        <v>29</v>
      </c>
      <c r="G72" s="4">
        <v>1558</v>
      </c>
      <c r="H72" s="4" t="s">
        <v>30</v>
      </c>
      <c r="I72" s="5">
        <v>91</v>
      </c>
      <c r="J72" s="4">
        <v>1</v>
      </c>
      <c r="K72" s="4" t="s">
        <v>42</v>
      </c>
      <c r="L72" s="4" t="s">
        <v>32</v>
      </c>
      <c r="M72" s="5">
        <v>2451</v>
      </c>
      <c r="N72" s="5">
        <v>22376</v>
      </c>
      <c r="O72" s="4">
        <v>6</v>
      </c>
      <c r="P72" s="4" t="s">
        <v>33</v>
      </c>
      <c r="Q72" s="4">
        <v>3</v>
      </c>
      <c r="R72" s="4">
        <v>5</v>
      </c>
      <c r="S72" s="4">
        <v>2</v>
      </c>
      <c r="T72" s="4">
        <v>1</v>
      </c>
      <c r="U72" s="4">
        <v>0</v>
      </c>
      <c r="V72" s="4">
        <v>0</v>
      </c>
    </row>
    <row r="73" spans="1:22" x14ac:dyDescent="0.25">
      <c r="A73" s="3">
        <v>29</v>
      </c>
      <c r="B73" s="4" t="s">
        <v>22</v>
      </c>
      <c r="C73" s="4">
        <v>1370</v>
      </c>
      <c r="D73" s="4" t="s">
        <v>35</v>
      </c>
      <c r="E73" s="4">
        <v>3</v>
      </c>
      <c r="F73" s="4" t="s">
        <v>24</v>
      </c>
      <c r="G73" s="4">
        <v>1586</v>
      </c>
      <c r="H73" s="4" t="s">
        <v>30</v>
      </c>
      <c r="I73" s="5">
        <v>87</v>
      </c>
      <c r="J73" s="4">
        <v>1</v>
      </c>
      <c r="K73" s="4" t="s">
        <v>36</v>
      </c>
      <c r="L73" s="4" t="s">
        <v>27</v>
      </c>
      <c r="M73" s="5">
        <v>4723</v>
      </c>
      <c r="N73" s="5">
        <v>16213</v>
      </c>
      <c r="O73" s="4">
        <v>1</v>
      </c>
      <c r="P73" s="4" t="s">
        <v>28</v>
      </c>
      <c r="Q73" s="4">
        <v>3</v>
      </c>
      <c r="R73" s="4">
        <v>10</v>
      </c>
      <c r="S73" s="4">
        <v>3</v>
      </c>
      <c r="T73" s="4">
        <v>10</v>
      </c>
      <c r="U73" s="4">
        <v>9</v>
      </c>
      <c r="V73" s="4">
        <v>1</v>
      </c>
    </row>
    <row r="74" spans="1:22" x14ac:dyDescent="0.25">
      <c r="A74" s="3">
        <v>29</v>
      </c>
      <c r="B74" s="4" t="s">
        <v>34</v>
      </c>
      <c r="C74" s="4">
        <v>995</v>
      </c>
      <c r="D74" s="4" t="s">
        <v>35</v>
      </c>
      <c r="E74" s="4">
        <v>2</v>
      </c>
      <c r="F74" s="4" t="s">
        <v>29</v>
      </c>
      <c r="G74" s="4">
        <v>1590</v>
      </c>
      <c r="H74" s="4" t="s">
        <v>30</v>
      </c>
      <c r="I74" s="5">
        <v>87</v>
      </c>
      <c r="J74" s="4">
        <v>2</v>
      </c>
      <c r="K74" s="4" t="s">
        <v>41</v>
      </c>
      <c r="L74" s="4" t="s">
        <v>39</v>
      </c>
      <c r="M74" s="5">
        <v>8853</v>
      </c>
      <c r="N74" s="5">
        <v>24483</v>
      </c>
      <c r="O74" s="4">
        <v>1</v>
      </c>
      <c r="P74" s="4" t="s">
        <v>33</v>
      </c>
      <c r="Q74" s="4">
        <v>3</v>
      </c>
      <c r="R74" s="4">
        <v>6</v>
      </c>
      <c r="S74" s="4">
        <v>0</v>
      </c>
      <c r="T74" s="4">
        <v>6</v>
      </c>
      <c r="U74" s="4">
        <v>4</v>
      </c>
      <c r="V74" s="4">
        <v>1</v>
      </c>
    </row>
    <row r="75" spans="1:22" x14ac:dyDescent="0.25">
      <c r="A75" s="3">
        <v>29</v>
      </c>
      <c r="B75" s="4" t="s">
        <v>22</v>
      </c>
      <c r="C75" s="4">
        <v>469</v>
      </c>
      <c r="D75" s="4" t="s">
        <v>23</v>
      </c>
      <c r="E75" s="4">
        <v>10</v>
      </c>
      <c r="F75" s="4" t="s">
        <v>24</v>
      </c>
      <c r="G75" s="4">
        <v>1650</v>
      </c>
      <c r="H75" s="4" t="s">
        <v>30</v>
      </c>
      <c r="I75" s="5">
        <v>42</v>
      </c>
      <c r="J75" s="4">
        <v>2</v>
      </c>
      <c r="K75" s="4" t="s">
        <v>26</v>
      </c>
      <c r="L75" s="4" t="s">
        <v>27</v>
      </c>
      <c r="M75" s="5">
        <v>5869</v>
      </c>
      <c r="N75" s="5">
        <v>23413</v>
      </c>
      <c r="O75" s="4">
        <v>9</v>
      </c>
      <c r="P75" s="4" t="s">
        <v>33</v>
      </c>
      <c r="Q75" s="4">
        <v>3</v>
      </c>
      <c r="R75" s="4">
        <v>8</v>
      </c>
      <c r="S75" s="4">
        <v>2</v>
      </c>
      <c r="T75" s="4">
        <v>5</v>
      </c>
      <c r="U75" s="4">
        <v>2</v>
      </c>
      <c r="V75" s="4">
        <v>1</v>
      </c>
    </row>
    <row r="76" spans="1:22" x14ac:dyDescent="0.25">
      <c r="A76" s="3">
        <v>29</v>
      </c>
      <c r="B76" s="4" t="s">
        <v>22</v>
      </c>
      <c r="C76" s="4">
        <v>991</v>
      </c>
      <c r="D76" s="4" t="s">
        <v>23</v>
      </c>
      <c r="E76" s="4">
        <v>5</v>
      </c>
      <c r="F76" s="4" t="s">
        <v>24</v>
      </c>
      <c r="G76" s="4">
        <v>1669</v>
      </c>
      <c r="H76" s="4" t="s">
        <v>30</v>
      </c>
      <c r="I76" s="5">
        <v>43</v>
      </c>
      <c r="J76" s="4">
        <v>2</v>
      </c>
      <c r="K76" s="4" t="s">
        <v>26</v>
      </c>
      <c r="L76" s="4" t="s">
        <v>39</v>
      </c>
      <c r="M76" s="5">
        <v>4187</v>
      </c>
      <c r="N76" s="5">
        <v>3356</v>
      </c>
      <c r="O76" s="4">
        <v>1</v>
      </c>
      <c r="P76" s="4" t="s">
        <v>28</v>
      </c>
      <c r="Q76" s="4">
        <v>3</v>
      </c>
      <c r="R76" s="4">
        <v>10</v>
      </c>
      <c r="S76" s="4">
        <v>3</v>
      </c>
      <c r="T76" s="4">
        <v>10</v>
      </c>
      <c r="U76" s="4">
        <v>0</v>
      </c>
      <c r="V76" s="4">
        <v>0</v>
      </c>
    </row>
    <row r="77" spans="1:22" x14ac:dyDescent="0.25">
      <c r="A77" s="3">
        <v>29</v>
      </c>
      <c r="B77" s="4" t="s">
        <v>22</v>
      </c>
      <c r="C77" s="4">
        <v>1082</v>
      </c>
      <c r="D77" s="4" t="s">
        <v>35</v>
      </c>
      <c r="E77" s="4">
        <v>9</v>
      </c>
      <c r="F77" s="4" t="s">
        <v>24</v>
      </c>
      <c r="G77" s="4">
        <v>1709</v>
      </c>
      <c r="H77" s="4" t="s">
        <v>25</v>
      </c>
      <c r="I77" s="5">
        <v>43</v>
      </c>
      <c r="J77" s="4">
        <v>1</v>
      </c>
      <c r="K77" s="4" t="s">
        <v>36</v>
      </c>
      <c r="L77" s="4" t="s">
        <v>32</v>
      </c>
      <c r="M77" s="5">
        <v>2974</v>
      </c>
      <c r="N77" s="5">
        <v>25412</v>
      </c>
      <c r="O77" s="4">
        <v>9</v>
      </c>
      <c r="P77" s="4" t="s">
        <v>33</v>
      </c>
      <c r="Q77" s="4">
        <v>3</v>
      </c>
      <c r="R77" s="4">
        <v>9</v>
      </c>
      <c r="S77" s="4">
        <v>2</v>
      </c>
      <c r="T77" s="4">
        <v>5</v>
      </c>
      <c r="U77" s="4">
        <v>3</v>
      </c>
      <c r="V77" s="4">
        <v>1</v>
      </c>
    </row>
    <row r="78" spans="1:22" x14ac:dyDescent="0.25">
      <c r="A78" s="3">
        <v>29</v>
      </c>
      <c r="B78" s="4" t="s">
        <v>22</v>
      </c>
      <c r="C78" s="4">
        <v>428</v>
      </c>
      <c r="D78" s="4" t="s">
        <v>23</v>
      </c>
      <c r="E78" s="4">
        <v>9</v>
      </c>
      <c r="F78" s="4" t="s">
        <v>47</v>
      </c>
      <c r="G78" s="4">
        <v>1752</v>
      </c>
      <c r="H78" s="4" t="s">
        <v>25</v>
      </c>
      <c r="I78" s="5">
        <v>52</v>
      </c>
      <c r="J78" s="4">
        <v>1</v>
      </c>
      <c r="K78" s="4" t="s">
        <v>31</v>
      </c>
      <c r="L78" s="4" t="s">
        <v>27</v>
      </c>
      <c r="M78" s="5">
        <v>2760</v>
      </c>
      <c r="N78" s="5">
        <v>14630</v>
      </c>
      <c r="O78" s="4">
        <v>1</v>
      </c>
      <c r="P78" s="4" t="s">
        <v>33</v>
      </c>
      <c r="Q78" s="4">
        <v>3</v>
      </c>
      <c r="R78" s="4">
        <v>2</v>
      </c>
      <c r="S78" s="4">
        <v>3</v>
      </c>
      <c r="T78" s="4">
        <v>2</v>
      </c>
      <c r="U78" s="4">
        <v>2</v>
      </c>
      <c r="V78" s="4">
        <v>2</v>
      </c>
    </row>
    <row r="79" spans="1:22" x14ac:dyDescent="0.25">
      <c r="A79" s="3">
        <v>29</v>
      </c>
      <c r="B79" s="4" t="s">
        <v>34</v>
      </c>
      <c r="C79" s="4">
        <v>461</v>
      </c>
      <c r="D79" s="4" t="s">
        <v>35</v>
      </c>
      <c r="E79" s="4">
        <v>1</v>
      </c>
      <c r="F79" s="4" t="s">
        <v>29</v>
      </c>
      <c r="G79" s="4">
        <v>1753</v>
      </c>
      <c r="H79" s="4" t="s">
        <v>30</v>
      </c>
      <c r="I79" s="5">
        <v>70</v>
      </c>
      <c r="J79" s="4">
        <v>2</v>
      </c>
      <c r="K79" s="4" t="s">
        <v>41</v>
      </c>
      <c r="L79" s="4" t="s">
        <v>27</v>
      </c>
      <c r="M79" s="5">
        <v>6294</v>
      </c>
      <c r="N79" s="5">
        <v>23060</v>
      </c>
      <c r="O79" s="4">
        <v>8</v>
      </c>
      <c r="P79" s="4" t="s">
        <v>28</v>
      </c>
      <c r="Q79" s="4">
        <v>3</v>
      </c>
      <c r="R79" s="4">
        <v>10</v>
      </c>
      <c r="S79" s="4">
        <v>5</v>
      </c>
      <c r="T79" s="4">
        <v>3</v>
      </c>
      <c r="U79" s="4">
        <v>2</v>
      </c>
      <c r="V79" s="4">
        <v>0</v>
      </c>
    </row>
    <row r="80" spans="1:22" x14ac:dyDescent="0.25">
      <c r="A80" s="3">
        <v>29</v>
      </c>
      <c r="B80" s="4" t="s">
        <v>22</v>
      </c>
      <c r="C80" s="4">
        <v>590</v>
      </c>
      <c r="D80" s="4" t="s">
        <v>35</v>
      </c>
      <c r="E80" s="4">
        <v>4</v>
      </c>
      <c r="F80" s="4" t="s">
        <v>44</v>
      </c>
      <c r="G80" s="4">
        <v>1762</v>
      </c>
      <c r="H80" s="4" t="s">
        <v>25</v>
      </c>
      <c r="I80" s="5">
        <v>91</v>
      </c>
      <c r="J80" s="4">
        <v>1</v>
      </c>
      <c r="K80" s="4" t="s">
        <v>42</v>
      </c>
      <c r="L80" s="4" t="s">
        <v>39</v>
      </c>
      <c r="M80" s="5">
        <v>2109</v>
      </c>
      <c r="N80" s="5">
        <v>10007</v>
      </c>
      <c r="O80" s="4">
        <v>1</v>
      </c>
      <c r="P80" s="4" t="s">
        <v>33</v>
      </c>
      <c r="Q80" s="4">
        <v>3</v>
      </c>
      <c r="R80" s="4">
        <v>1</v>
      </c>
      <c r="S80" s="4">
        <v>2</v>
      </c>
      <c r="T80" s="4">
        <v>1</v>
      </c>
      <c r="U80" s="4">
        <v>0</v>
      </c>
      <c r="V80" s="4">
        <v>0</v>
      </c>
    </row>
    <row r="81" spans="1:22" x14ac:dyDescent="0.25">
      <c r="A81" s="3">
        <v>29</v>
      </c>
      <c r="B81" s="4" t="s">
        <v>22</v>
      </c>
      <c r="C81" s="4">
        <v>350</v>
      </c>
      <c r="D81" s="4" t="s">
        <v>40</v>
      </c>
      <c r="E81" s="4">
        <v>13</v>
      </c>
      <c r="F81" s="4" t="s">
        <v>40</v>
      </c>
      <c r="G81" s="4">
        <v>1844</v>
      </c>
      <c r="H81" s="4" t="s">
        <v>30</v>
      </c>
      <c r="I81" s="5">
        <v>56</v>
      </c>
      <c r="J81" s="4">
        <v>1</v>
      </c>
      <c r="K81" s="4" t="s">
        <v>40</v>
      </c>
      <c r="L81" s="4" t="s">
        <v>39</v>
      </c>
      <c r="M81" s="5">
        <v>2335</v>
      </c>
      <c r="N81" s="5">
        <v>3157</v>
      </c>
      <c r="O81" s="4">
        <v>4</v>
      </c>
      <c r="P81" s="4" t="s">
        <v>28</v>
      </c>
      <c r="Q81" s="4">
        <v>3</v>
      </c>
      <c r="R81" s="4">
        <v>4</v>
      </c>
      <c r="S81" s="4">
        <v>3</v>
      </c>
      <c r="T81" s="4">
        <v>2</v>
      </c>
      <c r="U81" s="4">
        <v>2</v>
      </c>
      <c r="V81" s="4">
        <v>2</v>
      </c>
    </row>
    <row r="82" spans="1:22" x14ac:dyDescent="0.25">
      <c r="A82" s="3">
        <v>29</v>
      </c>
      <c r="B82" s="4" t="s">
        <v>34</v>
      </c>
      <c r="C82" s="4">
        <v>574</v>
      </c>
      <c r="D82" s="4" t="s">
        <v>35</v>
      </c>
      <c r="E82" s="4">
        <v>20</v>
      </c>
      <c r="F82" s="4" t="s">
        <v>24</v>
      </c>
      <c r="G82" s="4">
        <v>1852</v>
      </c>
      <c r="H82" s="4" t="s">
        <v>30</v>
      </c>
      <c r="I82" s="5">
        <v>40</v>
      </c>
      <c r="J82" s="4">
        <v>1</v>
      </c>
      <c r="K82" s="4" t="s">
        <v>36</v>
      </c>
      <c r="L82" s="4" t="s">
        <v>32</v>
      </c>
      <c r="M82" s="5">
        <v>3812</v>
      </c>
      <c r="N82" s="5">
        <v>7003</v>
      </c>
      <c r="O82" s="4">
        <v>1</v>
      </c>
      <c r="P82" s="4" t="s">
        <v>33</v>
      </c>
      <c r="Q82" s="4">
        <v>3</v>
      </c>
      <c r="R82" s="4">
        <v>11</v>
      </c>
      <c r="S82" s="4">
        <v>3</v>
      </c>
      <c r="T82" s="4">
        <v>11</v>
      </c>
      <c r="U82" s="4">
        <v>8</v>
      </c>
      <c r="V82" s="4">
        <v>3</v>
      </c>
    </row>
    <row r="83" spans="1:22" x14ac:dyDescent="0.25">
      <c r="A83" s="3">
        <v>29</v>
      </c>
      <c r="B83" s="4" t="s">
        <v>22</v>
      </c>
      <c r="C83" s="4">
        <v>726</v>
      </c>
      <c r="D83" s="4" t="s">
        <v>35</v>
      </c>
      <c r="E83" s="4">
        <v>29</v>
      </c>
      <c r="F83" s="4" t="s">
        <v>29</v>
      </c>
      <c r="G83" s="4">
        <v>1859</v>
      </c>
      <c r="H83" s="4" t="s">
        <v>30</v>
      </c>
      <c r="I83" s="5">
        <v>93</v>
      </c>
      <c r="J83" s="4">
        <v>2</v>
      </c>
      <c r="K83" s="4" t="s">
        <v>41</v>
      </c>
      <c r="L83" s="4" t="s">
        <v>39</v>
      </c>
      <c r="M83" s="5">
        <v>6384</v>
      </c>
      <c r="N83" s="5">
        <v>21143</v>
      </c>
      <c r="O83" s="4">
        <v>8</v>
      </c>
      <c r="P83" s="4" t="s">
        <v>33</v>
      </c>
      <c r="Q83" s="4">
        <v>3</v>
      </c>
      <c r="R83" s="4">
        <v>11</v>
      </c>
      <c r="S83" s="4">
        <v>3</v>
      </c>
      <c r="T83" s="4">
        <v>7</v>
      </c>
      <c r="U83" s="4">
        <v>0</v>
      </c>
      <c r="V83" s="4">
        <v>1</v>
      </c>
    </row>
    <row r="84" spans="1:22" x14ac:dyDescent="0.25">
      <c r="A84" s="3">
        <v>29</v>
      </c>
      <c r="B84" s="4" t="s">
        <v>22</v>
      </c>
      <c r="C84" s="4">
        <v>352</v>
      </c>
      <c r="D84" s="4" t="s">
        <v>40</v>
      </c>
      <c r="E84" s="4">
        <v>6</v>
      </c>
      <c r="F84" s="4" t="s">
        <v>24</v>
      </c>
      <c r="G84" s="4">
        <v>1865</v>
      </c>
      <c r="H84" s="4" t="s">
        <v>30</v>
      </c>
      <c r="I84" s="5">
        <v>87</v>
      </c>
      <c r="J84" s="4">
        <v>1</v>
      </c>
      <c r="K84" s="4" t="s">
        <v>40</v>
      </c>
      <c r="L84" s="4" t="s">
        <v>32</v>
      </c>
      <c r="M84" s="5">
        <v>2804</v>
      </c>
      <c r="N84" s="5">
        <v>15434</v>
      </c>
      <c r="O84" s="4">
        <v>1</v>
      </c>
      <c r="P84" s="4" t="s">
        <v>33</v>
      </c>
      <c r="Q84" s="4">
        <v>3</v>
      </c>
      <c r="R84" s="4">
        <v>1</v>
      </c>
      <c r="S84" s="4">
        <v>3</v>
      </c>
      <c r="T84" s="4">
        <v>1</v>
      </c>
      <c r="U84" s="4">
        <v>0</v>
      </c>
      <c r="V84" s="4">
        <v>0</v>
      </c>
    </row>
    <row r="85" spans="1:22" x14ac:dyDescent="0.25">
      <c r="A85" s="3">
        <v>29</v>
      </c>
      <c r="B85" s="4" t="s">
        <v>34</v>
      </c>
      <c r="C85" s="4">
        <v>459</v>
      </c>
      <c r="D85" s="4" t="s">
        <v>35</v>
      </c>
      <c r="E85" s="4">
        <v>24</v>
      </c>
      <c r="F85" s="4" t="s">
        <v>29</v>
      </c>
      <c r="G85" s="4">
        <v>1868</v>
      </c>
      <c r="H85" s="4" t="s">
        <v>30</v>
      </c>
      <c r="I85" s="5">
        <v>73</v>
      </c>
      <c r="J85" s="4">
        <v>1</v>
      </c>
      <c r="K85" s="4" t="s">
        <v>42</v>
      </c>
      <c r="L85" s="4" t="s">
        <v>27</v>
      </c>
      <c r="M85" s="5">
        <v>2439</v>
      </c>
      <c r="N85" s="5">
        <v>14753</v>
      </c>
      <c r="O85" s="4">
        <v>1</v>
      </c>
      <c r="P85" s="4" t="s">
        <v>28</v>
      </c>
      <c r="Q85" s="4">
        <v>4</v>
      </c>
      <c r="R85" s="4">
        <v>1</v>
      </c>
      <c r="S85" s="4">
        <v>3</v>
      </c>
      <c r="T85" s="4">
        <v>1</v>
      </c>
      <c r="U85" s="4">
        <v>0</v>
      </c>
      <c r="V85" s="4">
        <v>1</v>
      </c>
    </row>
    <row r="86" spans="1:22" x14ac:dyDescent="0.25">
      <c r="A86" s="3">
        <v>29</v>
      </c>
      <c r="B86" s="4" t="s">
        <v>22</v>
      </c>
      <c r="C86" s="4">
        <v>592</v>
      </c>
      <c r="D86" s="4" t="s">
        <v>35</v>
      </c>
      <c r="E86" s="4">
        <v>7</v>
      </c>
      <c r="F86" s="4" t="s">
        <v>29</v>
      </c>
      <c r="G86" s="4">
        <v>1883</v>
      </c>
      <c r="H86" s="4" t="s">
        <v>30</v>
      </c>
      <c r="I86" s="5">
        <v>59</v>
      </c>
      <c r="J86" s="4">
        <v>1</v>
      </c>
      <c r="K86" s="4" t="s">
        <v>36</v>
      </c>
      <c r="L86" s="4" t="s">
        <v>27</v>
      </c>
      <c r="M86" s="5">
        <v>2062</v>
      </c>
      <c r="N86" s="5">
        <v>19384</v>
      </c>
      <c r="O86" s="4">
        <v>3</v>
      </c>
      <c r="P86" s="4" t="s">
        <v>33</v>
      </c>
      <c r="Q86" s="4">
        <v>3</v>
      </c>
      <c r="R86" s="4">
        <v>11</v>
      </c>
      <c r="S86" s="4">
        <v>2</v>
      </c>
      <c r="T86" s="4">
        <v>3</v>
      </c>
      <c r="U86" s="4">
        <v>2</v>
      </c>
      <c r="V86" s="4">
        <v>1</v>
      </c>
    </row>
    <row r="87" spans="1:22" x14ac:dyDescent="0.25">
      <c r="A87" s="3">
        <v>29</v>
      </c>
      <c r="B87" s="4" t="s">
        <v>34</v>
      </c>
      <c r="C87" s="4">
        <v>746</v>
      </c>
      <c r="D87" s="4" t="s">
        <v>23</v>
      </c>
      <c r="E87" s="4">
        <v>24</v>
      </c>
      <c r="F87" s="4" t="s">
        <v>44</v>
      </c>
      <c r="G87" s="4">
        <v>1928</v>
      </c>
      <c r="H87" s="4" t="s">
        <v>30</v>
      </c>
      <c r="I87" s="5">
        <v>45</v>
      </c>
      <c r="J87" s="4">
        <v>1</v>
      </c>
      <c r="K87" s="4" t="s">
        <v>31</v>
      </c>
      <c r="L87" s="4" t="s">
        <v>27</v>
      </c>
      <c r="M87" s="5">
        <v>1091</v>
      </c>
      <c r="N87" s="5">
        <v>10642</v>
      </c>
      <c r="O87" s="4">
        <v>1</v>
      </c>
      <c r="P87" s="4" t="s">
        <v>33</v>
      </c>
      <c r="Q87" s="4">
        <v>3</v>
      </c>
      <c r="R87" s="4">
        <v>1</v>
      </c>
      <c r="S87" s="4">
        <v>3</v>
      </c>
      <c r="T87" s="4">
        <v>1</v>
      </c>
      <c r="U87" s="4">
        <v>0</v>
      </c>
      <c r="V87" s="4">
        <v>0</v>
      </c>
    </row>
    <row r="88" spans="1:22" x14ac:dyDescent="0.25">
      <c r="A88" s="3">
        <v>29</v>
      </c>
      <c r="B88" s="4" t="s">
        <v>22</v>
      </c>
      <c r="C88" s="4">
        <v>136</v>
      </c>
      <c r="D88" s="4" t="s">
        <v>35</v>
      </c>
      <c r="E88" s="4">
        <v>1</v>
      </c>
      <c r="F88" s="4" t="s">
        <v>29</v>
      </c>
      <c r="G88" s="4">
        <v>1954</v>
      </c>
      <c r="H88" s="4" t="s">
        <v>30</v>
      </c>
      <c r="I88" s="5">
        <v>89</v>
      </c>
      <c r="J88" s="4">
        <v>2</v>
      </c>
      <c r="K88" s="4" t="s">
        <v>41</v>
      </c>
      <c r="L88" s="4" t="s">
        <v>32</v>
      </c>
      <c r="M88" s="5">
        <v>5373</v>
      </c>
      <c r="N88" s="5">
        <v>6225</v>
      </c>
      <c r="O88" s="4">
        <v>0</v>
      </c>
      <c r="P88" s="4" t="s">
        <v>33</v>
      </c>
      <c r="Q88" s="4">
        <v>3</v>
      </c>
      <c r="R88" s="4">
        <v>6</v>
      </c>
      <c r="S88" s="4">
        <v>5</v>
      </c>
      <c r="T88" s="4">
        <v>5</v>
      </c>
      <c r="U88" s="4">
        <v>3</v>
      </c>
      <c r="V88" s="4">
        <v>0</v>
      </c>
    </row>
    <row r="89" spans="1:22" x14ac:dyDescent="0.25">
      <c r="A89" s="3">
        <v>29</v>
      </c>
      <c r="B89" s="4" t="s">
        <v>22</v>
      </c>
      <c r="C89" s="4">
        <v>1092</v>
      </c>
      <c r="D89" s="4" t="s">
        <v>35</v>
      </c>
      <c r="E89" s="4">
        <v>1</v>
      </c>
      <c r="F89" s="4" t="s">
        <v>24</v>
      </c>
      <c r="G89" s="4">
        <v>2027</v>
      </c>
      <c r="H89" s="4" t="s">
        <v>30</v>
      </c>
      <c r="I89" s="5">
        <v>36</v>
      </c>
      <c r="J89" s="4">
        <v>1</v>
      </c>
      <c r="K89" s="4" t="s">
        <v>42</v>
      </c>
      <c r="L89" s="4" t="s">
        <v>32</v>
      </c>
      <c r="M89" s="5">
        <v>4787</v>
      </c>
      <c r="N89" s="5">
        <v>26124</v>
      </c>
      <c r="O89" s="4">
        <v>9</v>
      </c>
      <c r="P89" s="4" t="s">
        <v>28</v>
      </c>
      <c r="Q89" s="4">
        <v>3</v>
      </c>
      <c r="R89" s="4">
        <v>4</v>
      </c>
      <c r="S89" s="4">
        <v>3</v>
      </c>
      <c r="T89" s="4">
        <v>2</v>
      </c>
      <c r="U89" s="4">
        <v>2</v>
      </c>
      <c r="V89" s="4">
        <v>2</v>
      </c>
    </row>
    <row r="90" spans="1:22" x14ac:dyDescent="0.25">
      <c r="A90" s="3">
        <v>29</v>
      </c>
      <c r="B90" s="4" t="s">
        <v>22</v>
      </c>
      <c r="C90" s="4">
        <v>1378</v>
      </c>
      <c r="D90" s="4" t="s">
        <v>35</v>
      </c>
      <c r="E90" s="4">
        <v>13</v>
      </c>
      <c r="F90" s="4" t="s">
        <v>46</v>
      </c>
      <c r="G90" s="4">
        <v>2053</v>
      </c>
      <c r="H90" s="4" t="s">
        <v>30</v>
      </c>
      <c r="I90" s="5">
        <v>46</v>
      </c>
      <c r="J90" s="4">
        <v>2</v>
      </c>
      <c r="K90" s="4" t="s">
        <v>36</v>
      </c>
      <c r="L90" s="4" t="s">
        <v>32</v>
      </c>
      <c r="M90" s="5">
        <v>4025</v>
      </c>
      <c r="N90" s="5">
        <v>23679</v>
      </c>
      <c r="O90" s="4">
        <v>4</v>
      </c>
      <c r="P90" s="4" t="s">
        <v>28</v>
      </c>
      <c r="Q90" s="4">
        <v>3</v>
      </c>
      <c r="R90" s="4">
        <v>10</v>
      </c>
      <c r="S90" s="4">
        <v>2</v>
      </c>
      <c r="T90" s="4">
        <v>4</v>
      </c>
      <c r="U90" s="4">
        <v>3</v>
      </c>
      <c r="V90" s="4">
        <v>0</v>
      </c>
    </row>
    <row r="91" spans="1:22" x14ac:dyDescent="0.25">
      <c r="A91" s="3">
        <v>29</v>
      </c>
      <c r="B91" s="4" t="s">
        <v>22</v>
      </c>
      <c r="C91" s="4">
        <v>468</v>
      </c>
      <c r="D91" s="4" t="s">
        <v>35</v>
      </c>
      <c r="E91" s="4">
        <v>28</v>
      </c>
      <c r="F91" s="4" t="s">
        <v>24</v>
      </c>
      <c r="G91" s="4">
        <v>2054</v>
      </c>
      <c r="H91" s="4" t="s">
        <v>25</v>
      </c>
      <c r="I91" s="5">
        <v>73</v>
      </c>
      <c r="J91" s="4">
        <v>1</v>
      </c>
      <c r="K91" s="4" t="s">
        <v>42</v>
      </c>
      <c r="L91" s="4" t="s">
        <v>27</v>
      </c>
      <c r="M91" s="5">
        <v>3785</v>
      </c>
      <c r="N91" s="5">
        <v>8489</v>
      </c>
      <c r="O91" s="4">
        <v>1</v>
      </c>
      <c r="P91" s="4" t="s">
        <v>33</v>
      </c>
      <c r="Q91" s="4">
        <v>3</v>
      </c>
      <c r="R91" s="4">
        <v>5</v>
      </c>
      <c r="S91" s="4">
        <v>3</v>
      </c>
      <c r="T91" s="4">
        <v>5</v>
      </c>
      <c r="U91" s="4">
        <v>4</v>
      </c>
      <c r="V91" s="4">
        <v>0</v>
      </c>
    </row>
    <row r="92" spans="1:22" x14ac:dyDescent="0.25">
      <c r="A92" s="3">
        <v>30</v>
      </c>
      <c r="B92" s="4" t="s">
        <v>22</v>
      </c>
      <c r="C92" s="4">
        <v>330</v>
      </c>
      <c r="D92" s="4" t="s">
        <v>40</v>
      </c>
      <c r="E92" s="4">
        <v>1</v>
      </c>
      <c r="F92" s="4" t="s">
        <v>29</v>
      </c>
      <c r="G92" s="4">
        <v>1499</v>
      </c>
      <c r="H92" s="4" t="s">
        <v>30</v>
      </c>
      <c r="I92" s="5">
        <v>46</v>
      </c>
      <c r="J92" s="4">
        <v>1</v>
      </c>
      <c r="K92" s="4" t="s">
        <v>40</v>
      </c>
      <c r="L92" s="4" t="s">
        <v>39</v>
      </c>
      <c r="M92" s="5">
        <v>2064</v>
      </c>
      <c r="N92" s="5">
        <v>15428</v>
      </c>
      <c r="O92" s="4">
        <v>0</v>
      </c>
      <c r="P92" s="4" t="s">
        <v>33</v>
      </c>
      <c r="Q92" s="4">
        <v>4</v>
      </c>
      <c r="R92" s="4">
        <v>6</v>
      </c>
      <c r="S92" s="4">
        <v>3</v>
      </c>
      <c r="T92" s="4">
        <v>5</v>
      </c>
      <c r="U92" s="4">
        <v>3</v>
      </c>
      <c r="V92" s="4">
        <v>1</v>
      </c>
    </row>
    <row r="93" spans="1:22" x14ac:dyDescent="0.25">
      <c r="A93" s="3">
        <v>30</v>
      </c>
      <c r="B93" s="4" t="s">
        <v>22</v>
      </c>
      <c r="C93" s="4">
        <v>740</v>
      </c>
      <c r="D93" s="4" t="s">
        <v>23</v>
      </c>
      <c r="E93" s="4">
        <v>1</v>
      </c>
      <c r="F93" s="4" t="s">
        <v>29</v>
      </c>
      <c r="G93" s="4">
        <v>1562</v>
      </c>
      <c r="H93" s="4" t="s">
        <v>30</v>
      </c>
      <c r="I93" s="5">
        <v>64</v>
      </c>
      <c r="J93" s="4">
        <v>2</v>
      </c>
      <c r="K93" s="4" t="s">
        <v>26</v>
      </c>
      <c r="L93" s="4" t="s">
        <v>32</v>
      </c>
      <c r="M93" s="5">
        <v>9714</v>
      </c>
      <c r="N93" s="5">
        <v>5323</v>
      </c>
      <c r="O93" s="4">
        <v>1</v>
      </c>
      <c r="P93" s="4" t="s">
        <v>33</v>
      </c>
      <c r="Q93" s="4">
        <v>3</v>
      </c>
      <c r="R93" s="4">
        <v>10</v>
      </c>
      <c r="S93" s="4">
        <v>4</v>
      </c>
      <c r="T93" s="4">
        <v>10</v>
      </c>
      <c r="U93" s="4">
        <v>8</v>
      </c>
      <c r="V93" s="4">
        <v>6</v>
      </c>
    </row>
    <row r="94" spans="1:22" x14ac:dyDescent="0.25">
      <c r="A94" s="3">
        <v>30</v>
      </c>
      <c r="B94" s="4" t="s">
        <v>22</v>
      </c>
      <c r="C94" s="4">
        <v>1288</v>
      </c>
      <c r="D94" s="4" t="s">
        <v>23</v>
      </c>
      <c r="E94" s="4">
        <v>29</v>
      </c>
      <c r="F94" s="4" t="s">
        <v>44</v>
      </c>
      <c r="G94" s="4">
        <v>1568</v>
      </c>
      <c r="H94" s="4" t="s">
        <v>30</v>
      </c>
      <c r="I94" s="5">
        <v>33</v>
      </c>
      <c r="J94" s="4">
        <v>3</v>
      </c>
      <c r="K94" s="4" t="s">
        <v>26</v>
      </c>
      <c r="L94" s="4" t="s">
        <v>32</v>
      </c>
      <c r="M94" s="5">
        <v>9250</v>
      </c>
      <c r="N94" s="5">
        <v>17799</v>
      </c>
      <c r="O94" s="4">
        <v>3</v>
      </c>
      <c r="P94" s="4" t="s">
        <v>33</v>
      </c>
      <c r="Q94" s="4">
        <v>3</v>
      </c>
      <c r="R94" s="4">
        <v>9</v>
      </c>
      <c r="S94" s="4">
        <v>3</v>
      </c>
      <c r="T94" s="4">
        <v>4</v>
      </c>
      <c r="U94" s="4">
        <v>2</v>
      </c>
      <c r="V94" s="4">
        <v>1</v>
      </c>
    </row>
    <row r="95" spans="1:22" x14ac:dyDescent="0.25">
      <c r="A95" s="3">
        <v>30</v>
      </c>
      <c r="B95" s="4" t="s">
        <v>22</v>
      </c>
      <c r="C95" s="4">
        <v>241</v>
      </c>
      <c r="D95" s="4" t="s">
        <v>35</v>
      </c>
      <c r="E95" s="4">
        <v>7</v>
      </c>
      <c r="F95" s="4" t="s">
        <v>24</v>
      </c>
      <c r="G95" s="4">
        <v>1609</v>
      </c>
      <c r="H95" s="4" t="s">
        <v>30</v>
      </c>
      <c r="I95" s="5">
        <v>48</v>
      </c>
      <c r="J95" s="4">
        <v>1</v>
      </c>
      <c r="K95" s="4" t="s">
        <v>42</v>
      </c>
      <c r="L95" s="4" t="s">
        <v>32</v>
      </c>
      <c r="M95" s="5">
        <v>2141</v>
      </c>
      <c r="N95" s="5">
        <v>5348</v>
      </c>
      <c r="O95" s="4">
        <v>1</v>
      </c>
      <c r="P95" s="4" t="s">
        <v>33</v>
      </c>
      <c r="Q95" s="4">
        <v>3</v>
      </c>
      <c r="R95" s="4">
        <v>6</v>
      </c>
      <c r="S95" s="4">
        <v>3</v>
      </c>
      <c r="T95" s="4">
        <v>6</v>
      </c>
      <c r="U95" s="4">
        <v>4</v>
      </c>
      <c r="V95" s="4">
        <v>1</v>
      </c>
    </row>
    <row r="96" spans="1:22" x14ac:dyDescent="0.25">
      <c r="A96" s="3">
        <v>30</v>
      </c>
      <c r="B96" s="4" t="s">
        <v>22</v>
      </c>
      <c r="C96" s="4">
        <v>793</v>
      </c>
      <c r="D96" s="4" t="s">
        <v>35</v>
      </c>
      <c r="E96" s="4">
        <v>16</v>
      </c>
      <c r="F96" s="4" t="s">
        <v>29</v>
      </c>
      <c r="G96" s="4">
        <v>1729</v>
      </c>
      <c r="H96" s="4" t="s">
        <v>30</v>
      </c>
      <c r="I96" s="5">
        <v>33</v>
      </c>
      <c r="J96" s="4">
        <v>1</v>
      </c>
      <c r="K96" s="4" t="s">
        <v>42</v>
      </c>
      <c r="L96" s="4" t="s">
        <v>32</v>
      </c>
      <c r="M96" s="5">
        <v>2862</v>
      </c>
      <c r="N96" s="5">
        <v>3811</v>
      </c>
      <c r="O96" s="4">
        <v>1</v>
      </c>
      <c r="P96" s="4" t="s">
        <v>33</v>
      </c>
      <c r="Q96" s="4">
        <v>3</v>
      </c>
      <c r="R96" s="4">
        <v>10</v>
      </c>
      <c r="S96" s="4">
        <v>2</v>
      </c>
      <c r="T96" s="4">
        <v>10</v>
      </c>
      <c r="U96" s="4">
        <v>0</v>
      </c>
      <c r="V96" s="4">
        <v>0</v>
      </c>
    </row>
    <row r="97" spans="1:22" x14ac:dyDescent="0.25">
      <c r="A97" s="3">
        <v>30</v>
      </c>
      <c r="B97" s="4" t="s">
        <v>34</v>
      </c>
      <c r="C97" s="4">
        <v>1312</v>
      </c>
      <c r="D97" s="4" t="s">
        <v>35</v>
      </c>
      <c r="E97" s="4">
        <v>2</v>
      </c>
      <c r="F97" s="4" t="s">
        <v>44</v>
      </c>
      <c r="G97" s="4">
        <v>1745</v>
      </c>
      <c r="H97" s="4" t="s">
        <v>25</v>
      </c>
      <c r="I97" s="5">
        <v>78</v>
      </c>
      <c r="J97" s="4">
        <v>1</v>
      </c>
      <c r="K97" s="4" t="s">
        <v>42</v>
      </c>
      <c r="L97" s="4" t="s">
        <v>27</v>
      </c>
      <c r="M97" s="5">
        <v>4968</v>
      </c>
      <c r="N97" s="5">
        <v>26427</v>
      </c>
      <c r="O97" s="4">
        <v>0</v>
      </c>
      <c r="P97" s="4" t="s">
        <v>33</v>
      </c>
      <c r="Q97" s="4">
        <v>3</v>
      </c>
      <c r="R97" s="4">
        <v>10</v>
      </c>
      <c r="S97" s="4">
        <v>2</v>
      </c>
      <c r="T97" s="4">
        <v>9</v>
      </c>
      <c r="U97" s="4">
        <v>7</v>
      </c>
      <c r="V97" s="4">
        <v>0</v>
      </c>
    </row>
    <row r="98" spans="1:22" x14ac:dyDescent="0.25">
      <c r="A98" s="3">
        <v>30</v>
      </c>
      <c r="B98" s="4" t="s">
        <v>34</v>
      </c>
      <c r="C98" s="4">
        <v>600</v>
      </c>
      <c r="D98" s="4" t="s">
        <v>40</v>
      </c>
      <c r="E98" s="4">
        <v>8</v>
      </c>
      <c r="F98" s="4" t="s">
        <v>40</v>
      </c>
      <c r="G98" s="4">
        <v>1747</v>
      </c>
      <c r="H98" s="4" t="s">
        <v>25</v>
      </c>
      <c r="I98" s="5">
        <v>66</v>
      </c>
      <c r="J98" s="4">
        <v>1</v>
      </c>
      <c r="K98" s="4" t="s">
        <v>40</v>
      </c>
      <c r="L98" s="4" t="s">
        <v>39</v>
      </c>
      <c r="M98" s="5">
        <v>2180</v>
      </c>
      <c r="N98" s="5">
        <v>9732</v>
      </c>
      <c r="O98" s="4">
        <v>6</v>
      </c>
      <c r="P98" s="4" t="s">
        <v>33</v>
      </c>
      <c r="Q98" s="4">
        <v>3</v>
      </c>
      <c r="R98" s="4">
        <v>6</v>
      </c>
      <c r="S98" s="4">
        <v>0</v>
      </c>
      <c r="T98" s="4">
        <v>4</v>
      </c>
      <c r="U98" s="4">
        <v>2</v>
      </c>
      <c r="V98" s="4">
        <v>1</v>
      </c>
    </row>
    <row r="99" spans="1:22" x14ac:dyDescent="0.25">
      <c r="A99" s="3">
        <v>30</v>
      </c>
      <c r="B99" s="4" t="s">
        <v>22</v>
      </c>
      <c r="C99" s="4">
        <v>979</v>
      </c>
      <c r="D99" s="4" t="s">
        <v>23</v>
      </c>
      <c r="E99" s="4">
        <v>15</v>
      </c>
      <c r="F99" s="4" t="s">
        <v>47</v>
      </c>
      <c r="G99" s="4">
        <v>1754</v>
      </c>
      <c r="H99" s="4" t="s">
        <v>30</v>
      </c>
      <c r="I99" s="5">
        <v>94</v>
      </c>
      <c r="J99" s="4">
        <v>3</v>
      </c>
      <c r="K99" s="4" t="s">
        <v>26</v>
      </c>
      <c r="L99" s="4" t="s">
        <v>39</v>
      </c>
      <c r="M99" s="5">
        <v>7140</v>
      </c>
      <c r="N99" s="5">
        <v>3088</v>
      </c>
      <c r="O99" s="4">
        <v>2</v>
      </c>
      <c r="P99" s="4" t="s">
        <v>33</v>
      </c>
      <c r="Q99" s="4">
        <v>3</v>
      </c>
      <c r="R99" s="4">
        <v>12</v>
      </c>
      <c r="S99" s="4">
        <v>2</v>
      </c>
      <c r="T99" s="4">
        <v>7</v>
      </c>
      <c r="U99" s="4">
        <v>7</v>
      </c>
      <c r="V99" s="4">
        <v>1</v>
      </c>
    </row>
    <row r="100" spans="1:22" x14ac:dyDescent="0.25">
      <c r="A100" s="3">
        <v>30</v>
      </c>
      <c r="B100" s="4" t="s">
        <v>22</v>
      </c>
      <c r="C100" s="4">
        <v>305</v>
      </c>
      <c r="D100" s="4" t="s">
        <v>35</v>
      </c>
      <c r="E100" s="4">
        <v>16</v>
      </c>
      <c r="F100" s="4" t="s">
        <v>29</v>
      </c>
      <c r="G100" s="4">
        <v>1763</v>
      </c>
      <c r="H100" s="4" t="s">
        <v>30</v>
      </c>
      <c r="I100" s="5">
        <v>58</v>
      </c>
      <c r="J100" s="4">
        <v>2</v>
      </c>
      <c r="K100" s="4" t="s">
        <v>41</v>
      </c>
      <c r="L100" s="4" t="s">
        <v>32</v>
      </c>
      <c r="M100" s="5">
        <v>5294</v>
      </c>
      <c r="N100" s="5">
        <v>9128</v>
      </c>
      <c r="O100" s="4">
        <v>3</v>
      </c>
      <c r="P100" s="4" t="s">
        <v>33</v>
      </c>
      <c r="Q100" s="4">
        <v>3</v>
      </c>
      <c r="R100" s="4">
        <v>10</v>
      </c>
      <c r="S100" s="4">
        <v>3</v>
      </c>
      <c r="T100" s="4">
        <v>7</v>
      </c>
      <c r="U100" s="4">
        <v>0</v>
      </c>
      <c r="V100" s="4">
        <v>1</v>
      </c>
    </row>
    <row r="101" spans="1:22" x14ac:dyDescent="0.25">
      <c r="A101" s="3">
        <v>30</v>
      </c>
      <c r="B101" s="4" t="s">
        <v>22</v>
      </c>
      <c r="C101" s="4">
        <v>1092</v>
      </c>
      <c r="D101" s="4" t="s">
        <v>35</v>
      </c>
      <c r="E101" s="4">
        <v>10</v>
      </c>
      <c r="F101" s="4" t="s">
        <v>24</v>
      </c>
      <c r="G101" s="4">
        <v>1816</v>
      </c>
      <c r="H101" s="4" t="s">
        <v>25</v>
      </c>
      <c r="I101" s="5">
        <v>64</v>
      </c>
      <c r="J101" s="4">
        <v>3</v>
      </c>
      <c r="K101" s="4" t="s">
        <v>38</v>
      </c>
      <c r="L101" s="4" t="s">
        <v>27</v>
      </c>
      <c r="M101" s="5">
        <v>9667</v>
      </c>
      <c r="N101" s="5">
        <v>2739</v>
      </c>
      <c r="O101" s="4">
        <v>9</v>
      </c>
      <c r="P101" s="4" t="s">
        <v>33</v>
      </c>
      <c r="Q101" s="4">
        <v>3</v>
      </c>
      <c r="R101" s="4">
        <v>9</v>
      </c>
      <c r="S101" s="4">
        <v>3</v>
      </c>
      <c r="T101" s="4">
        <v>7</v>
      </c>
      <c r="U101" s="4">
        <v>7</v>
      </c>
      <c r="V101" s="4">
        <v>0</v>
      </c>
    </row>
    <row r="102" spans="1:22" x14ac:dyDescent="0.25">
      <c r="A102" s="3">
        <v>30</v>
      </c>
      <c r="B102" s="4" t="s">
        <v>22</v>
      </c>
      <c r="C102" s="4">
        <v>945</v>
      </c>
      <c r="D102" s="4" t="s">
        <v>23</v>
      </c>
      <c r="E102" s="4">
        <v>9</v>
      </c>
      <c r="F102" s="4" t="s">
        <v>24</v>
      </c>
      <c r="G102" s="4">
        <v>1876</v>
      </c>
      <c r="H102" s="4" t="s">
        <v>30</v>
      </c>
      <c r="I102" s="5">
        <v>89</v>
      </c>
      <c r="J102" s="4">
        <v>1</v>
      </c>
      <c r="K102" s="4" t="s">
        <v>31</v>
      </c>
      <c r="L102" s="4" t="s">
        <v>27</v>
      </c>
      <c r="M102" s="5">
        <v>1081</v>
      </c>
      <c r="N102" s="5">
        <v>16019</v>
      </c>
      <c r="O102" s="4">
        <v>1</v>
      </c>
      <c r="P102" s="4" t="s">
        <v>33</v>
      </c>
      <c r="Q102" s="4">
        <v>3</v>
      </c>
      <c r="R102" s="4">
        <v>1</v>
      </c>
      <c r="S102" s="4">
        <v>3</v>
      </c>
      <c r="T102" s="4">
        <v>1</v>
      </c>
      <c r="U102" s="4">
        <v>0</v>
      </c>
      <c r="V102" s="4">
        <v>0</v>
      </c>
    </row>
    <row r="103" spans="1:22" x14ac:dyDescent="0.25">
      <c r="A103" s="3">
        <v>30</v>
      </c>
      <c r="B103" s="4" t="s">
        <v>22</v>
      </c>
      <c r="C103" s="4">
        <v>911</v>
      </c>
      <c r="D103" s="4" t="s">
        <v>35</v>
      </c>
      <c r="E103" s="4">
        <v>1</v>
      </c>
      <c r="F103" s="4" t="s">
        <v>24</v>
      </c>
      <c r="G103" s="4">
        <v>1989</v>
      </c>
      <c r="H103" s="4" t="s">
        <v>30</v>
      </c>
      <c r="I103" s="5">
        <v>76</v>
      </c>
      <c r="J103" s="4">
        <v>1</v>
      </c>
      <c r="K103" s="4" t="s">
        <v>36</v>
      </c>
      <c r="L103" s="4" t="s">
        <v>32</v>
      </c>
      <c r="M103" s="5">
        <v>3748</v>
      </c>
      <c r="N103" s="5">
        <v>4077</v>
      </c>
      <c r="O103" s="4">
        <v>1</v>
      </c>
      <c r="P103" s="4" t="s">
        <v>33</v>
      </c>
      <c r="Q103" s="4">
        <v>3</v>
      </c>
      <c r="R103" s="4">
        <v>12</v>
      </c>
      <c r="S103" s="4">
        <v>6</v>
      </c>
      <c r="T103" s="4">
        <v>12</v>
      </c>
      <c r="U103" s="4">
        <v>8</v>
      </c>
      <c r="V103" s="4">
        <v>1</v>
      </c>
    </row>
    <row r="104" spans="1:22" x14ac:dyDescent="0.25">
      <c r="A104" s="3">
        <v>31</v>
      </c>
      <c r="B104" s="4" t="s">
        <v>34</v>
      </c>
      <c r="C104" s="4">
        <v>561</v>
      </c>
      <c r="D104" s="4" t="s">
        <v>35</v>
      </c>
      <c r="E104" s="4">
        <v>3</v>
      </c>
      <c r="F104" s="4" t="s">
        <v>29</v>
      </c>
      <c r="G104" s="4">
        <v>1537</v>
      </c>
      <c r="H104" s="4" t="s">
        <v>25</v>
      </c>
      <c r="I104" s="5">
        <v>33</v>
      </c>
      <c r="J104" s="4">
        <v>1</v>
      </c>
      <c r="K104" s="4" t="s">
        <v>42</v>
      </c>
      <c r="L104" s="4" t="s">
        <v>27</v>
      </c>
      <c r="M104" s="5">
        <v>4084</v>
      </c>
      <c r="N104" s="5">
        <v>4156</v>
      </c>
      <c r="O104" s="4">
        <v>1</v>
      </c>
      <c r="P104" s="4" t="s">
        <v>33</v>
      </c>
      <c r="Q104" s="4">
        <v>3</v>
      </c>
      <c r="R104" s="4">
        <v>7</v>
      </c>
      <c r="S104" s="4">
        <v>2</v>
      </c>
      <c r="T104" s="4">
        <v>7</v>
      </c>
      <c r="U104" s="4">
        <v>2</v>
      </c>
      <c r="V104" s="4">
        <v>7</v>
      </c>
    </row>
    <row r="105" spans="1:22" x14ac:dyDescent="0.25">
      <c r="A105" s="3">
        <v>31</v>
      </c>
      <c r="B105" s="4" t="s">
        <v>34</v>
      </c>
      <c r="C105" s="4">
        <v>715</v>
      </c>
      <c r="D105" s="4" t="s">
        <v>23</v>
      </c>
      <c r="E105" s="4">
        <v>2</v>
      </c>
      <c r="F105" s="4" t="s">
        <v>46</v>
      </c>
      <c r="G105" s="4">
        <v>1613</v>
      </c>
      <c r="H105" s="4" t="s">
        <v>30</v>
      </c>
      <c r="I105" s="5">
        <v>54</v>
      </c>
      <c r="J105" s="4">
        <v>2</v>
      </c>
      <c r="K105" s="4" t="s">
        <v>26</v>
      </c>
      <c r="L105" s="4" t="s">
        <v>27</v>
      </c>
      <c r="M105" s="5">
        <v>5332</v>
      </c>
      <c r="N105" s="5">
        <v>21602</v>
      </c>
      <c r="O105" s="4">
        <v>7</v>
      </c>
      <c r="P105" s="4" t="s">
        <v>33</v>
      </c>
      <c r="Q105" s="4">
        <v>3</v>
      </c>
      <c r="R105" s="4">
        <v>10</v>
      </c>
      <c r="S105" s="4">
        <v>3</v>
      </c>
      <c r="T105" s="4">
        <v>5</v>
      </c>
      <c r="U105" s="4">
        <v>2</v>
      </c>
      <c r="V105" s="4">
        <v>0</v>
      </c>
    </row>
    <row r="106" spans="1:22" x14ac:dyDescent="0.25">
      <c r="A106" s="3">
        <v>31</v>
      </c>
      <c r="B106" s="4" t="s">
        <v>22</v>
      </c>
      <c r="C106" s="4">
        <v>1112</v>
      </c>
      <c r="D106" s="4" t="s">
        <v>23</v>
      </c>
      <c r="E106" s="4">
        <v>5</v>
      </c>
      <c r="F106" s="4" t="s">
        <v>29</v>
      </c>
      <c r="G106" s="4">
        <v>1673</v>
      </c>
      <c r="H106" s="4" t="s">
        <v>25</v>
      </c>
      <c r="I106" s="5">
        <v>67</v>
      </c>
      <c r="J106" s="4">
        <v>2</v>
      </c>
      <c r="K106" s="4" t="s">
        <v>26</v>
      </c>
      <c r="L106" s="4" t="s">
        <v>32</v>
      </c>
      <c r="M106" s="5">
        <v>5476</v>
      </c>
      <c r="N106" s="5">
        <v>22589</v>
      </c>
      <c r="O106" s="4">
        <v>1</v>
      </c>
      <c r="P106" s="4" t="s">
        <v>33</v>
      </c>
      <c r="Q106" s="4">
        <v>3</v>
      </c>
      <c r="R106" s="4">
        <v>10</v>
      </c>
      <c r="S106" s="4">
        <v>2</v>
      </c>
      <c r="T106" s="4">
        <v>10</v>
      </c>
      <c r="U106" s="4">
        <v>0</v>
      </c>
      <c r="V106" s="4">
        <v>0</v>
      </c>
    </row>
    <row r="107" spans="1:22" x14ac:dyDescent="0.25">
      <c r="A107" s="3">
        <v>31</v>
      </c>
      <c r="B107" s="4" t="s">
        <v>22</v>
      </c>
      <c r="C107" s="4">
        <v>741</v>
      </c>
      <c r="D107" s="4" t="s">
        <v>35</v>
      </c>
      <c r="E107" s="4">
        <v>2</v>
      </c>
      <c r="F107" s="4" t="s">
        <v>29</v>
      </c>
      <c r="G107" s="4">
        <v>1721</v>
      </c>
      <c r="H107" s="4" t="s">
        <v>30</v>
      </c>
      <c r="I107" s="5">
        <v>69</v>
      </c>
      <c r="J107" s="4">
        <v>1</v>
      </c>
      <c r="K107" s="4" t="s">
        <v>36</v>
      </c>
      <c r="L107" s="4" t="s">
        <v>32</v>
      </c>
      <c r="M107" s="5">
        <v>3477</v>
      </c>
      <c r="N107" s="5">
        <v>18103</v>
      </c>
      <c r="O107" s="4">
        <v>1</v>
      </c>
      <c r="P107" s="4" t="s">
        <v>33</v>
      </c>
      <c r="Q107" s="4">
        <v>3</v>
      </c>
      <c r="R107" s="4">
        <v>6</v>
      </c>
      <c r="S107" s="4">
        <v>2</v>
      </c>
      <c r="T107" s="4">
        <v>5</v>
      </c>
      <c r="U107" s="4">
        <v>2</v>
      </c>
      <c r="V107" s="4">
        <v>0</v>
      </c>
    </row>
    <row r="108" spans="1:22" x14ac:dyDescent="0.25">
      <c r="A108" s="3">
        <v>31</v>
      </c>
      <c r="B108" s="4" t="s">
        <v>34</v>
      </c>
      <c r="C108" s="4">
        <v>163</v>
      </c>
      <c r="D108" s="4" t="s">
        <v>35</v>
      </c>
      <c r="E108" s="4">
        <v>24</v>
      </c>
      <c r="F108" s="4" t="s">
        <v>44</v>
      </c>
      <c r="G108" s="4">
        <v>1736</v>
      </c>
      <c r="H108" s="4" t="s">
        <v>25</v>
      </c>
      <c r="I108" s="5">
        <v>30</v>
      </c>
      <c r="J108" s="4">
        <v>2</v>
      </c>
      <c r="K108" s="4" t="s">
        <v>38</v>
      </c>
      <c r="L108" s="4" t="s">
        <v>27</v>
      </c>
      <c r="M108" s="5">
        <v>5238</v>
      </c>
      <c r="N108" s="5">
        <v>6670</v>
      </c>
      <c r="O108" s="4">
        <v>2</v>
      </c>
      <c r="P108" s="4" t="s">
        <v>33</v>
      </c>
      <c r="Q108" s="4">
        <v>4</v>
      </c>
      <c r="R108" s="4">
        <v>9</v>
      </c>
      <c r="S108" s="4">
        <v>3</v>
      </c>
      <c r="T108" s="4">
        <v>5</v>
      </c>
      <c r="U108" s="4">
        <v>4</v>
      </c>
      <c r="V108" s="4">
        <v>1</v>
      </c>
    </row>
    <row r="109" spans="1:22" x14ac:dyDescent="0.25">
      <c r="A109" s="3">
        <v>31</v>
      </c>
      <c r="B109" s="4" t="s">
        <v>22</v>
      </c>
      <c r="C109" s="4">
        <v>1003</v>
      </c>
      <c r="D109" s="4" t="s">
        <v>23</v>
      </c>
      <c r="E109" s="4">
        <v>5</v>
      </c>
      <c r="F109" s="4" t="s">
        <v>44</v>
      </c>
      <c r="G109" s="4">
        <v>1749</v>
      </c>
      <c r="H109" s="4" t="s">
        <v>30</v>
      </c>
      <c r="I109" s="5">
        <v>51</v>
      </c>
      <c r="J109" s="4">
        <v>2</v>
      </c>
      <c r="K109" s="4" t="s">
        <v>26</v>
      </c>
      <c r="L109" s="4" t="s">
        <v>32</v>
      </c>
      <c r="M109" s="5">
        <v>8346</v>
      </c>
      <c r="N109" s="5">
        <v>20943</v>
      </c>
      <c r="O109" s="4">
        <v>1</v>
      </c>
      <c r="P109" s="4" t="s">
        <v>33</v>
      </c>
      <c r="Q109" s="4">
        <v>3</v>
      </c>
      <c r="R109" s="4">
        <v>6</v>
      </c>
      <c r="S109" s="4">
        <v>3</v>
      </c>
      <c r="T109" s="4">
        <v>5</v>
      </c>
      <c r="U109" s="4">
        <v>2</v>
      </c>
      <c r="V109" s="4">
        <v>0</v>
      </c>
    </row>
    <row r="110" spans="1:22" x14ac:dyDescent="0.25">
      <c r="A110" s="3">
        <v>31</v>
      </c>
      <c r="B110" s="4" t="s">
        <v>22</v>
      </c>
      <c r="C110" s="4">
        <v>1079</v>
      </c>
      <c r="D110" s="4" t="s">
        <v>23</v>
      </c>
      <c r="E110" s="4">
        <v>16</v>
      </c>
      <c r="F110" s="4" t="s">
        <v>47</v>
      </c>
      <c r="G110" s="4">
        <v>1761</v>
      </c>
      <c r="H110" s="4" t="s">
        <v>30</v>
      </c>
      <c r="I110" s="5">
        <v>70</v>
      </c>
      <c r="J110" s="4">
        <v>3</v>
      </c>
      <c r="K110" s="4" t="s">
        <v>26</v>
      </c>
      <c r="L110" s="4" t="s">
        <v>32</v>
      </c>
      <c r="M110" s="5">
        <v>8161</v>
      </c>
      <c r="N110" s="5">
        <v>19002</v>
      </c>
      <c r="O110" s="4">
        <v>2</v>
      </c>
      <c r="P110" s="4" t="s">
        <v>33</v>
      </c>
      <c r="Q110" s="4">
        <v>3</v>
      </c>
      <c r="R110" s="4">
        <v>10</v>
      </c>
      <c r="S110" s="4">
        <v>2</v>
      </c>
      <c r="T110" s="4">
        <v>1</v>
      </c>
      <c r="U110" s="4">
        <v>0</v>
      </c>
      <c r="V110" s="4">
        <v>0</v>
      </c>
    </row>
    <row r="111" spans="1:22" x14ac:dyDescent="0.25">
      <c r="A111" s="3">
        <v>31</v>
      </c>
      <c r="B111" s="4" t="s">
        <v>22</v>
      </c>
      <c r="C111" s="4">
        <v>196</v>
      </c>
      <c r="D111" s="4" t="s">
        <v>23</v>
      </c>
      <c r="E111" s="4">
        <v>29</v>
      </c>
      <c r="F111" s="4" t="s">
        <v>47</v>
      </c>
      <c r="G111" s="4">
        <v>1784</v>
      </c>
      <c r="H111" s="4" t="s">
        <v>25</v>
      </c>
      <c r="I111" s="5">
        <v>91</v>
      </c>
      <c r="J111" s="4">
        <v>2</v>
      </c>
      <c r="K111" s="4" t="s">
        <v>26</v>
      </c>
      <c r="L111" s="4" t="s">
        <v>32</v>
      </c>
      <c r="M111" s="5">
        <v>5468</v>
      </c>
      <c r="N111" s="5">
        <v>13402</v>
      </c>
      <c r="O111" s="4">
        <v>1</v>
      </c>
      <c r="P111" s="4" t="s">
        <v>33</v>
      </c>
      <c r="Q111" s="4">
        <v>3</v>
      </c>
      <c r="R111" s="4">
        <v>13</v>
      </c>
      <c r="S111" s="4">
        <v>3</v>
      </c>
      <c r="T111" s="4">
        <v>12</v>
      </c>
      <c r="U111" s="4">
        <v>7</v>
      </c>
      <c r="V111" s="4">
        <v>5</v>
      </c>
    </row>
    <row r="112" spans="1:22" x14ac:dyDescent="0.25">
      <c r="A112" s="3">
        <v>31</v>
      </c>
      <c r="B112" s="4" t="s">
        <v>34</v>
      </c>
      <c r="C112" s="4">
        <v>1125</v>
      </c>
      <c r="D112" s="4" t="s">
        <v>23</v>
      </c>
      <c r="E112" s="4">
        <v>7</v>
      </c>
      <c r="F112" s="4" t="s">
        <v>47</v>
      </c>
      <c r="G112" s="4">
        <v>1833</v>
      </c>
      <c r="H112" s="4" t="s">
        <v>25</v>
      </c>
      <c r="I112" s="5">
        <v>68</v>
      </c>
      <c r="J112" s="4">
        <v>3</v>
      </c>
      <c r="K112" s="4" t="s">
        <v>26</v>
      </c>
      <c r="L112" s="4" t="s">
        <v>32</v>
      </c>
      <c r="M112" s="5">
        <v>9637</v>
      </c>
      <c r="N112" s="5">
        <v>8277</v>
      </c>
      <c r="O112" s="4">
        <v>2</v>
      </c>
      <c r="P112" s="4" t="s">
        <v>33</v>
      </c>
      <c r="Q112" s="4">
        <v>3</v>
      </c>
      <c r="R112" s="4">
        <v>9</v>
      </c>
      <c r="S112" s="4">
        <v>3</v>
      </c>
      <c r="T112" s="4">
        <v>3</v>
      </c>
      <c r="U112" s="4">
        <v>2</v>
      </c>
      <c r="V112" s="4">
        <v>2</v>
      </c>
    </row>
    <row r="113" spans="1:22" x14ac:dyDescent="0.25">
      <c r="A113" s="3">
        <v>31</v>
      </c>
      <c r="B113" s="4" t="s">
        <v>22</v>
      </c>
      <c r="C113" s="4">
        <v>359</v>
      </c>
      <c r="D113" s="4" t="s">
        <v>40</v>
      </c>
      <c r="E113" s="4">
        <v>18</v>
      </c>
      <c r="F113" s="4" t="s">
        <v>40</v>
      </c>
      <c r="G113" s="4">
        <v>1842</v>
      </c>
      <c r="H113" s="4" t="s">
        <v>30</v>
      </c>
      <c r="I113" s="5">
        <v>89</v>
      </c>
      <c r="J113" s="4">
        <v>1</v>
      </c>
      <c r="K113" s="4" t="s">
        <v>40</v>
      </c>
      <c r="L113" s="4" t="s">
        <v>32</v>
      </c>
      <c r="M113" s="5">
        <v>2956</v>
      </c>
      <c r="N113" s="5">
        <v>21495</v>
      </c>
      <c r="O113" s="4">
        <v>0</v>
      </c>
      <c r="P113" s="4" t="s">
        <v>33</v>
      </c>
      <c r="Q113" s="4">
        <v>3</v>
      </c>
      <c r="R113" s="4">
        <v>2</v>
      </c>
      <c r="S113" s="4">
        <v>4</v>
      </c>
      <c r="T113" s="4">
        <v>1</v>
      </c>
      <c r="U113" s="4">
        <v>0</v>
      </c>
      <c r="V113" s="4">
        <v>0</v>
      </c>
    </row>
    <row r="114" spans="1:22" x14ac:dyDescent="0.25">
      <c r="A114" s="3">
        <v>31</v>
      </c>
      <c r="B114" s="4" t="s">
        <v>22</v>
      </c>
      <c r="C114" s="4">
        <v>311</v>
      </c>
      <c r="D114" s="4" t="s">
        <v>35</v>
      </c>
      <c r="E114" s="4">
        <v>20</v>
      </c>
      <c r="F114" s="4" t="s">
        <v>29</v>
      </c>
      <c r="G114" s="4">
        <v>1881</v>
      </c>
      <c r="H114" s="4" t="s">
        <v>30</v>
      </c>
      <c r="I114" s="5">
        <v>89</v>
      </c>
      <c r="J114" s="4">
        <v>2</v>
      </c>
      <c r="K114" s="4" t="s">
        <v>36</v>
      </c>
      <c r="L114" s="4" t="s">
        <v>39</v>
      </c>
      <c r="M114" s="5">
        <v>4197</v>
      </c>
      <c r="N114" s="5">
        <v>18624</v>
      </c>
      <c r="O114" s="4">
        <v>1</v>
      </c>
      <c r="P114" s="4" t="s">
        <v>33</v>
      </c>
      <c r="Q114" s="4">
        <v>3</v>
      </c>
      <c r="R114" s="4">
        <v>10</v>
      </c>
      <c r="S114" s="4">
        <v>2</v>
      </c>
      <c r="T114" s="4">
        <v>10</v>
      </c>
      <c r="U114" s="4">
        <v>8</v>
      </c>
      <c r="V114" s="4">
        <v>0</v>
      </c>
    </row>
    <row r="115" spans="1:22" x14ac:dyDescent="0.25">
      <c r="A115" s="3">
        <v>31</v>
      </c>
      <c r="B115" s="4" t="s">
        <v>22</v>
      </c>
      <c r="C115" s="4">
        <v>1079</v>
      </c>
      <c r="D115" s="4" t="s">
        <v>23</v>
      </c>
      <c r="E115" s="4">
        <v>10</v>
      </c>
      <c r="F115" s="4" t="s">
        <v>24</v>
      </c>
      <c r="G115" s="4">
        <v>1912</v>
      </c>
      <c r="H115" s="4" t="s">
        <v>25</v>
      </c>
      <c r="I115" s="5">
        <v>86</v>
      </c>
      <c r="J115" s="4">
        <v>2</v>
      </c>
      <c r="K115" s="4" t="s">
        <v>26</v>
      </c>
      <c r="L115" s="4" t="s">
        <v>39</v>
      </c>
      <c r="M115" s="5">
        <v>6583</v>
      </c>
      <c r="N115" s="5">
        <v>20115</v>
      </c>
      <c r="O115" s="4">
        <v>2</v>
      </c>
      <c r="P115" s="4" t="s">
        <v>28</v>
      </c>
      <c r="Q115" s="4">
        <v>3</v>
      </c>
      <c r="R115" s="4">
        <v>8</v>
      </c>
      <c r="S115" s="4">
        <v>2</v>
      </c>
      <c r="T115" s="4">
        <v>5</v>
      </c>
      <c r="U115" s="4">
        <v>2</v>
      </c>
      <c r="V115" s="4">
        <v>1</v>
      </c>
    </row>
    <row r="116" spans="1:22" x14ac:dyDescent="0.25">
      <c r="A116" s="3">
        <v>31</v>
      </c>
      <c r="B116" s="4" t="s">
        <v>22</v>
      </c>
      <c r="C116" s="4">
        <v>471</v>
      </c>
      <c r="D116" s="4" t="s">
        <v>35</v>
      </c>
      <c r="E116" s="4">
        <v>4</v>
      </c>
      <c r="F116" s="4" t="s">
        <v>24</v>
      </c>
      <c r="G116" s="4">
        <v>1916</v>
      </c>
      <c r="H116" s="4" t="s">
        <v>25</v>
      </c>
      <c r="I116" s="5">
        <v>62</v>
      </c>
      <c r="J116" s="4">
        <v>1</v>
      </c>
      <c r="K116" s="4" t="s">
        <v>36</v>
      </c>
      <c r="L116" s="4" t="s">
        <v>39</v>
      </c>
      <c r="M116" s="5">
        <v>3978</v>
      </c>
      <c r="N116" s="5">
        <v>16031</v>
      </c>
      <c r="O116" s="4">
        <v>8</v>
      </c>
      <c r="P116" s="4" t="s">
        <v>33</v>
      </c>
      <c r="Q116" s="4">
        <v>3</v>
      </c>
      <c r="R116" s="4">
        <v>4</v>
      </c>
      <c r="S116" s="4">
        <v>0</v>
      </c>
      <c r="T116" s="4">
        <v>2</v>
      </c>
      <c r="U116" s="4">
        <v>2</v>
      </c>
      <c r="V116" s="4">
        <v>2</v>
      </c>
    </row>
    <row r="117" spans="1:22" x14ac:dyDescent="0.25">
      <c r="A117" s="3">
        <v>31</v>
      </c>
      <c r="B117" s="4" t="s">
        <v>37</v>
      </c>
      <c r="C117" s="4">
        <v>976</v>
      </c>
      <c r="D117" s="4" t="s">
        <v>35</v>
      </c>
      <c r="E117" s="4">
        <v>3</v>
      </c>
      <c r="F117" s="4" t="s">
        <v>24</v>
      </c>
      <c r="G117" s="4">
        <v>1948</v>
      </c>
      <c r="H117" s="4" t="s">
        <v>30</v>
      </c>
      <c r="I117" s="5">
        <v>48</v>
      </c>
      <c r="J117" s="4">
        <v>1</v>
      </c>
      <c r="K117" s="4" t="s">
        <v>42</v>
      </c>
      <c r="L117" s="4" t="s">
        <v>39</v>
      </c>
      <c r="M117" s="5">
        <v>3065</v>
      </c>
      <c r="N117" s="5">
        <v>3995</v>
      </c>
      <c r="O117" s="4">
        <v>1</v>
      </c>
      <c r="P117" s="4" t="s">
        <v>28</v>
      </c>
      <c r="Q117" s="4">
        <v>3</v>
      </c>
      <c r="R117" s="4">
        <v>4</v>
      </c>
      <c r="S117" s="4">
        <v>3</v>
      </c>
      <c r="T117" s="4">
        <v>4</v>
      </c>
      <c r="U117" s="4">
        <v>2</v>
      </c>
      <c r="V117" s="4">
        <v>2</v>
      </c>
    </row>
    <row r="118" spans="1:22" x14ac:dyDescent="0.25">
      <c r="A118" s="3">
        <v>31</v>
      </c>
      <c r="B118" s="4" t="s">
        <v>34</v>
      </c>
      <c r="C118" s="4">
        <v>1125</v>
      </c>
      <c r="D118" s="4" t="s">
        <v>35</v>
      </c>
      <c r="E118" s="4">
        <v>1</v>
      </c>
      <c r="F118" s="4" t="s">
        <v>29</v>
      </c>
      <c r="G118" s="4">
        <v>1956</v>
      </c>
      <c r="H118" s="4" t="s">
        <v>30</v>
      </c>
      <c r="I118" s="5">
        <v>48</v>
      </c>
      <c r="J118" s="4">
        <v>2</v>
      </c>
      <c r="K118" s="4" t="s">
        <v>42</v>
      </c>
      <c r="L118" s="4" t="s">
        <v>32</v>
      </c>
      <c r="M118" s="5">
        <v>5003</v>
      </c>
      <c r="N118" s="5">
        <v>5771</v>
      </c>
      <c r="O118" s="4">
        <v>1</v>
      </c>
      <c r="P118" s="4" t="s">
        <v>33</v>
      </c>
      <c r="Q118" s="4">
        <v>4</v>
      </c>
      <c r="R118" s="4">
        <v>10</v>
      </c>
      <c r="S118" s="4">
        <v>6</v>
      </c>
      <c r="T118" s="4">
        <v>10</v>
      </c>
      <c r="U118" s="4">
        <v>8</v>
      </c>
      <c r="V118" s="4">
        <v>8</v>
      </c>
    </row>
    <row r="119" spans="1:22" x14ac:dyDescent="0.25">
      <c r="A119" s="3">
        <v>31</v>
      </c>
      <c r="B119" s="4" t="s">
        <v>34</v>
      </c>
      <c r="C119" s="4">
        <v>754</v>
      </c>
      <c r="D119" s="4" t="s">
        <v>23</v>
      </c>
      <c r="E119" s="4">
        <v>26</v>
      </c>
      <c r="F119" s="4" t="s">
        <v>47</v>
      </c>
      <c r="G119" s="4">
        <v>1967</v>
      </c>
      <c r="H119" s="4" t="s">
        <v>30</v>
      </c>
      <c r="I119" s="5">
        <v>63</v>
      </c>
      <c r="J119" s="4">
        <v>2</v>
      </c>
      <c r="K119" s="4" t="s">
        <v>26</v>
      </c>
      <c r="L119" s="4" t="s">
        <v>32</v>
      </c>
      <c r="M119" s="5">
        <v>5617</v>
      </c>
      <c r="N119" s="5">
        <v>21075</v>
      </c>
      <c r="O119" s="4">
        <v>1</v>
      </c>
      <c r="P119" s="4" t="s">
        <v>28</v>
      </c>
      <c r="Q119" s="4">
        <v>3</v>
      </c>
      <c r="R119" s="4">
        <v>10</v>
      </c>
      <c r="S119" s="4">
        <v>4</v>
      </c>
      <c r="T119" s="4">
        <v>10</v>
      </c>
      <c r="U119" s="4">
        <v>7</v>
      </c>
      <c r="V119" s="4">
        <v>0</v>
      </c>
    </row>
    <row r="120" spans="1:22" x14ac:dyDescent="0.25">
      <c r="A120" s="3">
        <v>31</v>
      </c>
      <c r="B120" s="4" t="s">
        <v>22</v>
      </c>
      <c r="C120" s="4">
        <v>1276</v>
      </c>
      <c r="D120" s="4" t="s">
        <v>35</v>
      </c>
      <c r="E120" s="4">
        <v>2</v>
      </c>
      <c r="F120" s="4" t="s">
        <v>24</v>
      </c>
      <c r="G120" s="4">
        <v>1974</v>
      </c>
      <c r="H120" s="4" t="s">
        <v>25</v>
      </c>
      <c r="I120" s="5">
        <v>59</v>
      </c>
      <c r="J120" s="4">
        <v>1</v>
      </c>
      <c r="K120" s="4" t="s">
        <v>36</v>
      </c>
      <c r="L120" s="4" t="s">
        <v>39</v>
      </c>
      <c r="M120" s="5">
        <v>1129</v>
      </c>
      <c r="N120" s="5">
        <v>17536</v>
      </c>
      <c r="O120" s="4">
        <v>1</v>
      </c>
      <c r="P120" s="4" t="s">
        <v>28</v>
      </c>
      <c r="Q120" s="4">
        <v>3</v>
      </c>
      <c r="R120" s="4">
        <v>1</v>
      </c>
      <c r="S120" s="4">
        <v>4</v>
      </c>
      <c r="T120" s="4">
        <v>1</v>
      </c>
      <c r="U120" s="4">
        <v>0</v>
      </c>
      <c r="V120" s="4">
        <v>0</v>
      </c>
    </row>
    <row r="121" spans="1:22" x14ac:dyDescent="0.25">
      <c r="A121" s="3">
        <v>31</v>
      </c>
      <c r="B121" s="4" t="s">
        <v>37</v>
      </c>
      <c r="C121" s="4">
        <v>697</v>
      </c>
      <c r="D121" s="4" t="s">
        <v>35</v>
      </c>
      <c r="E121" s="4">
        <v>10</v>
      </c>
      <c r="F121" s="4" t="s">
        <v>24</v>
      </c>
      <c r="G121" s="4">
        <v>1979</v>
      </c>
      <c r="H121" s="4" t="s">
        <v>25</v>
      </c>
      <c r="I121" s="5">
        <v>40</v>
      </c>
      <c r="J121" s="4">
        <v>3</v>
      </c>
      <c r="K121" s="4" t="s">
        <v>45</v>
      </c>
      <c r="L121" s="4" t="s">
        <v>32</v>
      </c>
      <c r="M121" s="5">
        <v>11031</v>
      </c>
      <c r="N121" s="5">
        <v>26862</v>
      </c>
      <c r="O121" s="4">
        <v>4</v>
      </c>
      <c r="P121" s="4" t="s">
        <v>33</v>
      </c>
      <c r="Q121" s="4">
        <v>4</v>
      </c>
      <c r="R121" s="4">
        <v>13</v>
      </c>
      <c r="S121" s="4">
        <v>2</v>
      </c>
      <c r="T121" s="4">
        <v>11</v>
      </c>
      <c r="U121" s="4">
        <v>7</v>
      </c>
      <c r="V121" s="4">
        <v>4</v>
      </c>
    </row>
    <row r="122" spans="1:22" x14ac:dyDescent="0.25">
      <c r="A122" s="3">
        <v>31</v>
      </c>
      <c r="B122" s="4" t="s">
        <v>22</v>
      </c>
      <c r="C122" s="4">
        <v>1154</v>
      </c>
      <c r="D122" s="4" t="s">
        <v>23</v>
      </c>
      <c r="E122" s="4">
        <v>2</v>
      </c>
      <c r="F122" s="4" t="s">
        <v>29</v>
      </c>
      <c r="G122" s="4">
        <v>1996</v>
      </c>
      <c r="H122" s="4" t="s">
        <v>30</v>
      </c>
      <c r="I122" s="5">
        <v>54</v>
      </c>
      <c r="J122" s="4">
        <v>1</v>
      </c>
      <c r="K122" s="4" t="s">
        <v>31</v>
      </c>
      <c r="L122" s="4" t="s">
        <v>32</v>
      </c>
      <c r="M122" s="5">
        <v>3067</v>
      </c>
      <c r="N122" s="5">
        <v>6393</v>
      </c>
      <c r="O122" s="4">
        <v>0</v>
      </c>
      <c r="P122" s="4" t="s">
        <v>33</v>
      </c>
      <c r="Q122" s="4">
        <v>3</v>
      </c>
      <c r="R122" s="4">
        <v>3</v>
      </c>
      <c r="S122" s="4">
        <v>1</v>
      </c>
      <c r="T122" s="4">
        <v>2</v>
      </c>
      <c r="U122" s="4">
        <v>2</v>
      </c>
      <c r="V122" s="4">
        <v>1</v>
      </c>
    </row>
    <row r="123" spans="1:22" x14ac:dyDescent="0.25">
      <c r="A123" s="3">
        <v>31</v>
      </c>
      <c r="B123" s="4" t="s">
        <v>37</v>
      </c>
      <c r="C123" s="4">
        <v>325</v>
      </c>
      <c r="D123" s="4" t="s">
        <v>35</v>
      </c>
      <c r="E123" s="4">
        <v>5</v>
      </c>
      <c r="F123" s="4" t="s">
        <v>24</v>
      </c>
      <c r="G123" s="4">
        <v>2057</v>
      </c>
      <c r="H123" s="4" t="s">
        <v>30</v>
      </c>
      <c r="I123" s="5">
        <v>74</v>
      </c>
      <c r="J123" s="4">
        <v>2</v>
      </c>
      <c r="K123" s="4" t="s">
        <v>38</v>
      </c>
      <c r="L123" s="4" t="s">
        <v>27</v>
      </c>
      <c r="M123" s="5">
        <v>9936</v>
      </c>
      <c r="N123" s="5">
        <v>3787</v>
      </c>
      <c r="O123" s="4">
        <v>0</v>
      </c>
      <c r="P123" s="4" t="s">
        <v>33</v>
      </c>
      <c r="Q123" s="4">
        <v>3</v>
      </c>
      <c r="R123" s="4">
        <v>10</v>
      </c>
      <c r="S123" s="4">
        <v>2</v>
      </c>
      <c r="T123" s="4">
        <v>9</v>
      </c>
      <c r="U123" s="4">
        <v>4</v>
      </c>
      <c r="V123" s="4">
        <v>1</v>
      </c>
    </row>
    <row r="124" spans="1:22" x14ac:dyDescent="0.25">
      <c r="A124" s="3">
        <v>32</v>
      </c>
      <c r="B124" s="4" t="s">
        <v>22</v>
      </c>
      <c r="C124" s="4">
        <v>495</v>
      </c>
      <c r="D124" s="4" t="s">
        <v>35</v>
      </c>
      <c r="E124" s="4">
        <v>10</v>
      </c>
      <c r="F124" s="4" t="s">
        <v>24</v>
      </c>
      <c r="G124" s="4">
        <v>1516</v>
      </c>
      <c r="H124" s="4" t="s">
        <v>30</v>
      </c>
      <c r="I124" s="5">
        <v>64</v>
      </c>
      <c r="J124" s="4">
        <v>3</v>
      </c>
      <c r="K124" s="4" t="s">
        <v>43</v>
      </c>
      <c r="L124" s="4" t="s">
        <v>27</v>
      </c>
      <c r="M124" s="5">
        <v>11244</v>
      </c>
      <c r="N124" s="5">
        <v>21072</v>
      </c>
      <c r="O124" s="4">
        <v>2</v>
      </c>
      <c r="P124" s="4" t="s">
        <v>33</v>
      </c>
      <c r="Q124" s="4">
        <v>4</v>
      </c>
      <c r="R124" s="4">
        <v>10</v>
      </c>
      <c r="S124" s="4">
        <v>5</v>
      </c>
      <c r="T124" s="4">
        <v>5</v>
      </c>
      <c r="U124" s="4">
        <v>2</v>
      </c>
      <c r="V124" s="4">
        <v>0</v>
      </c>
    </row>
    <row r="125" spans="1:22" x14ac:dyDescent="0.25">
      <c r="A125" s="3">
        <v>32</v>
      </c>
      <c r="B125" s="4" t="s">
        <v>22</v>
      </c>
      <c r="C125" s="4">
        <v>824</v>
      </c>
      <c r="D125" s="4" t="s">
        <v>35</v>
      </c>
      <c r="E125" s="4">
        <v>5</v>
      </c>
      <c r="F125" s="4" t="s">
        <v>29</v>
      </c>
      <c r="G125" s="4">
        <v>1555</v>
      </c>
      <c r="H125" s="4" t="s">
        <v>25</v>
      </c>
      <c r="I125" s="5">
        <v>67</v>
      </c>
      <c r="J125" s="4">
        <v>2</v>
      </c>
      <c r="K125" s="4" t="s">
        <v>42</v>
      </c>
      <c r="L125" s="4" t="s">
        <v>32</v>
      </c>
      <c r="M125" s="5">
        <v>5878</v>
      </c>
      <c r="N125" s="5">
        <v>15624</v>
      </c>
      <c r="O125" s="4">
        <v>3</v>
      </c>
      <c r="P125" s="4" t="s">
        <v>33</v>
      </c>
      <c r="Q125" s="4">
        <v>3</v>
      </c>
      <c r="R125" s="4">
        <v>12</v>
      </c>
      <c r="S125" s="4">
        <v>2</v>
      </c>
      <c r="T125" s="4">
        <v>7</v>
      </c>
      <c r="U125" s="4">
        <v>1</v>
      </c>
      <c r="V125" s="4">
        <v>2</v>
      </c>
    </row>
    <row r="126" spans="1:22" x14ac:dyDescent="0.25">
      <c r="A126" s="3">
        <v>32</v>
      </c>
      <c r="B126" s="4" t="s">
        <v>37</v>
      </c>
      <c r="C126" s="4">
        <v>1200</v>
      </c>
      <c r="D126" s="4" t="s">
        <v>35</v>
      </c>
      <c r="E126" s="4">
        <v>1</v>
      </c>
      <c r="F126" s="4" t="s">
        <v>44</v>
      </c>
      <c r="G126" s="4">
        <v>1574</v>
      </c>
      <c r="H126" s="4" t="s">
        <v>30</v>
      </c>
      <c r="I126" s="5">
        <v>62</v>
      </c>
      <c r="J126" s="4">
        <v>2</v>
      </c>
      <c r="K126" s="4" t="s">
        <v>42</v>
      </c>
      <c r="L126" s="4" t="s">
        <v>32</v>
      </c>
      <c r="M126" s="5">
        <v>4087</v>
      </c>
      <c r="N126" s="5">
        <v>25174</v>
      </c>
      <c r="O126" s="4">
        <v>4</v>
      </c>
      <c r="P126" s="4" t="s">
        <v>33</v>
      </c>
      <c r="Q126" s="4">
        <v>3</v>
      </c>
      <c r="R126" s="4">
        <v>9</v>
      </c>
      <c r="S126" s="4">
        <v>3</v>
      </c>
      <c r="T126" s="4">
        <v>6</v>
      </c>
      <c r="U126" s="4">
        <v>5</v>
      </c>
      <c r="V126" s="4">
        <v>1</v>
      </c>
    </row>
    <row r="127" spans="1:22" x14ac:dyDescent="0.25">
      <c r="A127" s="3">
        <v>32</v>
      </c>
      <c r="B127" s="4" t="s">
        <v>22</v>
      </c>
      <c r="C127" s="4">
        <v>634</v>
      </c>
      <c r="D127" s="4" t="s">
        <v>35</v>
      </c>
      <c r="E127" s="4">
        <v>5</v>
      </c>
      <c r="F127" s="4" t="s">
        <v>46</v>
      </c>
      <c r="G127" s="4">
        <v>1607</v>
      </c>
      <c r="H127" s="4" t="s">
        <v>25</v>
      </c>
      <c r="I127" s="5">
        <v>35</v>
      </c>
      <c r="J127" s="4">
        <v>1</v>
      </c>
      <c r="K127" s="4" t="s">
        <v>42</v>
      </c>
      <c r="L127" s="4" t="s">
        <v>32</v>
      </c>
      <c r="M127" s="5">
        <v>3312</v>
      </c>
      <c r="N127" s="5">
        <v>18783</v>
      </c>
      <c r="O127" s="4">
        <v>3</v>
      </c>
      <c r="P127" s="4" t="s">
        <v>33</v>
      </c>
      <c r="Q127" s="4">
        <v>3</v>
      </c>
      <c r="R127" s="4">
        <v>6</v>
      </c>
      <c r="S127" s="4">
        <v>3</v>
      </c>
      <c r="T127" s="4">
        <v>3</v>
      </c>
      <c r="U127" s="4">
        <v>2</v>
      </c>
      <c r="V127" s="4">
        <v>0</v>
      </c>
    </row>
    <row r="128" spans="1:22" x14ac:dyDescent="0.25">
      <c r="A128" s="3">
        <v>32</v>
      </c>
      <c r="B128" s="4" t="s">
        <v>22</v>
      </c>
      <c r="C128" s="4">
        <v>977</v>
      </c>
      <c r="D128" s="4" t="s">
        <v>35</v>
      </c>
      <c r="E128" s="4">
        <v>2</v>
      </c>
      <c r="F128" s="4" t="s">
        <v>24</v>
      </c>
      <c r="G128" s="4">
        <v>1671</v>
      </c>
      <c r="H128" s="4" t="s">
        <v>30</v>
      </c>
      <c r="I128" s="5">
        <v>45</v>
      </c>
      <c r="J128" s="4">
        <v>2</v>
      </c>
      <c r="K128" s="4" t="s">
        <v>42</v>
      </c>
      <c r="L128" s="4" t="s">
        <v>39</v>
      </c>
      <c r="M128" s="5">
        <v>5470</v>
      </c>
      <c r="N128" s="5">
        <v>25518</v>
      </c>
      <c r="O128" s="4">
        <v>0</v>
      </c>
      <c r="P128" s="4" t="s">
        <v>33</v>
      </c>
      <c r="Q128" s="4">
        <v>3</v>
      </c>
      <c r="R128" s="4">
        <v>10</v>
      </c>
      <c r="S128" s="4">
        <v>4</v>
      </c>
      <c r="T128" s="4">
        <v>9</v>
      </c>
      <c r="U128" s="4">
        <v>5</v>
      </c>
      <c r="V128" s="4">
        <v>1</v>
      </c>
    </row>
    <row r="129" spans="1:22" x14ac:dyDescent="0.25">
      <c r="A129" s="3">
        <v>32</v>
      </c>
      <c r="B129" s="4" t="s">
        <v>22</v>
      </c>
      <c r="C129" s="4">
        <v>1259</v>
      </c>
      <c r="D129" s="4" t="s">
        <v>35</v>
      </c>
      <c r="E129" s="4">
        <v>2</v>
      </c>
      <c r="F129" s="4" t="s">
        <v>29</v>
      </c>
      <c r="G129" s="4">
        <v>1692</v>
      </c>
      <c r="H129" s="4" t="s">
        <v>30</v>
      </c>
      <c r="I129" s="5">
        <v>95</v>
      </c>
      <c r="J129" s="4">
        <v>1</v>
      </c>
      <c r="K129" s="4" t="s">
        <v>36</v>
      </c>
      <c r="L129" s="4" t="s">
        <v>27</v>
      </c>
      <c r="M129" s="5">
        <v>1393</v>
      </c>
      <c r="N129" s="5">
        <v>24852</v>
      </c>
      <c r="O129" s="4">
        <v>1</v>
      </c>
      <c r="P129" s="4" t="s">
        <v>33</v>
      </c>
      <c r="Q129" s="4">
        <v>3</v>
      </c>
      <c r="R129" s="4">
        <v>1</v>
      </c>
      <c r="S129" s="4">
        <v>2</v>
      </c>
      <c r="T129" s="4">
        <v>1</v>
      </c>
      <c r="U129" s="4">
        <v>0</v>
      </c>
      <c r="V129" s="4">
        <v>0</v>
      </c>
    </row>
    <row r="130" spans="1:22" x14ac:dyDescent="0.25">
      <c r="A130" s="3">
        <v>32</v>
      </c>
      <c r="B130" s="4" t="s">
        <v>34</v>
      </c>
      <c r="C130" s="4">
        <v>585</v>
      </c>
      <c r="D130" s="4" t="s">
        <v>35</v>
      </c>
      <c r="E130" s="4">
        <v>10</v>
      </c>
      <c r="F130" s="4" t="s">
        <v>29</v>
      </c>
      <c r="G130" s="4">
        <v>1720</v>
      </c>
      <c r="H130" s="4" t="s">
        <v>30</v>
      </c>
      <c r="I130" s="5">
        <v>56</v>
      </c>
      <c r="J130" s="4">
        <v>1</v>
      </c>
      <c r="K130" s="4" t="s">
        <v>42</v>
      </c>
      <c r="L130" s="4" t="s">
        <v>32</v>
      </c>
      <c r="M130" s="5">
        <v>3433</v>
      </c>
      <c r="N130" s="5">
        <v>17360</v>
      </c>
      <c r="O130" s="4">
        <v>6</v>
      </c>
      <c r="P130" s="4" t="s">
        <v>33</v>
      </c>
      <c r="Q130" s="4">
        <v>3</v>
      </c>
      <c r="R130" s="4">
        <v>10</v>
      </c>
      <c r="S130" s="4">
        <v>3</v>
      </c>
      <c r="T130" s="4">
        <v>5</v>
      </c>
      <c r="U130" s="4">
        <v>2</v>
      </c>
      <c r="V130" s="4">
        <v>1</v>
      </c>
    </row>
    <row r="131" spans="1:22" x14ac:dyDescent="0.25">
      <c r="A131" s="3">
        <v>32</v>
      </c>
      <c r="B131" s="4" t="s">
        <v>22</v>
      </c>
      <c r="C131" s="4">
        <v>964</v>
      </c>
      <c r="D131" s="4" t="s">
        <v>23</v>
      </c>
      <c r="E131" s="4">
        <v>1</v>
      </c>
      <c r="F131" s="4" t="s">
        <v>29</v>
      </c>
      <c r="G131" s="4">
        <v>1734</v>
      </c>
      <c r="H131" s="4" t="s">
        <v>30</v>
      </c>
      <c r="I131" s="5">
        <v>34</v>
      </c>
      <c r="J131" s="4">
        <v>2</v>
      </c>
      <c r="K131" s="4" t="s">
        <v>26</v>
      </c>
      <c r="L131" s="4" t="s">
        <v>27</v>
      </c>
      <c r="M131" s="5">
        <v>6735</v>
      </c>
      <c r="N131" s="5">
        <v>12147</v>
      </c>
      <c r="O131" s="4">
        <v>6</v>
      </c>
      <c r="P131" s="4" t="s">
        <v>33</v>
      </c>
      <c r="Q131" s="4">
        <v>3</v>
      </c>
      <c r="R131" s="4">
        <v>10</v>
      </c>
      <c r="S131" s="4">
        <v>2</v>
      </c>
      <c r="T131" s="4">
        <v>0</v>
      </c>
      <c r="U131" s="4">
        <v>0</v>
      </c>
      <c r="V131" s="4">
        <v>0</v>
      </c>
    </row>
    <row r="132" spans="1:22" x14ac:dyDescent="0.25">
      <c r="A132" s="3">
        <v>32</v>
      </c>
      <c r="B132" s="4" t="s">
        <v>22</v>
      </c>
      <c r="C132" s="4">
        <v>371</v>
      </c>
      <c r="D132" s="4" t="s">
        <v>23</v>
      </c>
      <c r="E132" s="4">
        <v>19</v>
      </c>
      <c r="F132" s="4" t="s">
        <v>29</v>
      </c>
      <c r="G132" s="4">
        <v>1739</v>
      </c>
      <c r="H132" s="4" t="s">
        <v>30</v>
      </c>
      <c r="I132" s="5">
        <v>80</v>
      </c>
      <c r="J132" s="4">
        <v>3</v>
      </c>
      <c r="K132" s="4" t="s">
        <v>26</v>
      </c>
      <c r="L132" s="4" t="s">
        <v>32</v>
      </c>
      <c r="M132" s="5">
        <v>9610</v>
      </c>
      <c r="N132" s="5">
        <v>3840</v>
      </c>
      <c r="O132" s="4">
        <v>3</v>
      </c>
      <c r="P132" s="4" t="s">
        <v>33</v>
      </c>
      <c r="Q132" s="4">
        <v>3</v>
      </c>
      <c r="R132" s="4">
        <v>10</v>
      </c>
      <c r="S132" s="4">
        <v>2</v>
      </c>
      <c r="T132" s="4">
        <v>4</v>
      </c>
      <c r="U132" s="4">
        <v>3</v>
      </c>
      <c r="V132" s="4">
        <v>0</v>
      </c>
    </row>
    <row r="133" spans="1:22" x14ac:dyDescent="0.25">
      <c r="A133" s="3">
        <v>32</v>
      </c>
      <c r="B133" s="4" t="s">
        <v>37</v>
      </c>
      <c r="C133" s="4">
        <v>953</v>
      </c>
      <c r="D133" s="4" t="s">
        <v>35</v>
      </c>
      <c r="E133" s="4">
        <v>5</v>
      </c>
      <c r="F133" s="4" t="s">
        <v>44</v>
      </c>
      <c r="G133" s="4">
        <v>1764</v>
      </c>
      <c r="H133" s="4" t="s">
        <v>30</v>
      </c>
      <c r="I133" s="5">
        <v>65</v>
      </c>
      <c r="J133" s="4">
        <v>1</v>
      </c>
      <c r="K133" s="4" t="s">
        <v>42</v>
      </c>
      <c r="L133" s="4" t="s">
        <v>27</v>
      </c>
      <c r="M133" s="5">
        <v>2718</v>
      </c>
      <c r="N133" s="5">
        <v>17674</v>
      </c>
      <c r="O133" s="4">
        <v>2</v>
      </c>
      <c r="P133" s="4" t="s">
        <v>33</v>
      </c>
      <c r="Q133" s="4">
        <v>3</v>
      </c>
      <c r="R133" s="4">
        <v>12</v>
      </c>
      <c r="S133" s="4">
        <v>3</v>
      </c>
      <c r="T133" s="4">
        <v>7</v>
      </c>
      <c r="U133" s="4">
        <v>7</v>
      </c>
      <c r="V133" s="4">
        <v>0</v>
      </c>
    </row>
    <row r="134" spans="1:22" x14ac:dyDescent="0.25">
      <c r="A134" s="3">
        <v>32</v>
      </c>
      <c r="B134" s="4" t="s">
        <v>34</v>
      </c>
      <c r="C134" s="4">
        <v>1318</v>
      </c>
      <c r="D134" s="4" t="s">
        <v>23</v>
      </c>
      <c r="E134" s="4">
        <v>10</v>
      </c>
      <c r="F134" s="4" t="s">
        <v>47</v>
      </c>
      <c r="G134" s="4">
        <v>1853</v>
      </c>
      <c r="H134" s="4" t="s">
        <v>30</v>
      </c>
      <c r="I134" s="5">
        <v>79</v>
      </c>
      <c r="J134" s="4">
        <v>2</v>
      </c>
      <c r="K134" s="4" t="s">
        <v>26</v>
      </c>
      <c r="L134" s="4" t="s">
        <v>27</v>
      </c>
      <c r="M134" s="5">
        <v>4648</v>
      </c>
      <c r="N134" s="5">
        <v>26075</v>
      </c>
      <c r="O134" s="4">
        <v>8</v>
      </c>
      <c r="P134" s="4" t="s">
        <v>33</v>
      </c>
      <c r="Q134" s="4">
        <v>3</v>
      </c>
      <c r="R134" s="4">
        <v>4</v>
      </c>
      <c r="S134" s="4">
        <v>2</v>
      </c>
      <c r="T134" s="4">
        <v>0</v>
      </c>
      <c r="U134" s="4">
        <v>0</v>
      </c>
      <c r="V134" s="4">
        <v>0</v>
      </c>
    </row>
    <row r="135" spans="1:22" x14ac:dyDescent="0.25">
      <c r="A135" s="3">
        <v>32</v>
      </c>
      <c r="B135" s="4" t="s">
        <v>22</v>
      </c>
      <c r="C135" s="4">
        <v>414</v>
      </c>
      <c r="D135" s="4" t="s">
        <v>23</v>
      </c>
      <c r="E135" s="4">
        <v>2</v>
      </c>
      <c r="F135" s="4" t="s">
        <v>47</v>
      </c>
      <c r="G135" s="4">
        <v>1862</v>
      </c>
      <c r="H135" s="4" t="s">
        <v>30</v>
      </c>
      <c r="I135" s="5">
        <v>82</v>
      </c>
      <c r="J135" s="4">
        <v>2</v>
      </c>
      <c r="K135" s="4" t="s">
        <v>26</v>
      </c>
      <c r="L135" s="4" t="s">
        <v>27</v>
      </c>
      <c r="M135" s="5">
        <v>9907</v>
      </c>
      <c r="N135" s="5">
        <v>26186</v>
      </c>
      <c r="O135" s="4">
        <v>7</v>
      </c>
      <c r="P135" s="4" t="s">
        <v>28</v>
      </c>
      <c r="Q135" s="4">
        <v>3</v>
      </c>
      <c r="R135" s="4">
        <v>7</v>
      </c>
      <c r="S135" s="4">
        <v>3</v>
      </c>
      <c r="T135" s="4">
        <v>2</v>
      </c>
      <c r="U135" s="4">
        <v>2</v>
      </c>
      <c r="V135" s="4">
        <v>2</v>
      </c>
    </row>
    <row r="136" spans="1:22" x14ac:dyDescent="0.25">
      <c r="A136" s="3">
        <v>32</v>
      </c>
      <c r="B136" s="4" t="s">
        <v>34</v>
      </c>
      <c r="C136" s="4">
        <v>238</v>
      </c>
      <c r="D136" s="4" t="s">
        <v>35</v>
      </c>
      <c r="E136" s="4">
        <v>5</v>
      </c>
      <c r="F136" s="4" t="s">
        <v>29</v>
      </c>
      <c r="G136" s="4">
        <v>1939</v>
      </c>
      <c r="H136" s="4" t="s">
        <v>25</v>
      </c>
      <c r="I136" s="5">
        <v>47</v>
      </c>
      <c r="J136" s="4">
        <v>1</v>
      </c>
      <c r="K136" s="4" t="s">
        <v>42</v>
      </c>
      <c r="L136" s="4" t="s">
        <v>27</v>
      </c>
      <c r="M136" s="5">
        <v>2432</v>
      </c>
      <c r="N136" s="5">
        <v>15318</v>
      </c>
      <c r="O136" s="4">
        <v>3</v>
      </c>
      <c r="P136" s="4" t="s">
        <v>28</v>
      </c>
      <c r="Q136" s="4">
        <v>3</v>
      </c>
      <c r="R136" s="4">
        <v>8</v>
      </c>
      <c r="S136" s="4">
        <v>2</v>
      </c>
      <c r="T136" s="4">
        <v>4</v>
      </c>
      <c r="U136" s="4">
        <v>1</v>
      </c>
      <c r="V136" s="4">
        <v>0</v>
      </c>
    </row>
    <row r="137" spans="1:22" x14ac:dyDescent="0.25">
      <c r="A137" s="3">
        <v>32</v>
      </c>
      <c r="B137" s="4" t="s">
        <v>37</v>
      </c>
      <c r="C137" s="4">
        <v>1146</v>
      </c>
      <c r="D137" s="4" t="s">
        <v>35</v>
      </c>
      <c r="E137" s="4">
        <v>15</v>
      </c>
      <c r="F137" s="4" t="s">
        <v>24</v>
      </c>
      <c r="G137" s="4">
        <v>1955</v>
      </c>
      <c r="H137" s="4" t="s">
        <v>25</v>
      </c>
      <c r="I137" s="5">
        <v>34</v>
      </c>
      <c r="J137" s="4">
        <v>2</v>
      </c>
      <c r="K137" s="4" t="s">
        <v>41</v>
      </c>
      <c r="L137" s="4" t="s">
        <v>39</v>
      </c>
      <c r="M137" s="5">
        <v>6667</v>
      </c>
      <c r="N137" s="5">
        <v>16542</v>
      </c>
      <c r="O137" s="4">
        <v>5</v>
      </c>
      <c r="P137" s="4" t="s">
        <v>33</v>
      </c>
      <c r="Q137" s="4">
        <v>3</v>
      </c>
      <c r="R137" s="4">
        <v>9</v>
      </c>
      <c r="S137" s="4">
        <v>6</v>
      </c>
      <c r="T137" s="4">
        <v>5</v>
      </c>
      <c r="U137" s="4">
        <v>1</v>
      </c>
      <c r="V137" s="4">
        <v>1</v>
      </c>
    </row>
    <row r="138" spans="1:22" x14ac:dyDescent="0.25">
      <c r="A138" s="3">
        <v>32</v>
      </c>
      <c r="B138" s="4" t="s">
        <v>22</v>
      </c>
      <c r="C138" s="4">
        <v>1373</v>
      </c>
      <c r="D138" s="4" t="s">
        <v>35</v>
      </c>
      <c r="E138" s="4">
        <v>5</v>
      </c>
      <c r="F138" s="4" t="s">
        <v>29</v>
      </c>
      <c r="G138" s="4">
        <v>1966</v>
      </c>
      <c r="H138" s="4" t="s">
        <v>30</v>
      </c>
      <c r="I138" s="5">
        <v>56</v>
      </c>
      <c r="J138" s="4">
        <v>2</v>
      </c>
      <c r="K138" s="4" t="s">
        <v>38</v>
      </c>
      <c r="L138" s="4" t="s">
        <v>27</v>
      </c>
      <c r="M138" s="5">
        <v>9679</v>
      </c>
      <c r="N138" s="5">
        <v>10138</v>
      </c>
      <c r="O138" s="4">
        <v>8</v>
      </c>
      <c r="P138" s="4" t="s">
        <v>33</v>
      </c>
      <c r="Q138" s="4">
        <v>4</v>
      </c>
      <c r="R138" s="4">
        <v>8</v>
      </c>
      <c r="S138" s="4">
        <v>1</v>
      </c>
      <c r="T138" s="4">
        <v>1</v>
      </c>
      <c r="U138" s="4">
        <v>0</v>
      </c>
      <c r="V138" s="4">
        <v>0</v>
      </c>
    </row>
    <row r="139" spans="1:22" x14ac:dyDescent="0.25">
      <c r="A139" s="3">
        <v>32</v>
      </c>
      <c r="B139" s="4" t="s">
        <v>22</v>
      </c>
      <c r="C139" s="4">
        <v>267</v>
      </c>
      <c r="D139" s="4" t="s">
        <v>35</v>
      </c>
      <c r="E139" s="4">
        <v>29</v>
      </c>
      <c r="F139" s="4" t="s">
        <v>29</v>
      </c>
      <c r="G139" s="4">
        <v>2010</v>
      </c>
      <c r="H139" s="4" t="s">
        <v>25</v>
      </c>
      <c r="I139" s="5">
        <v>49</v>
      </c>
      <c r="J139" s="4">
        <v>1</v>
      </c>
      <c r="K139" s="4" t="s">
        <v>36</v>
      </c>
      <c r="L139" s="4" t="s">
        <v>27</v>
      </c>
      <c r="M139" s="5">
        <v>2837</v>
      </c>
      <c r="N139" s="5">
        <v>15919</v>
      </c>
      <c r="O139" s="4">
        <v>1</v>
      </c>
      <c r="P139" s="4" t="s">
        <v>33</v>
      </c>
      <c r="Q139" s="4">
        <v>3</v>
      </c>
      <c r="R139" s="4">
        <v>6</v>
      </c>
      <c r="S139" s="4">
        <v>3</v>
      </c>
      <c r="T139" s="4">
        <v>6</v>
      </c>
      <c r="U139" s="4">
        <v>2</v>
      </c>
      <c r="V139" s="4">
        <v>4</v>
      </c>
    </row>
    <row r="140" spans="1:22" x14ac:dyDescent="0.25">
      <c r="A140" s="3">
        <v>32</v>
      </c>
      <c r="B140" s="4" t="s">
        <v>22</v>
      </c>
      <c r="C140" s="4">
        <v>234</v>
      </c>
      <c r="D140" s="4" t="s">
        <v>23</v>
      </c>
      <c r="E140" s="4">
        <v>1</v>
      </c>
      <c r="F140" s="4" t="s">
        <v>24</v>
      </c>
      <c r="G140" s="4">
        <v>2013</v>
      </c>
      <c r="H140" s="4" t="s">
        <v>30</v>
      </c>
      <c r="I140" s="5">
        <v>68</v>
      </c>
      <c r="J140" s="4">
        <v>1</v>
      </c>
      <c r="K140" s="4" t="s">
        <v>31</v>
      </c>
      <c r="L140" s="4" t="s">
        <v>32</v>
      </c>
      <c r="M140" s="5">
        <v>2269</v>
      </c>
      <c r="N140" s="5">
        <v>18024</v>
      </c>
      <c r="O140" s="4">
        <v>0</v>
      </c>
      <c r="P140" s="4" t="s">
        <v>33</v>
      </c>
      <c r="Q140" s="4">
        <v>3</v>
      </c>
      <c r="R140" s="4">
        <v>3</v>
      </c>
      <c r="S140" s="4">
        <v>2</v>
      </c>
      <c r="T140" s="4">
        <v>2</v>
      </c>
      <c r="U140" s="4">
        <v>2</v>
      </c>
      <c r="V140" s="4">
        <v>2</v>
      </c>
    </row>
    <row r="141" spans="1:22" x14ac:dyDescent="0.25">
      <c r="A141" s="3">
        <v>32</v>
      </c>
      <c r="B141" s="4" t="s">
        <v>22</v>
      </c>
      <c r="C141" s="4">
        <v>801</v>
      </c>
      <c r="D141" s="4" t="s">
        <v>23</v>
      </c>
      <c r="E141" s="4">
        <v>1</v>
      </c>
      <c r="F141" s="4" t="s">
        <v>47</v>
      </c>
      <c r="G141" s="4">
        <v>2016</v>
      </c>
      <c r="H141" s="4" t="s">
        <v>25</v>
      </c>
      <c r="I141" s="5">
        <v>48</v>
      </c>
      <c r="J141" s="4">
        <v>3</v>
      </c>
      <c r="K141" s="4" t="s">
        <v>26</v>
      </c>
      <c r="L141" s="4" t="s">
        <v>32</v>
      </c>
      <c r="M141" s="5">
        <v>10422</v>
      </c>
      <c r="N141" s="5">
        <v>24032</v>
      </c>
      <c r="O141" s="4">
        <v>1</v>
      </c>
      <c r="P141" s="4" t="s">
        <v>33</v>
      </c>
      <c r="Q141" s="4">
        <v>3</v>
      </c>
      <c r="R141" s="4">
        <v>14</v>
      </c>
      <c r="S141" s="4">
        <v>3</v>
      </c>
      <c r="T141" s="4">
        <v>14</v>
      </c>
      <c r="U141" s="4">
        <v>10</v>
      </c>
      <c r="V141" s="4">
        <v>5</v>
      </c>
    </row>
    <row r="142" spans="1:22" x14ac:dyDescent="0.25">
      <c r="A142" s="3">
        <v>32</v>
      </c>
      <c r="B142" s="4" t="s">
        <v>22</v>
      </c>
      <c r="C142" s="4">
        <v>529</v>
      </c>
      <c r="D142" s="4" t="s">
        <v>35</v>
      </c>
      <c r="E142" s="4">
        <v>2</v>
      </c>
      <c r="F142" s="4" t="s">
        <v>44</v>
      </c>
      <c r="G142" s="4">
        <v>2038</v>
      </c>
      <c r="H142" s="4" t="s">
        <v>30</v>
      </c>
      <c r="I142" s="5">
        <v>78</v>
      </c>
      <c r="J142" s="4">
        <v>1</v>
      </c>
      <c r="K142" s="4" t="s">
        <v>42</v>
      </c>
      <c r="L142" s="4" t="s">
        <v>27</v>
      </c>
      <c r="M142" s="5">
        <v>2439</v>
      </c>
      <c r="N142" s="5">
        <v>11288</v>
      </c>
      <c r="O142" s="4">
        <v>1</v>
      </c>
      <c r="P142" s="4" t="s">
        <v>33</v>
      </c>
      <c r="Q142" s="4">
        <v>3</v>
      </c>
      <c r="R142" s="4">
        <v>4</v>
      </c>
      <c r="S142" s="4">
        <v>4</v>
      </c>
      <c r="T142" s="4">
        <v>4</v>
      </c>
      <c r="U142" s="4">
        <v>2</v>
      </c>
      <c r="V142" s="4">
        <v>1</v>
      </c>
    </row>
    <row r="143" spans="1:22" x14ac:dyDescent="0.25">
      <c r="A143" s="3">
        <v>33</v>
      </c>
      <c r="B143" s="4" t="s">
        <v>22</v>
      </c>
      <c r="C143" s="4">
        <v>1099</v>
      </c>
      <c r="D143" s="4" t="s">
        <v>35</v>
      </c>
      <c r="E143" s="4">
        <v>4</v>
      </c>
      <c r="F143" s="4" t="s">
        <v>24</v>
      </c>
      <c r="G143" s="4">
        <v>1502</v>
      </c>
      <c r="H143" s="4" t="s">
        <v>25</v>
      </c>
      <c r="I143" s="5">
        <v>82</v>
      </c>
      <c r="J143" s="4">
        <v>1</v>
      </c>
      <c r="K143" s="4" t="s">
        <v>36</v>
      </c>
      <c r="L143" s="4" t="s">
        <v>32</v>
      </c>
      <c r="M143" s="5">
        <v>3838</v>
      </c>
      <c r="N143" s="5">
        <v>8192</v>
      </c>
      <c r="O143" s="4">
        <v>8</v>
      </c>
      <c r="P143" s="4" t="s">
        <v>33</v>
      </c>
      <c r="Q143" s="4">
        <v>3</v>
      </c>
      <c r="R143" s="4">
        <v>8</v>
      </c>
      <c r="S143" s="4">
        <v>5</v>
      </c>
      <c r="T143" s="4">
        <v>5</v>
      </c>
      <c r="U143" s="4">
        <v>4</v>
      </c>
      <c r="V143" s="4">
        <v>0</v>
      </c>
    </row>
    <row r="144" spans="1:22" x14ac:dyDescent="0.25">
      <c r="A144" s="3">
        <v>33</v>
      </c>
      <c r="B144" s="4" t="s">
        <v>22</v>
      </c>
      <c r="C144" s="4">
        <v>516</v>
      </c>
      <c r="D144" s="4" t="s">
        <v>35</v>
      </c>
      <c r="E144" s="4">
        <v>8</v>
      </c>
      <c r="F144" s="4" t="s">
        <v>29</v>
      </c>
      <c r="G144" s="4">
        <v>1515</v>
      </c>
      <c r="H144" s="4" t="s">
        <v>30</v>
      </c>
      <c r="I144" s="5">
        <v>69</v>
      </c>
      <c r="J144" s="4">
        <v>2</v>
      </c>
      <c r="K144" s="4" t="s">
        <v>41</v>
      </c>
      <c r="L144" s="4" t="s">
        <v>27</v>
      </c>
      <c r="M144" s="5">
        <v>6388</v>
      </c>
      <c r="N144" s="5">
        <v>22049</v>
      </c>
      <c r="O144" s="4">
        <v>2</v>
      </c>
      <c r="P144" s="4" t="s">
        <v>28</v>
      </c>
      <c r="Q144" s="4">
        <v>3</v>
      </c>
      <c r="R144" s="4">
        <v>14</v>
      </c>
      <c r="S144" s="4">
        <v>6</v>
      </c>
      <c r="T144" s="4">
        <v>0</v>
      </c>
      <c r="U144" s="4">
        <v>0</v>
      </c>
      <c r="V144" s="4">
        <v>0</v>
      </c>
    </row>
    <row r="145" spans="1:22" x14ac:dyDescent="0.25">
      <c r="A145" s="3">
        <v>33</v>
      </c>
      <c r="B145" s="4" t="s">
        <v>22</v>
      </c>
      <c r="C145" s="4">
        <v>575</v>
      </c>
      <c r="D145" s="4" t="s">
        <v>35</v>
      </c>
      <c r="E145" s="4">
        <v>25</v>
      </c>
      <c r="F145" s="4" t="s">
        <v>29</v>
      </c>
      <c r="G145" s="4">
        <v>1545</v>
      </c>
      <c r="H145" s="4" t="s">
        <v>30</v>
      </c>
      <c r="I145" s="5">
        <v>44</v>
      </c>
      <c r="J145" s="4">
        <v>2</v>
      </c>
      <c r="K145" s="4" t="s">
        <v>38</v>
      </c>
      <c r="L145" s="4" t="s">
        <v>27</v>
      </c>
      <c r="M145" s="5">
        <v>4320</v>
      </c>
      <c r="N145" s="5">
        <v>24152</v>
      </c>
      <c r="O145" s="4">
        <v>1</v>
      </c>
      <c r="P145" s="4" t="s">
        <v>33</v>
      </c>
      <c r="Q145" s="4">
        <v>3</v>
      </c>
      <c r="R145" s="4">
        <v>5</v>
      </c>
      <c r="S145" s="4">
        <v>2</v>
      </c>
      <c r="T145" s="4">
        <v>5</v>
      </c>
      <c r="U145" s="4">
        <v>3</v>
      </c>
      <c r="V145" s="4">
        <v>0</v>
      </c>
    </row>
    <row r="146" spans="1:22" x14ac:dyDescent="0.25">
      <c r="A146" s="3">
        <v>33</v>
      </c>
      <c r="B146" s="4" t="s">
        <v>22</v>
      </c>
      <c r="C146" s="4">
        <v>589</v>
      </c>
      <c r="D146" s="4" t="s">
        <v>35</v>
      </c>
      <c r="E146" s="4">
        <v>28</v>
      </c>
      <c r="F146" s="4" t="s">
        <v>29</v>
      </c>
      <c r="G146" s="4">
        <v>1549</v>
      </c>
      <c r="H146" s="4" t="s">
        <v>30</v>
      </c>
      <c r="I146" s="5">
        <v>79</v>
      </c>
      <c r="J146" s="4">
        <v>2</v>
      </c>
      <c r="K146" s="4" t="s">
        <v>36</v>
      </c>
      <c r="L146" s="4" t="s">
        <v>32</v>
      </c>
      <c r="M146" s="5">
        <v>5207</v>
      </c>
      <c r="N146" s="5">
        <v>22949</v>
      </c>
      <c r="O146" s="4">
        <v>1</v>
      </c>
      <c r="P146" s="4" t="s">
        <v>28</v>
      </c>
      <c r="Q146" s="4">
        <v>3</v>
      </c>
      <c r="R146" s="4">
        <v>15</v>
      </c>
      <c r="S146" s="4">
        <v>3</v>
      </c>
      <c r="T146" s="4">
        <v>15</v>
      </c>
      <c r="U146" s="4">
        <v>14</v>
      </c>
      <c r="V146" s="4">
        <v>5</v>
      </c>
    </row>
    <row r="147" spans="1:22" x14ac:dyDescent="0.25">
      <c r="A147" s="3">
        <v>33</v>
      </c>
      <c r="B147" s="4" t="s">
        <v>22</v>
      </c>
      <c r="C147" s="4">
        <v>1242</v>
      </c>
      <c r="D147" s="4" t="s">
        <v>23</v>
      </c>
      <c r="E147" s="4">
        <v>8</v>
      </c>
      <c r="F147" s="4" t="s">
        <v>29</v>
      </c>
      <c r="G147" s="4">
        <v>1560</v>
      </c>
      <c r="H147" s="4" t="s">
        <v>30</v>
      </c>
      <c r="I147" s="5">
        <v>46</v>
      </c>
      <c r="J147" s="4">
        <v>2</v>
      </c>
      <c r="K147" s="4" t="s">
        <v>26</v>
      </c>
      <c r="L147" s="4" t="s">
        <v>32</v>
      </c>
      <c r="M147" s="5">
        <v>6392</v>
      </c>
      <c r="N147" s="5">
        <v>10589</v>
      </c>
      <c r="O147" s="4">
        <v>2</v>
      </c>
      <c r="P147" s="4" t="s">
        <v>33</v>
      </c>
      <c r="Q147" s="4">
        <v>3</v>
      </c>
      <c r="R147" s="4">
        <v>8</v>
      </c>
      <c r="S147" s="4">
        <v>6</v>
      </c>
      <c r="T147" s="4">
        <v>2</v>
      </c>
      <c r="U147" s="4">
        <v>2</v>
      </c>
      <c r="V147" s="4">
        <v>2</v>
      </c>
    </row>
    <row r="148" spans="1:22" x14ac:dyDescent="0.25">
      <c r="A148" s="3">
        <v>33</v>
      </c>
      <c r="B148" s="4" t="s">
        <v>22</v>
      </c>
      <c r="C148" s="4">
        <v>392</v>
      </c>
      <c r="D148" s="4" t="s">
        <v>23</v>
      </c>
      <c r="E148" s="4">
        <v>2</v>
      </c>
      <c r="F148" s="4" t="s">
        <v>24</v>
      </c>
      <c r="G148" s="4">
        <v>1670</v>
      </c>
      <c r="H148" s="4" t="s">
        <v>30</v>
      </c>
      <c r="I148" s="5">
        <v>93</v>
      </c>
      <c r="J148" s="4">
        <v>2</v>
      </c>
      <c r="K148" s="4" t="s">
        <v>26</v>
      </c>
      <c r="L148" s="4" t="s">
        <v>39</v>
      </c>
      <c r="M148" s="5">
        <v>5505</v>
      </c>
      <c r="N148" s="5">
        <v>3921</v>
      </c>
      <c r="O148" s="4">
        <v>1</v>
      </c>
      <c r="P148" s="4" t="s">
        <v>33</v>
      </c>
      <c r="Q148" s="4">
        <v>3</v>
      </c>
      <c r="R148" s="4">
        <v>6</v>
      </c>
      <c r="S148" s="4">
        <v>5</v>
      </c>
      <c r="T148" s="4">
        <v>6</v>
      </c>
      <c r="U148" s="4">
        <v>2</v>
      </c>
      <c r="V148" s="4">
        <v>0</v>
      </c>
    </row>
    <row r="149" spans="1:22" x14ac:dyDescent="0.25">
      <c r="A149" s="3">
        <v>33</v>
      </c>
      <c r="B149" s="4" t="s">
        <v>37</v>
      </c>
      <c r="C149" s="4">
        <v>530</v>
      </c>
      <c r="D149" s="4" t="s">
        <v>23</v>
      </c>
      <c r="E149" s="4">
        <v>16</v>
      </c>
      <c r="F149" s="4" t="s">
        <v>29</v>
      </c>
      <c r="G149" s="4">
        <v>1681</v>
      </c>
      <c r="H149" s="4" t="s">
        <v>25</v>
      </c>
      <c r="I149" s="5">
        <v>36</v>
      </c>
      <c r="J149" s="4">
        <v>2</v>
      </c>
      <c r="K149" s="4" t="s">
        <v>26</v>
      </c>
      <c r="L149" s="4" t="s">
        <v>39</v>
      </c>
      <c r="M149" s="5">
        <v>5368</v>
      </c>
      <c r="N149" s="5">
        <v>16130</v>
      </c>
      <c r="O149" s="4">
        <v>1</v>
      </c>
      <c r="P149" s="4" t="s">
        <v>28</v>
      </c>
      <c r="Q149" s="4">
        <v>4</v>
      </c>
      <c r="R149" s="4">
        <v>7</v>
      </c>
      <c r="S149" s="4">
        <v>2</v>
      </c>
      <c r="T149" s="4">
        <v>6</v>
      </c>
      <c r="U149" s="4">
        <v>5</v>
      </c>
      <c r="V149" s="4">
        <v>1</v>
      </c>
    </row>
    <row r="150" spans="1:22" x14ac:dyDescent="0.25">
      <c r="A150" s="3">
        <v>33</v>
      </c>
      <c r="B150" s="4" t="s">
        <v>22</v>
      </c>
      <c r="C150" s="4">
        <v>267</v>
      </c>
      <c r="D150" s="4" t="s">
        <v>35</v>
      </c>
      <c r="E150" s="4">
        <v>21</v>
      </c>
      <c r="F150" s="4" t="s">
        <v>24</v>
      </c>
      <c r="G150" s="4">
        <v>1698</v>
      </c>
      <c r="H150" s="4" t="s">
        <v>30</v>
      </c>
      <c r="I150" s="5">
        <v>79</v>
      </c>
      <c r="J150" s="4">
        <v>1</v>
      </c>
      <c r="K150" s="4" t="s">
        <v>36</v>
      </c>
      <c r="L150" s="4" t="s">
        <v>32</v>
      </c>
      <c r="M150" s="5">
        <v>2028</v>
      </c>
      <c r="N150" s="5">
        <v>13637</v>
      </c>
      <c r="O150" s="4">
        <v>1</v>
      </c>
      <c r="P150" s="4" t="s">
        <v>33</v>
      </c>
      <c r="Q150" s="4">
        <v>3</v>
      </c>
      <c r="R150" s="4">
        <v>14</v>
      </c>
      <c r="S150" s="4">
        <v>6</v>
      </c>
      <c r="T150" s="4">
        <v>14</v>
      </c>
      <c r="U150" s="4">
        <v>11</v>
      </c>
      <c r="V150" s="4">
        <v>2</v>
      </c>
    </row>
    <row r="151" spans="1:22" x14ac:dyDescent="0.25">
      <c r="A151" s="3">
        <v>33</v>
      </c>
      <c r="B151" s="4" t="s">
        <v>37</v>
      </c>
      <c r="C151" s="4">
        <v>1283</v>
      </c>
      <c r="D151" s="4" t="s">
        <v>23</v>
      </c>
      <c r="E151" s="4">
        <v>2</v>
      </c>
      <c r="F151" s="4" t="s">
        <v>47</v>
      </c>
      <c r="G151" s="4">
        <v>1756</v>
      </c>
      <c r="H151" s="4" t="s">
        <v>25</v>
      </c>
      <c r="I151" s="5">
        <v>62</v>
      </c>
      <c r="J151" s="4">
        <v>2</v>
      </c>
      <c r="K151" s="4" t="s">
        <v>26</v>
      </c>
      <c r="L151" s="4" t="s">
        <v>27</v>
      </c>
      <c r="M151" s="5">
        <v>5147</v>
      </c>
      <c r="N151" s="5">
        <v>10697</v>
      </c>
      <c r="O151" s="4">
        <v>8</v>
      </c>
      <c r="P151" s="4" t="s">
        <v>33</v>
      </c>
      <c r="Q151" s="4">
        <v>3</v>
      </c>
      <c r="R151" s="4">
        <v>13</v>
      </c>
      <c r="S151" s="4">
        <v>2</v>
      </c>
      <c r="T151" s="4">
        <v>11</v>
      </c>
      <c r="U151" s="4">
        <v>7</v>
      </c>
      <c r="V151" s="4">
        <v>1</v>
      </c>
    </row>
    <row r="152" spans="1:22" x14ac:dyDescent="0.25">
      <c r="A152" s="3">
        <v>33</v>
      </c>
      <c r="B152" s="4" t="s">
        <v>22</v>
      </c>
      <c r="C152" s="4">
        <v>211</v>
      </c>
      <c r="D152" s="4" t="s">
        <v>23</v>
      </c>
      <c r="E152" s="4">
        <v>16</v>
      </c>
      <c r="F152" s="4" t="s">
        <v>29</v>
      </c>
      <c r="G152" s="4">
        <v>1758</v>
      </c>
      <c r="H152" s="4" t="s">
        <v>25</v>
      </c>
      <c r="I152" s="5">
        <v>74</v>
      </c>
      <c r="J152" s="4">
        <v>3</v>
      </c>
      <c r="K152" s="4" t="s">
        <v>26</v>
      </c>
      <c r="L152" s="4" t="s">
        <v>27</v>
      </c>
      <c r="M152" s="5">
        <v>8564</v>
      </c>
      <c r="N152" s="5">
        <v>10092</v>
      </c>
      <c r="O152" s="4">
        <v>2</v>
      </c>
      <c r="P152" s="4" t="s">
        <v>28</v>
      </c>
      <c r="Q152" s="4">
        <v>4</v>
      </c>
      <c r="R152" s="4">
        <v>11</v>
      </c>
      <c r="S152" s="4">
        <v>2</v>
      </c>
      <c r="T152" s="4">
        <v>0</v>
      </c>
      <c r="U152" s="4">
        <v>0</v>
      </c>
      <c r="V152" s="4">
        <v>0</v>
      </c>
    </row>
    <row r="153" spans="1:22" x14ac:dyDescent="0.25">
      <c r="A153" s="3">
        <v>33</v>
      </c>
      <c r="B153" s="4" t="s">
        <v>37</v>
      </c>
      <c r="C153" s="4">
        <v>775</v>
      </c>
      <c r="D153" s="4" t="s">
        <v>35</v>
      </c>
      <c r="E153" s="4">
        <v>4</v>
      </c>
      <c r="F153" s="4" t="s">
        <v>44</v>
      </c>
      <c r="G153" s="4">
        <v>1771</v>
      </c>
      <c r="H153" s="4" t="s">
        <v>30</v>
      </c>
      <c r="I153" s="5">
        <v>90</v>
      </c>
      <c r="J153" s="4">
        <v>2</v>
      </c>
      <c r="K153" s="4" t="s">
        <v>42</v>
      </c>
      <c r="L153" s="4" t="s">
        <v>39</v>
      </c>
      <c r="M153" s="5">
        <v>3055</v>
      </c>
      <c r="N153" s="5">
        <v>6194</v>
      </c>
      <c r="O153" s="4">
        <v>5</v>
      </c>
      <c r="P153" s="4" t="s">
        <v>33</v>
      </c>
      <c r="Q153" s="4">
        <v>3</v>
      </c>
      <c r="R153" s="4">
        <v>11</v>
      </c>
      <c r="S153" s="4">
        <v>2</v>
      </c>
      <c r="T153" s="4">
        <v>9</v>
      </c>
      <c r="U153" s="4">
        <v>8</v>
      </c>
      <c r="V153" s="4">
        <v>1</v>
      </c>
    </row>
    <row r="154" spans="1:22" x14ac:dyDescent="0.25">
      <c r="A154" s="3">
        <v>33</v>
      </c>
      <c r="B154" s="4" t="s">
        <v>22</v>
      </c>
      <c r="C154" s="4">
        <v>867</v>
      </c>
      <c r="D154" s="4" t="s">
        <v>35</v>
      </c>
      <c r="E154" s="4">
        <v>8</v>
      </c>
      <c r="F154" s="4" t="s">
        <v>29</v>
      </c>
      <c r="G154" s="4">
        <v>1798</v>
      </c>
      <c r="H154" s="4" t="s">
        <v>30</v>
      </c>
      <c r="I154" s="5">
        <v>90</v>
      </c>
      <c r="J154" s="4">
        <v>1</v>
      </c>
      <c r="K154" s="4" t="s">
        <v>42</v>
      </c>
      <c r="L154" s="4" t="s">
        <v>32</v>
      </c>
      <c r="M154" s="5">
        <v>3143</v>
      </c>
      <c r="N154" s="5">
        <v>6076</v>
      </c>
      <c r="O154" s="4">
        <v>6</v>
      </c>
      <c r="P154" s="4" t="s">
        <v>33</v>
      </c>
      <c r="Q154" s="4">
        <v>3</v>
      </c>
      <c r="R154" s="4">
        <v>14</v>
      </c>
      <c r="S154" s="4">
        <v>1</v>
      </c>
      <c r="T154" s="4">
        <v>10</v>
      </c>
      <c r="U154" s="4">
        <v>8</v>
      </c>
      <c r="V154" s="4">
        <v>7</v>
      </c>
    </row>
    <row r="155" spans="1:22" x14ac:dyDescent="0.25">
      <c r="A155" s="3">
        <v>33</v>
      </c>
      <c r="B155" s="4" t="s">
        <v>22</v>
      </c>
      <c r="C155" s="4">
        <v>217</v>
      </c>
      <c r="D155" s="4" t="s">
        <v>23</v>
      </c>
      <c r="E155" s="4">
        <v>10</v>
      </c>
      <c r="F155" s="4" t="s">
        <v>47</v>
      </c>
      <c r="G155" s="4">
        <v>1924</v>
      </c>
      <c r="H155" s="4" t="s">
        <v>30</v>
      </c>
      <c r="I155" s="5">
        <v>43</v>
      </c>
      <c r="J155" s="4">
        <v>2</v>
      </c>
      <c r="K155" s="4" t="s">
        <v>26</v>
      </c>
      <c r="L155" s="4" t="s">
        <v>27</v>
      </c>
      <c r="M155" s="5">
        <v>5487</v>
      </c>
      <c r="N155" s="5">
        <v>10410</v>
      </c>
      <c r="O155" s="4">
        <v>1</v>
      </c>
      <c r="P155" s="4" t="s">
        <v>33</v>
      </c>
      <c r="Q155" s="4">
        <v>3</v>
      </c>
      <c r="R155" s="4">
        <v>10</v>
      </c>
      <c r="S155" s="4">
        <v>2</v>
      </c>
      <c r="T155" s="4">
        <v>10</v>
      </c>
      <c r="U155" s="4">
        <v>4</v>
      </c>
      <c r="V155" s="4">
        <v>0</v>
      </c>
    </row>
    <row r="156" spans="1:22" x14ac:dyDescent="0.25">
      <c r="A156" s="3">
        <v>33</v>
      </c>
      <c r="B156" s="4" t="s">
        <v>34</v>
      </c>
      <c r="C156" s="4">
        <v>1303</v>
      </c>
      <c r="D156" s="4" t="s">
        <v>35</v>
      </c>
      <c r="E156" s="4">
        <v>7</v>
      </c>
      <c r="F156" s="4" t="s">
        <v>29</v>
      </c>
      <c r="G156" s="4">
        <v>1970</v>
      </c>
      <c r="H156" s="4" t="s">
        <v>30</v>
      </c>
      <c r="I156" s="5">
        <v>36</v>
      </c>
      <c r="J156" s="4">
        <v>2</v>
      </c>
      <c r="K156" s="4" t="s">
        <v>41</v>
      </c>
      <c r="L156" s="4" t="s">
        <v>39</v>
      </c>
      <c r="M156" s="5">
        <v>5968</v>
      </c>
      <c r="N156" s="5">
        <v>18079</v>
      </c>
      <c r="O156" s="4">
        <v>1</v>
      </c>
      <c r="P156" s="4" t="s">
        <v>33</v>
      </c>
      <c r="Q156" s="4">
        <v>4</v>
      </c>
      <c r="R156" s="4">
        <v>9</v>
      </c>
      <c r="S156" s="4">
        <v>2</v>
      </c>
      <c r="T156" s="4">
        <v>9</v>
      </c>
      <c r="U156" s="4">
        <v>7</v>
      </c>
      <c r="V156" s="4">
        <v>2</v>
      </c>
    </row>
    <row r="157" spans="1:22" x14ac:dyDescent="0.25">
      <c r="A157" s="3">
        <v>33</v>
      </c>
      <c r="B157" s="4" t="s">
        <v>37</v>
      </c>
      <c r="C157" s="4">
        <v>1313</v>
      </c>
      <c r="D157" s="4" t="s">
        <v>35</v>
      </c>
      <c r="E157" s="4">
        <v>1</v>
      </c>
      <c r="F157" s="4" t="s">
        <v>24</v>
      </c>
      <c r="G157" s="4">
        <v>1994</v>
      </c>
      <c r="H157" s="4" t="s">
        <v>30</v>
      </c>
      <c r="I157" s="5">
        <v>59</v>
      </c>
      <c r="J157" s="4">
        <v>1</v>
      </c>
      <c r="K157" s="4" t="s">
        <v>36</v>
      </c>
      <c r="L157" s="4" t="s">
        <v>39</v>
      </c>
      <c r="M157" s="5">
        <v>2008</v>
      </c>
      <c r="N157" s="5">
        <v>20439</v>
      </c>
      <c r="O157" s="4">
        <v>1</v>
      </c>
      <c r="P157" s="4" t="s">
        <v>33</v>
      </c>
      <c r="Q157" s="4">
        <v>3</v>
      </c>
      <c r="R157" s="4">
        <v>1</v>
      </c>
      <c r="S157" s="4">
        <v>2</v>
      </c>
      <c r="T157" s="4">
        <v>1</v>
      </c>
      <c r="U157" s="4">
        <v>1</v>
      </c>
      <c r="V157" s="4">
        <v>0</v>
      </c>
    </row>
    <row r="158" spans="1:22" x14ac:dyDescent="0.25">
      <c r="A158" s="3">
        <v>33</v>
      </c>
      <c r="B158" s="4" t="s">
        <v>22</v>
      </c>
      <c r="C158" s="4">
        <v>501</v>
      </c>
      <c r="D158" s="4" t="s">
        <v>35</v>
      </c>
      <c r="E158" s="4">
        <v>15</v>
      </c>
      <c r="F158" s="4" t="s">
        <v>24</v>
      </c>
      <c r="G158" s="4">
        <v>2009</v>
      </c>
      <c r="H158" s="4" t="s">
        <v>25</v>
      </c>
      <c r="I158" s="5">
        <v>95</v>
      </c>
      <c r="J158" s="4">
        <v>2</v>
      </c>
      <c r="K158" s="4" t="s">
        <v>41</v>
      </c>
      <c r="L158" s="4" t="s">
        <v>32</v>
      </c>
      <c r="M158" s="5">
        <v>4878</v>
      </c>
      <c r="N158" s="5">
        <v>21653</v>
      </c>
      <c r="O158" s="4">
        <v>0</v>
      </c>
      <c r="P158" s="4" t="s">
        <v>28</v>
      </c>
      <c r="Q158" s="4">
        <v>3</v>
      </c>
      <c r="R158" s="4">
        <v>10</v>
      </c>
      <c r="S158" s="4">
        <v>6</v>
      </c>
      <c r="T158" s="4">
        <v>9</v>
      </c>
      <c r="U158" s="4">
        <v>7</v>
      </c>
      <c r="V158" s="4">
        <v>8</v>
      </c>
    </row>
    <row r="159" spans="1:22" x14ac:dyDescent="0.25">
      <c r="A159" s="3">
        <v>34</v>
      </c>
      <c r="B159" s="4" t="s">
        <v>22</v>
      </c>
      <c r="C159" s="4">
        <v>790</v>
      </c>
      <c r="D159" s="4" t="s">
        <v>23</v>
      </c>
      <c r="E159" s="4">
        <v>24</v>
      </c>
      <c r="F159" s="4" t="s">
        <v>24</v>
      </c>
      <c r="G159" s="4">
        <v>1489</v>
      </c>
      <c r="H159" s="4" t="s">
        <v>25</v>
      </c>
      <c r="I159" s="5">
        <v>40</v>
      </c>
      <c r="J159" s="4">
        <v>2</v>
      </c>
      <c r="K159" s="4" t="s">
        <v>26</v>
      </c>
      <c r="L159" s="4" t="s">
        <v>27</v>
      </c>
      <c r="M159" s="5">
        <v>4599</v>
      </c>
      <c r="N159" s="5">
        <v>7815</v>
      </c>
      <c r="O159" s="4">
        <v>0</v>
      </c>
      <c r="P159" s="4" t="s">
        <v>28</v>
      </c>
      <c r="Q159" s="4">
        <v>4</v>
      </c>
      <c r="R159" s="4">
        <v>16</v>
      </c>
      <c r="S159" s="4">
        <v>2</v>
      </c>
      <c r="T159" s="4">
        <v>15</v>
      </c>
      <c r="U159" s="4">
        <v>9</v>
      </c>
      <c r="V159" s="4">
        <v>10</v>
      </c>
    </row>
    <row r="160" spans="1:22" x14ac:dyDescent="0.25">
      <c r="A160" s="3">
        <v>34</v>
      </c>
      <c r="B160" s="4" t="s">
        <v>22</v>
      </c>
      <c r="C160" s="4">
        <v>971</v>
      </c>
      <c r="D160" s="4" t="s">
        <v>23</v>
      </c>
      <c r="E160" s="4">
        <v>1</v>
      </c>
      <c r="F160" s="4" t="s">
        <v>44</v>
      </c>
      <c r="G160" s="4">
        <v>1535</v>
      </c>
      <c r="H160" s="4" t="s">
        <v>30</v>
      </c>
      <c r="I160" s="5">
        <v>64</v>
      </c>
      <c r="J160" s="4">
        <v>3</v>
      </c>
      <c r="K160" s="4" t="s">
        <v>26</v>
      </c>
      <c r="L160" s="4" t="s">
        <v>32</v>
      </c>
      <c r="M160" s="5">
        <v>7083</v>
      </c>
      <c r="N160" s="5">
        <v>12288</v>
      </c>
      <c r="O160" s="4">
        <v>1</v>
      </c>
      <c r="P160" s="4" t="s">
        <v>28</v>
      </c>
      <c r="Q160" s="4">
        <v>3</v>
      </c>
      <c r="R160" s="4">
        <v>10</v>
      </c>
      <c r="S160" s="4">
        <v>3</v>
      </c>
      <c r="T160" s="4">
        <v>10</v>
      </c>
      <c r="U160" s="4">
        <v>9</v>
      </c>
      <c r="V160" s="4">
        <v>8</v>
      </c>
    </row>
    <row r="161" spans="1:22" x14ac:dyDescent="0.25">
      <c r="A161" s="3">
        <v>34</v>
      </c>
      <c r="B161" s="4" t="s">
        <v>22</v>
      </c>
      <c r="C161" s="4">
        <v>1440</v>
      </c>
      <c r="D161" s="4" t="s">
        <v>23</v>
      </c>
      <c r="E161" s="4">
        <v>7</v>
      </c>
      <c r="F161" s="4" t="s">
        <v>44</v>
      </c>
      <c r="G161" s="4">
        <v>1541</v>
      </c>
      <c r="H161" s="4" t="s">
        <v>30</v>
      </c>
      <c r="I161" s="5">
        <v>55</v>
      </c>
      <c r="J161" s="4">
        <v>1</v>
      </c>
      <c r="K161" s="4" t="s">
        <v>31</v>
      </c>
      <c r="L161" s="4" t="s">
        <v>32</v>
      </c>
      <c r="M161" s="5">
        <v>2308</v>
      </c>
      <c r="N161" s="5">
        <v>4944</v>
      </c>
      <c r="O161" s="4">
        <v>0</v>
      </c>
      <c r="P161" s="4" t="s">
        <v>28</v>
      </c>
      <c r="Q161" s="4">
        <v>4</v>
      </c>
      <c r="R161" s="4">
        <v>12</v>
      </c>
      <c r="S161" s="4">
        <v>4</v>
      </c>
      <c r="T161" s="4">
        <v>11</v>
      </c>
      <c r="U161" s="4">
        <v>10</v>
      </c>
      <c r="V161" s="4">
        <v>5</v>
      </c>
    </row>
    <row r="162" spans="1:22" x14ac:dyDescent="0.25">
      <c r="A162" s="3">
        <v>34</v>
      </c>
      <c r="B162" s="4" t="s">
        <v>22</v>
      </c>
      <c r="C162" s="4">
        <v>479</v>
      </c>
      <c r="D162" s="4" t="s">
        <v>35</v>
      </c>
      <c r="E162" s="4">
        <v>7</v>
      </c>
      <c r="F162" s="4" t="s">
        <v>24</v>
      </c>
      <c r="G162" s="4">
        <v>1577</v>
      </c>
      <c r="H162" s="4" t="s">
        <v>30</v>
      </c>
      <c r="I162" s="5">
        <v>35</v>
      </c>
      <c r="J162" s="4">
        <v>1</v>
      </c>
      <c r="K162" s="4" t="s">
        <v>42</v>
      </c>
      <c r="L162" s="4" t="s">
        <v>27</v>
      </c>
      <c r="M162" s="5">
        <v>2972</v>
      </c>
      <c r="N162" s="5">
        <v>22061</v>
      </c>
      <c r="O162" s="4">
        <v>1</v>
      </c>
      <c r="P162" s="4" t="s">
        <v>33</v>
      </c>
      <c r="Q162" s="4">
        <v>3</v>
      </c>
      <c r="R162" s="4">
        <v>1</v>
      </c>
      <c r="S162" s="4">
        <v>4</v>
      </c>
      <c r="T162" s="4">
        <v>1</v>
      </c>
      <c r="U162" s="4">
        <v>0</v>
      </c>
      <c r="V162" s="4">
        <v>0</v>
      </c>
    </row>
    <row r="163" spans="1:22" x14ac:dyDescent="0.25">
      <c r="A163" s="3">
        <v>34</v>
      </c>
      <c r="B163" s="4" t="s">
        <v>22</v>
      </c>
      <c r="C163" s="4">
        <v>1351</v>
      </c>
      <c r="D163" s="4" t="s">
        <v>35</v>
      </c>
      <c r="E163" s="4">
        <v>1</v>
      </c>
      <c r="F163" s="4" t="s">
        <v>29</v>
      </c>
      <c r="G163" s="4">
        <v>1580</v>
      </c>
      <c r="H163" s="4" t="s">
        <v>30</v>
      </c>
      <c r="I163" s="5">
        <v>45</v>
      </c>
      <c r="J163" s="4">
        <v>2</v>
      </c>
      <c r="K163" s="4" t="s">
        <v>42</v>
      </c>
      <c r="L163" s="4" t="s">
        <v>32</v>
      </c>
      <c r="M163" s="5">
        <v>5484</v>
      </c>
      <c r="N163" s="5">
        <v>13008</v>
      </c>
      <c r="O163" s="4">
        <v>9</v>
      </c>
      <c r="P163" s="4" t="s">
        <v>33</v>
      </c>
      <c r="Q163" s="4">
        <v>3</v>
      </c>
      <c r="R163" s="4">
        <v>9</v>
      </c>
      <c r="S163" s="4">
        <v>3</v>
      </c>
      <c r="T163" s="4">
        <v>2</v>
      </c>
      <c r="U163" s="4">
        <v>2</v>
      </c>
      <c r="V163" s="4">
        <v>2</v>
      </c>
    </row>
    <row r="164" spans="1:22" x14ac:dyDescent="0.25">
      <c r="A164" s="3">
        <v>34</v>
      </c>
      <c r="B164" s="4" t="s">
        <v>34</v>
      </c>
      <c r="C164" s="4">
        <v>653</v>
      </c>
      <c r="D164" s="4" t="s">
        <v>35</v>
      </c>
      <c r="E164" s="4">
        <v>10</v>
      </c>
      <c r="F164" s="4" t="s">
        <v>44</v>
      </c>
      <c r="G164" s="4">
        <v>1597</v>
      </c>
      <c r="H164" s="4" t="s">
        <v>30</v>
      </c>
      <c r="I164" s="5">
        <v>92</v>
      </c>
      <c r="J164" s="4">
        <v>2</v>
      </c>
      <c r="K164" s="4" t="s">
        <v>41</v>
      </c>
      <c r="L164" s="4" t="s">
        <v>32</v>
      </c>
      <c r="M164" s="5">
        <v>5063</v>
      </c>
      <c r="N164" s="5">
        <v>15332</v>
      </c>
      <c r="O164" s="4">
        <v>1</v>
      </c>
      <c r="P164" s="4" t="s">
        <v>33</v>
      </c>
      <c r="Q164" s="4">
        <v>3</v>
      </c>
      <c r="R164" s="4">
        <v>8</v>
      </c>
      <c r="S164" s="4">
        <v>3</v>
      </c>
      <c r="T164" s="4">
        <v>8</v>
      </c>
      <c r="U164" s="4">
        <v>2</v>
      </c>
      <c r="V164" s="4">
        <v>7</v>
      </c>
    </row>
    <row r="165" spans="1:22" x14ac:dyDescent="0.25">
      <c r="A165" s="3">
        <v>34</v>
      </c>
      <c r="B165" s="4" t="s">
        <v>34</v>
      </c>
      <c r="C165" s="4">
        <v>426</v>
      </c>
      <c r="D165" s="4" t="s">
        <v>35</v>
      </c>
      <c r="E165" s="4">
        <v>10</v>
      </c>
      <c r="F165" s="4" t="s">
        <v>29</v>
      </c>
      <c r="G165" s="4">
        <v>1615</v>
      </c>
      <c r="H165" s="4" t="s">
        <v>30</v>
      </c>
      <c r="I165" s="5">
        <v>42</v>
      </c>
      <c r="J165" s="4">
        <v>2</v>
      </c>
      <c r="K165" s="4" t="s">
        <v>38</v>
      </c>
      <c r="L165" s="4" t="s">
        <v>39</v>
      </c>
      <c r="M165" s="5">
        <v>4724</v>
      </c>
      <c r="N165" s="5">
        <v>17000</v>
      </c>
      <c r="O165" s="4">
        <v>1</v>
      </c>
      <c r="P165" s="4" t="s">
        <v>33</v>
      </c>
      <c r="Q165" s="4">
        <v>3</v>
      </c>
      <c r="R165" s="4">
        <v>9</v>
      </c>
      <c r="S165" s="4">
        <v>3</v>
      </c>
      <c r="T165" s="4">
        <v>9</v>
      </c>
      <c r="U165" s="4">
        <v>7</v>
      </c>
      <c r="V165" s="4">
        <v>7</v>
      </c>
    </row>
    <row r="166" spans="1:22" x14ac:dyDescent="0.25">
      <c r="A166" s="3">
        <v>34</v>
      </c>
      <c r="B166" s="4" t="s">
        <v>22</v>
      </c>
      <c r="C166" s="4">
        <v>1130</v>
      </c>
      <c r="D166" s="4" t="s">
        <v>35</v>
      </c>
      <c r="E166" s="4">
        <v>3</v>
      </c>
      <c r="F166" s="4" t="s">
        <v>29</v>
      </c>
      <c r="G166" s="4">
        <v>1658</v>
      </c>
      <c r="H166" s="4" t="s">
        <v>25</v>
      </c>
      <c r="I166" s="5">
        <v>66</v>
      </c>
      <c r="J166" s="4">
        <v>2</v>
      </c>
      <c r="K166" s="4" t="s">
        <v>42</v>
      </c>
      <c r="L166" s="4" t="s">
        <v>39</v>
      </c>
      <c r="M166" s="5">
        <v>5433</v>
      </c>
      <c r="N166" s="5">
        <v>19332</v>
      </c>
      <c r="O166" s="4">
        <v>1</v>
      </c>
      <c r="P166" s="4" t="s">
        <v>33</v>
      </c>
      <c r="Q166" s="4">
        <v>3</v>
      </c>
      <c r="R166" s="4">
        <v>11</v>
      </c>
      <c r="S166" s="4">
        <v>2</v>
      </c>
      <c r="T166" s="4">
        <v>11</v>
      </c>
      <c r="U166" s="4">
        <v>8</v>
      </c>
      <c r="V166" s="4">
        <v>7</v>
      </c>
    </row>
    <row r="167" spans="1:22" x14ac:dyDescent="0.25">
      <c r="A167" s="3">
        <v>34</v>
      </c>
      <c r="B167" s="4" t="s">
        <v>22</v>
      </c>
      <c r="C167" s="4">
        <v>1157</v>
      </c>
      <c r="D167" s="4" t="s">
        <v>35</v>
      </c>
      <c r="E167" s="4">
        <v>5</v>
      </c>
      <c r="F167" s="4" t="s">
        <v>24</v>
      </c>
      <c r="G167" s="4">
        <v>1696</v>
      </c>
      <c r="H167" s="4" t="s">
        <v>30</v>
      </c>
      <c r="I167" s="5">
        <v>57</v>
      </c>
      <c r="J167" s="4">
        <v>2</v>
      </c>
      <c r="K167" s="4" t="s">
        <v>36</v>
      </c>
      <c r="L167" s="4" t="s">
        <v>32</v>
      </c>
      <c r="M167" s="5">
        <v>3986</v>
      </c>
      <c r="N167" s="5">
        <v>11912</v>
      </c>
      <c r="O167" s="4">
        <v>1</v>
      </c>
      <c r="P167" s="4" t="s">
        <v>33</v>
      </c>
      <c r="Q167" s="4">
        <v>3</v>
      </c>
      <c r="R167" s="4">
        <v>15</v>
      </c>
      <c r="S167" s="4">
        <v>3</v>
      </c>
      <c r="T167" s="4">
        <v>15</v>
      </c>
      <c r="U167" s="4">
        <v>10</v>
      </c>
      <c r="V167" s="4">
        <v>4</v>
      </c>
    </row>
    <row r="168" spans="1:22" x14ac:dyDescent="0.25">
      <c r="A168" s="3">
        <v>34</v>
      </c>
      <c r="B168" s="4" t="s">
        <v>22</v>
      </c>
      <c r="C168" s="4">
        <v>678</v>
      </c>
      <c r="D168" s="4" t="s">
        <v>35</v>
      </c>
      <c r="E168" s="4">
        <v>19</v>
      </c>
      <c r="F168" s="4" t="s">
        <v>29</v>
      </c>
      <c r="G168" s="4">
        <v>1701</v>
      </c>
      <c r="H168" s="4" t="s">
        <v>25</v>
      </c>
      <c r="I168" s="5">
        <v>35</v>
      </c>
      <c r="J168" s="4">
        <v>1</v>
      </c>
      <c r="K168" s="4" t="s">
        <v>42</v>
      </c>
      <c r="L168" s="4" t="s">
        <v>32</v>
      </c>
      <c r="M168" s="5">
        <v>2929</v>
      </c>
      <c r="N168" s="5">
        <v>20338</v>
      </c>
      <c r="O168" s="4">
        <v>1</v>
      </c>
      <c r="P168" s="4" t="s">
        <v>33</v>
      </c>
      <c r="Q168" s="4">
        <v>3</v>
      </c>
      <c r="R168" s="4">
        <v>10</v>
      </c>
      <c r="S168" s="4">
        <v>3</v>
      </c>
      <c r="T168" s="4">
        <v>10</v>
      </c>
      <c r="U168" s="4">
        <v>9</v>
      </c>
      <c r="V168" s="4">
        <v>8</v>
      </c>
    </row>
    <row r="169" spans="1:22" x14ac:dyDescent="0.25">
      <c r="A169" s="3">
        <v>34</v>
      </c>
      <c r="B169" s="4" t="s">
        <v>22</v>
      </c>
      <c r="C169" s="4">
        <v>181</v>
      </c>
      <c r="D169" s="4" t="s">
        <v>35</v>
      </c>
      <c r="E169" s="4">
        <v>2</v>
      </c>
      <c r="F169" s="4" t="s">
        <v>24</v>
      </c>
      <c r="G169" s="4">
        <v>1755</v>
      </c>
      <c r="H169" s="4" t="s">
        <v>30</v>
      </c>
      <c r="I169" s="5">
        <v>97</v>
      </c>
      <c r="J169" s="4">
        <v>1</v>
      </c>
      <c r="K169" s="4" t="s">
        <v>42</v>
      </c>
      <c r="L169" s="4" t="s">
        <v>32</v>
      </c>
      <c r="M169" s="5">
        <v>2932</v>
      </c>
      <c r="N169" s="5">
        <v>5586</v>
      </c>
      <c r="O169" s="4">
        <v>0</v>
      </c>
      <c r="P169" s="4" t="s">
        <v>28</v>
      </c>
      <c r="Q169" s="4">
        <v>3</v>
      </c>
      <c r="R169" s="4">
        <v>6</v>
      </c>
      <c r="S169" s="4">
        <v>3</v>
      </c>
      <c r="T169" s="4">
        <v>5</v>
      </c>
      <c r="U169" s="4">
        <v>0</v>
      </c>
      <c r="V169" s="4">
        <v>1</v>
      </c>
    </row>
    <row r="170" spans="1:22" x14ac:dyDescent="0.25">
      <c r="A170" s="3">
        <v>34</v>
      </c>
      <c r="B170" s="4" t="s">
        <v>37</v>
      </c>
      <c r="C170" s="4">
        <v>1375</v>
      </c>
      <c r="D170" s="4" t="s">
        <v>23</v>
      </c>
      <c r="E170" s="4">
        <v>10</v>
      </c>
      <c r="F170" s="4" t="s">
        <v>29</v>
      </c>
      <c r="G170" s="4">
        <v>1774</v>
      </c>
      <c r="H170" s="4" t="s">
        <v>30</v>
      </c>
      <c r="I170" s="5">
        <v>87</v>
      </c>
      <c r="J170" s="4">
        <v>2</v>
      </c>
      <c r="K170" s="4" t="s">
        <v>26</v>
      </c>
      <c r="L170" s="4" t="s">
        <v>39</v>
      </c>
      <c r="M170" s="5">
        <v>4001</v>
      </c>
      <c r="N170" s="5">
        <v>12313</v>
      </c>
      <c r="O170" s="4">
        <v>1</v>
      </c>
      <c r="P170" s="4" t="s">
        <v>28</v>
      </c>
      <c r="Q170" s="4">
        <v>3</v>
      </c>
      <c r="R170" s="4">
        <v>15</v>
      </c>
      <c r="S170" s="4">
        <v>3</v>
      </c>
      <c r="T170" s="4">
        <v>15</v>
      </c>
      <c r="U170" s="4">
        <v>14</v>
      </c>
      <c r="V170" s="4">
        <v>0</v>
      </c>
    </row>
    <row r="171" spans="1:22" x14ac:dyDescent="0.25">
      <c r="A171" s="3">
        <v>34</v>
      </c>
      <c r="B171" s="4" t="s">
        <v>22</v>
      </c>
      <c r="C171" s="4">
        <v>511</v>
      </c>
      <c r="D171" s="4" t="s">
        <v>23</v>
      </c>
      <c r="E171" s="4">
        <v>3</v>
      </c>
      <c r="F171" s="4" t="s">
        <v>29</v>
      </c>
      <c r="G171" s="4">
        <v>1779</v>
      </c>
      <c r="H171" s="4" t="s">
        <v>25</v>
      </c>
      <c r="I171" s="5">
        <v>32</v>
      </c>
      <c r="J171" s="4">
        <v>2</v>
      </c>
      <c r="K171" s="4" t="s">
        <v>26</v>
      </c>
      <c r="L171" s="4" t="s">
        <v>27</v>
      </c>
      <c r="M171" s="5">
        <v>6029</v>
      </c>
      <c r="N171" s="5">
        <v>25353</v>
      </c>
      <c r="O171" s="4">
        <v>5</v>
      </c>
      <c r="P171" s="4" t="s">
        <v>33</v>
      </c>
      <c r="Q171" s="4">
        <v>3</v>
      </c>
      <c r="R171" s="4">
        <v>6</v>
      </c>
      <c r="S171" s="4">
        <v>3</v>
      </c>
      <c r="T171" s="4">
        <v>2</v>
      </c>
      <c r="U171" s="4">
        <v>2</v>
      </c>
      <c r="V171" s="4">
        <v>2</v>
      </c>
    </row>
    <row r="172" spans="1:22" x14ac:dyDescent="0.25">
      <c r="A172" s="3">
        <v>34</v>
      </c>
      <c r="B172" s="4" t="s">
        <v>34</v>
      </c>
      <c r="C172" s="4">
        <v>234</v>
      </c>
      <c r="D172" s="4" t="s">
        <v>35</v>
      </c>
      <c r="E172" s="4">
        <v>9</v>
      </c>
      <c r="F172" s="4" t="s">
        <v>29</v>
      </c>
      <c r="G172" s="4">
        <v>1807</v>
      </c>
      <c r="H172" s="4" t="s">
        <v>30</v>
      </c>
      <c r="I172" s="5">
        <v>93</v>
      </c>
      <c r="J172" s="4">
        <v>2</v>
      </c>
      <c r="K172" s="4" t="s">
        <v>36</v>
      </c>
      <c r="L172" s="4" t="s">
        <v>32</v>
      </c>
      <c r="M172" s="5">
        <v>5346</v>
      </c>
      <c r="N172" s="5">
        <v>6208</v>
      </c>
      <c r="O172" s="4">
        <v>4</v>
      </c>
      <c r="P172" s="4" t="s">
        <v>33</v>
      </c>
      <c r="Q172" s="4">
        <v>3</v>
      </c>
      <c r="R172" s="4">
        <v>11</v>
      </c>
      <c r="S172" s="4">
        <v>3</v>
      </c>
      <c r="T172" s="4">
        <v>7</v>
      </c>
      <c r="U172" s="4">
        <v>1</v>
      </c>
      <c r="V172" s="4">
        <v>0</v>
      </c>
    </row>
    <row r="173" spans="1:22" x14ac:dyDescent="0.25">
      <c r="A173" s="3">
        <v>34</v>
      </c>
      <c r="B173" s="4" t="s">
        <v>22</v>
      </c>
      <c r="C173" s="4">
        <v>810</v>
      </c>
      <c r="D173" s="4" t="s">
        <v>23</v>
      </c>
      <c r="E173" s="4">
        <v>8</v>
      </c>
      <c r="F173" s="4" t="s">
        <v>44</v>
      </c>
      <c r="G173" s="4">
        <v>1823</v>
      </c>
      <c r="H173" s="4" t="s">
        <v>30</v>
      </c>
      <c r="I173" s="5">
        <v>92</v>
      </c>
      <c r="J173" s="4">
        <v>2</v>
      </c>
      <c r="K173" s="4" t="s">
        <v>26</v>
      </c>
      <c r="L173" s="4" t="s">
        <v>32</v>
      </c>
      <c r="M173" s="5">
        <v>6799</v>
      </c>
      <c r="N173" s="5">
        <v>22128</v>
      </c>
      <c r="O173" s="4">
        <v>1</v>
      </c>
      <c r="P173" s="4" t="s">
        <v>33</v>
      </c>
      <c r="Q173" s="4">
        <v>4</v>
      </c>
      <c r="R173" s="4">
        <v>10</v>
      </c>
      <c r="S173" s="4">
        <v>5</v>
      </c>
      <c r="T173" s="4">
        <v>10</v>
      </c>
      <c r="U173" s="4">
        <v>8</v>
      </c>
      <c r="V173" s="4">
        <v>4</v>
      </c>
    </row>
    <row r="174" spans="1:22" x14ac:dyDescent="0.25">
      <c r="A174" s="3">
        <v>34</v>
      </c>
      <c r="B174" s="4" t="s">
        <v>22</v>
      </c>
      <c r="C174" s="4">
        <v>1480</v>
      </c>
      <c r="D174" s="4" t="s">
        <v>23</v>
      </c>
      <c r="E174" s="4">
        <v>4</v>
      </c>
      <c r="F174" s="4" t="s">
        <v>29</v>
      </c>
      <c r="G174" s="4">
        <v>1882</v>
      </c>
      <c r="H174" s="4" t="s">
        <v>30</v>
      </c>
      <c r="I174" s="5">
        <v>64</v>
      </c>
      <c r="J174" s="4">
        <v>3</v>
      </c>
      <c r="K174" s="4" t="s">
        <v>26</v>
      </c>
      <c r="L174" s="4" t="s">
        <v>32</v>
      </c>
      <c r="M174" s="5">
        <v>9713</v>
      </c>
      <c r="N174" s="5">
        <v>24444</v>
      </c>
      <c r="O174" s="4">
        <v>2</v>
      </c>
      <c r="P174" s="4" t="s">
        <v>28</v>
      </c>
      <c r="Q174" s="4">
        <v>3</v>
      </c>
      <c r="R174" s="4">
        <v>9</v>
      </c>
      <c r="S174" s="4">
        <v>3</v>
      </c>
      <c r="T174" s="4">
        <v>5</v>
      </c>
      <c r="U174" s="4">
        <v>3</v>
      </c>
      <c r="V174" s="4">
        <v>1</v>
      </c>
    </row>
    <row r="175" spans="1:22" x14ac:dyDescent="0.25">
      <c r="A175" s="3">
        <v>34</v>
      </c>
      <c r="B175" s="4" t="s">
        <v>37</v>
      </c>
      <c r="C175" s="4">
        <v>967</v>
      </c>
      <c r="D175" s="4" t="s">
        <v>35</v>
      </c>
      <c r="E175" s="4">
        <v>16</v>
      </c>
      <c r="F175" s="4" t="s">
        <v>44</v>
      </c>
      <c r="G175" s="4">
        <v>1905</v>
      </c>
      <c r="H175" s="4" t="s">
        <v>30</v>
      </c>
      <c r="I175" s="5">
        <v>85</v>
      </c>
      <c r="J175" s="4">
        <v>1</v>
      </c>
      <c r="K175" s="4" t="s">
        <v>42</v>
      </c>
      <c r="L175" s="4" t="s">
        <v>32</v>
      </c>
      <c r="M175" s="5">
        <v>2307</v>
      </c>
      <c r="N175" s="5">
        <v>14460</v>
      </c>
      <c r="O175" s="4">
        <v>1</v>
      </c>
      <c r="P175" s="4" t="s">
        <v>28</v>
      </c>
      <c r="Q175" s="4">
        <v>4</v>
      </c>
      <c r="R175" s="4">
        <v>5</v>
      </c>
      <c r="S175" s="4">
        <v>2</v>
      </c>
      <c r="T175" s="4">
        <v>5</v>
      </c>
      <c r="U175" s="4">
        <v>2</v>
      </c>
      <c r="V175" s="4">
        <v>3</v>
      </c>
    </row>
    <row r="176" spans="1:22" x14ac:dyDescent="0.25">
      <c r="A176" s="3">
        <v>34</v>
      </c>
      <c r="B176" s="4" t="s">
        <v>22</v>
      </c>
      <c r="C176" s="4">
        <v>735</v>
      </c>
      <c r="D176" s="4" t="s">
        <v>23</v>
      </c>
      <c r="E176" s="4">
        <v>3</v>
      </c>
      <c r="F176" s="4" t="s">
        <v>24</v>
      </c>
      <c r="G176" s="4">
        <v>1915</v>
      </c>
      <c r="H176" s="4" t="s">
        <v>25</v>
      </c>
      <c r="I176" s="5">
        <v>75</v>
      </c>
      <c r="J176" s="4">
        <v>2</v>
      </c>
      <c r="K176" s="4" t="s">
        <v>26</v>
      </c>
      <c r="L176" s="4" t="s">
        <v>32</v>
      </c>
      <c r="M176" s="5">
        <v>8103</v>
      </c>
      <c r="N176" s="5">
        <v>16495</v>
      </c>
      <c r="O176" s="4">
        <v>3</v>
      </c>
      <c r="P176" s="4" t="s">
        <v>28</v>
      </c>
      <c r="Q176" s="4">
        <v>3</v>
      </c>
      <c r="R176" s="4">
        <v>9</v>
      </c>
      <c r="S176" s="4">
        <v>3</v>
      </c>
      <c r="T176" s="4">
        <v>4</v>
      </c>
      <c r="U176" s="4">
        <v>2</v>
      </c>
      <c r="V176" s="4">
        <v>0</v>
      </c>
    </row>
    <row r="177" spans="1:22" x14ac:dyDescent="0.25">
      <c r="A177" s="3">
        <v>34</v>
      </c>
      <c r="B177" s="4" t="s">
        <v>34</v>
      </c>
      <c r="C177" s="4">
        <v>735</v>
      </c>
      <c r="D177" s="4" t="s">
        <v>35</v>
      </c>
      <c r="E177" s="4">
        <v>22</v>
      </c>
      <c r="F177" s="4" t="s">
        <v>46</v>
      </c>
      <c r="G177" s="4">
        <v>1932</v>
      </c>
      <c r="H177" s="4" t="s">
        <v>30</v>
      </c>
      <c r="I177" s="5">
        <v>86</v>
      </c>
      <c r="J177" s="4">
        <v>2</v>
      </c>
      <c r="K177" s="4" t="s">
        <v>42</v>
      </c>
      <c r="L177" s="4" t="s">
        <v>32</v>
      </c>
      <c r="M177" s="5">
        <v>5747</v>
      </c>
      <c r="N177" s="5">
        <v>26496</v>
      </c>
      <c r="O177" s="4">
        <v>1</v>
      </c>
      <c r="P177" s="4" t="s">
        <v>28</v>
      </c>
      <c r="Q177" s="4">
        <v>3</v>
      </c>
      <c r="R177" s="4">
        <v>16</v>
      </c>
      <c r="S177" s="4">
        <v>3</v>
      </c>
      <c r="T177" s="4">
        <v>15</v>
      </c>
      <c r="U177" s="4">
        <v>10</v>
      </c>
      <c r="V177" s="4">
        <v>6</v>
      </c>
    </row>
    <row r="178" spans="1:22" x14ac:dyDescent="0.25">
      <c r="A178" s="3">
        <v>34</v>
      </c>
      <c r="B178" s="4" t="s">
        <v>22</v>
      </c>
      <c r="C178" s="4">
        <v>937</v>
      </c>
      <c r="D178" s="4" t="s">
        <v>23</v>
      </c>
      <c r="E178" s="4">
        <v>1</v>
      </c>
      <c r="F178" s="4" t="s">
        <v>47</v>
      </c>
      <c r="G178" s="4">
        <v>1950</v>
      </c>
      <c r="H178" s="4" t="s">
        <v>30</v>
      </c>
      <c r="I178" s="5">
        <v>32</v>
      </c>
      <c r="J178" s="4">
        <v>3</v>
      </c>
      <c r="K178" s="4" t="s">
        <v>26</v>
      </c>
      <c r="L178" s="4" t="s">
        <v>27</v>
      </c>
      <c r="M178" s="5">
        <v>9888</v>
      </c>
      <c r="N178" s="5">
        <v>6770</v>
      </c>
      <c r="O178" s="4">
        <v>1</v>
      </c>
      <c r="P178" s="4" t="s">
        <v>33</v>
      </c>
      <c r="Q178" s="4">
        <v>4</v>
      </c>
      <c r="R178" s="4">
        <v>14</v>
      </c>
      <c r="S178" s="4">
        <v>3</v>
      </c>
      <c r="T178" s="4">
        <v>14</v>
      </c>
      <c r="U178" s="4">
        <v>8</v>
      </c>
      <c r="V178" s="4">
        <v>2</v>
      </c>
    </row>
    <row r="179" spans="1:22" x14ac:dyDescent="0.25">
      <c r="A179" s="3">
        <v>34</v>
      </c>
      <c r="B179" s="4" t="s">
        <v>22</v>
      </c>
      <c r="C179" s="4">
        <v>1239</v>
      </c>
      <c r="D179" s="4" t="s">
        <v>23</v>
      </c>
      <c r="E179" s="4">
        <v>13</v>
      </c>
      <c r="F179" s="4" t="s">
        <v>24</v>
      </c>
      <c r="G179" s="4">
        <v>1951</v>
      </c>
      <c r="H179" s="4" t="s">
        <v>30</v>
      </c>
      <c r="I179" s="5">
        <v>39</v>
      </c>
      <c r="J179" s="4">
        <v>3</v>
      </c>
      <c r="K179" s="4" t="s">
        <v>26</v>
      </c>
      <c r="L179" s="4" t="s">
        <v>39</v>
      </c>
      <c r="M179" s="5">
        <v>8628</v>
      </c>
      <c r="N179" s="5">
        <v>22914</v>
      </c>
      <c r="O179" s="4">
        <v>1</v>
      </c>
      <c r="P179" s="4" t="s">
        <v>33</v>
      </c>
      <c r="Q179" s="4">
        <v>3</v>
      </c>
      <c r="R179" s="4">
        <v>9</v>
      </c>
      <c r="S179" s="4">
        <v>2</v>
      </c>
      <c r="T179" s="4">
        <v>8</v>
      </c>
      <c r="U179" s="4">
        <v>7</v>
      </c>
      <c r="V179" s="4">
        <v>1</v>
      </c>
    </row>
    <row r="180" spans="1:22" x14ac:dyDescent="0.25">
      <c r="A180" s="3">
        <v>34</v>
      </c>
      <c r="B180" s="4" t="s">
        <v>22</v>
      </c>
      <c r="C180" s="4">
        <v>704</v>
      </c>
      <c r="D180" s="4" t="s">
        <v>23</v>
      </c>
      <c r="E180" s="4">
        <v>28</v>
      </c>
      <c r="F180" s="4" t="s">
        <v>47</v>
      </c>
      <c r="G180" s="4">
        <v>2035</v>
      </c>
      <c r="H180" s="4" t="s">
        <v>25</v>
      </c>
      <c r="I180" s="5">
        <v>95</v>
      </c>
      <c r="J180" s="4">
        <v>2</v>
      </c>
      <c r="K180" s="4" t="s">
        <v>26</v>
      </c>
      <c r="L180" s="4" t="s">
        <v>32</v>
      </c>
      <c r="M180" s="5">
        <v>6712</v>
      </c>
      <c r="N180" s="5">
        <v>8978</v>
      </c>
      <c r="O180" s="4">
        <v>1</v>
      </c>
      <c r="P180" s="4" t="s">
        <v>33</v>
      </c>
      <c r="Q180" s="4">
        <v>4</v>
      </c>
      <c r="R180" s="4">
        <v>8</v>
      </c>
      <c r="S180" s="4">
        <v>2</v>
      </c>
      <c r="T180" s="4">
        <v>8</v>
      </c>
      <c r="U180" s="4">
        <v>7</v>
      </c>
      <c r="V180" s="4">
        <v>1</v>
      </c>
    </row>
    <row r="181" spans="1:22" x14ac:dyDescent="0.25">
      <c r="A181" s="3">
        <v>34</v>
      </c>
      <c r="B181" s="4" t="s">
        <v>22</v>
      </c>
      <c r="C181" s="4">
        <v>628</v>
      </c>
      <c r="D181" s="4" t="s">
        <v>35</v>
      </c>
      <c r="E181" s="4">
        <v>8</v>
      </c>
      <c r="F181" s="4" t="s">
        <v>24</v>
      </c>
      <c r="G181" s="4">
        <v>2068</v>
      </c>
      <c r="H181" s="4" t="s">
        <v>30</v>
      </c>
      <c r="I181" s="5">
        <v>82</v>
      </c>
      <c r="J181" s="4">
        <v>2</v>
      </c>
      <c r="K181" s="4" t="s">
        <v>36</v>
      </c>
      <c r="L181" s="4" t="s">
        <v>32</v>
      </c>
      <c r="M181" s="5">
        <v>4404</v>
      </c>
      <c r="N181" s="5">
        <v>10228</v>
      </c>
      <c r="O181" s="4">
        <v>2</v>
      </c>
      <c r="P181" s="4" t="s">
        <v>33</v>
      </c>
      <c r="Q181" s="4">
        <v>3</v>
      </c>
      <c r="R181" s="4">
        <v>6</v>
      </c>
      <c r="S181" s="4">
        <v>3</v>
      </c>
      <c r="T181" s="4">
        <v>4</v>
      </c>
      <c r="U181" s="4">
        <v>3</v>
      </c>
      <c r="V181" s="4">
        <v>1</v>
      </c>
    </row>
    <row r="182" spans="1:22" x14ac:dyDescent="0.25">
      <c r="A182" s="3">
        <v>35</v>
      </c>
      <c r="B182" s="4" t="s">
        <v>22</v>
      </c>
      <c r="C182" s="4">
        <v>660</v>
      </c>
      <c r="D182" s="4" t="s">
        <v>23</v>
      </c>
      <c r="E182" s="4">
        <v>7</v>
      </c>
      <c r="F182" s="4" t="s">
        <v>29</v>
      </c>
      <c r="G182" s="4">
        <v>1492</v>
      </c>
      <c r="H182" s="4" t="s">
        <v>30</v>
      </c>
      <c r="I182" s="5">
        <v>76</v>
      </c>
      <c r="J182" s="4">
        <v>1</v>
      </c>
      <c r="K182" s="4" t="s">
        <v>31</v>
      </c>
      <c r="L182" s="4" t="s">
        <v>32</v>
      </c>
      <c r="M182" s="5">
        <v>2404</v>
      </c>
      <c r="N182" s="5">
        <v>16192</v>
      </c>
      <c r="O182" s="4">
        <v>1</v>
      </c>
      <c r="P182" s="4" t="s">
        <v>33</v>
      </c>
      <c r="Q182" s="4">
        <v>3</v>
      </c>
      <c r="R182" s="4">
        <v>1</v>
      </c>
      <c r="S182" s="4">
        <v>3</v>
      </c>
      <c r="T182" s="4">
        <v>1</v>
      </c>
      <c r="U182" s="4">
        <v>0</v>
      </c>
      <c r="V182" s="4">
        <v>0</v>
      </c>
    </row>
    <row r="183" spans="1:22" x14ac:dyDescent="0.25">
      <c r="A183" s="3">
        <v>35</v>
      </c>
      <c r="B183" s="4" t="s">
        <v>22</v>
      </c>
      <c r="C183" s="4">
        <v>1029</v>
      </c>
      <c r="D183" s="4" t="s">
        <v>35</v>
      </c>
      <c r="E183" s="4">
        <v>16</v>
      </c>
      <c r="F183" s="4" t="s">
        <v>29</v>
      </c>
      <c r="G183" s="4">
        <v>1529</v>
      </c>
      <c r="H183" s="4" t="s">
        <v>25</v>
      </c>
      <c r="I183" s="5">
        <v>91</v>
      </c>
      <c r="J183" s="4">
        <v>3</v>
      </c>
      <c r="K183" s="4" t="s">
        <v>41</v>
      </c>
      <c r="L183" s="4" t="s">
        <v>27</v>
      </c>
      <c r="M183" s="5">
        <v>8606</v>
      </c>
      <c r="N183" s="5">
        <v>21195</v>
      </c>
      <c r="O183" s="4">
        <v>1</v>
      </c>
      <c r="P183" s="4" t="s">
        <v>33</v>
      </c>
      <c r="Q183" s="4">
        <v>3</v>
      </c>
      <c r="R183" s="4">
        <v>11</v>
      </c>
      <c r="S183" s="4">
        <v>3</v>
      </c>
      <c r="T183" s="4">
        <v>11</v>
      </c>
      <c r="U183" s="4">
        <v>8</v>
      </c>
      <c r="V183" s="4">
        <v>3</v>
      </c>
    </row>
    <row r="184" spans="1:22" x14ac:dyDescent="0.25">
      <c r="A184" s="3">
        <v>35</v>
      </c>
      <c r="B184" s="4" t="s">
        <v>22</v>
      </c>
      <c r="C184" s="4">
        <v>1402</v>
      </c>
      <c r="D184" s="4" t="s">
        <v>23</v>
      </c>
      <c r="E184" s="4">
        <v>28</v>
      </c>
      <c r="F184" s="4" t="s">
        <v>29</v>
      </c>
      <c r="G184" s="4">
        <v>1554</v>
      </c>
      <c r="H184" s="4" t="s">
        <v>25</v>
      </c>
      <c r="I184" s="5">
        <v>98</v>
      </c>
      <c r="J184" s="4">
        <v>1</v>
      </c>
      <c r="K184" s="4" t="s">
        <v>31</v>
      </c>
      <c r="L184" s="4" t="s">
        <v>32</v>
      </c>
      <c r="M184" s="5">
        <v>2430</v>
      </c>
      <c r="N184" s="5">
        <v>26204</v>
      </c>
      <c r="O184" s="4">
        <v>0</v>
      </c>
      <c r="P184" s="4" t="s">
        <v>33</v>
      </c>
      <c r="Q184" s="4">
        <v>4</v>
      </c>
      <c r="R184" s="4">
        <v>6</v>
      </c>
      <c r="S184" s="4">
        <v>5</v>
      </c>
      <c r="T184" s="4">
        <v>5</v>
      </c>
      <c r="U184" s="4">
        <v>3</v>
      </c>
      <c r="V184" s="4">
        <v>4</v>
      </c>
    </row>
    <row r="185" spans="1:22" x14ac:dyDescent="0.25">
      <c r="A185" s="3">
        <v>35</v>
      </c>
      <c r="B185" s="4" t="s">
        <v>22</v>
      </c>
      <c r="C185" s="4">
        <v>992</v>
      </c>
      <c r="D185" s="4" t="s">
        <v>35</v>
      </c>
      <c r="E185" s="4">
        <v>1</v>
      </c>
      <c r="F185" s="4" t="s">
        <v>24</v>
      </c>
      <c r="G185" s="4">
        <v>1564</v>
      </c>
      <c r="H185" s="4" t="s">
        <v>30</v>
      </c>
      <c r="I185" s="5">
        <v>68</v>
      </c>
      <c r="J185" s="4">
        <v>1</v>
      </c>
      <c r="K185" s="4" t="s">
        <v>36</v>
      </c>
      <c r="L185" s="4" t="s">
        <v>27</v>
      </c>
      <c r="M185" s="5">
        <v>2450</v>
      </c>
      <c r="N185" s="5">
        <v>21731</v>
      </c>
      <c r="O185" s="4">
        <v>1</v>
      </c>
      <c r="P185" s="4" t="s">
        <v>33</v>
      </c>
      <c r="Q185" s="4">
        <v>3</v>
      </c>
      <c r="R185" s="4">
        <v>3</v>
      </c>
      <c r="S185" s="4">
        <v>3</v>
      </c>
      <c r="T185" s="4">
        <v>3</v>
      </c>
      <c r="U185" s="4">
        <v>0</v>
      </c>
      <c r="V185" s="4">
        <v>1</v>
      </c>
    </row>
    <row r="186" spans="1:22" x14ac:dyDescent="0.25">
      <c r="A186" s="3">
        <v>35</v>
      </c>
      <c r="B186" s="4" t="s">
        <v>22</v>
      </c>
      <c r="C186" s="4">
        <v>104</v>
      </c>
      <c r="D186" s="4" t="s">
        <v>35</v>
      </c>
      <c r="E186" s="4">
        <v>2</v>
      </c>
      <c r="F186" s="4" t="s">
        <v>29</v>
      </c>
      <c r="G186" s="4">
        <v>1569</v>
      </c>
      <c r="H186" s="4" t="s">
        <v>25</v>
      </c>
      <c r="I186" s="5">
        <v>69</v>
      </c>
      <c r="J186" s="4">
        <v>1</v>
      </c>
      <c r="K186" s="4" t="s">
        <v>36</v>
      </c>
      <c r="L186" s="4" t="s">
        <v>39</v>
      </c>
      <c r="M186" s="5">
        <v>2074</v>
      </c>
      <c r="N186" s="5">
        <v>26619</v>
      </c>
      <c r="O186" s="4">
        <v>1</v>
      </c>
      <c r="P186" s="4" t="s">
        <v>28</v>
      </c>
      <c r="Q186" s="4">
        <v>3</v>
      </c>
      <c r="R186" s="4">
        <v>1</v>
      </c>
      <c r="S186" s="4">
        <v>2</v>
      </c>
      <c r="T186" s="4">
        <v>1</v>
      </c>
      <c r="U186" s="4">
        <v>0</v>
      </c>
      <c r="V186" s="4">
        <v>0</v>
      </c>
    </row>
    <row r="187" spans="1:22" x14ac:dyDescent="0.25">
      <c r="A187" s="3">
        <v>35</v>
      </c>
      <c r="B187" s="4" t="s">
        <v>22</v>
      </c>
      <c r="C187" s="4">
        <v>670</v>
      </c>
      <c r="D187" s="4" t="s">
        <v>35</v>
      </c>
      <c r="E187" s="4">
        <v>10</v>
      </c>
      <c r="F187" s="4" t="s">
        <v>24</v>
      </c>
      <c r="G187" s="4">
        <v>1587</v>
      </c>
      <c r="H187" s="4" t="s">
        <v>25</v>
      </c>
      <c r="I187" s="5">
        <v>51</v>
      </c>
      <c r="J187" s="4">
        <v>2</v>
      </c>
      <c r="K187" s="4" t="s">
        <v>41</v>
      </c>
      <c r="L187" s="4" t="s">
        <v>27</v>
      </c>
      <c r="M187" s="5">
        <v>6142</v>
      </c>
      <c r="N187" s="5">
        <v>4223</v>
      </c>
      <c r="O187" s="4">
        <v>3</v>
      </c>
      <c r="P187" s="4" t="s">
        <v>28</v>
      </c>
      <c r="Q187" s="4">
        <v>3</v>
      </c>
      <c r="R187" s="4">
        <v>10</v>
      </c>
      <c r="S187" s="4">
        <v>4</v>
      </c>
      <c r="T187" s="4">
        <v>5</v>
      </c>
      <c r="U187" s="4">
        <v>2</v>
      </c>
      <c r="V187" s="4">
        <v>0</v>
      </c>
    </row>
    <row r="188" spans="1:22" x14ac:dyDescent="0.25">
      <c r="A188" s="3">
        <v>35</v>
      </c>
      <c r="B188" s="4" t="s">
        <v>22</v>
      </c>
      <c r="C188" s="4">
        <v>750</v>
      </c>
      <c r="D188" s="4" t="s">
        <v>35</v>
      </c>
      <c r="E188" s="4">
        <v>28</v>
      </c>
      <c r="F188" s="4" t="s">
        <v>29</v>
      </c>
      <c r="G188" s="4">
        <v>1596</v>
      </c>
      <c r="H188" s="4" t="s">
        <v>30</v>
      </c>
      <c r="I188" s="5">
        <v>46</v>
      </c>
      <c r="J188" s="4">
        <v>2</v>
      </c>
      <c r="K188" s="4" t="s">
        <v>36</v>
      </c>
      <c r="L188" s="4" t="s">
        <v>32</v>
      </c>
      <c r="M188" s="5">
        <v>3407</v>
      </c>
      <c r="N188" s="5">
        <v>25348</v>
      </c>
      <c r="O188" s="4">
        <v>1</v>
      </c>
      <c r="P188" s="4" t="s">
        <v>33</v>
      </c>
      <c r="Q188" s="4">
        <v>3</v>
      </c>
      <c r="R188" s="4">
        <v>10</v>
      </c>
      <c r="S188" s="4">
        <v>3</v>
      </c>
      <c r="T188" s="4">
        <v>10</v>
      </c>
      <c r="U188" s="4">
        <v>9</v>
      </c>
      <c r="V188" s="4">
        <v>6</v>
      </c>
    </row>
    <row r="189" spans="1:22" x14ac:dyDescent="0.25">
      <c r="A189" s="3">
        <v>35</v>
      </c>
      <c r="B189" s="4" t="s">
        <v>22</v>
      </c>
      <c r="C189" s="4">
        <v>1349</v>
      </c>
      <c r="D189" s="4" t="s">
        <v>35</v>
      </c>
      <c r="E189" s="4">
        <v>7</v>
      </c>
      <c r="F189" s="4" t="s">
        <v>29</v>
      </c>
      <c r="G189" s="4">
        <v>1601</v>
      </c>
      <c r="H189" s="4" t="s">
        <v>30</v>
      </c>
      <c r="I189" s="5">
        <v>63</v>
      </c>
      <c r="J189" s="4">
        <v>1</v>
      </c>
      <c r="K189" s="4" t="s">
        <v>36</v>
      </c>
      <c r="L189" s="4" t="s">
        <v>32</v>
      </c>
      <c r="M189" s="5">
        <v>2690</v>
      </c>
      <c r="N189" s="5">
        <v>7713</v>
      </c>
      <c r="O189" s="4">
        <v>1</v>
      </c>
      <c r="P189" s="4" t="s">
        <v>33</v>
      </c>
      <c r="Q189" s="4">
        <v>3</v>
      </c>
      <c r="R189" s="4">
        <v>1</v>
      </c>
      <c r="S189" s="4">
        <v>5</v>
      </c>
      <c r="T189" s="4">
        <v>1</v>
      </c>
      <c r="U189" s="4">
        <v>0</v>
      </c>
      <c r="V189" s="4">
        <v>0</v>
      </c>
    </row>
    <row r="190" spans="1:22" x14ac:dyDescent="0.25">
      <c r="A190" s="3">
        <v>35</v>
      </c>
      <c r="B190" s="4" t="s">
        <v>22</v>
      </c>
      <c r="C190" s="4">
        <v>819</v>
      </c>
      <c r="D190" s="4" t="s">
        <v>35</v>
      </c>
      <c r="E190" s="4">
        <v>18</v>
      </c>
      <c r="F190" s="4" t="s">
        <v>29</v>
      </c>
      <c r="G190" s="4">
        <v>1621</v>
      </c>
      <c r="H190" s="4" t="s">
        <v>30</v>
      </c>
      <c r="I190" s="5">
        <v>48</v>
      </c>
      <c r="J190" s="4">
        <v>2</v>
      </c>
      <c r="K190" s="4" t="s">
        <v>42</v>
      </c>
      <c r="L190" s="4" t="s">
        <v>32</v>
      </c>
      <c r="M190" s="5">
        <v>5208</v>
      </c>
      <c r="N190" s="5">
        <v>26312</v>
      </c>
      <c r="O190" s="4">
        <v>1</v>
      </c>
      <c r="P190" s="4" t="s">
        <v>33</v>
      </c>
      <c r="Q190" s="4">
        <v>3</v>
      </c>
      <c r="R190" s="4">
        <v>16</v>
      </c>
      <c r="S190" s="4">
        <v>2</v>
      </c>
      <c r="T190" s="4">
        <v>16</v>
      </c>
      <c r="U190" s="4">
        <v>15</v>
      </c>
      <c r="V190" s="4">
        <v>1</v>
      </c>
    </row>
    <row r="191" spans="1:22" x14ac:dyDescent="0.25">
      <c r="A191" s="3">
        <v>35</v>
      </c>
      <c r="B191" s="4" t="s">
        <v>37</v>
      </c>
      <c r="C191" s="4">
        <v>208</v>
      </c>
      <c r="D191" s="4" t="s">
        <v>35</v>
      </c>
      <c r="E191" s="4">
        <v>8</v>
      </c>
      <c r="F191" s="4" t="s">
        <v>29</v>
      </c>
      <c r="G191" s="4">
        <v>1630</v>
      </c>
      <c r="H191" s="4" t="s">
        <v>25</v>
      </c>
      <c r="I191" s="5">
        <v>52</v>
      </c>
      <c r="J191" s="4">
        <v>2</v>
      </c>
      <c r="K191" s="4" t="s">
        <v>41</v>
      </c>
      <c r="L191" s="4" t="s">
        <v>32</v>
      </c>
      <c r="M191" s="5">
        <v>4148</v>
      </c>
      <c r="N191" s="5">
        <v>12250</v>
      </c>
      <c r="O191" s="4">
        <v>1</v>
      </c>
      <c r="P191" s="4" t="s">
        <v>33</v>
      </c>
      <c r="Q191" s="4">
        <v>3</v>
      </c>
      <c r="R191" s="4">
        <v>15</v>
      </c>
      <c r="S191" s="4">
        <v>5</v>
      </c>
      <c r="T191" s="4">
        <v>14</v>
      </c>
      <c r="U191" s="4">
        <v>11</v>
      </c>
      <c r="V191" s="4">
        <v>2</v>
      </c>
    </row>
    <row r="192" spans="1:22" x14ac:dyDescent="0.25">
      <c r="A192" s="3">
        <v>35</v>
      </c>
      <c r="B192" s="4" t="s">
        <v>22</v>
      </c>
      <c r="C192" s="4">
        <v>737</v>
      </c>
      <c r="D192" s="4" t="s">
        <v>23</v>
      </c>
      <c r="E192" s="4">
        <v>10</v>
      </c>
      <c r="F192" s="4" t="s">
        <v>24</v>
      </c>
      <c r="G192" s="4">
        <v>1639</v>
      </c>
      <c r="H192" s="4" t="s">
        <v>30</v>
      </c>
      <c r="I192" s="5">
        <v>55</v>
      </c>
      <c r="J192" s="4">
        <v>3</v>
      </c>
      <c r="K192" s="4" t="s">
        <v>26</v>
      </c>
      <c r="L192" s="4" t="s">
        <v>32</v>
      </c>
      <c r="M192" s="5">
        <v>10306</v>
      </c>
      <c r="N192" s="5">
        <v>21530</v>
      </c>
      <c r="O192" s="4">
        <v>9</v>
      </c>
      <c r="P192" s="4" t="s">
        <v>33</v>
      </c>
      <c r="Q192" s="4">
        <v>3</v>
      </c>
      <c r="R192" s="4">
        <v>15</v>
      </c>
      <c r="S192" s="4">
        <v>3</v>
      </c>
      <c r="T192" s="4">
        <v>13</v>
      </c>
      <c r="U192" s="4">
        <v>12</v>
      </c>
      <c r="V192" s="4">
        <v>6</v>
      </c>
    </row>
    <row r="193" spans="1:22" x14ac:dyDescent="0.25">
      <c r="A193" s="3">
        <v>35</v>
      </c>
      <c r="B193" s="4" t="s">
        <v>22</v>
      </c>
      <c r="C193" s="4">
        <v>763</v>
      </c>
      <c r="D193" s="4" t="s">
        <v>23</v>
      </c>
      <c r="E193" s="4">
        <v>15</v>
      </c>
      <c r="F193" s="4" t="s">
        <v>24</v>
      </c>
      <c r="G193" s="4">
        <v>1645</v>
      </c>
      <c r="H193" s="4" t="s">
        <v>30</v>
      </c>
      <c r="I193" s="5">
        <v>59</v>
      </c>
      <c r="J193" s="4">
        <v>2</v>
      </c>
      <c r="K193" s="4" t="s">
        <v>26</v>
      </c>
      <c r="L193" s="4" t="s">
        <v>39</v>
      </c>
      <c r="M193" s="5">
        <v>5440</v>
      </c>
      <c r="N193" s="5">
        <v>22098</v>
      </c>
      <c r="O193" s="4">
        <v>6</v>
      </c>
      <c r="P193" s="4" t="s">
        <v>28</v>
      </c>
      <c r="Q193" s="4">
        <v>3</v>
      </c>
      <c r="R193" s="4">
        <v>7</v>
      </c>
      <c r="S193" s="4">
        <v>2</v>
      </c>
      <c r="T193" s="4">
        <v>2</v>
      </c>
      <c r="U193" s="4">
        <v>2</v>
      </c>
      <c r="V193" s="4">
        <v>2</v>
      </c>
    </row>
    <row r="194" spans="1:22" x14ac:dyDescent="0.25">
      <c r="A194" s="3">
        <v>35</v>
      </c>
      <c r="B194" s="4" t="s">
        <v>34</v>
      </c>
      <c r="C194" s="4">
        <v>880</v>
      </c>
      <c r="D194" s="4" t="s">
        <v>23</v>
      </c>
      <c r="E194" s="4">
        <v>12</v>
      </c>
      <c r="F194" s="4" t="s">
        <v>46</v>
      </c>
      <c r="G194" s="4">
        <v>1667</v>
      </c>
      <c r="H194" s="4" t="s">
        <v>30</v>
      </c>
      <c r="I194" s="5">
        <v>36</v>
      </c>
      <c r="J194" s="4">
        <v>2</v>
      </c>
      <c r="K194" s="4" t="s">
        <v>26</v>
      </c>
      <c r="L194" s="4" t="s">
        <v>27</v>
      </c>
      <c r="M194" s="5">
        <v>4581</v>
      </c>
      <c r="N194" s="5">
        <v>10414</v>
      </c>
      <c r="O194" s="4">
        <v>3</v>
      </c>
      <c r="P194" s="4" t="s">
        <v>28</v>
      </c>
      <c r="Q194" s="4">
        <v>4</v>
      </c>
      <c r="R194" s="4">
        <v>13</v>
      </c>
      <c r="S194" s="4">
        <v>2</v>
      </c>
      <c r="T194" s="4">
        <v>11</v>
      </c>
      <c r="U194" s="4">
        <v>9</v>
      </c>
      <c r="V194" s="4">
        <v>6</v>
      </c>
    </row>
    <row r="195" spans="1:22" x14ac:dyDescent="0.25">
      <c r="A195" s="3">
        <v>35</v>
      </c>
      <c r="B195" s="4" t="s">
        <v>34</v>
      </c>
      <c r="C195" s="4">
        <v>146</v>
      </c>
      <c r="D195" s="4" t="s">
        <v>35</v>
      </c>
      <c r="E195" s="4">
        <v>2</v>
      </c>
      <c r="F195" s="4" t="s">
        <v>24</v>
      </c>
      <c r="G195" s="4">
        <v>1704</v>
      </c>
      <c r="H195" s="4" t="s">
        <v>30</v>
      </c>
      <c r="I195" s="5">
        <v>79</v>
      </c>
      <c r="J195" s="4">
        <v>1</v>
      </c>
      <c r="K195" s="4" t="s">
        <v>42</v>
      </c>
      <c r="L195" s="4" t="s">
        <v>27</v>
      </c>
      <c r="M195" s="5">
        <v>4930</v>
      </c>
      <c r="N195" s="5">
        <v>13970</v>
      </c>
      <c r="O195" s="4">
        <v>0</v>
      </c>
      <c r="P195" s="4" t="s">
        <v>28</v>
      </c>
      <c r="Q195" s="4">
        <v>3</v>
      </c>
      <c r="R195" s="4">
        <v>6</v>
      </c>
      <c r="S195" s="4">
        <v>2</v>
      </c>
      <c r="T195" s="4">
        <v>5</v>
      </c>
      <c r="U195" s="4">
        <v>4</v>
      </c>
      <c r="V195" s="4">
        <v>1</v>
      </c>
    </row>
    <row r="196" spans="1:22" x14ac:dyDescent="0.25">
      <c r="A196" s="3">
        <v>35</v>
      </c>
      <c r="B196" s="4" t="s">
        <v>22</v>
      </c>
      <c r="C196" s="4">
        <v>1370</v>
      </c>
      <c r="D196" s="4" t="s">
        <v>35</v>
      </c>
      <c r="E196" s="4">
        <v>27</v>
      </c>
      <c r="F196" s="4" t="s">
        <v>29</v>
      </c>
      <c r="G196" s="4">
        <v>1728</v>
      </c>
      <c r="H196" s="4" t="s">
        <v>30</v>
      </c>
      <c r="I196" s="5">
        <v>49</v>
      </c>
      <c r="J196" s="4">
        <v>2</v>
      </c>
      <c r="K196" s="4" t="s">
        <v>38</v>
      </c>
      <c r="L196" s="4" t="s">
        <v>32</v>
      </c>
      <c r="M196" s="5">
        <v>6883</v>
      </c>
      <c r="N196" s="5">
        <v>5151</v>
      </c>
      <c r="O196" s="4">
        <v>2</v>
      </c>
      <c r="P196" s="4" t="s">
        <v>33</v>
      </c>
      <c r="Q196" s="4">
        <v>3</v>
      </c>
      <c r="R196" s="4">
        <v>17</v>
      </c>
      <c r="S196" s="4">
        <v>3</v>
      </c>
      <c r="T196" s="4">
        <v>7</v>
      </c>
      <c r="U196" s="4">
        <v>7</v>
      </c>
      <c r="V196" s="4">
        <v>0</v>
      </c>
    </row>
    <row r="197" spans="1:22" x14ac:dyDescent="0.25">
      <c r="A197" s="3">
        <v>35</v>
      </c>
      <c r="B197" s="4" t="s">
        <v>22</v>
      </c>
      <c r="C197" s="4">
        <v>303</v>
      </c>
      <c r="D197" s="4" t="s">
        <v>23</v>
      </c>
      <c r="E197" s="4">
        <v>27</v>
      </c>
      <c r="F197" s="4" t="s">
        <v>29</v>
      </c>
      <c r="G197" s="4">
        <v>1797</v>
      </c>
      <c r="H197" s="4" t="s">
        <v>30</v>
      </c>
      <c r="I197" s="5">
        <v>84</v>
      </c>
      <c r="J197" s="4">
        <v>2</v>
      </c>
      <c r="K197" s="4" t="s">
        <v>26</v>
      </c>
      <c r="L197" s="4" t="s">
        <v>27</v>
      </c>
      <c r="M197" s="5">
        <v>5813</v>
      </c>
      <c r="N197" s="5">
        <v>13492</v>
      </c>
      <c r="O197" s="4">
        <v>1</v>
      </c>
      <c r="P197" s="4" t="s">
        <v>28</v>
      </c>
      <c r="Q197" s="4">
        <v>3</v>
      </c>
      <c r="R197" s="4">
        <v>10</v>
      </c>
      <c r="S197" s="4">
        <v>2</v>
      </c>
      <c r="T197" s="4">
        <v>10</v>
      </c>
      <c r="U197" s="4">
        <v>7</v>
      </c>
      <c r="V197" s="4">
        <v>7</v>
      </c>
    </row>
    <row r="198" spans="1:22" x14ac:dyDescent="0.25">
      <c r="A198" s="3">
        <v>35</v>
      </c>
      <c r="B198" s="4" t="s">
        <v>37</v>
      </c>
      <c r="C198" s="4">
        <v>1180</v>
      </c>
      <c r="D198" s="4" t="s">
        <v>35</v>
      </c>
      <c r="E198" s="4">
        <v>2</v>
      </c>
      <c r="F198" s="4" t="s">
        <v>24</v>
      </c>
      <c r="G198" s="4">
        <v>1804</v>
      </c>
      <c r="H198" s="4" t="s">
        <v>30</v>
      </c>
      <c r="I198" s="5">
        <v>90</v>
      </c>
      <c r="J198" s="4">
        <v>2</v>
      </c>
      <c r="K198" s="4" t="s">
        <v>38</v>
      </c>
      <c r="L198" s="4" t="s">
        <v>39</v>
      </c>
      <c r="M198" s="5">
        <v>5762</v>
      </c>
      <c r="N198" s="5">
        <v>24442</v>
      </c>
      <c r="O198" s="4">
        <v>2</v>
      </c>
      <c r="P198" s="4" t="s">
        <v>33</v>
      </c>
      <c r="Q198" s="4">
        <v>3</v>
      </c>
      <c r="R198" s="4">
        <v>15</v>
      </c>
      <c r="S198" s="4">
        <v>6</v>
      </c>
      <c r="T198" s="4">
        <v>7</v>
      </c>
      <c r="U198" s="4">
        <v>7</v>
      </c>
      <c r="V198" s="4">
        <v>1</v>
      </c>
    </row>
    <row r="199" spans="1:22" x14ac:dyDescent="0.25">
      <c r="A199" s="3">
        <v>35</v>
      </c>
      <c r="B199" s="4" t="s">
        <v>22</v>
      </c>
      <c r="C199" s="4">
        <v>185</v>
      </c>
      <c r="D199" s="4" t="s">
        <v>35</v>
      </c>
      <c r="E199" s="4">
        <v>23</v>
      </c>
      <c r="F199" s="4" t="s">
        <v>24</v>
      </c>
      <c r="G199" s="4">
        <v>1826</v>
      </c>
      <c r="H199" s="4" t="s">
        <v>30</v>
      </c>
      <c r="I199" s="5">
        <v>91</v>
      </c>
      <c r="J199" s="4">
        <v>1</v>
      </c>
      <c r="K199" s="4" t="s">
        <v>36</v>
      </c>
      <c r="L199" s="4" t="s">
        <v>32</v>
      </c>
      <c r="M199" s="5">
        <v>2705</v>
      </c>
      <c r="N199" s="5">
        <v>9696</v>
      </c>
      <c r="O199" s="4">
        <v>0</v>
      </c>
      <c r="P199" s="4" t="s">
        <v>33</v>
      </c>
      <c r="Q199" s="4">
        <v>3</v>
      </c>
      <c r="R199" s="4">
        <v>6</v>
      </c>
      <c r="S199" s="4">
        <v>2</v>
      </c>
      <c r="T199" s="4">
        <v>5</v>
      </c>
      <c r="U199" s="4">
        <v>4</v>
      </c>
      <c r="V199" s="4">
        <v>0</v>
      </c>
    </row>
    <row r="200" spans="1:22" x14ac:dyDescent="0.25">
      <c r="A200" s="3">
        <v>35</v>
      </c>
      <c r="B200" s="4" t="s">
        <v>22</v>
      </c>
      <c r="C200" s="4">
        <v>219</v>
      </c>
      <c r="D200" s="4" t="s">
        <v>35</v>
      </c>
      <c r="E200" s="4">
        <v>16</v>
      </c>
      <c r="F200" s="4" t="s">
        <v>46</v>
      </c>
      <c r="G200" s="4">
        <v>1886</v>
      </c>
      <c r="H200" s="4" t="s">
        <v>25</v>
      </c>
      <c r="I200" s="5">
        <v>44</v>
      </c>
      <c r="J200" s="4">
        <v>2</v>
      </c>
      <c r="K200" s="4" t="s">
        <v>38</v>
      </c>
      <c r="L200" s="4" t="s">
        <v>32</v>
      </c>
      <c r="M200" s="5">
        <v>4788</v>
      </c>
      <c r="N200" s="5">
        <v>25388</v>
      </c>
      <c r="O200" s="4">
        <v>0</v>
      </c>
      <c r="P200" s="4" t="s">
        <v>28</v>
      </c>
      <c r="Q200" s="4">
        <v>3</v>
      </c>
      <c r="R200" s="4">
        <v>4</v>
      </c>
      <c r="S200" s="4">
        <v>2</v>
      </c>
      <c r="T200" s="4">
        <v>3</v>
      </c>
      <c r="U200" s="4">
        <v>2</v>
      </c>
      <c r="V200" s="4">
        <v>0</v>
      </c>
    </row>
    <row r="201" spans="1:22" x14ac:dyDescent="0.25">
      <c r="A201" s="3">
        <v>35</v>
      </c>
      <c r="B201" s="4" t="s">
        <v>22</v>
      </c>
      <c r="C201" s="4">
        <v>682</v>
      </c>
      <c r="D201" s="4" t="s">
        <v>23</v>
      </c>
      <c r="E201" s="4">
        <v>18</v>
      </c>
      <c r="F201" s="4" t="s">
        <v>24</v>
      </c>
      <c r="G201" s="4">
        <v>1945</v>
      </c>
      <c r="H201" s="4" t="s">
        <v>30</v>
      </c>
      <c r="I201" s="5">
        <v>71</v>
      </c>
      <c r="J201" s="4">
        <v>2</v>
      </c>
      <c r="K201" s="4" t="s">
        <v>26</v>
      </c>
      <c r="L201" s="4" t="s">
        <v>32</v>
      </c>
      <c r="M201" s="5">
        <v>5561</v>
      </c>
      <c r="N201" s="5">
        <v>15975</v>
      </c>
      <c r="O201" s="4">
        <v>0</v>
      </c>
      <c r="P201" s="4" t="s">
        <v>33</v>
      </c>
      <c r="Q201" s="4">
        <v>3</v>
      </c>
      <c r="R201" s="4">
        <v>6</v>
      </c>
      <c r="S201" s="4">
        <v>2</v>
      </c>
      <c r="T201" s="4">
        <v>5</v>
      </c>
      <c r="U201" s="4">
        <v>3</v>
      </c>
      <c r="V201" s="4">
        <v>0</v>
      </c>
    </row>
    <row r="202" spans="1:22" x14ac:dyDescent="0.25">
      <c r="A202" s="3">
        <v>35</v>
      </c>
      <c r="B202" s="4" t="s">
        <v>22</v>
      </c>
      <c r="C202" s="4">
        <v>1224</v>
      </c>
      <c r="D202" s="4" t="s">
        <v>23</v>
      </c>
      <c r="E202" s="4">
        <v>7</v>
      </c>
      <c r="F202" s="4" t="s">
        <v>29</v>
      </c>
      <c r="G202" s="4">
        <v>1962</v>
      </c>
      <c r="H202" s="4" t="s">
        <v>25</v>
      </c>
      <c r="I202" s="5">
        <v>55</v>
      </c>
      <c r="J202" s="4">
        <v>2</v>
      </c>
      <c r="K202" s="4" t="s">
        <v>26</v>
      </c>
      <c r="L202" s="4" t="s">
        <v>32</v>
      </c>
      <c r="M202" s="5">
        <v>5204</v>
      </c>
      <c r="N202" s="5">
        <v>13586</v>
      </c>
      <c r="O202" s="4">
        <v>1</v>
      </c>
      <c r="P202" s="4" t="s">
        <v>28</v>
      </c>
      <c r="Q202" s="4">
        <v>3</v>
      </c>
      <c r="R202" s="4">
        <v>10</v>
      </c>
      <c r="S202" s="4">
        <v>2</v>
      </c>
      <c r="T202" s="4">
        <v>10</v>
      </c>
      <c r="U202" s="4">
        <v>8</v>
      </c>
      <c r="V202" s="4">
        <v>0</v>
      </c>
    </row>
    <row r="203" spans="1:22" x14ac:dyDescent="0.25">
      <c r="A203" s="3">
        <v>35</v>
      </c>
      <c r="B203" s="4" t="s">
        <v>22</v>
      </c>
      <c r="C203" s="4">
        <v>1490</v>
      </c>
      <c r="D203" s="4" t="s">
        <v>35</v>
      </c>
      <c r="E203" s="4">
        <v>11</v>
      </c>
      <c r="F203" s="4" t="s">
        <v>24</v>
      </c>
      <c r="G203" s="4">
        <v>2003</v>
      </c>
      <c r="H203" s="4" t="s">
        <v>30</v>
      </c>
      <c r="I203" s="5">
        <v>43</v>
      </c>
      <c r="J203" s="4">
        <v>1</v>
      </c>
      <c r="K203" s="4" t="s">
        <v>36</v>
      </c>
      <c r="L203" s="4" t="s">
        <v>32</v>
      </c>
      <c r="M203" s="5">
        <v>2660</v>
      </c>
      <c r="N203" s="5">
        <v>20232</v>
      </c>
      <c r="O203" s="4">
        <v>7</v>
      </c>
      <c r="P203" s="4" t="s">
        <v>28</v>
      </c>
      <c r="Q203" s="4">
        <v>3</v>
      </c>
      <c r="R203" s="4">
        <v>5</v>
      </c>
      <c r="S203" s="4">
        <v>3</v>
      </c>
      <c r="T203" s="4">
        <v>2</v>
      </c>
      <c r="U203" s="4">
        <v>2</v>
      </c>
      <c r="V203" s="4">
        <v>2</v>
      </c>
    </row>
    <row r="204" spans="1:22" x14ac:dyDescent="0.25">
      <c r="A204" s="3">
        <v>35</v>
      </c>
      <c r="B204" s="4" t="s">
        <v>22</v>
      </c>
      <c r="C204" s="4">
        <v>1395</v>
      </c>
      <c r="D204" s="4" t="s">
        <v>35</v>
      </c>
      <c r="E204" s="4">
        <v>9</v>
      </c>
      <c r="F204" s="4" t="s">
        <v>24</v>
      </c>
      <c r="G204" s="4">
        <v>2008</v>
      </c>
      <c r="H204" s="4" t="s">
        <v>30</v>
      </c>
      <c r="I204" s="5">
        <v>48</v>
      </c>
      <c r="J204" s="4">
        <v>2</v>
      </c>
      <c r="K204" s="4" t="s">
        <v>42</v>
      </c>
      <c r="L204" s="4" t="s">
        <v>27</v>
      </c>
      <c r="M204" s="5">
        <v>5098</v>
      </c>
      <c r="N204" s="5">
        <v>18698</v>
      </c>
      <c r="O204" s="4">
        <v>1</v>
      </c>
      <c r="P204" s="4" t="s">
        <v>33</v>
      </c>
      <c r="Q204" s="4">
        <v>3</v>
      </c>
      <c r="R204" s="4">
        <v>10</v>
      </c>
      <c r="S204" s="4">
        <v>5</v>
      </c>
      <c r="T204" s="4">
        <v>10</v>
      </c>
      <c r="U204" s="4">
        <v>7</v>
      </c>
      <c r="V204" s="4">
        <v>0</v>
      </c>
    </row>
    <row r="205" spans="1:22" x14ac:dyDescent="0.25">
      <c r="A205" s="3">
        <v>35</v>
      </c>
      <c r="B205" s="4" t="s">
        <v>22</v>
      </c>
      <c r="C205" s="4">
        <v>1146</v>
      </c>
      <c r="D205" s="4" t="s">
        <v>40</v>
      </c>
      <c r="E205" s="4">
        <v>26</v>
      </c>
      <c r="F205" s="4" t="s">
        <v>29</v>
      </c>
      <c r="G205" s="4">
        <v>2040</v>
      </c>
      <c r="H205" s="4" t="s">
        <v>25</v>
      </c>
      <c r="I205" s="5">
        <v>31</v>
      </c>
      <c r="J205" s="4">
        <v>3</v>
      </c>
      <c r="K205" s="4" t="s">
        <v>40</v>
      </c>
      <c r="L205" s="4" t="s">
        <v>27</v>
      </c>
      <c r="M205" s="5">
        <v>8837</v>
      </c>
      <c r="N205" s="5">
        <v>16642</v>
      </c>
      <c r="O205" s="4">
        <v>1</v>
      </c>
      <c r="P205" s="4" t="s">
        <v>28</v>
      </c>
      <c r="Q205" s="4">
        <v>3</v>
      </c>
      <c r="R205" s="4">
        <v>9</v>
      </c>
      <c r="S205" s="4">
        <v>2</v>
      </c>
      <c r="T205" s="4">
        <v>9</v>
      </c>
      <c r="U205" s="4">
        <v>0</v>
      </c>
      <c r="V205" s="4">
        <v>1</v>
      </c>
    </row>
    <row r="206" spans="1:22" x14ac:dyDescent="0.25">
      <c r="A206" s="3">
        <v>35</v>
      </c>
      <c r="B206" s="4" t="s">
        <v>34</v>
      </c>
      <c r="C206" s="4">
        <v>1199</v>
      </c>
      <c r="D206" s="4" t="s">
        <v>35</v>
      </c>
      <c r="E206" s="4">
        <v>18</v>
      </c>
      <c r="F206" s="4" t="s">
        <v>29</v>
      </c>
      <c r="G206" s="4">
        <v>2049</v>
      </c>
      <c r="H206" s="4" t="s">
        <v>30</v>
      </c>
      <c r="I206" s="5">
        <v>80</v>
      </c>
      <c r="J206" s="4">
        <v>2</v>
      </c>
      <c r="K206" s="4" t="s">
        <v>41</v>
      </c>
      <c r="L206" s="4" t="s">
        <v>32</v>
      </c>
      <c r="M206" s="5">
        <v>5689</v>
      </c>
      <c r="N206" s="5">
        <v>24594</v>
      </c>
      <c r="O206" s="4">
        <v>1</v>
      </c>
      <c r="P206" s="4" t="s">
        <v>28</v>
      </c>
      <c r="Q206" s="4">
        <v>3</v>
      </c>
      <c r="R206" s="4">
        <v>10</v>
      </c>
      <c r="S206" s="4">
        <v>2</v>
      </c>
      <c r="T206" s="4">
        <v>10</v>
      </c>
      <c r="U206" s="4">
        <v>2</v>
      </c>
      <c r="V206" s="4">
        <v>0</v>
      </c>
    </row>
    <row r="207" spans="1:22" x14ac:dyDescent="0.25">
      <c r="A207" s="3">
        <v>35</v>
      </c>
      <c r="B207" s="4" t="s">
        <v>22</v>
      </c>
      <c r="C207" s="4">
        <v>287</v>
      </c>
      <c r="D207" s="4" t="s">
        <v>35</v>
      </c>
      <c r="E207" s="4">
        <v>1</v>
      </c>
      <c r="F207" s="4" t="s">
        <v>29</v>
      </c>
      <c r="G207" s="4">
        <v>2052</v>
      </c>
      <c r="H207" s="4" t="s">
        <v>25</v>
      </c>
      <c r="I207" s="5">
        <v>62</v>
      </c>
      <c r="J207" s="4">
        <v>1</v>
      </c>
      <c r="K207" s="4" t="s">
        <v>42</v>
      </c>
      <c r="L207" s="4" t="s">
        <v>32</v>
      </c>
      <c r="M207" s="5">
        <v>2977</v>
      </c>
      <c r="N207" s="5">
        <v>8952</v>
      </c>
      <c r="O207" s="4">
        <v>1</v>
      </c>
      <c r="P207" s="4" t="s">
        <v>33</v>
      </c>
      <c r="Q207" s="4">
        <v>3</v>
      </c>
      <c r="R207" s="4">
        <v>4</v>
      </c>
      <c r="S207" s="4">
        <v>5</v>
      </c>
      <c r="T207" s="4">
        <v>4</v>
      </c>
      <c r="U207" s="4">
        <v>3</v>
      </c>
      <c r="V207" s="4">
        <v>1</v>
      </c>
    </row>
    <row r="208" spans="1:22" x14ac:dyDescent="0.25">
      <c r="A208" s="3">
        <v>36</v>
      </c>
      <c r="B208" s="4" t="s">
        <v>22</v>
      </c>
      <c r="C208" s="4">
        <v>1157</v>
      </c>
      <c r="D208" s="4" t="s">
        <v>23</v>
      </c>
      <c r="E208" s="4">
        <v>2</v>
      </c>
      <c r="F208" s="4" t="s">
        <v>29</v>
      </c>
      <c r="G208" s="4">
        <v>1556</v>
      </c>
      <c r="H208" s="4" t="s">
        <v>30</v>
      </c>
      <c r="I208" s="5">
        <v>70</v>
      </c>
      <c r="J208" s="4">
        <v>1</v>
      </c>
      <c r="K208" s="4" t="s">
        <v>31</v>
      </c>
      <c r="L208" s="4" t="s">
        <v>27</v>
      </c>
      <c r="M208" s="5">
        <v>2644</v>
      </c>
      <c r="N208" s="5">
        <v>17001</v>
      </c>
      <c r="O208" s="4">
        <v>3</v>
      </c>
      <c r="P208" s="4" t="s">
        <v>28</v>
      </c>
      <c r="Q208" s="4">
        <v>4</v>
      </c>
      <c r="R208" s="4">
        <v>7</v>
      </c>
      <c r="S208" s="4">
        <v>3</v>
      </c>
      <c r="T208" s="4">
        <v>3</v>
      </c>
      <c r="U208" s="4">
        <v>2</v>
      </c>
      <c r="V208" s="4">
        <v>1</v>
      </c>
    </row>
    <row r="209" spans="1:22" x14ac:dyDescent="0.25">
      <c r="A209" s="3">
        <v>36</v>
      </c>
      <c r="B209" s="4" t="s">
        <v>22</v>
      </c>
      <c r="C209" s="4">
        <v>884</v>
      </c>
      <c r="D209" s="4" t="s">
        <v>23</v>
      </c>
      <c r="E209" s="4">
        <v>1</v>
      </c>
      <c r="F209" s="4" t="s">
        <v>29</v>
      </c>
      <c r="G209" s="4">
        <v>1585</v>
      </c>
      <c r="H209" s="4" t="s">
        <v>25</v>
      </c>
      <c r="I209" s="5">
        <v>73</v>
      </c>
      <c r="J209" s="4">
        <v>2</v>
      </c>
      <c r="K209" s="4" t="s">
        <v>26</v>
      </c>
      <c r="L209" s="4" t="s">
        <v>27</v>
      </c>
      <c r="M209" s="5">
        <v>6815</v>
      </c>
      <c r="N209" s="5">
        <v>21447</v>
      </c>
      <c r="O209" s="4">
        <v>6</v>
      </c>
      <c r="P209" s="4" t="s">
        <v>33</v>
      </c>
      <c r="Q209" s="4">
        <v>3</v>
      </c>
      <c r="R209" s="4">
        <v>15</v>
      </c>
      <c r="S209" s="4">
        <v>5</v>
      </c>
      <c r="T209" s="4">
        <v>1</v>
      </c>
      <c r="U209" s="4">
        <v>0</v>
      </c>
      <c r="V209" s="4">
        <v>0</v>
      </c>
    </row>
    <row r="210" spans="1:22" x14ac:dyDescent="0.25">
      <c r="A210" s="3">
        <v>36</v>
      </c>
      <c r="B210" s="4" t="s">
        <v>34</v>
      </c>
      <c r="C210" s="4">
        <v>1302</v>
      </c>
      <c r="D210" s="4" t="s">
        <v>35</v>
      </c>
      <c r="E210" s="4">
        <v>6</v>
      </c>
      <c r="F210" s="4" t="s">
        <v>29</v>
      </c>
      <c r="G210" s="4">
        <v>1594</v>
      </c>
      <c r="H210" s="4" t="s">
        <v>30</v>
      </c>
      <c r="I210" s="5">
        <v>80</v>
      </c>
      <c r="J210" s="4">
        <v>2</v>
      </c>
      <c r="K210" s="4" t="s">
        <v>36</v>
      </c>
      <c r="L210" s="4" t="s">
        <v>32</v>
      </c>
      <c r="M210" s="5">
        <v>5562</v>
      </c>
      <c r="N210" s="5">
        <v>19711</v>
      </c>
      <c r="O210" s="4">
        <v>3</v>
      </c>
      <c r="P210" s="4" t="s">
        <v>28</v>
      </c>
      <c r="Q210" s="4">
        <v>3</v>
      </c>
      <c r="R210" s="4">
        <v>9</v>
      </c>
      <c r="S210" s="4">
        <v>3</v>
      </c>
      <c r="T210" s="4">
        <v>3</v>
      </c>
      <c r="U210" s="4">
        <v>2</v>
      </c>
      <c r="V210" s="4">
        <v>0</v>
      </c>
    </row>
    <row r="211" spans="1:22" x14ac:dyDescent="0.25">
      <c r="A211" s="3">
        <v>36</v>
      </c>
      <c r="B211" s="4" t="s">
        <v>22</v>
      </c>
      <c r="C211" s="4">
        <v>559</v>
      </c>
      <c r="D211" s="4" t="s">
        <v>35</v>
      </c>
      <c r="E211" s="4">
        <v>12</v>
      </c>
      <c r="F211" s="4" t="s">
        <v>29</v>
      </c>
      <c r="G211" s="4">
        <v>1614</v>
      </c>
      <c r="H211" s="4" t="s">
        <v>25</v>
      </c>
      <c r="I211" s="5">
        <v>76</v>
      </c>
      <c r="J211" s="4">
        <v>2</v>
      </c>
      <c r="K211" s="4" t="s">
        <v>38</v>
      </c>
      <c r="L211" s="4" t="s">
        <v>32</v>
      </c>
      <c r="M211" s="5">
        <v>4663</v>
      </c>
      <c r="N211" s="5">
        <v>12421</v>
      </c>
      <c r="O211" s="4">
        <v>9</v>
      </c>
      <c r="P211" s="4" t="s">
        <v>28</v>
      </c>
      <c r="Q211" s="4">
        <v>3</v>
      </c>
      <c r="R211" s="4">
        <v>7</v>
      </c>
      <c r="S211" s="4">
        <v>2</v>
      </c>
      <c r="T211" s="4">
        <v>3</v>
      </c>
      <c r="U211" s="4">
        <v>2</v>
      </c>
      <c r="V211" s="4">
        <v>1</v>
      </c>
    </row>
    <row r="212" spans="1:22" x14ac:dyDescent="0.25">
      <c r="A212" s="3">
        <v>36</v>
      </c>
      <c r="B212" s="4" t="s">
        <v>22</v>
      </c>
      <c r="C212" s="4">
        <v>711</v>
      </c>
      <c r="D212" s="4" t="s">
        <v>35</v>
      </c>
      <c r="E212" s="4">
        <v>5</v>
      </c>
      <c r="F212" s="4" t="s">
        <v>29</v>
      </c>
      <c r="G212" s="4">
        <v>1651</v>
      </c>
      <c r="H212" s="4" t="s">
        <v>25</v>
      </c>
      <c r="I212" s="5">
        <v>42</v>
      </c>
      <c r="J212" s="4">
        <v>3</v>
      </c>
      <c r="K212" s="4" t="s">
        <v>41</v>
      </c>
      <c r="L212" s="4" t="s">
        <v>32</v>
      </c>
      <c r="M212" s="5">
        <v>8008</v>
      </c>
      <c r="N212" s="5">
        <v>22792</v>
      </c>
      <c r="O212" s="4">
        <v>4</v>
      </c>
      <c r="P212" s="4" t="s">
        <v>33</v>
      </c>
      <c r="Q212" s="4">
        <v>3</v>
      </c>
      <c r="R212" s="4">
        <v>9</v>
      </c>
      <c r="S212" s="4">
        <v>6</v>
      </c>
      <c r="T212" s="4">
        <v>3</v>
      </c>
      <c r="U212" s="4">
        <v>2</v>
      </c>
      <c r="V212" s="4">
        <v>0</v>
      </c>
    </row>
    <row r="213" spans="1:22" x14ac:dyDescent="0.25">
      <c r="A213" s="3">
        <v>36</v>
      </c>
      <c r="B213" s="4" t="s">
        <v>22</v>
      </c>
      <c r="C213" s="4">
        <v>311</v>
      </c>
      <c r="D213" s="4" t="s">
        <v>35</v>
      </c>
      <c r="E213" s="4">
        <v>7</v>
      </c>
      <c r="F213" s="4" t="s">
        <v>29</v>
      </c>
      <c r="G213" s="4">
        <v>1659</v>
      </c>
      <c r="H213" s="4" t="s">
        <v>30</v>
      </c>
      <c r="I213" s="5">
        <v>77</v>
      </c>
      <c r="J213" s="4">
        <v>1</v>
      </c>
      <c r="K213" s="4" t="s">
        <v>36</v>
      </c>
      <c r="L213" s="4" t="s">
        <v>27</v>
      </c>
      <c r="M213" s="5">
        <v>2013</v>
      </c>
      <c r="N213" s="5">
        <v>10950</v>
      </c>
      <c r="O213" s="4">
        <v>2</v>
      </c>
      <c r="P213" s="4" t="s">
        <v>33</v>
      </c>
      <c r="Q213" s="4">
        <v>3</v>
      </c>
      <c r="R213" s="4">
        <v>15</v>
      </c>
      <c r="S213" s="4">
        <v>4</v>
      </c>
      <c r="T213" s="4">
        <v>4</v>
      </c>
      <c r="U213" s="4">
        <v>3</v>
      </c>
      <c r="V213" s="4">
        <v>1</v>
      </c>
    </row>
    <row r="214" spans="1:22" x14ac:dyDescent="0.25">
      <c r="A214" s="3">
        <v>36</v>
      </c>
      <c r="B214" s="4" t="s">
        <v>37</v>
      </c>
      <c r="C214" s="4">
        <v>894</v>
      </c>
      <c r="D214" s="4" t="s">
        <v>35</v>
      </c>
      <c r="E214" s="4">
        <v>1</v>
      </c>
      <c r="F214" s="4" t="s">
        <v>24</v>
      </c>
      <c r="G214" s="4">
        <v>1662</v>
      </c>
      <c r="H214" s="4" t="s">
        <v>25</v>
      </c>
      <c r="I214" s="5">
        <v>33</v>
      </c>
      <c r="J214" s="4">
        <v>2</v>
      </c>
      <c r="K214" s="4" t="s">
        <v>38</v>
      </c>
      <c r="L214" s="4" t="s">
        <v>32</v>
      </c>
      <c r="M214" s="5">
        <v>4374</v>
      </c>
      <c r="N214" s="5">
        <v>15411</v>
      </c>
      <c r="O214" s="4">
        <v>0</v>
      </c>
      <c r="P214" s="4" t="s">
        <v>33</v>
      </c>
      <c r="Q214" s="4">
        <v>3</v>
      </c>
      <c r="R214" s="4">
        <v>4</v>
      </c>
      <c r="S214" s="4">
        <v>6</v>
      </c>
      <c r="T214" s="4">
        <v>3</v>
      </c>
      <c r="U214" s="4">
        <v>2</v>
      </c>
      <c r="V214" s="4">
        <v>1</v>
      </c>
    </row>
    <row r="215" spans="1:22" x14ac:dyDescent="0.25">
      <c r="A215" s="3">
        <v>36</v>
      </c>
      <c r="B215" s="4" t="s">
        <v>22</v>
      </c>
      <c r="C215" s="4">
        <v>1040</v>
      </c>
      <c r="D215" s="4" t="s">
        <v>35</v>
      </c>
      <c r="E215" s="4">
        <v>3</v>
      </c>
      <c r="F215" s="4" t="s">
        <v>29</v>
      </c>
      <c r="G215" s="4">
        <v>1664</v>
      </c>
      <c r="H215" s="4" t="s">
        <v>30</v>
      </c>
      <c r="I215" s="5">
        <v>79</v>
      </c>
      <c r="J215" s="4">
        <v>2</v>
      </c>
      <c r="K215" s="4" t="s">
        <v>41</v>
      </c>
      <c r="L215" s="4" t="s">
        <v>39</v>
      </c>
      <c r="M215" s="5">
        <v>6842</v>
      </c>
      <c r="N215" s="5">
        <v>26308</v>
      </c>
      <c r="O215" s="4">
        <v>6</v>
      </c>
      <c r="P215" s="4" t="s">
        <v>33</v>
      </c>
      <c r="Q215" s="4">
        <v>4</v>
      </c>
      <c r="R215" s="4">
        <v>13</v>
      </c>
      <c r="S215" s="4">
        <v>3</v>
      </c>
      <c r="T215" s="4">
        <v>5</v>
      </c>
      <c r="U215" s="4">
        <v>4</v>
      </c>
      <c r="V215" s="4">
        <v>0</v>
      </c>
    </row>
    <row r="216" spans="1:22" x14ac:dyDescent="0.25">
      <c r="A216" s="3">
        <v>36</v>
      </c>
      <c r="B216" s="4" t="s">
        <v>22</v>
      </c>
      <c r="C216" s="4">
        <v>1351</v>
      </c>
      <c r="D216" s="4" t="s">
        <v>35</v>
      </c>
      <c r="E216" s="4">
        <v>26</v>
      </c>
      <c r="F216" s="4" t="s">
        <v>29</v>
      </c>
      <c r="G216" s="4">
        <v>1682</v>
      </c>
      <c r="H216" s="4" t="s">
        <v>30</v>
      </c>
      <c r="I216" s="5">
        <v>80</v>
      </c>
      <c r="J216" s="4">
        <v>2</v>
      </c>
      <c r="K216" s="4" t="s">
        <v>41</v>
      </c>
      <c r="L216" s="4" t="s">
        <v>32</v>
      </c>
      <c r="M216" s="5">
        <v>5347</v>
      </c>
      <c r="N216" s="5">
        <v>7419</v>
      </c>
      <c r="O216" s="4">
        <v>6</v>
      </c>
      <c r="P216" s="4" t="s">
        <v>33</v>
      </c>
      <c r="Q216" s="4">
        <v>3</v>
      </c>
      <c r="R216" s="4">
        <v>10</v>
      </c>
      <c r="S216" s="4">
        <v>2</v>
      </c>
      <c r="T216" s="4">
        <v>3</v>
      </c>
      <c r="U216" s="4">
        <v>2</v>
      </c>
      <c r="V216" s="4">
        <v>0</v>
      </c>
    </row>
    <row r="217" spans="1:22" x14ac:dyDescent="0.25">
      <c r="A217" s="3">
        <v>36</v>
      </c>
      <c r="B217" s="4" t="s">
        <v>22</v>
      </c>
      <c r="C217" s="4">
        <v>530</v>
      </c>
      <c r="D217" s="4" t="s">
        <v>23</v>
      </c>
      <c r="E217" s="4">
        <v>2</v>
      </c>
      <c r="F217" s="4" t="s">
        <v>29</v>
      </c>
      <c r="G217" s="4">
        <v>1710</v>
      </c>
      <c r="H217" s="4" t="s">
        <v>25</v>
      </c>
      <c r="I217" s="5">
        <v>51</v>
      </c>
      <c r="J217" s="4">
        <v>2</v>
      </c>
      <c r="K217" s="4" t="s">
        <v>31</v>
      </c>
      <c r="L217" s="4" t="s">
        <v>27</v>
      </c>
      <c r="M217" s="5">
        <v>4502</v>
      </c>
      <c r="N217" s="5">
        <v>7439</v>
      </c>
      <c r="O217" s="4">
        <v>3</v>
      </c>
      <c r="P217" s="4" t="s">
        <v>33</v>
      </c>
      <c r="Q217" s="4">
        <v>3</v>
      </c>
      <c r="R217" s="4">
        <v>17</v>
      </c>
      <c r="S217" s="4">
        <v>2</v>
      </c>
      <c r="T217" s="4">
        <v>13</v>
      </c>
      <c r="U217" s="4">
        <v>7</v>
      </c>
      <c r="V217" s="4">
        <v>6</v>
      </c>
    </row>
    <row r="218" spans="1:22" x14ac:dyDescent="0.25">
      <c r="A218" s="3">
        <v>36</v>
      </c>
      <c r="B218" s="4" t="s">
        <v>22</v>
      </c>
      <c r="C218" s="4">
        <v>1456</v>
      </c>
      <c r="D218" s="4" t="s">
        <v>23</v>
      </c>
      <c r="E218" s="4">
        <v>13</v>
      </c>
      <c r="F218" s="4" t="s">
        <v>47</v>
      </c>
      <c r="G218" s="4">
        <v>1733</v>
      </c>
      <c r="H218" s="4" t="s">
        <v>30</v>
      </c>
      <c r="I218" s="5">
        <v>96</v>
      </c>
      <c r="J218" s="4">
        <v>2</v>
      </c>
      <c r="K218" s="4" t="s">
        <v>26</v>
      </c>
      <c r="L218" s="4" t="s">
        <v>39</v>
      </c>
      <c r="M218" s="5">
        <v>6134</v>
      </c>
      <c r="N218" s="5">
        <v>8658</v>
      </c>
      <c r="O218" s="4">
        <v>5</v>
      </c>
      <c r="P218" s="4" t="s">
        <v>28</v>
      </c>
      <c r="Q218" s="4">
        <v>3</v>
      </c>
      <c r="R218" s="4">
        <v>16</v>
      </c>
      <c r="S218" s="4">
        <v>3</v>
      </c>
      <c r="T218" s="4">
        <v>2</v>
      </c>
      <c r="U218" s="4">
        <v>2</v>
      </c>
      <c r="V218" s="4">
        <v>2</v>
      </c>
    </row>
    <row r="219" spans="1:22" x14ac:dyDescent="0.25">
      <c r="A219" s="3">
        <v>36</v>
      </c>
      <c r="B219" s="4" t="s">
        <v>22</v>
      </c>
      <c r="C219" s="4">
        <v>1383</v>
      </c>
      <c r="D219" s="4" t="s">
        <v>35</v>
      </c>
      <c r="E219" s="4">
        <v>10</v>
      </c>
      <c r="F219" s="4" t="s">
        <v>29</v>
      </c>
      <c r="G219" s="4">
        <v>1790</v>
      </c>
      <c r="H219" s="4" t="s">
        <v>30</v>
      </c>
      <c r="I219" s="5">
        <v>90</v>
      </c>
      <c r="J219" s="4">
        <v>3</v>
      </c>
      <c r="K219" s="4" t="s">
        <v>41</v>
      </c>
      <c r="L219" s="4" t="s">
        <v>32</v>
      </c>
      <c r="M219" s="5">
        <v>8321</v>
      </c>
      <c r="N219" s="5">
        <v>25949</v>
      </c>
      <c r="O219" s="4">
        <v>7</v>
      </c>
      <c r="P219" s="4" t="s">
        <v>28</v>
      </c>
      <c r="Q219" s="4">
        <v>3</v>
      </c>
      <c r="R219" s="4">
        <v>15</v>
      </c>
      <c r="S219" s="4">
        <v>1</v>
      </c>
      <c r="T219" s="4">
        <v>12</v>
      </c>
      <c r="U219" s="4">
        <v>8</v>
      </c>
      <c r="V219" s="4">
        <v>5</v>
      </c>
    </row>
    <row r="220" spans="1:22" x14ac:dyDescent="0.25">
      <c r="A220" s="3">
        <v>36</v>
      </c>
      <c r="B220" s="4" t="s">
        <v>22</v>
      </c>
      <c r="C220" s="4">
        <v>430</v>
      </c>
      <c r="D220" s="4" t="s">
        <v>35</v>
      </c>
      <c r="E220" s="4">
        <v>2</v>
      </c>
      <c r="F220" s="4" t="s">
        <v>46</v>
      </c>
      <c r="G220" s="4">
        <v>1847</v>
      </c>
      <c r="H220" s="4" t="s">
        <v>25</v>
      </c>
      <c r="I220" s="5">
        <v>73</v>
      </c>
      <c r="J220" s="4">
        <v>2</v>
      </c>
      <c r="K220" s="4" t="s">
        <v>42</v>
      </c>
      <c r="L220" s="4" t="s">
        <v>32</v>
      </c>
      <c r="M220" s="5">
        <v>6962</v>
      </c>
      <c r="N220" s="5">
        <v>19573</v>
      </c>
      <c r="O220" s="4">
        <v>4</v>
      </c>
      <c r="P220" s="4" t="s">
        <v>28</v>
      </c>
      <c r="Q220" s="4">
        <v>4</v>
      </c>
      <c r="R220" s="4">
        <v>15</v>
      </c>
      <c r="S220" s="4">
        <v>2</v>
      </c>
      <c r="T220" s="4">
        <v>1</v>
      </c>
      <c r="U220" s="4">
        <v>0</v>
      </c>
      <c r="V220" s="4">
        <v>0</v>
      </c>
    </row>
    <row r="221" spans="1:22" x14ac:dyDescent="0.25">
      <c r="A221" s="3">
        <v>36</v>
      </c>
      <c r="B221" s="4" t="s">
        <v>22</v>
      </c>
      <c r="C221" s="4">
        <v>1266</v>
      </c>
      <c r="D221" s="4" t="s">
        <v>23</v>
      </c>
      <c r="E221" s="4">
        <v>10</v>
      </c>
      <c r="F221" s="4" t="s">
        <v>44</v>
      </c>
      <c r="G221" s="4">
        <v>1880</v>
      </c>
      <c r="H221" s="4" t="s">
        <v>25</v>
      </c>
      <c r="I221" s="5">
        <v>63</v>
      </c>
      <c r="J221" s="4">
        <v>2</v>
      </c>
      <c r="K221" s="4" t="s">
        <v>26</v>
      </c>
      <c r="L221" s="4" t="s">
        <v>32</v>
      </c>
      <c r="M221" s="5">
        <v>5673</v>
      </c>
      <c r="N221" s="5">
        <v>6060</v>
      </c>
      <c r="O221" s="4">
        <v>1</v>
      </c>
      <c r="P221" s="4" t="s">
        <v>28</v>
      </c>
      <c r="Q221" s="4">
        <v>3</v>
      </c>
      <c r="R221" s="4">
        <v>10</v>
      </c>
      <c r="S221" s="4">
        <v>4</v>
      </c>
      <c r="T221" s="4">
        <v>10</v>
      </c>
      <c r="U221" s="4">
        <v>9</v>
      </c>
      <c r="V221" s="4">
        <v>1</v>
      </c>
    </row>
    <row r="222" spans="1:22" x14ac:dyDescent="0.25">
      <c r="A222" s="3">
        <v>36</v>
      </c>
      <c r="B222" s="4" t="s">
        <v>34</v>
      </c>
      <c r="C222" s="4">
        <v>1213</v>
      </c>
      <c r="D222" s="4" t="s">
        <v>40</v>
      </c>
      <c r="E222" s="4">
        <v>2</v>
      </c>
      <c r="F222" s="4" t="s">
        <v>40</v>
      </c>
      <c r="G222" s="4">
        <v>1890</v>
      </c>
      <c r="H222" s="4" t="s">
        <v>30</v>
      </c>
      <c r="I222" s="5">
        <v>94</v>
      </c>
      <c r="J222" s="4">
        <v>2</v>
      </c>
      <c r="K222" s="4" t="s">
        <v>40</v>
      </c>
      <c r="L222" s="4" t="s">
        <v>27</v>
      </c>
      <c r="M222" s="5">
        <v>3886</v>
      </c>
      <c r="N222" s="5">
        <v>4223</v>
      </c>
      <c r="O222" s="4">
        <v>1</v>
      </c>
      <c r="P222" s="4" t="s">
        <v>33</v>
      </c>
      <c r="Q222" s="4">
        <v>4</v>
      </c>
      <c r="R222" s="4">
        <v>10</v>
      </c>
      <c r="S222" s="4">
        <v>2</v>
      </c>
      <c r="T222" s="4">
        <v>10</v>
      </c>
      <c r="U222" s="4">
        <v>1</v>
      </c>
      <c r="V222" s="4">
        <v>0</v>
      </c>
    </row>
    <row r="223" spans="1:22" x14ac:dyDescent="0.25">
      <c r="A223" s="3">
        <v>36</v>
      </c>
      <c r="B223" s="4" t="s">
        <v>22</v>
      </c>
      <c r="C223" s="4">
        <v>335</v>
      </c>
      <c r="D223" s="4" t="s">
        <v>23</v>
      </c>
      <c r="E223" s="4">
        <v>17</v>
      </c>
      <c r="F223" s="4" t="s">
        <v>47</v>
      </c>
      <c r="G223" s="4">
        <v>1908</v>
      </c>
      <c r="H223" s="4" t="s">
        <v>30</v>
      </c>
      <c r="I223" s="5">
        <v>33</v>
      </c>
      <c r="J223" s="4">
        <v>2</v>
      </c>
      <c r="K223" s="4" t="s">
        <v>26</v>
      </c>
      <c r="L223" s="4" t="s">
        <v>32</v>
      </c>
      <c r="M223" s="5">
        <v>5507</v>
      </c>
      <c r="N223" s="5">
        <v>16822</v>
      </c>
      <c r="O223" s="4">
        <v>2</v>
      </c>
      <c r="P223" s="4" t="s">
        <v>33</v>
      </c>
      <c r="Q223" s="4">
        <v>3</v>
      </c>
      <c r="R223" s="4">
        <v>12</v>
      </c>
      <c r="S223" s="4">
        <v>1</v>
      </c>
      <c r="T223" s="4">
        <v>4</v>
      </c>
      <c r="U223" s="4">
        <v>2</v>
      </c>
      <c r="V223" s="4">
        <v>1</v>
      </c>
    </row>
    <row r="224" spans="1:22" x14ac:dyDescent="0.25">
      <c r="A224" s="3">
        <v>36</v>
      </c>
      <c r="B224" s="4" t="s">
        <v>37</v>
      </c>
      <c r="C224" s="4">
        <v>1351</v>
      </c>
      <c r="D224" s="4" t="s">
        <v>35</v>
      </c>
      <c r="E224" s="4">
        <v>9</v>
      </c>
      <c r="F224" s="4" t="s">
        <v>29</v>
      </c>
      <c r="G224" s="4">
        <v>1949</v>
      </c>
      <c r="H224" s="4" t="s">
        <v>30</v>
      </c>
      <c r="I224" s="5">
        <v>66</v>
      </c>
      <c r="J224" s="4">
        <v>1</v>
      </c>
      <c r="K224" s="4" t="s">
        <v>36</v>
      </c>
      <c r="L224" s="4" t="s">
        <v>32</v>
      </c>
      <c r="M224" s="5">
        <v>2810</v>
      </c>
      <c r="N224" s="5">
        <v>9238</v>
      </c>
      <c r="O224" s="4">
        <v>1</v>
      </c>
      <c r="P224" s="4" t="s">
        <v>33</v>
      </c>
      <c r="Q224" s="4">
        <v>4</v>
      </c>
      <c r="R224" s="4">
        <v>5</v>
      </c>
      <c r="S224" s="4">
        <v>3</v>
      </c>
      <c r="T224" s="4">
        <v>5</v>
      </c>
      <c r="U224" s="4">
        <v>4</v>
      </c>
      <c r="V224" s="4">
        <v>0</v>
      </c>
    </row>
    <row r="225" spans="1:22" x14ac:dyDescent="0.25">
      <c r="A225" s="3">
        <v>36</v>
      </c>
      <c r="B225" s="4" t="s">
        <v>22</v>
      </c>
      <c r="C225" s="4">
        <v>557</v>
      </c>
      <c r="D225" s="4" t="s">
        <v>23</v>
      </c>
      <c r="E225" s="4">
        <v>3</v>
      </c>
      <c r="F225" s="4" t="s">
        <v>24</v>
      </c>
      <c r="G225" s="4">
        <v>2024</v>
      </c>
      <c r="H225" s="4" t="s">
        <v>25</v>
      </c>
      <c r="I225" s="5">
        <v>94</v>
      </c>
      <c r="J225" s="4">
        <v>3</v>
      </c>
      <c r="K225" s="4" t="s">
        <v>26</v>
      </c>
      <c r="L225" s="4" t="s">
        <v>32</v>
      </c>
      <c r="M225" s="5">
        <v>7644</v>
      </c>
      <c r="N225" s="5">
        <v>12695</v>
      </c>
      <c r="O225" s="4">
        <v>0</v>
      </c>
      <c r="P225" s="4" t="s">
        <v>33</v>
      </c>
      <c r="Q225" s="4">
        <v>3</v>
      </c>
      <c r="R225" s="4">
        <v>10</v>
      </c>
      <c r="S225" s="4">
        <v>2</v>
      </c>
      <c r="T225" s="4">
        <v>9</v>
      </c>
      <c r="U225" s="4">
        <v>7</v>
      </c>
      <c r="V225" s="4">
        <v>3</v>
      </c>
    </row>
    <row r="226" spans="1:22" x14ac:dyDescent="0.25">
      <c r="A226" s="3">
        <v>36</v>
      </c>
      <c r="B226" s="4" t="s">
        <v>34</v>
      </c>
      <c r="C226" s="4">
        <v>688</v>
      </c>
      <c r="D226" s="4" t="s">
        <v>35</v>
      </c>
      <c r="E226" s="4">
        <v>4</v>
      </c>
      <c r="F226" s="4" t="s">
        <v>29</v>
      </c>
      <c r="G226" s="4">
        <v>2025</v>
      </c>
      <c r="H226" s="4" t="s">
        <v>25</v>
      </c>
      <c r="I226" s="5">
        <v>97</v>
      </c>
      <c r="J226" s="4">
        <v>2</v>
      </c>
      <c r="K226" s="4" t="s">
        <v>38</v>
      </c>
      <c r="L226" s="4" t="s">
        <v>39</v>
      </c>
      <c r="M226" s="5">
        <v>5131</v>
      </c>
      <c r="N226" s="5">
        <v>9192</v>
      </c>
      <c r="O226" s="4">
        <v>7</v>
      </c>
      <c r="P226" s="4" t="s">
        <v>33</v>
      </c>
      <c r="Q226" s="4">
        <v>3</v>
      </c>
      <c r="R226" s="4">
        <v>18</v>
      </c>
      <c r="S226" s="4">
        <v>3</v>
      </c>
      <c r="T226" s="4">
        <v>4</v>
      </c>
      <c r="U226" s="4">
        <v>2</v>
      </c>
      <c r="V226" s="4">
        <v>0</v>
      </c>
    </row>
    <row r="227" spans="1:22" x14ac:dyDescent="0.25">
      <c r="A227" s="3">
        <v>36</v>
      </c>
      <c r="B227" s="4" t="s">
        <v>37</v>
      </c>
      <c r="C227" s="4">
        <v>301</v>
      </c>
      <c r="D227" s="4" t="s">
        <v>23</v>
      </c>
      <c r="E227" s="4">
        <v>15</v>
      </c>
      <c r="F227" s="4" t="s">
        <v>47</v>
      </c>
      <c r="G227" s="4">
        <v>2036</v>
      </c>
      <c r="H227" s="4" t="s">
        <v>30</v>
      </c>
      <c r="I227" s="5">
        <v>88</v>
      </c>
      <c r="J227" s="4">
        <v>2</v>
      </c>
      <c r="K227" s="4" t="s">
        <v>26</v>
      </c>
      <c r="L227" s="4" t="s">
        <v>39</v>
      </c>
      <c r="M227" s="5">
        <v>5406</v>
      </c>
      <c r="N227" s="5">
        <v>10436</v>
      </c>
      <c r="O227" s="4">
        <v>1</v>
      </c>
      <c r="P227" s="4" t="s">
        <v>33</v>
      </c>
      <c r="Q227" s="4">
        <v>4</v>
      </c>
      <c r="R227" s="4">
        <v>15</v>
      </c>
      <c r="S227" s="4">
        <v>4</v>
      </c>
      <c r="T227" s="4">
        <v>15</v>
      </c>
      <c r="U227" s="4">
        <v>12</v>
      </c>
      <c r="V227" s="4">
        <v>11</v>
      </c>
    </row>
    <row r="228" spans="1:22" x14ac:dyDescent="0.25">
      <c r="A228" s="3">
        <v>36</v>
      </c>
      <c r="B228" s="4" t="s">
        <v>22</v>
      </c>
      <c r="C228" s="4">
        <v>1120</v>
      </c>
      <c r="D228" s="4" t="s">
        <v>23</v>
      </c>
      <c r="E228" s="4">
        <v>11</v>
      </c>
      <c r="F228" s="4" t="s">
        <v>47</v>
      </c>
      <c r="G228" s="4">
        <v>2045</v>
      </c>
      <c r="H228" s="4" t="s">
        <v>25</v>
      </c>
      <c r="I228" s="5">
        <v>100</v>
      </c>
      <c r="J228" s="4">
        <v>2</v>
      </c>
      <c r="K228" s="4" t="s">
        <v>26</v>
      </c>
      <c r="L228" s="4" t="s">
        <v>32</v>
      </c>
      <c r="M228" s="5">
        <v>6652</v>
      </c>
      <c r="N228" s="5">
        <v>14369</v>
      </c>
      <c r="O228" s="4">
        <v>4</v>
      </c>
      <c r="P228" s="4" t="s">
        <v>33</v>
      </c>
      <c r="Q228" s="4">
        <v>3</v>
      </c>
      <c r="R228" s="4">
        <v>8</v>
      </c>
      <c r="S228" s="4">
        <v>2</v>
      </c>
      <c r="T228" s="4">
        <v>6</v>
      </c>
      <c r="U228" s="4">
        <v>3</v>
      </c>
      <c r="V228" s="4">
        <v>0</v>
      </c>
    </row>
    <row r="229" spans="1:22" x14ac:dyDescent="0.25">
      <c r="A229" s="3">
        <v>36</v>
      </c>
      <c r="B229" s="4" t="s">
        <v>34</v>
      </c>
      <c r="C229" s="4">
        <v>884</v>
      </c>
      <c r="D229" s="4" t="s">
        <v>35</v>
      </c>
      <c r="E229" s="4">
        <v>23</v>
      </c>
      <c r="F229" s="4" t="s">
        <v>24</v>
      </c>
      <c r="G229" s="4">
        <v>2061</v>
      </c>
      <c r="H229" s="4" t="s">
        <v>30</v>
      </c>
      <c r="I229" s="5">
        <v>41</v>
      </c>
      <c r="J229" s="4">
        <v>2</v>
      </c>
      <c r="K229" s="4" t="s">
        <v>36</v>
      </c>
      <c r="L229" s="4" t="s">
        <v>32</v>
      </c>
      <c r="M229" s="5">
        <v>2571</v>
      </c>
      <c r="N229" s="5">
        <v>12290</v>
      </c>
      <c r="O229" s="4">
        <v>4</v>
      </c>
      <c r="P229" s="4" t="s">
        <v>33</v>
      </c>
      <c r="Q229" s="4">
        <v>3</v>
      </c>
      <c r="R229" s="4">
        <v>17</v>
      </c>
      <c r="S229" s="4">
        <v>3</v>
      </c>
      <c r="T229" s="4">
        <v>5</v>
      </c>
      <c r="U229" s="4">
        <v>2</v>
      </c>
      <c r="V229" s="4">
        <v>0</v>
      </c>
    </row>
    <row r="230" spans="1:22" x14ac:dyDescent="0.25">
      <c r="A230" s="3">
        <v>37</v>
      </c>
      <c r="B230" s="4" t="s">
        <v>22</v>
      </c>
      <c r="C230" s="4">
        <v>674</v>
      </c>
      <c r="D230" s="4" t="s">
        <v>35</v>
      </c>
      <c r="E230" s="4">
        <v>13</v>
      </c>
      <c r="F230" s="4" t="s">
        <v>24</v>
      </c>
      <c r="G230" s="4">
        <v>1543</v>
      </c>
      <c r="H230" s="4" t="s">
        <v>30</v>
      </c>
      <c r="I230" s="5">
        <v>47</v>
      </c>
      <c r="J230" s="4">
        <v>2</v>
      </c>
      <c r="K230" s="4" t="s">
        <v>42</v>
      </c>
      <c r="L230" s="4" t="s">
        <v>32</v>
      </c>
      <c r="M230" s="5">
        <v>4285</v>
      </c>
      <c r="N230" s="5">
        <v>3031</v>
      </c>
      <c r="O230" s="4">
        <v>1</v>
      </c>
      <c r="P230" s="4" t="s">
        <v>33</v>
      </c>
      <c r="Q230" s="4">
        <v>3</v>
      </c>
      <c r="R230" s="4">
        <v>10</v>
      </c>
      <c r="S230" s="4">
        <v>2</v>
      </c>
      <c r="T230" s="4">
        <v>10</v>
      </c>
      <c r="U230" s="4">
        <v>8</v>
      </c>
      <c r="V230" s="4">
        <v>3</v>
      </c>
    </row>
    <row r="231" spans="1:22" x14ac:dyDescent="0.25">
      <c r="A231" s="3">
        <v>37</v>
      </c>
      <c r="B231" s="4" t="s">
        <v>22</v>
      </c>
      <c r="C231" s="4">
        <v>671</v>
      </c>
      <c r="D231" s="4" t="s">
        <v>35</v>
      </c>
      <c r="E231" s="4">
        <v>19</v>
      </c>
      <c r="F231" s="4" t="s">
        <v>29</v>
      </c>
      <c r="G231" s="4">
        <v>1631</v>
      </c>
      <c r="H231" s="4" t="s">
        <v>30</v>
      </c>
      <c r="I231" s="5">
        <v>85</v>
      </c>
      <c r="J231" s="4">
        <v>2</v>
      </c>
      <c r="K231" s="4" t="s">
        <v>38</v>
      </c>
      <c r="L231" s="4" t="s">
        <v>32</v>
      </c>
      <c r="M231" s="5">
        <v>5768</v>
      </c>
      <c r="N231" s="5">
        <v>26493</v>
      </c>
      <c r="O231" s="4">
        <v>3</v>
      </c>
      <c r="P231" s="4" t="s">
        <v>33</v>
      </c>
      <c r="Q231" s="4">
        <v>3</v>
      </c>
      <c r="R231" s="4">
        <v>9</v>
      </c>
      <c r="S231" s="4">
        <v>2</v>
      </c>
      <c r="T231" s="4">
        <v>4</v>
      </c>
      <c r="U231" s="4">
        <v>3</v>
      </c>
      <c r="V231" s="4">
        <v>0</v>
      </c>
    </row>
    <row r="232" spans="1:22" x14ac:dyDescent="0.25">
      <c r="A232" s="3">
        <v>37</v>
      </c>
      <c r="B232" s="4" t="s">
        <v>22</v>
      </c>
      <c r="C232" s="4">
        <v>1470</v>
      </c>
      <c r="D232" s="4" t="s">
        <v>35</v>
      </c>
      <c r="E232" s="4">
        <v>10</v>
      </c>
      <c r="F232" s="4" t="s">
        <v>24</v>
      </c>
      <c r="G232" s="4">
        <v>1640</v>
      </c>
      <c r="H232" s="4" t="s">
        <v>25</v>
      </c>
      <c r="I232" s="5">
        <v>71</v>
      </c>
      <c r="J232" s="4">
        <v>1</v>
      </c>
      <c r="K232" s="4" t="s">
        <v>42</v>
      </c>
      <c r="L232" s="4" t="s">
        <v>32</v>
      </c>
      <c r="M232" s="5">
        <v>3936</v>
      </c>
      <c r="N232" s="5">
        <v>9953</v>
      </c>
      <c r="O232" s="4">
        <v>1</v>
      </c>
      <c r="P232" s="4" t="s">
        <v>33</v>
      </c>
      <c r="Q232" s="4">
        <v>3</v>
      </c>
      <c r="R232" s="4">
        <v>8</v>
      </c>
      <c r="S232" s="4">
        <v>2</v>
      </c>
      <c r="T232" s="4">
        <v>8</v>
      </c>
      <c r="U232" s="4">
        <v>4</v>
      </c>
      <c r="V232" s="4">
        <v>7</v>
      </c>
    </row>
    <row r="233" spans="1:22" x14ac:dyDescent="0.25">
      <c r="A233" s="3">
        <v>37</v>
      </c>
      <c r="B233" s="4" t="s">
        <v>34</v>
      </c>
      <c r="C233" s="4">
        <v>1278</v>
      </c>
      <c r="D233" s="4" t="s">
        <v>23</v>
      </c>
      <c r="E233" s="4">
        <v>1</v>
      </c>
      <c r="F233" s="4" t="s">
        <v>24</v>
      </c>
      <c r="G233" s="4">
        <v>1700</v>
      </c>
      <c r="H233" s="4" t="s">
        <v>30</v>
      </c>
      <c r="I233" s="5">
        <v>31</v>
      </c>
      <c r="J233" s="4">
        <v>2</v>
      </c>
      <c r="K233" s="4" t="s">
        <v>26</v>
      </c>
      <c r="L233" s="4" t="s">
        <v>39</v>
      </c>
      <c r="M233" s="5">
        <v>9525</v>
      </c>
      <c r="N233" s="5">
        <v>7677</v>
      </c>
      <c r="O233" s="4">
        <v>1</v>
      </c>
      <c r="P233" s="4" t="s">
        <v>33</v>
      </c>
      <c r="Q233" s="4">
        <v>3</v>
      </c>
      <c r="R233" s="4">
        <v>6</v>
      </c>
      <c r="S233" s="4">
        <v>2</v>
      </c>
      <c r="T233" s="4">
        <v>6</v>
      </c>
      <c r="U233" s="4">
        <v>3</v>
      </c>
      <c r="V233" s="4">
        <v>1</v>
      </c>
    </row>
    <row r="234" spans="1:22" x14ac:dyDescent="0.25">
      <c r="A234" s="3">
        <v>37</v>
      </c>
      <c r="B234" s="4" t="s">
        <v>22</v>
      </c>
      <c r="C234" s="4">
        <v>589</v>
      </c>
      <c r="D234" s="4" t="s">
        <v>23</v>
      </c>
      <c r="E234" s="4">
        <v>9</v>
      </c>
      <c r="F234" s="4" t="s">
        <v>47</v>
      </c>
      <c r="G234" s="4">
        <v>1787</v>
      </c>
      <c r="H234" s="4" t="s">
        <v>30</v>
      </c>
      <c r="I234" s="5">
        <v>46</v>
      </c>
      <c r="J234" s="4">
        <v>2</v>
      </c>
      <c r="K234" s="4" t="s">
        <v>26</v>
      </c>
      <c r="L234" s="4" t="s">
        <v>32</v>
      </c>
      <c r="M234" s="5">
        <v>4189</v>
      </c>
      <c r="N234" s="5">
        <v>8800</v>
      </c>
      <c r="O234" s="4">
        <v>1</v>
      </c>
      <c r="P234" s="4" t="s">
        <v>33</v>
      </c>
      <c r="Q234" s="4">
        <v>3</v>
      </c>
      <c r="R234" s="4">
        <v>5</v>
      </c>
      <c r="S234" s="4">
        <v>2</v>
      </c>
      <c r="T234" s="4">
        <v>5</v>
      </c>
      <c r="U234" s="4">
        <v>2</v>
      </c>
      <c r="V234" s="4">
        <v>0</v>
      </c>
    </row>
    <row r="235" spans="1:22" x14ac:dyDescent="0.25">
      <c r="A235" s="3">
        <v>37</v>
      </c>
      <c r="B235" s="4" t="s">
        <v>22</v>
      </c>
      <c r="C235" s="4">
        <v>1239</v>
      </c>
      <c r="D235" s="4" t="s">
        <v>40</v>
      </c>
      <c r="E235" s="4">
        <v>8</v>
      </c>
      <c r="F235" s="4" t="s">
        <v>46</v>
      </c>
      <c r="G235" s="4">
        <v>1794</v>
      </c>
      <c r="H235" s="4" t="s">
        <v>30</v>
      </c>
      <c r="I235" s="5">
        <v>89</v>
      </c>
      <c r="J235" s="4">
        <v>2</v>
      </c>
      <c r="K235" s="4" t="s">
        <v>40</v>
      </c>
      <c r="L235" s="4" t="s">
        <v>39</v>
      </c>
      <c r="M235" s="5">
        <v>4071</v>
      </c>
      <c r="N235" s="5">
        <v>12832</v>
      </c>
      <c r="O235" s="4">
        <v>2</v>
      </c>
      <c r="P235" s="4" t="s">
        <v>33</v>
      </c>
      <c r="Q235" s="4">
        <v>3</v>
      </c>
      <c r="R235" s="4">
        <v>19</v>
      </c>
      <c r="S235" s="4">
        <v>4</v>
      </c>
      <c r="T235" s="4">
        <v>10</v>
      </c>
      <c r="U235" s="4">
        <v>0</v>
      </c>
      <c r="V235" s="4">
        <v>4</v>
      </c>
    </row>
    <row r="236" spans="1:22" x14ac:dyDescent="0.25">
      <c r="A236" s="3">
        <v>37</v>
      </c>
      <c r="B236" s="4" t="s">
        <v>22</v>
      </c>
      <c r="C236" s="4">
        <v>370</v>
      </c>
      <c r="D236" s="4" t="s">
        <v>35</v>
      </c>
      <c r="E236" s="4">
        <v>10</v>
      </c>
      <c r="F236" s="4" t="s">
        <v>24</v>
      </c>
      <c r="G236" s="4">
        <v>1809</v>
      </c>
      <c r="H236" s="4" t="s">
        <v>30</v>
      </c>
      <c r="I236" s="5">
        <v>58</v>
      </c>
      <c r="J236" s="4">
        <v>2</v>
      </c>
      <c r="K236" s="4" t="s">
        <v>38</v>
      </c>
      <c r="L236" s="4" t="s">
        <v>27</v>
      </c>
      <c r="M236" s="5">
        <v>4213</v>
      </c>
      <c r="N236" s="5">
        <v>4992</v>
      </c>
      <c r="O236" s="4">
        <v>1</v>
      </c>
      <c r="P236" s="4" t="s">
        <v>33</v>
      </c>
      <c r="Q236" s="4">
        <v>3</v>
      </c>
      <c r="R236" s="4">
        <v>10</v>
      </c>
      <c r="S236" s="4">
        <v>4</v>
      </c>
      <c r="T236" s="4">
        <v>10</v>
      </c>
      <c r="U236" s="4">
        <v>3</v>
      </c>
      <c r="V236" s="4">
        <v>0</v>
      </c>
    </row>
    <row r="237" spans="1:22" x14ac:dyDescent="0.25">
      <c r="A237" s="3">
        <v>37</v>
      </c>
      <c r="B237" s="4" t="s">
        <v>22</v>
      </c>
      <c r="C237" s="4">
        <v>783</v>
      </c>
      <c r="D237" s="4" t="s">
        <v>35</v>
      </c>
      <c r="E237" s="4">
        <v>7</v>
      </c>
      <c r="F237" s="4" t="s">
        <v>24</v>
      </c>
      <c r="G237" s="4">
        <v>1885</v>
      </c>
      <c r="H237" s="4" t="s">
        <v>30</v>
      </c>
      <c r="I237" s="5">
        <v>78</v>
      </c>
      <c r="J237" s="4">
        <v>2</v>
      </c>
      <c r="K237" s="4" t="s">
        <v>42</v>
      </c>
      <c r="L237" s="4" t="s">
        <v>32</v>
      </c>
      <c r="M237" s="5">
        <v>4284</v>
      </c>
      <c r="N237" s="5">
        <v>13588</v>
      </c>
      <c r="O237" s="4">
        <v>5</v>
      </c>
      <c r="P237" s="4" t="s">
        <v>28</v>
      </c>
      <c r="Q237" s="4">
        <v>4</v>
      </c>
      <c r="R237" s="4">
        <v>16</v>
      </c>
      <c r="S237" s="4">
        <v>2</v>
      </c>
      <c r="T237" s="4">
        <v>5</v>
      </c>
      <c r="U237" s="4">
        <v>3</v>
      </c>
      <c r="V237" s="4">
        <v>0</v>
      </c>
    </row>
    <row r="238" spans="1:22" x14ac:dyDescent="0.25">
      <c r="A238" s="3">
        <v>37</v>
      </c>
      <c r="B238" s="4" t="s">
        <v>22</v>
      </c>
      <c r="C238" s="4">
        <v>161</v>
      </c>
      <c r="D238" s="4" t="s">
        <v>35</v>
      </c>
      <c r="E238" s="4">
        <v>10</v>
      </c>
      <c r="F238" s="4" t="s">
        <v>29</v>
      </c>
      <c r="G238" s="4">
        <v>2017</v>
      </c>
      <c r="H238" s="4" t="s">
        <v>25</v>
      </c>
      <c r="I238" s="5">
        <v>42</v>
      </c>
      <c r="J238" s="4">
        <v>3</v>
      </c>
      <c r="K238" s="4" t="s">
        <v>45</v>
      </c>
      <c r="L238" s="4" t="s">
        <v>32</v>
      </c>
      <c r="M238" s="5">
        <v>13744</v>
      </c>
      <c r="N238" s="5">
        <v>15471</v>
      </c>
      <c r="O238" s="4">
        <v>1</v>
      </c>
      <c r="P238" s="4" t="s">
        <v>28</v>
      </c>
      <c r="Q238" s="4">
        <v>4</v>
      </c>
      <c r="R238" s="4">
        <v>16</v>
      </c>
      <c r="S238" s="4">
        <v>2</v>
      </c>
      <c r="T238" s="4">
        <v>16</v>
      </c>
      <c r="U238" s="4">
        <v>11</v>
      </c>
      <c r="V238" s="4">
        <v>6</v>
      </c>
    </row>
    <row r="239" spans="1:22" x14ac:dyDescent="0.25">
      <c r="A239" s="3">
        <v>38</v>
      </c>
      <c r="B239" s="4" t="s">
        <v>34</v>
      </c>
      <c r="C239" s="4">
        <v>888</v>
      </c>
      <c r="D239" s="4" t="s">
        <v>40</v>
      </c>
      <c r="E239" s="4">
        <v>10</v>
      </c>
      <c r="F239" s="4" t="s">
        <v>40</v>
      </c>
      <c r="G239" s="4">
        <v>1563</v>
      </c>
      <c r="H239" s="4" t="s">
        <v>30</v>
      </c>
      <c r="I239" s="5">
        <v>71</v>
      </c>
      <c r="J239" s="4">
        <v>2</v>
      </c>
      <c r="K239" s="4" t="s">
        <v>40</v>
      </c>
      <c r="L239" s="4" t="s">
        <v>32</v>
      </c>
      <c r="M239" s="5">
        <v>6077</v>
      </c>
      <c r="N239" s="5">
        <v>14814</v>
      </c>
      <c r="O239" s="4">
        <v>3</v>
      </c>
      <c r="P239" s="4" t="s">
        <v>33</v>
      </c>
      <c r="Q239" s="4">
        <v>3</v>
      </c>
      <c r="R239" s="4">
        <v>10</v>
      </c>
      <c r="S239" s="4">
        <v>2</v>
      </c>
      <c r="T239" s="4">
        <v>6</v>
      </c>
      <c r="U239" s="4">
        <v>3</v>
      </c>
      <c r="V239" s="4">
        <v>1</v>
      </c>
    </row>
    <row r="240" spans="1:22" x14ac:dyDescent="0.25">
      <c r="A240" s="3">
        <v>38</v>
      </c>
      <c r="B240" s="4" t="s">
        <v>22</v>
      </c>
      <c r="C240" s="4">
        <v>903</v>
      </c>
      <c r="D240" s="4" t="s">
        <v>35</v>
      </c>
      <c r="E240" s="4">
        <v>2</v>
      </c>
      <c r="F240" s="4" t="s">
        <v>24</v>
      </c>
      <c r="G240" s="4">
        <v>1573</v>
      </c>
      <c r="H240" s="4" t="s">
        <v>30</v>
      </c>
      <c r="I240" s="5">
        <v>81</v>
      </c>
      <c r="J240" s="4">
        <v>2</v>
      </c>
      <c r="K240" s="4" t="s">
        <v>38</v>
      </c>
      <c r="L240" s="4" t="s">
        <v>32</v>
      </c>
      <c r="M240" s="5">
        <v>4855</v>
      </c>
      <c r="N240" s="5">
        <v>7653</v>
      </c>
      <c r="O240" s="4">
        <v>4</v>
      </c>
      <c r="P240" s="4" t="s">
        <v>33</v>
      </c>
      <c r="Q240" s="4">
        <v>3</v>
      </c>
      <c r="R240" s="4">
        <v>7</v>
      </c>
      <c r="S240" s="4">
        <v>2</v>
      </c>
      <c r="T240" s="4">
        <v>5</v>
      </c>
      <c r="U240" s="4">
        <v>2</v>
      </c>
      <c r="V240" s="4">
        <v>1</v>
      </c>
    </row>
    <row r="241" spans="1:22" x14ac:dyDescent="0.25">
      <c r="A241" s="3">
        <v>38</v>
      </c>
      <c r="B241" s="4" t="s">
        <v>22</v>
      </c>
      <c r="C241" s="4">
        <v>1245</v>
      </c>
      <c r="D241" s="4" t="s">
        <v>23</v>
      </c>
      <c r="E241" s="4">
        <v>14</v>
      </c>
      <c r="F241" s="4" t="s">
        <v>29</v>
      </c>
      <c r="G241" s="4">
        <v>1582</v>
      </c>
      <c r="H241" s="4" t="s">
        <v>30</v>
      </c>
      <c r="I241" s="5">
        <v>80</v>
      </c>
      <c r="J241" s="4">
        <v>2</v>
      </c>
      <c r="K241" s="4" t="s">
        <v>26</v>
      </c>
      <c r="L241" s="4" t="s">
        <v>32</v>
      </c>
      <c r="M241" s="5">
        <v>9924</v>
      </c>
      <c r="N241" s="5">
        <v>12355</v>
      </c>
      <c r="O241" s="4">
        <v>0</v>
      </c>
      <c r="P241" s="4" t="s">
        <v>33</v>
      </c>
      <c r="Q241" s="4">
        <v>3</v>
      </c>
      <c r="R241" s="4">
        <v>10</v>
      </c>
      <c r="S241" s="4">
        <v>3</v>
      </c>
      <c r="T241" s="4">
        <v>9</v>
      </c>
      <c r="U241" s="4">
        <v>8</v>
      </c>
      <c r="V241" s="4">
        <v>7</v>
      </c>
    </row>
    <row r="242" spans="1:22" x14ac:dyDescent="0.25">
      <c r="A242" s="3">
        <v>38</v>
      </c>
      <c r="B242" s="4" t="s">
        <v>22</v>
      </c>
      <c r="C242" s="4">
        <v>437</v>
      </c>
      <c r="D242" s="4" t="s">
        <v>23</v>
      </c>
      <c r="E242" s="4">
        <v>16</v>
      </c>
      <c r="F242" s="4" t="s">
        <v>29</v>
      </c>
      <c r="G242" s="4">
        <v>1583</v>
      </c>
      <c r="H242" s="4" t="s">
        <v>25</v>
      </c>
      <c r="I242" s="5">
        <v>90</v>
      </c>
      <c r="J242" s="4">
        <v>2</v>
      </c>
      <c r="K242" s="4" t="s">
        <v>26</v>
      </c>
      <c r="L242" s="4" t="s">
        <v>27</v>
      </c>
      <c r="M242" s="5">
        <v>4198</v>
      </c>
      <c r="N242" s="5">
        <v>16379</v>
      </c>
      <c r="O242" s="4">
        <v>2</v>
      </c>
      <c r="P242" s="4" t="s">
        <v>33</v>
      </c>
      <c r="Q242" s="4">
        <v>3</v>
      </c>
      <c r="R242" s="4">
        <v>8</v>
      </c>
      <c r="S242" s="4">
        <v>5</v>
      </c>
      <c r="T242" s="4">
        <v>3</v>
      </c>
      <c r="U242" s="4">
        <v>2</v>
      </c>
      <c r="V242" s="4">
        <v>1</v>
      </c>
    </row>
    <row r="243" spans="1:22" x14ac:dyDescent="0.25">
      <c r="A243" s="3">
        <v>38</v>
      </c>
      <c r="B243" s="4" t="s">
        <v>22</v>
      </c>
      <c r="C243" s="4">
        <v>397</v>
      </c>
      <c r="D243" s="4" t="s">
        <v>35</v>
      </c>
      <c r="E243" s="4">
        <v>2</v>
      </c>
      <c r="F243" s="4" t="s">
        <v>24</v>
      </c>
      <c r="G243" s="4">
        <v>1638</v>
      </c>
      <c r="H243" s="4" t="s">
        <v>25</v>
      </c>
      <c r="I243" s="5">
        <v>54</v>
      </c>
      <c r="J243" s="4">
        <v>3</v>
      </c>
      <c r="K243" s="4" t="s">
        <v>38</v>
      </c>
      <c r="L243" s="4" t="s">
        <v>32</v>
      </c>
      <c r="M243" s="5">
        <v>7756</v>
      </c>
      <c r="N243" s="5">
        <v>14199</v>
      </c>
      <c r="O243" s="4">
        <v>3</v>
      </c>
      <c r="P243" s="4" t="s">
        <v>28</v>
      </c>
      <c r="Q243" s="4">
        <v>3</v>
      </c>
      <c r="R243" s="4">
        <v>10</v>
      </c>
      <c r="S243" s="4">
        <v>6</v>
      </c>
      <c r="T243" s="4">
        <v>5</v>
      </c>
      <c r="U243" s="4">
        <v>4</v>
      </c>
      <c r="V243" s="4">
        <v>0</v>
      </c>
    </row>
    <row r="244" spans="1:22" x14ac:dyDescent="0.25">
      <c r="A244" s="3">
        <v>38</v>
      </c>
      <c r="B244" s="4" t="s">
        <v>34</v>
      </c>
      <c r="C244" s="4">
        <v>1189</v>
      </c>
      <c r="D244" s="4" t="s">
        <v>35</v>
      </c>
      <c r="E244" s="4">
        <v>1</v>
      </c>
      <c r="F244" s="4" t="s">
        <v>29</v>
      </c>
      <c r="G244" s="4">
        <v>1668</v>
      </c>
      <c r="H244" s="4" t="s">
        <v>30</v>
      </c>
      <c r="I244" s="5">
        <v>90</v>
      </c>
      <c r="J244" s="4">
        <v>2</v>
      </c>
      <c r="K244" s="4" t="s">
        <v>42</v>
      </c>
      <c r="L244" s="4" t="s">
        <v>32</v>
      </c>
      <c r="M244" s="5">
        <v>4735</v>
      </c>
      <c r="N244" s="5">
        <v>9867</v>
      </c>
      <c r="O244" s="4">
        <v>7</v>
      </c>
      <c r="P244" s="4" t="s">
        <v>33</v>
      </c>
      <c r="Q244" s="4">
        <v>3</v>
      </c>
      <c r="R244" s="4">
        <v>19</v>
      </c>
      <c r="S244" s="4">
        <v>4</v>
      </c>
      <c r="T244" s="4">
        <v>13</v>
      </c>
      <c r="U244" s="4">
        <v>11</v>
      </c>
      <c r="V244" s="4">
        <v>2</v>
      </c>
    </row>
    <row r="245" spans="1:22" x14ac:dyDescent="0.25">
      <c r="A245" s="3">
        <v>38</v>
      </c>
      <c r="B245" s="4" t="s">
        <v>34</v>
      </c>
      <c r="C245" s="4">
        <v>148</v>
      </c>
      <c r="D245" s="4" t="s">
        <v>35</v>
      </c>
      <c r="E245" s="4">
        <v>2</v>
      </c>
      <c r="F245" s="4" t="s">
        <v>24</v>
      </c>
      <c r="G245" s="4">
        <v>1675</v>
      </c>
      <c r="H245" s="4" t="s">
        <v>25</v>
      </c>
      <c r="I245" s="5">
        <v>42</v>
      </c>
      <c r="J245" s="4">
        <v>1</v>
      </c>
      <c r="K245" s="4" t="s">
        <v>36</v>
      </c>
      <c r="L245" s="4" t="s">
        <v>27</v>
      </c>
      <c r="M245" s="5">
        <v>2440</v>
      </c>
      <c r="N245" s="5">
        <v>23826</v>
      </c>
      <c r="O245" s="4">
        <v>1</v>
      </c>
      <c r="P245" s="4" t="s">
        <v>33</v>
      </c>
      <c r="Q245" s="4">
        <v>4</v>
      </c>
      <c r="R245" s="4">
        <v>4</v>
      </c>
      <c r="S245" s="4">
        <v>3</v>
      </c>
      <c r="T245" s="4">
        <v>4</v>
      </c>
      <c r="U245" s="4">
        <v>3</v>
      </c>
      <c r="V245" s="4">
        <v>3</v>
      </c>
    </row>
    <row r="246" spans="1:22" x14ac:dyDescent="0.25">
      <c r="A246" s="3">
        <v>38</v>
      </c>
      <c r="B246" s="4" t="s">
        <v>22</v>
      </c>
      <c r="C246" s="4">
        <v>1495</v>
      </c>
      <c r="D246" s="4" t="s">
        <v>35</v>
      </c>
      <c r="E246" s="4">
        <v>4</v>
      </c>
      <c r="F246" s="4" t="s">
        <v>24</v>
      </c>
      <c r="G246" s="4">
        <v>1687</v>
      </c>
      <c r="H246" s="4" t="s">
        <v>25</v>
      </c>
      <c r="I246" s="5">
        <v>87</v>
      </c>
      <c r="J246" s="4">
        <v>1</v>
      </c>
      <c r="K246" s="4" t="s">
        <v>36</v>
      </c>
      <c r="L246" s="4" t="s">
        <v>32</v>
      </c>
      <c r="M246" s="5">
        <v>3306</v>
      </c>
      <c r="N246" s="5">
        <v>26176</v>
      </c>
      <c r="O246" s="4">
        <v>7</v>
      </c>
      <c r="P246" s="4" t="s">
        <v>33</v>
      </c>
      <c r="Q246" s="4">
        <v>3</v>
      </c>
      <c r="R246" s="4">
        <v>7</v>
      </c>
      <c r="S246" s="4">
        <v>5</v>
      </c>
      <c r="T246" s="4">
        <v>0</v>
      </c>
      <c r="U246" s="4">
        <v>0</v>
      </c>
      <c r="V246" s="4">
        <v>0</v>
      </c>
    </row>
    <row r="247" spans="1:22" x14ac:dyDescent="0.25">
      <c r="A247" s="3">
        <v>38</v>
      </c>
      <c r="B247" s="4" t="s">
        <v>34</v>
      </c>
      <c r="C247" s="4">
        <v>594</v>
      </c>
      <c r="D247" s="4" t="s">
        <v>35</v>
      </c>
      <c r="E247" s="4">
        <v>2</v>
      </c>
      <c r="F247" s="4" t="s">
        <v>24</v>
      </c>
      <c r="G247" s="4">
        <v>1760</v>
      </c>
      <c r="H247" s="4" t="s">
        <v>25</v>
      </c>
      <c r="I247" s="5">
        <v>75</v>
      </c>
      <c r="J247" s="4">
        <v>1</v>
      </c>
      <c r="K247" s="4" t="s">
        <v>36</v>
      </c>
      <c r="L247" s="4" t="s">
        <v>32</v>
      </c>
      <c r="M247" s="5">
        <v>2468</v>
      </c>
      <c r="N247" s="5">
        <v>15963</v>
      </c>
      <c r="O247" s="4">
        <v>4</v>
      </c>
      <c r="P247" s="4" t="s">
        <v>33</v>
      </c>
      <c r="Q247" s="4">
        <v>3</v>
      </c>
      <c r="R247" s="4">
        <v>9</v>
      </c>
      <c r="S247" s="4">
        <v>4</v>
      </c>
      <c r="T247" s="4">
        <v>6</v>
      </c>
      <c r="U247" s="4">
        <v>1</v>
      </c>
      <c r="V247" s="4">
        <v>0</v>
      </c>
    </row>
    <row r="248" spans="1:22" x14ac:dyDescent="0.25">
      <c r="A248" s="3">
        <v>38</v>
      </c>
      <c r="B248" s="4" t="s">
        <v>22</v>
      </c>
      <c r="C248" s="4">
        <v>833</v>
      </c>
      <c r="D248" s="4" t="s">
        <v>35</v>
      </c>
      <c r="E248" s="4">
        <v>18</v>
      </c>
      <c r="F248" s="4" t="s">
        <v>24</v>
      </c>
      <c r="G248" s="4">
        <v>1766</v>
      </c>
      <c r="H248" s="4" t="s">
        <v>30</v>
      </c>
      <c r="I248" s="5">
        <v>60</v>
      </c>
      <c r="J248" s="4">
        <v>2</v>
      </c>
      <c r="K248" s="4" t="s">
        <v>41</v>
      </c>
      <c r="L248" s="4" t="s">
        <v>32</v>
      </c>
      <c r="M248" s="5">
        <v>5811</v>
      </c>
      <c r="N248" s="5">
        <v>24539</v>
      </c>
      <c r="O248" s="4">
        <v>3</v>
      </c>
      <c r="P248" s="4" t="s">
        <v>28</v>
      </c>
      <c r="Q248" s="4">
        <v>3</v>
      </c>
      <c r="R248" s="4">
        <v>15</v>
      </c>
      <c r="S248" s="4">
        <v>2</v>
      </c>
      <c r="T248" s="4">
        <v>1</v>
      </c>
      <c r="U248" s="4">
        <v>0</v>
      </c>
      <c r="V248" s="4">
        <v>1</v>
      </c>
    </row>
    <row r="249" spans="1:22" x14ac:dyDescent="0.25">
      <c r="A249" s="3">
        <v>38</v>
      </c>
      <c r="B249" s="4" t="s">
        <v>22</v>
      </c>
      <c r="C249" s="4">
        <v>1153</v>
      </c>
      <c r="D249" s="4" t="s">
        <v>35</v>
      </c>
      <c r="E249" s="4">
        <v>6</v>
      </c>
      <c r="F249" s="4" t="s">
        <v>46</v>
      </c>
      <c r="G249" s="4">
        <v>1782</v>
      </c>
      <c r="H249" s="4" t="s">
        <v>25</v>
      </c>
      <c r="I249" s="5">
        <v>40</v>
      </c>
      <c r="J249" s="4">
        <v>1</v>
      </c>
      <c r="K249" s="4" t="s">
        <v>36</v>
      </c>
      <c r="L249" s="4" t="s">
        <v>32</v>
      </c>
      <c r="M249" s="5">
        <v>3702</v>
      </c>
      <c r="N249" s="5">
        <v>16376</v>
      </c>
      <c r="O249" s="4">
        <v>1</v>
      </c>
      <c r="P249" s="4" t="s">
        <v>33</v>
      </c>
      <c r="Q249" s="4">
        <v>3</v>
      </c>
      <c r="R249" s="4">
        <v>5</v>
      </c>
      <c r="S249" s="4">
        <v>3</v>
      </c>
      <c r="T249" s="4">
        <v>5</v>
      </c>
      <c r="U249" s="4">
        <v>4</v>
      </c>
      <c r="V249" s="4">
        <v>0</v>
      </c>
    </row>
    <row r="250" spans="1:22" x14ac:dyDescent="0.25">
      <c r="A250" s="3">
        <v>38</v>
      </c>
      <c r="B250" s="4" t="s">
        <v>37</v>
      </c>
      <c r="C250" s="4">
        <v>1336</v>
      </c>
      <c r="D250" s="4" t="s">
        <v>40</v>
      </c>
      <c r="E250" s="4">
        <v>2</v>
      </c>
      <c r="F250" s="4" t="s">
        <v>40</v>
      </c>
      <c r="G250" s="4">
        <v>1805</v>
      </c>
      <c r="H250" s="4" t="s">
        <v>30</v>
      </c>
      <c r="I250" s="5">
        <v>100</v>
      </c>
      <c r="J250" s="4">
        <v>1</v>
      </c>
      <c r="K250" s="4" t="s">
        <v>40</v>
      </c>
      <c r="L250" s="4" t="s">
        <v>39</v>
      </c>
      <c r="M250" s="5">
        <v>2592</v>
      </c>
      <c r="N250" s="5">
        <v>7129</v>
      </c>
      <c r="O250" s="4">
        <v>5</v>
      </c>
      <c r="P250" s="4" t="s">
        <v>33</v>
      </c>
      <c r="Q250" s="4">
        <v>3</v>
      </c>
      <c r="R250" s="4">
        <v>13</v>
      </c>
      <c r="S250" s="4">
        <v>3</v>
      </c>
      <c r="T250" s="4">
        <v>11</v>
      </c>
      <c r="U250" s="4">
        <v>10</v>
      </c>
      <c r="V250" s="4">
        <v>3</v>
      </c>
    </row>
    <row r="251" spans="1:22" x14ac:dyDescent="0.25">
      <c r="A251" s="3">
        <v>38</v>
      </c>
      <c r="B251" s="4" t="s">
        <v>22</v>
      </c>
      <c r="C251" s="4">
        <v>723</v>
      </c>
      <c r="D251" s="4" t="s">
        <v>23</v>
      </c>
      <c r="E251" s="4">
        <v>2</v>
      </c>
      <c r="F251" s="4" t="s">
        <v>47</v>
      </c>
      <c r="G251" s="4">
        <v>1835</v>
      </c>
      <c r="H251" s="4" t="s">
        <v>25</v>
      </c>
      <c r="I251" s="5">
        <v>77</v>
      </c>
      <c r="J251" s="4">
        <v>2</v>
      </c>
      <c r="K251" s="4" t="s">
        <v>31</v>
      </c>
      <c r="L251" s="4" t="s">
        <v>32</v>
      </c>
      <c r="M251" s="5">
        <v>5405</v>
      </c>
      <c r="N251" s="5">
        <v>4244</v>
      </c>
      <c r="O251" s="4">
        <v>2</v>
      </c>
      <c r="P251" s="4" t="s">
        <v>28</v>
      </c>
      <c r="Q251" s="4">
        <v>4</v>
      </c>
      <c r="R251" s="4">
        <v>20</v>
      </c>
      <c r="S251" s="4">
        <v>4</v>
      </c>
      <c r="T251" s="4">
        <v>4</v>
      </c>
      <c r="U251" s="4">
        <v>2</v>
      </c>
      <c r="V251" s="4">
        <v>0</v>
      </c>
    </row>
    <row r="252" spans="1:22" x14ac:dyDescent="0.25">
      <c r="A252" s="3">
        <v>38</v>
      </c>
      <c r="B252" s="4" t="s">
        <v>34</v>
      </c>
      <c r="C252" s="4">
        <v>1394</v>
      </c>
      <c r="D252" s="4" t="s">
        <v>35</v>
      </c>
      <c r="E252" s="4">
        <v>8</v>
      </c>
      <c r="F252" s="4" t="s">
        <v>24</v>
      </c>
      <c r="G252" s="4">
        <v>1937</v>
      </c>
      <c r="H252" s="4" t="s">
        <v>25</v>
      </c>
      <c r="I252" s="5">
        <v>58</v>
      </c>
      <c r="J252" s="4">
        <v>2</v>
      </c>
      <c r="K252" s="4" t="s">
        <v>42</v>
      </c>
      <c r="L252" s="4" t="s">
        <v>39</v>
      </c>
      <c r="M252" s="5">
        <v>2133</v>
      </c>
      <c r="N252" s="5">
        <v>18115</v>
      </c>
      <c r="O252" s="4">
        <v>1</v>
      </c>
      <c r="P252" s="4" t="s">
        <v>28</v>
      </c>
      <c r="Q252" s="4">
        <v>3</v>
      </c>
      <c r="R252" s="4">
        <v>20</v>
      </c>
      <c r="S252" s="4">
        <v>3</v>
      </c>
      <c r="T252" s="4">
        <v>20</v>
      </c>
      <c r="U252" s="4">
        <v>11</v>
      </c>
      <c r="V252" s="4">
        <v>0</v>
      </c>
    </row>
    <row r="253" spans="1:22" x14ac:dyDescent="0.25">
      <c r="A253" s="3">
        <v>38</v>
      </c>
      <c r="B253" s="4" t="s">
        <v>22</v>
      </c>
      <c r="C253" s="4">
        <v>1206</v>
      </c>
      <c r="D253" s="4" t="s">
        <v>35</v>
      </c>
      <c r="E253" s="4">
        <v>9</v>
      </c>
      <c r="F253" s="4" t="s">
        <v>29</v>
      </c>
      <c r="G253" s="4">
        <v>1940</v>
      </c>
      <c r="H253" s="4" t="s">
        <v>30</v>
      </c>
      <c r="I253" s="5">
        <v>71</v>
      </c>
      <c r="J253" s="4">
        <v>1</v>
      </c>
      <c r="K253" s="4" t="s">
        <v>42</v>
      </c>
      <c r="L253" s="4" t="s">
        <v>39</v>
      </c>
      <c r="M253" s="5">
        <v>4771</v>
      </c>
      <c r="N253" s="5">
        <v>14293</v>
      </c>
      <c r="O253" s="4">
        <v>2</v>
      </c>
      <c r="P253" s="4" t="s">
        <v>33</v>
      </c>
      <c r="Q253" s="4">
        <v>3</v>
      </c>
      <c r="R253" s="4">
        <v>10</v>
      </c>
      <c r="S253" s="4">
        <v>0</v>
      </c>
      <c r="T253" s="4">
        <v>5</v>
      </c>
      <c r="U253" s="4">
        <v>2</v>
      </c>
      <c r="V253" s="4">
        <v>0</v>
      </c>
    </row>
    <row r="254" spans="1:22" x14ac:dyDescent="0.25">
      <c r="A254" s="3">
        <v>38</v>
      </c>
      <c r="B254" s="4" t="s">
        <v>22</v>
      </c>
      <c r="C254" s="4">
        <v>1404</v>
      </c>
      <c r="D254" s="4" t="s">
        <v>23</v>
      </c>
      <c r="E254" s="4">
        <v>1</v>
      </c>
      <c r="F254" s="4" t="s">
        <v>29</v>
      </c>
      <c r="G254" s="4">
        <v>1961</v>
      </c>
      <c r="H254" s="4" t="s">
        <v>30</v>
      </c>
      <c r="I254" s="5">
        <v>59</v>
      </c>
      <c r="J254" s="4">
        <v>1</v>
      </c>
      <c r="K254" s="4" t="s">
        <v>31</v>
      </c>
      <c r="L254" s="4" t="s">
        <v>27</v>
      </c>
      <c r="M254" s="5">
        <v>2858</v>
      </c>
      <c r="N254" s="5">
        <v>11473</v>
      </c>
      <c r="O254" s="4">
        <v>4</v>
      </c>
      <c r="P254" s="4" t="s">
        <v>33</v>
      </c>
      <c r="Q254" s="4">
        <v>3</v>
      </c>
      <c r="R254" s="4">
        <v>20</v>
      </c>
      <c r="S254" s="4">
        <v>3</v>
      </c>
      <c r="T254" s="4">
        <v>1</v>
      </c>
      <c r="U254" s="4">
        <v>0</v>
      </c>
      <c r="V254" s="4">
        <v>0</v>
      </c>
    </row>
    <row r="255" spans="1:22" x14ac:dyDescent="0.25">
      <c r="A255" s="3">
        <v>38</v>
      </c>
      <c r="B255" s="4" t="s">
        <v>34</v>
      </c>
      <c r="C255" s="4">
        <v>1444</v>
      </c>
      <c r="D255" s="4" t="s">
        <v>40</v>
      </c>
      <c r="E255" s="4">
        <v>1</v>
      </c>
      <c r="F255" s="4" t="s">
        <v>46</v>
      </c>
      <c r="G255" s="4">
        <v>1972</v>
      </c>
      <c r="H255" s="4" t="s">
        <v>30</v>
      </c>
      <c r="I255" s="5">
        <v>88</v>
      </c>
      <c r="J255" s="4">
        <v>1</v>
      </c>
      <c r="K255" s="4" t="s">
        <v>40</v>
      </c>
      <c r="L255" s="4" t="s">
        <v>32</v>
      </c>
      <c r="M255" s="5">
        <v>2991</v>
      </c>
      <c r="N255" s="5">
        <v>5224</v>
      </c>
      <c r="O255" s="4">
        <v>0</v>
      </c>
      <c r="P255" s="4" t="s">
        <v>28</v>
      </c>
      <c r="Q255" s="4">
        <v>3</v>
      </c>
      <c r="R255" s="4">
        <v>7</v>
      </c>
      <c r="S255" s="4">
        <v>2</v>
      </c>
      <c r="T255" s="4">
        <v>6</v>
      </c>
      <c r="U255" s="4">
        <v>2</v>
      </c>
      <c r="V255" s="4">
        <v>1</v>
      </c>
    </row>
    <row r="256" spans="1:22" x14ac:dyDescent="0.25">
      <c r="A256" s="3">
        <v>38</v>
      </c>
      <c r="B256" s="4" t="s">
        <v>22</v>
      </c>
      <c r="C256" s="4">
        <v>1321</v>
      </c>
      <c r="D256" s="4" t="s">
        <v>23</v>
      </c>
      <c r="E256" s="4">
        <v>1</v>
      </c>
      <c r="F256" s="4" t="s">
        <v>29</v>
      </c>
      <c r="G256" s="4">
        <v>1995</v>
      </c>
      <c r="H256" s="4" t="s">
        <v>30</v>
      </c>
      <c r="I256" s="5">
        <v>86</v>
      </c>
      <c r="J256" s="4">
        <v>2</v>
      </c>
      <c r="K256" s="4" t="s">
        <v>26</v>
      </c>
      <c r="L256" s="4" t="s">
        <v>32</v>
      </c>
      <c r="M256" s="5">
        <v>4440</v>
      </c>
      <c r="N256" s="5">
        <v>7636</v>
      </c>
      <c r="O256" s="4">
        <v>0</v>
      </c>
      <c r="P256" s="4" t="s">
        <v>33</v>
      </c>
      <c r="Q256" s="4">
        <v>3</v>
      </c>
      <c r="R256" s="4">
        <v>16</v>
      </c>
      <c r="S256" s="4">
        <v>3</v>
      </c>
      <c r="T256" s="4">
        <v>15</v>
      </c>
      <c r="U256" s="4">
        <v>13</v>
      </c>
      <c r="V256" s="4">
        <v>5</v>
      </c>
    </row>
    <row r="257" spans="1:22" x14ac:dyDescent="0.25">
      <c r="A257" s="3">
        <v>38</v>
      </c>
      <c r="B257" s="4" t="s">
        <v>34</v>
      </c>
      <c r="C257" s="4">
        <v>508</v>
      </c>
      <c r="D257" s="4" t="s">
        <v>35</v>
      </c>
      <c r="E257" s="4">
        <v>6</v>
      </c>
      <c r="F257" s="4" t="s">
        <v>29</v>
      </c>
      <c r="G257" s="4">
        <v>1997</v>
      </c>
      <c r="H257" s="4" t="s">
        <v>30</v>
      </c>
      <c r="I257" s="5">
        <v>72</v>
      </c>
      <c r="J257" s="4">
        <v>2</v>
      </c>
      <c r="K257" s="4" t="s">
        <v>38</v>
      </c>
      <c r="L257" s="4" t="s">
        <v>32</v>
      </c>
      <c r="M257" s="5">
        <v>5321</v>
      </c>
      <c r="N257" s="5">
        <v>14284</v>
      </c>
      <c r="O257" s="4">
        <v>2</v>
      </c>
      <c r="P257" s="4" t="s">
        <v>33</v>
      </c>
      <c r="Q257" s="4">
        <v>3</v>
      </c>
      <c r="R257" s="4">
        <v>10</v>
      </c>
      <c r="S257" s="4">
        <v>1</v>
      </c>
      <c r="T257" s="4">
        <v>8</v>
      </c>
      <c r="U257" s="4">
        <v>3</v>
      </c>
      <c r="V257" s="4">
        <v>7</v>
      </c>
    </row>
    <row r="258" spans="1:22" x14ac:dyDescent="0.25">
      <c r="A258" s="3">
        <v>38</v>
      </c>
      <c r="B258" s="4" t="s">
        <v>22</v>
      </c>
      <c r="C258" s="4">
        <v>201</v>
      </c>
      <c r="D258" s="4" t="s">
        <v>35</v>
      </c>
      <c r="E258" s="4">
        <v>10</v>
      </c>
      <c r="F258" s="4" t="s">
        <v>24</v>
      </c>
      <c r="G258" s="4">
        <v>2015</v>
      </c>
      <c r="H258" s="4" t="s">
        <v>25</v>
      </c>
      <c r="I258" s="5">
        <v>99</v>
      </c>
      <c r="J258" s="4">
        <v>3</v>
      </c>
      <c r="K258" s="4" t="s">
        <v>45</v>
      </c>
      <c r="L258" s="4" t="s">
        <v>32</v>
      </c>
      <c r="M258" s="5">
        <v>13206</v>
      </c>
      <c r="N258" s="5">
        <v>3376</v>
      </c>
      <c r="O258" s="4">
        <v>3</v>
      </c>
      <c r="P258" s="4" t="s">
        <v>33</v>
      </c>
      <c r="Q258" s="4">
        <v>3</v>
      </c>
      <c r="R258" s="4">
        <v>20</v>
      </c>
      <c r="S258" s="4">
        <v>3</v>
      </c>
      <c r="T258" s="4">
        <v>18</v>
      </c>
      <c r="U258" s="4">
        <v>16</v>
      </c>
      <c r="V258" s="4">
        <v>1</v>
      </c>
    </row>
    <row r="259" spans="1:22" x14ac:dyDescent="0.25">
      <c r="A259" s="3">
        <v>38</v>
      </c>
      <c r="B259" s="4" t="s">
        <v>22</v>
      </c>
      <c r="C259" s="4">
        <v>345</v>
      </c>
      <c r="D259" s="4" t="s">
        <v>23</v>
      </c>
      <c r="E259" s="4">
        <v>10</v>
      </c>
      <c r="F259" s="4" t="s">
        <v>29</v>
      </c>
      <c r="G259" s="4">
        <v>2041</v>
      </c>
      <c r="H259" s="4" t="s">
        <v>25</v>
      </c>
      <c r="I259" s="5">
        <v>100</v>
      </c>
      <c r="J259" s="4">
        <v>2</v>
      </c>
      <c r="K259" s="4" t="s">
        <v>26</v>
      </c>
      <c r="L259" s="4" t="s">
        <v>32</v>
      </c>
      <c r="M259" s="5">
        <v>5343</v>
      </c>
      <c r="N259" s="5">
        <v>5982</v>
      </c>
      <c r="O259" s="4">
        <v>1</v>
      </c>
      <c r="P259" s="4" t="s">
        <v>33</v>
      </c>
      <c r="Q259" s="4">
        <v>3</v>
      </c>
      <c r="R259" s="4">
        <v>10</v>
      </c>
      <c r="S259" s="4">
        <v>1</v>
      </c>
      <c r="T259" s="4">
        <v>10</v>
      </c>
      <c r="U259" s="4">
        <v>7</v>
      </c>
      <c r="V259" s="4">
        <v>1</v>
      </c>
    </row>
    <row r="260" spans="1:22" x14ac:dyDescent="0.25">
      <c r="A260" s="3">
        <v>39</v>
      </c>
      <c r="B260" s="4" t="s">
        <v>22</v>
      </c>
      <c r="C260" s="4">
        <v>1089</v>
      </c>
      <c r="D260" s="4" t="s">
        <v>35</v>
      </c>
      <c r="E260" s="4">
        <v>6</v>
      </c>
      <c r="F260" s="4" t="s">
        <v>29</v>
      </c>
      <c r="G260" s="4">
        <v>1525</v>
      </c>
      <c r="H260" s="4" t="s">
        <v>25</v>
      </c>
      <c r="I260" s="5">
        <v>32</v>
      </c>
      <c r="J260" s="4">
        <v>3</v>
      </c>
      <c r="K260" s="4" t="s">
        <v>38</v>
      </c>
      <c r="L260" s="4" t="s">
        <v>27</v>
      </c>
      <c r="M260" s="5">
        <v>8376</v>
      </c>
      <c r="N260" s="5">
        <v>9150</v>
      </c>
      <c r="O260" s="4">
        <v>4</v>
      </c>
      <c r="P260" s="4" t="s">
        <v>33</v>
      </c>
      <c r="Q260" s="4">
        <v>3</v>
      </c>
      <c r="R260" s="4">
        <v>9</v>
      </c>
      <c r="S260" s="4">
        <v>3</v>
      </c>
      <c r="T260" s="4">
        <v>2</v>
      </c>
      <c r="U260" s="4">
        <v>0</v>
      </c>
      <c r="V260" s="4">
        <v>2</v>
      </c>
    </row>
    <row r="261" spans="1:22" x14ac:dyDescent="0.25">
      <c r="A261" s="3">
        <v>39</v>
      </c>
      <c r="B261" s="4" t="s">
        <v>22</v>
      </c>
      <c r="C261" s="4">
        <v>1462</v>
      </c>
      <c r="D261" s="4" t="s">
        <v>23</v>
      </c>
      <c r="E261" s="4">
        <v>6</v>
      </c>
      <c r="F261" s="4" t="s">
        <v>24</v>
      </c>
      <c r="G261" s="4">
        <v>1588</v>
      </c>
      <c r="H261" s="4" t="s">
        <v>30</v>
      </c>
      <c r="I261" s="5">
        <v>38</v>
      </c>
      <c r="J261" s="4">
        <v>3</v>
      </c>
      <c r="K261" s="4" t="s">
        <v>26</v>
      </c>
      <c r="L261" s="4" t="s">
        <v>32</v>
      </c>
      <c r="M261" s="5">
        <v>8237</v>
      </c>
      <c r="N261" s="5">
        <v>4658</v>
      </c>
      <c r="O261" s="4">
        <v>2</v>
      </c>
      <c r="P261" s="4" t="s">
        <v>33</v>
      </c>
      <c r="Q261" s="4">
        <v>3</v>
      </c>
      <c r="R261" s="4">
        <v>11</v>
      </c>
      <c r="S261" s="4">
        <v>3</v>
      </c>
      <c r="T261" s="4">
        <v>7</v>
      </c>
      <c r="U261" s="4">
        <v>6</v>
      </c>
      <c r="V261" s="4">
        <v>7</v>
      </c>
    </row>
    <row r="262" spans="1:22" x14ac:dyDescent="0.25">
      <c r="A262" s="3">
        <v>39</v>
      </c>
      <c r="B262" s="4" t="s">
        <v>22</v>
      </c>
      <c r="C262" s="4">
        <v>1387</v>
      </c>
      <c r="D262" s="4" t="s">
        <v>35</v>
      </c>
      <c r="E262" s="4">
        <v>10</v>
      </c>
      <c r="F262" s="4" t="s">
        <v>24</v>
      </c>
      <c r="G262" s="4">
        <v>1618</v>
      </c>
      <c r="H262" s="4" t="s">
        <v>30</v>
      </c>
      <c r="I262" s="5">
        <v>76</v>
      </c>
      <c r="J262" s="4">
        <v>2</v>
      </c>
      <c r="K262" s="4" t="s">
        <v>38</v>
      </c>
      <c r="L262" s="4" t="s">
        <v>32</v>
      </c>
      <c r="M262" s="5">
        <v>5377</v>
      </c>
      <c r="N262" s="5">
        <v>3835</v>
      </c>
      <c r="O262" s="4">
        <v>2</v>
      </c>
      <c r="P262" s="4" t="s">
        <v>33</v>
      </c>
      <c r="Q262" s="4">
        <v>3</v>
      </c>
      <c r="R262" s="4">
        <v>10</v>
      </c>
      <c r="S262" s="4">
        <v>3</v>
      </c>
      <c r="T262" s="4">
        <v>7</v>
      </c>
      <c r="U262" s="4">
        <v>7</v>
      </c>
      <c r="V262" s="4">
        <v>7</v>
      </c>
    </row>
    <row r="263" spans="1:22" x14ac:dyDescent="0.25">
      <c r="A263" s="3">
        <v>39</v>
      </c>
      <c r="B263" s="4" t="s">
        <v>22</v>
      </c>
      <c r="C263" s="4">
        <v>170</v>
      </c>
      <c r="D263" s="4" t="s">
        <v>35</v>
      </c>
      <c r="E263" s="4">
        <v>3</v>
      </c>
      <c r="F263" s="4" t="s">
        <v>24</v>
      </c>
      <c r="G263" s="4">
        <v>1627</v>
      </c>
      <c r="H263" s="4" t="s">
        <v>30</v>
      </c>
      <c r="I263" s="5">
        <v>76</v>
      </c>
      <c r="J263" s="4">
        <v>2</v>
      </c>
      <c r="K263" s="4" t="s">
        <v>36</v>
      </c>
      <c r="L263" s="4" t="s">
        <v>39</v>
      </c>
      <c r="M263" s="5">
        <v>3069</v>
      </c>
      <c r="N263" s="5">
        <v>10302</v>
      </c>
      <c r="O263" s="4">
        <v>0</v>
      </c>
      <c r="P263" s="4" t="s">
        <v>33</v>
      </c>
      <c r="Q263" s="4">
        <v>3</v>
      </c>
      <c r="R263" s="4">
        <v>11</v>
      </c>
      <c r="S263" s="4">
        <v>3</v>
      </c>
      <c r="T263" s="4">
        <v>10</v>
      </c>
      <c r="U263" s="4">
        <v>8</v>
      </c>
      <c r="V263" s="4">
        <v>0</v>
      </c>
    </row>
    <row r="264" spans="1:22" x14ac:dyDescent="0.25">
      <c r="A264" s="3">
        <v>39</v>
      </c>
      <c r="B264" s="4" t="s">
        <v>34</v>
      </c>
      <c r="C264" s="4">
        <v>711</v>
      </c>
      <c r="D264" s="4" t="s">
        <v>35</v>
      </c>
      <c r="E264" s="4">
        <v>4</v>
      </c>
      <c r="F264" s="4" t="s">
        <v>24</v>
      </c>
      <c r="G264" s="4">
        <v>1633</v>
      </c>
      <c r="H264" s="4" t="s">
        <v>25</v>
      </c>
      <c r="I264" s="5">
        <v>81</v>
      </c>
      <c r="J264" s="4">
        <v>2</v>
      </c>
      <c r="K264" s="4" t="s">
        <v>38</v>
      </c>
      <c r="L264" s="4" t="s">
        <v>27</v>
      </c>
      <c r="M264" s="5">
        <v>5042</v>
      </c>
      <c r="N264" s="5">
        <v>3140</v>
      </c>
      <c r="O264" s="4">
        <v>0</v>
      </c>
      <c r="P264" s="4" t="s">
        <v>33</v>
      </c>
      <c r="Q264" s="4">
        <v>3</v>
      </c>
      <c r="R264" s="4">
        <v>10</v>
      </c>
      <c r="S264" s="4">
        <v>2</v>
      </c>
      <c r="T264" s="4">
        <v>9</v>
      </c>
      <c r="U264" s="4">
        <v>2</v>
      </c>
      <c r="V264" s="4">
        <v>3</v>
      </c>
    </row>
    <row r="265" spans="1:22" x14ac:dyDescent="0.25">
      <c r="A265" s="3">
        <v>39</v>
      </c>
      <c r="B265" s="4" t="s">
        <v>22</v>
      </c>
      <c r="C265" s="4">
        <v>492</v>
      </c>
      <c r="D265" s="4" t="s">
        <v>35</v>
      </c>
      <c r="E265" s="4">
        <v>12</v>
      </c>
      <c r="F265" s="4" t="s">
        <v>24</v>
      </c>
      <c r="G265" s="4">
        <v>1654</v>
      </c>
      <c r="H265" s="4" t="s">
        <v>30</v>
      </c>
      <c r="I265" s="5">
        <v>66</v>
      </c>
      <c r="J265" s="4">
        <v>2</v>
      </c>
      <c r="K265" s="4" t="s">
        <v>38</v>
      </c>
      <c r="L265" s="4" t="s">
        <v>32</v>
      </c>
      <c r="M265" s="5">
        <v>5295</v>
      </c>
      <c r="N265" s="5">
        <v>7693</v>
      </c>
      <c r="O265" s="4">
        <v>4</v>
      </c>
      <c r="P265" s="4" t="s">
        <v>33</v>
      </c>
      <c r="Q265" s="4">
        <v>4</v>
      </c>
      <c r="R265" s="4">
        <v>7</v>
      </c>
      <c r="S265" s="4">
        <v>3</v>
      </c>
      <c r="T265" s="4">
        <v>5</v>
      </c>
      <c r="U265" s="4">
        <v>4</v>
      </c>
      <c r="V265" s="4">
        <v>1</v>
      </c>
    </row>
    <row r="266" spans="1:22" x14ac:dyDescent="0.25">
      <c r="A266" s="3">
        <v>39</v>
      </c>
      <c r="B266" s="4" t="s">
        <v>37</v>
      </c>
      <c r="C266" s="4">
        <v>792</v>
      </c>
      <c r="D266" s="4" t="s">
        <v>35</v>
      </c>
      <c r="E266" s="4">
        <v>1</v>
      </c>
      <c r="F266" s="4" t="s">
        <v>29</v>
      </c>
      <c r="G266" s="4">
        <v>1737</v>
      </c>
      <c r="H266" s="4" t="s">
        <v>30</v>
      </c>
      <c r="I266" s="5">
        <v>77</v>
      </c>
      <c r="J266" s="4">
        <v>2</v>
      </c>
      <c r="K266" s="4" t="s">
        <v>36</v>
      </c>
      <c r="L266" s="4" t="s">
        <v>32</v>
      </c>
      <c r="M266" s="5">
        <v>6472</v>
      </c>
      <c r="N266" s="5">
        <v>8989</v>
      </c>
      <c r="O266" s="4">
        <v>1</v>
      </c>
      <c r="P266" s="4" t="s">
        <v>28</v>
      </c>
      <c r="Q266" s="4">
        <v>3</v>
      </c>
      <c r="R266" s="4">
        <v>9</v>
      </c>
      <c r="S266" s="4">
        <v>2</v>
      </c>
      <c r="T266" s="4">
        <v>9</v>
      </c>
      <c r="U266" s="4">
        <v>8</v>
      </c>
      <c r="V266" s="4">
        <v>5</v>
      </c>
    </row>
    <row r="267" spans="1:22" x14ac:dyDescent="0.25">
      <c r="A267" s="3">
        <v>39</v>
      </c>
      <c r="B267" s="4" t="s">
        <v>22</v>
      </c>
      <c r="C267" s="4">
        <v>1253</v>
      </c>
      <c r="D267" s="4" t="s">
        <v>35</v>
      </c>
      <c r="E267" s="4">
        <v>10</v>
      </c>
      <c r="F267" s="4" t="s">
        <v>24</v>
      </c>
      <c r="G267" s="4">
        <v>1800</v>
      </c>
      <c r="H267" s="4" t="s">
        <v>30</v>
      </c>
      <c r="I267" s="5">
        <v>65</v>
      </c>
      <c r="J267" s="4">
        <v>3</v>
      </c>
      <c r="K267" s="4" t="s">
        <v>45</v>
      </c>
      <c r="L267" s="4" t="s">
        <v>27</v>
      </c>
      <c r="M267" s="5">
        <v>13464</v>
      </c>
      <c r="N267" s="5">
        <v>7914</v>
      </c>
      <c r="O267" s="4">
        <v>7</v>
      </c>
      <c r="P267" s="4" t="s">
        <v>33</v>
      </c>
      <c r="Q267" s="4">
        <v>4</v>
      </c>
      <c r="R267" s="4">
        <v>9</v>
      </c>
      <c r="S267" s="4">
        <v>3</v>
      </c>
      <c r="T267" s="4">
        <v>4</v>
      </c>
      <c r="U267" s="4">
        <v>3</v>
      </c>
      <c r="V267" s="4">
        <v>2</v>
      </c>
    </row>
    <row r="268" spans="1:22" x14ac:dyDescent="0.25">
      <c r="A268" s="3">
        <v>39</v>
      </c>
      <c r="B268" s="4" t="s">
        <v>34</v>
      </c>
      <c r="C268" s="4">
        <v>766</v>
      </c>
      <c r="D268" s="4" t="s">
        <v>23</v>
      </c>
      <c r="E268" s="4">
        <v>20</v>
      </c>
      <c r="F268" s="4" t="s">
        <v>29</v>
      </c>
      <c r="G268" s="4">
        <v>1812</v>
      </c>
      <c r="H268" s="4" t="s">
        <v>30</v>
      </c>
      <c r="I268" s="5">
        <v>83</v>
      </c>
      <c r="J268" s="4">
        <v>2</v>
      </c>
      <c r="K268" s="4" t="s">
        <v>26</v>
      </c>
      <c r="L268" s="4" t="s">
        <v>39</v>
      </c>
      <c r="M268" s="5">
        <v>4127</v>
      </c>
      <c r="N268" s="5">
        <v>19188</v>
      </c>
      <c r="O268" s="4">
        <v>2</v>
      </c>
      <c r="P268" s="4" t="s">
        <v>33</v>
      </c>
      <c r="Q268" s="4">
        <v>3</v>
      </c>
      <c r="R268" s="4">
        <v>7</v>
      </c>
      <c r="S268" s="4">
        <v>6</v>
      </c>
      <c r="T268" s="4">
        <v>2</v>
      </c>
      <c r="U268" s="4">
        <v>1</v>
      </c>
      <c r="V268" s="4">
        <v>2</v>
      </c>
    </row>
    <row r="269" spans="1:22" x14ac:dyDescent="0.25">
      <c r="A269" s="3">
        <v>39</v>
      </c>
      <c r="B269" s="4" t="s">
        <v>22</v>
      </c>
      <c r="C269" s="4">
        <v>835</v>
      </c>
      <c r="D269" s="4" t="s">
        <v>35</v>
      </c>
      <c r="E269" s="4">
        <v>19</v>
      </c>
      <c r="F269" s="4" t="s">
        <v>46</v>
      </c>
      <c r="G269" s="4">
        <v>1871</v>
      </c>
      <c r="H269" s="4" t="s">
        <v>30</v>
      </c>
      <c r="I269" s="5">
        <v>41</v>
      </c>
      <c r="J269" s="4">
        <v>2</v>
      </c>
      <c r="K269" s="4" t="s">
        <v>42</v>
      </c>
      <c r="L269" s="4" t="s">
        <v>39</v>
      </c>
      <c r="M269" s="5">
        <v>3902</v>
      </c>
      <c r="N269" s="5">
        <v>5141</v>
      </c>
      <c r="O269" s="4">
        <v>8</v>
      </c>
      <c r="P269" s="4" t="s">
        <v>33</v>
      </c>
      <c r="Q269" s="4">
        <v>3</v>
      </c>
      <c r="R269" s="4">
        <v>7</v>
      </c>
      <c r="S269" s="4">
        <v>2</v>
      </c>
      <c r="T269" s="4">
        <v>2</v>
      </c>
      <c r="U269" s="4">
        <v>2</v>
      </c>
      <c r="V269" s="4">
        <v>2</v>
      </c>
    </row>
    <row r="270" spans="1:22" x14ac:dyDescent="0.25">
      <c r="A270" s="3">
        <v>39</v>
      </c>
      <c r="B270" s="4" t="s">
        <v>37</v>
      </c>
      <c r="C270" s="4">
        <v>1251</v>
      </c>
      <c r="D270" s="4" t="s">
        <v>23</v>
      </c>
      <c r="E270" s="4">
        <v>21</v>
      </c>
      <c r="F270" s="4" t="s">
        <v>29</v>
      </c>
      <c r="G270" s="4">
        <v>1929</v>
      </c>
      <c r="H270" s="4" t="s">
        <v>25</v>
      </c>
      <c r="I270" s="5">
        <v>32</v>
      </c>
      <c r="J270" s="4">
        <v>2</v>
      </c>
      <c r="K270" s="4" t="s">
        <v>26</v>
      </c>
      <c r="L270" s="4" t="s">
        <v>32</v>
      </c>
      <c r="M270" s="5">
        <v>5736</v>
      </c>
      <c r="N270" s="5">
        <v>3987</v>
      </c>
      <c r="O270" s="4">
        <v>6</v>
      </c>
      <c r="P270" s="4" t="s">
        <v>33</v>
      </c>
      <c r="Q270" s="4">
        <v>3</v>
      </c>
      <c r="R270" s="4">
        <v>10</v>
      </c>
      <c r="S270" s="4">
        <v>1</v>
      </c>
      <c r="T270" s="4">
        <v>3</v>
      </c>
      <c r="U270" s="4">
        <v>2</v>
      </c>
      <c r="V270" s="4">
        <v>1</v>
      </c>
    </row>
    <row r="271" spans="1:22" x14ac:dyDescent="0.25">
      <c r="A271" s="3">
        <v>39</v>
      </c>
      <c r="B271" s="4" t="s">
        <v>22</v>
      </c>
      <c r="C271" s="4">
        <v>867</v>
      </c>
      <c r="D271" s="4" t="s">
        <v>35</v>
      </c>
      <c r="E271" s="4">
        <v>9</v>
      </c>
      <c r="F271" s="4" t="s">
        <v>24</v>
      </c>
      <c r="G271" s="4">
        <v>1936</v>
      </c>
      <c r="H271" s="4" t="s">
        <v>30</v>
      </c>
      <c r="I271" s="5">
        <v>87</v>
      </c>
      <c r="J271" s="4">
        <v>2</v>
      </c>
      <c r="K271" s="4" t="s">
        <v>38</v>
      </c>
      <c r="L271" s="4" t="s">
        <v>32</v>
      </c>
      <c r="M271" s="5">
        <v>5151</v>
      </c>
      <c r="N271" s="5">
        <v>12315</v>
      </c>
      <c r="O271" s="4">
        <v>1</v>
      </c>
      <c r="P271" s="4" t="s">
        <v>33</v>
      </c>
      <c r="Q271" s="4">
        <v>4</v>
      </c>
      <c r="R271" s="4">
        <v>10</v>
      </c>
      <c r="S271" s="4">
        <v>3</v>
      </c>
      <c r="T271" s="4">
        <v>10</v>
      </c>
      <c r="U271" s="4">
        <v>0</v>
      </c>
      <c r="V271" s="4">
        <v>7</v>
      </c>
    </row>
    <row r="272" spans="1:22" x14ac:dyDescent="0.25">
      <c r="A272" s="3">
        <v>39</v>
      </c>
      <c r="B272" s="4" t="s">
        <v>22</v>
      </c>
      <c r="C272" s="4">
        <v>119</v>
      </c>
      <c r="D272" s="4" t="s">
        <v>23</v>
      </c>
      <c r="E272" s="4">
        <v>15</v>
      </c>
      <c r="F272" s="4" t="s">
        <v>47</v>
      </c>
      <c r="G272" s="4">
        <v>1975</v>
      </c>
      <c r="H272" s="4" t="s">
        <v>30</v>
      </c>
      <c r="I272" s="5">
        <v>77</v>
      </c>
      <c r="J272" s="4">
        <v>4</v>
      </c>
      <c r="K272" s="4" t="s">
        <v>26</v>
      </c>
      <c r="L272" s="4" t="s">
        <v>27</v>
      </c>
      <c r="M272" s="5">
        <v>13341</v>
      </c>
      <c r="N272" s="5">
        <v>25098</v>
      </c>
      <c r="O272" s="4">
        <v>0</v>
      </c>
      <c r="P272" s="4" t="s">
        <v>33</v>
      </c>
      <c r="Q272" s="4">
        <v>3</v>
      </c>
      <c r="R272" s="4">
        <v>21</v>
      </c>
      <c r="S272" s="4">
        <v>3</v>
      </c>
      <c r="T272" s="4">
        <v>20</v>
      </c>
      <c r="U272" s="4">
        <v>8</v>
      </c>
      <c r="V272" s="4">
        <v>11</v>
      </c>
    </row>
    <row r="273" spans="1:22" x14ac:dyDescent="0.25">
      <c r="A273" s="3">
        <v>39</v>
      </c>
      <c r="B273" s="4" t="s">
        <v>22</v>
      </c>
      <c r="C273" s="4">
        <v>116</v>
      </c>
      <c r="D273" s="4" t="s">
        <v>35</v>
      </c>
      <c r="E273" s="4">
        <v>24</v>
      </c>
      <c r="F273" s="4" t="s">
        <v>29</v>
      </c>
      <c r="G273" s="4">
        <v>2014</v>
      </c>
      <c r="H273" s="4" t="s">
        <v>30</v>
      </c>
      <c r="I273" s="5">
        <v>52</v>
      </c>
      <c r="J273" s="4">
        <v>2</v>
      </c>
      <c r="K273" s="4" t="s">
        <v>42</v>
      </c>
      <c r="L273" s="4" t="s">
        <v>27</v>
      </c>
      <c r="M273" s="5">
        <v>4108</v>
      </c>
      <c r="N273" s="5">
        <v>5340</v>
      </c>
      <c r="O273" s="4">
        <v>7</v>
      </c>
      <c r="P273" s="4" t="s">
        <v>33</v>
      </c>
      <c r="Q273" s="4">
        <v>3</v>
      </c>
      <c r="R273" s="4">
        <v>18</v>
      </c>
      <c r="S273" s="4">
        <v>2</v>
      </c>
      <c r="T273" s="4">
        <v>7</v>
      </c>
      <c r="U273" s="4">
        <v>7</v>
      </c>
      <c r="V273" s="4">
        <v>1</v>
      </c>
    </row>
    <row r="274" spans="1:22" x14ac:dyDescent="0.25">
      <c r="A274" s="3">
        <v>39</v>
      </c>
      <c r="B274" s="4" t="s">
        <v>37</v>
      </c>
      <c r="C274" s="4">
        <v>105</v>
      </c>
      <c r="D274" s="4" t="s">
        <v>35</v>
      </c>
      <c r="E274" s="4">
        <v>9</v>
      </c>
      <c r="F274" s="4" t="s">
        <v>29</v>
      </c>
      <c r="G274" s="4">
        <v>2022</v>
      </c>
      <c r="H274" s="4" t="s">
        <v>30</v>
      </c>
      <c r="I274" s="5">
        <v>87</v>
      </c>
      <c r="J274" s="4">
        <v>5</v>
      </c>
      <c r="K274" s="4" t="s">
        <v>43</v>
      </c>
      <c r="L274" s="4" t="s">
        <v>27</v>
      </c>
      <c r="M274" s="5">
        <v>19431</v>
      </c>
      <c r="N274" s="5">
        <v>15302</v>
      </c>
      <c r="O274" s="4">
        <v>2</v>
      </c>
      <c r="P274" s="4" t="s">
        <v>33</v>
      </c>
      <c r="Q274" s="4">
        <v>3</v>
      </c>
      <c r="R274" s="4">
        <v>21</v>
      </c>
      <c r="S274" s="4">
        <v>3</v>
      </c>
      <c r="T274" s="4">
        <v>6</v>
      </c>
      <c r="U274" s="4">
        <v>0</v>
      </c>
      <c r="V274" s="4">
        <v>1</v>
      </c>
    </row>
    <row r="275" spans="1:22" x14ac:dyDescent="0.25">
      <c r="A275" s="3">
        <v>39</v>
      </c>
      <c r="B275" s="4" t="s">
        <v>22</v>
      </c>
      <c r="C275" s="4">
        <v>722</v>
      </c>
      <c r="D275" s="4" t="s">
        <v>23</v>
      </c>
      <c r="E275" s="4">
        <v>24</v>
      </c>
      <c r="F275" s="4" t="s">
        <v>47</v>
      </c>
      <c r="G275" s="4">
        <v>2056</v>
      </c>
      <c r="H275" s="4" t="s">
        <v>25</v>
      </c>
      <c r="I275" s="5">
        <v>60</v>
      </c>
      <c r="J275" s="4">
        <v>4</v>
      </c>
      <c r="K275" s="4" t="s">
        <v>26</v>
      </c>
      <c r="L275" s="4" t="s">
        <v>32</v>
      </c>
      <c r="M275" s="5">
        <v>12031</v>
      </c>
      <c r="N275" s="5">
        <v>8828</v>
      </c>
      <c r="O275" s="4">
        <v>0</v>
      </c>
      <c r="P275" s="4" t="s">
        <v>33</v>
      </c>
      <c r="Q275" s="4">
        <v>3</v>
      </c>
      <c r="R275" s="4">
        <v>21</v>
      </c>
      <c r="S275" s="4">
        <v>2</v>
      </c>
      <c r="T275" s="4">
        <v>20</v>
      </c>
      <c r="U275" s="4">
        <v>9</v>
      </c>
      <c r="V275" s="4">
        <v>9</v>
      </c>
    </row>
    <row r="276" spans="1:22" x14ac:dyDescent="0.25">
      <c r="A276" s="3">
        <v>39</v>
      </c>
      <c r="B276" s="4" t="s">
        <v>22</v>
      </c>
      <c r="C276" s="4">
        <v>613</v>
      </c>
      <c r="D276" s="4" t="s">
        <v>35</v>
      </c>
      <c r="E276" s="4">
        <v>6</v>
      </c>
      <c r="F276" s="4" t="s">
        <v>24</v>
      </c>
      <c r="G276" s="4">
        <v>2062</v>
      </c>
      <c r="H276" s="4" t="s">
        <v>30</v>
      </c>
      <c r="I276" s="5">
        <v>42</v>
      </c>
      <c r="J276" s="4">
        <v>3</v>
      </c>
      <c r="K276" s="4" t="s">
        <v>41</v>
      </c>
      <c r="L276" s="4" t="s">
        <v>32</v>
      </c>
      <c r="M276" s="5">
        <v>9991</v>
      </c>
      <c r="N276" s="5">
        <v>21457</v>
      </c>
      <c r="O276" s="4">
        <v>4</v>
      </c>
      <c r="P276" s="4" t="s">
        <v>33</v>
      </c>
      <c r="Q276" s="4">
        <v>3</v>
      </c>
      <c r="R276" s="4">
        <v>9</v>
      </c>
      <c r="S276" s="4">
        <v>5</v>
      </c>
      <c r="T276" s="4">
        <v>7</v>
      </c>
      <c r="U276" s="4">
        <v>7</v>
      </c>
      <c r="V276" s="4">
        <v>1</v>
      </c>
    </row>
    <row r="277" spans="1:22" x14ac:dyDescent="0.25">
      <c r="A277" s="3">
        <v>40</v>
      </c>
      <c r="B277" s="4" t="s">
        <v>22</v>
      </c>
      <c r="C277" s="4">
        <v>676</v>
      </c>
      <c r="D277" s="4" t="s">
        <v>35</v>
      </c>
      <c r="E277" s="4">
        <v>9</v>
      </c>
      <c r="F277" s="4" t="s">
        <v>29</v>
      </c>
      <c r="G277" s="4">
        <v>1534</v>
      </c>
      <c r="H277" s="4" t="s">
        <v>30</v>
      </c>
      <c r="I277" s="5">
        <v>86</v>
      </c>
      <c r="J277" s="4">
        <v>1</v>
      </c>
      <c r="K277" s="4" t="s">
        <v>36</v>
      </c>
      <c r="L277" s="4" t="s">
        <v>27</v>
      </c>
      <c r="M277" s="5">
        <v>2018</v>
      </c>
      <c r="N277" s="5">
        <v>21831</v>
      </c>
      <c r="O277" s="4">
        <v>3</v>
      </c>
      <c r="P277" s="4" t="s">
        <v>33</v>
      </c>
      <c r="Q277" s="4">
        <v>3</v>
      </c>
      <c r="R277" s="4">
        <v>15</v>
      </c>
      <c r="S277" s="4">
        <v>3</v>
      </c>
      <c r="T277" s="4">
        <v>5</v>
      </c>
      <c r="U277" s="4">
        <v>4</v>
      </c>
      <c r="V277" s="4">
        <v>1</v>
      </c>
    </row>
    <row r="278" spans="1:22" x14ac:dyDescent="0.25">
      <c r="A278" s="3">
        <v>40</v>
      </c>
      <c r="B278" s="4" t="s">
        <v>22</v>
      </c>
      <c r="C278" s="4">
        <v>1342</v>
      </c>
      <c r="D278" s="4" t="s">
        <v>23</v>
      </c>
      <c r="E278" s="4">
        <v>9</v>
      </c>
      <c r="F278" s="4" t="s">
        <v>24</v>
      </c>
      <c r="G278" s="4">
        <v>1548</v>
      </c>
      <c r="H278" s="4" t="s">
        <v>30</v>
      </c>
      <c r="I278" s="5">
        <v>47</v>
      </c>
      <c r="J278" s="4">
        <v>2</v>
      </c>
      <c r="K278" s="4" t="s">
        <v>26</v>
      </c>
      <c r="L278" s="4" t="s">
        <v>32</v>
      </c>
      <c r="M278" s="5">
        <v>5473</v>
      </c>
      <c r="N278" s="5">
        <v>19345</v>
      </c>
      <c r="O278" s="4">
        <v>0</v>
      </c>
      <c r="P278" s="4" t="s">
        <v>33</v>
      </c>
      <c r="Q278" s="4">
        <v>3</v>
      </c>
      <c r="R278" s="4">
        <v>9</v>
      </c>
      <c r="S278" s="4">
        <v>5</v>
      </c>
      <c r="T278" s="4">
        <v>8</v>
      </c>
      <c r="U278" s="4">
        <v>4</v>
      </c>
      <c r="V278" s="4">
        <v>7</v>
      </c>
    </row>
    <row r="279" spans="1:22" x14ac:dyDescent="0.25">
      <c r="A279" s="3">
        <v>40</v>
      </c>
      <c r="B279" s="4" t="s">
        <v>22</v>
      </c>
      <c r="C279" s="4">
        <v>898</v>
      </c>
      <c r="D279" s="4" t="s">
        <v>40</v>
      </c>
      <c r="E279" s="4">
        <v>6</v>
      </c>
      <c r="F279" s="4" t="s">
        <v>24</v>
      </c>
      <c r="G279" s="4">
        <v>1550</v>
      </c>
      <c r="H279" s="4" t="s">
        <v>30</v>
      </c>
      <c r="I279" s="5">
        <v>38</v>
      </c>
      <c r="J279" s="4">
        <v>4</v>
      </c>
      <c r="K279" s="4" t="s">
        <v>43</v>
      </c>
      <c r="L279" s="4" t="s">
        <v>27</v>
      </c>
      <c r="M279" s="5">
        <v>16437</v>
      </c>
      <c r="N279" s="5">
        <v>17381</v>
      </c>
      <c r="O279" s="4">
        <v>1</v>
      </c>
      <c r="P279" s="4" t="s">
        <v>28</v>
      </c>
      <c r="Q279" s="4">
        <v>4</v>
      </c>
      <c r="R279" s="4">
        <v>21</v>
      </c>
      <c r="S279" s="4">
        <v>2</v>
      </c>
      <c r="T279" s="4">
        <v>21</v>
      </c>
      <c r="U279" s="4">
        <v>7</v>
      </c>
      <c r="V279" s="4">
        <v>7</v>
      </c>
    </row>
    <row r="280" spans="1:22" x14ac:dyDescent="0.25">
      <c r="A280" s="3">
        <v>40</v>
      </c>
      <c r="B280" s="4" t="s">
        <v>37</v>
      </c>
      <c r="C280" s="4">
        <v>1142</v>
      </c>
      <c r="D280" s="4" t="s">
        <v>35</v>
      </c>
      <c r="E280" s="4">
        <v>8</v>
      </c>
      <c r="F280" s="4" t="s">
        <v>29</v>
      </c>
      <c r="G280" s="4">
        <v>1552</v>
      </c>
      <c r="H280" s="4" t="s">
        <v>30</v>
      </c>
      <c r="I280" s="5">
        <v>72</v>
      </c>
      <c r="J280" s="4">
        <v>2</v>
      </c>
      <c r="K280" s="4" t="s">
        <v>41</v>
      </c>
      <c r="L280" s="4" t="s">
        <v>39</v>
      </c>
      <c r="M280" s="5">
        <v>4069</v>
      </c>
      <c r="N280" s="5">
        <v>8841</v>
      </c>
      <c r="O280" s="4">
        <v>3</v>
      </c>
      <c r="P280" s="4" t="s">
        <v>28</v>
      </c>
      <c r="Q280" s="4">
        <v>3</v>
      </c>
      <c r="R280" s="4">
        <v>8</v>
      </c>
      <c r="S280" s="4">
        <v>2</v>
      </c>
      <c r="T280" s="4">
        <v>2</v>
      </c>
      <c r="U280" s="4">
        <v>2</v>
      </c>
      <c r="V280" s="4">
        <v>2</v>
      </c>
    </row>
    <row r="281" spans="1:22" x14ac:dyDescent="0.25">
      <c r="A281" s="3">
        <v>40</v>
      </c>
      <c r="B281" s="4" t="s">
        <v>22</v>
      </c>
      <c r="C281" s="4">
        <v>118</v>
      </c>
      <c r="D281" s="4" t="s">
        <v>23</v>
      </c>
      <c r="E281" s="4">
        <v>14</v>
      </c>
      <c r="F281" s="4" t="s">
        <v>29</v>
      </c>
      <c r="G281" s="4">
        <v>1598</v>
      </c>
      <c r="H281" s="4" t="s">
        <v>25</v>
      </c>
      <c r="I281" s="5">
        <v>84</v>
      </c>
      <c r="J281" s="4">
        <v>2</v>
      </c>
      <c r="K281" s="4" t="s">
        <v>26</v>
      </c>
      <c r="L281" s="4" t="s">
        <v>32</v>
      </c>
      <c r="M281" s="5">
        <v>4639</v>
      </c>
      <c r="N281" s="5">
        <v>11262</v>
      </c>
      <c r="O281" s="4">
        <v>1</v>
      </c>
      <c r="P281" s="4" t="s">
        <v>33</v>
      </c>
      <c r="Q281" s="4">
        <v>3</v>
      </c>
      <c r="R281" s="4">
        <v>5</v>
      </c>
      <c r="S281" s="4">
        <v>2</v>
      </c>
      <c r="T281" s="4">
        <v>5</v>
      </c>
      <c r="U281" s="4">
        <v>4</v>
      </c>
      <c r="V281" s="4">
        <v>1</v>
      </c>
    </row>
    <row r="282" spans="1:22" x14ac:dyDescent="0.25">
      <c r="A282" s="3">
        <v>40</v>
      </c>
      <c r="B282" s="4" t="s">
        <v>22</v>
      </c>
      <c r="C282" s="4">
        <v>884</v>
      </c>
      <c r="D282" s="4" t="s">
        <v>35</v>
      </c>
      <c r="E282" s="4">
        <v>15</v>
      </c>
      <c r="F282" s="4" t="s">
        <v>29</v>
      </c>
      <c r="G282" s="4">
        <v>1628</v>
      </c>
      <c r="H282" s="4" t="s">
        <v>25</v>
      </c>
      <c r="I282" s="5">
        <v>80</v>
      </c>
      <c r="J282" s="4">
        <v>3</v>
      </c>
      <c r="K282" s="4" t="s">
        <v>38</v>
      </c>
      <c r="L282" s="4" t="s">
        <v>32</v>
      </c>
      <c r="M282" s="5">
        <v>10435</v>
      </c>
      <c r="N282" s="5">
        <v>25800</v>
      </c>
      <c r="O282" s="4">
        <v>1</v>
      </c>
      <c r="P282" s="4" t="s">
        <v>33</v>
      </c>
      <c r="Q282" s="4">
        <v>3</v>
      </c>
      <c r="R282" s="4">
        <v>18</v>
      </c>
      <c r="S282" s="4">
        <v>2</v>
      </c>
      <c r="T282" s="4">
        <v>18</v>
      </c>
      <c r="U282" s="4">
        <v>15</v>
      </c>
      <c r="V282" s="4">
        <v>14</v>
      </c>
    </row>
    <row r="283" spans="1:22" x14ac:dyDescent="0.25">
      <c r="A283" s="3">
        <v>40</v>
      </c>
      <c r="B283" s="4" t="s">
        <v>22</v>
      </c>
      <c r="C283" s="4">
        <v>448</v>
      </c>
      <c r="D283" s="4" t="s">
        <v>35</v>
      </c>
      <c r="E283" s="4">
        <v>16</v>
      </c>
      <c r="F283" s="4" t="s">
        <v>29</v>
      </c>
      <c r="G283" s="4">
        <v>1641</v>
      </c>
      <c r="H283" s="4" t="s">
        <v>25</v>
      </c>
      <c r="I283" s="5">
        <v>84</v>
      </c>
      <c r="J283" s="4">
        <v>3</v>
      </c>
      <c r="K283" s="4" t="s">
        <v>38</v>
      </c>
      <c r="L283" s="4" t="s">
        <v>27</v>
      </c>
      <c r="M283" s="5">
        <v>7945</v>
      </c>
      <c r="N283" s="5">
        <v>19948</v>
      </c>
      <c r="O283" s="4">
        <v>6</v>
      </c>
      <c r="P283" s="4" t="s">
        <v>28</v>
      </c>
      <c r="Q283" s="4">
        <v>3</v>
      </c>
      <c r="R283" s="4">
        <v>18</v>
      </c>
      <c r="S283" s="4">
        <v>2</v>
      </c>
      <c r="T283" s="4">
        <v>4</v>
      </c>
      <c r="U283" s="4">
        <v>2</v>
      </c>
      <c r="V283" s="4">
        <v>3</v>
      </c>
    </row>
    <row r="284" spans="1:22" x14ac:dyDescent="0.25">
      <c r="A284" s="3">
        <v>40</v>
      </c>
      <c r="B284" s="4" t="s">
        <v>22</v>
      </c>
      <c r="C284" s="4">
        <v>1329</v>
      </c>
      <c r="D284" s="4" t="s">
        <v>35</v>
      </c>
      <c r="E284" s="4">
        <v>7</v>
      </c>
      <c r="F284" s="4" t="s">
        <v>29</v>
      </c>
      <c r="G284" s="4">
        <v>1649</v>
      </c>
      <c r="H284" s="4" t="s">
        <v>30</v>
      </c>
      <c r="I284" s="5">
        <v>73</v>
      </c>
      <c r="J284" s="4">
        <v>1</v>
      </c>
      <c r="K284" s="4" t="s">
        <v>36</v>
      </c>
      <c r="L284" s="4" t="s">
        <v>27</v>
      </c>
      <c r="M284" s="5">
        <v>2166</v>
      </c>
      <c r="N284" s="5">
        <v>3339</v>
      </c>
      <c r="O284" s="4">
        <v>3</v>
      </c>
      <c r="P284" s="4" t="s">
        <v>28</v>
      </c>
      <c r="Q284" s="4">
        <v>3</v>
      </c>
      <c r="R284" s="4">
        <v>10</v>
      </c>
      <c r="S284" s="4">
        <v>3</v>
      </c>
      <c r="T284" s="4">
        <v>4</v>
      </c>
      <c r="U284" s="4">
        <v>2</v>
      </c>
      <c r="V284" s="4">
        <v>0</v>
      </c>
    </row>
    <row r="285" spans="1:22" x14ac:dyDescent="0.25">
      <c r="A285" s="3">
        <v>40</v>
      </c>
      <c r="B285" s="4" t="s">
        <v>22</v>
      </c>
      <c r="C285" s="4">
        <v>369</v>
      </c>
      <c r="D285" s="4" t="s">
        <v>35</v>
      </c>
      <c r="E285" s="4">
        <v>8</v>
      </c>
      <c r="F285" s="4" t="s">
        <v>29</v>
      </c>
      <c r="G285" s="4">
        <v>1724</v>
      </c>
      <c r="H285" s="4" t="s">
        <v>25</v>
      </c>
      <c r="I285" s="5">
        <v>92</v>
      </c>
      <c r="J285" s="4">
        <v>2</v>
      </c>
      <c r="K285" s="4" t="s">
        <v>38</v>
      </c>
      <c r="L285" s="4" t="s">
        <v>32</v>
      </c>
      <c r="M285" s="5">
        <v>6516</v>
      </c>
      <c r="N285" s="5">
        <v>5041</v>
      </c>
      <c r="O285" s="4">
        <v>2</v>
      </c>
      <c r="P285" s="4" t="s">
        <v>28</v>
      </c>
      <c r="Q285" s="4">
        <v>3</v>
      </c>
      <c r="R285" s="4">
        <v>18</v>
      </c>
      <c r="S285" s="4">
        <v>3</v>
      </c>
      <c r="T285" s="4">
        <v>1</v>
      </c>
      <c r="U285" s="4">
        <v>0</v>
      </c>
      <c r="V285" s="4">
        <v>0</v>
      </c>
    </row>
    <row r="286" spans="1:22" x14ac:dyDescent="0.25">
      <c r="A286" s="3">
        <v>40</v>
      </c>
      <c r="B286" s="4" t="s">
        <v>22</v>
      </c>
      <c r="C286" s="4">
        <v>611</v>
      </c>
      <c r="D286" s="4" t="s">
        <v>23</v>
      </c>
      <c r="E286" s="4">
        <v>7</v>
      </c>
      <c r="F286" s="4" t="s">
        <v>24</v>
      </c>
      <c r="G286" s="4">
        <v>1740</v>
      </c>
      <c r="H286" s="4" t="s">
        <v>30</v>
      </c>
      <c r="I286" s="5">
        <v>88</v>
      </c>
      <c r="J286" s="4">
        <v>5</v>
      </c>
      <c r="K286" s="4" t="s">
        <v>43</v>
      </c>
      <c r="L286" s="4" t="s">
        <v>27</v>
      </c>
      <c r="M286" s="5">
        <v>19833</v>
      </c>
      <c r="N286" s="5">
        <v>4349</v>
      </c>
      <c r="O286" s="4">
        <v>1</v>
      </c>
      <c r="P286" s="4" t="s">
        <v>33</v>
      </c>
      <c r="Q286" s="4">
        <v>3</v>
      </c>
      <c r="R286" s="4">
        <v>21</v>
      </c>
      <c r="S286" s="4">
        <v>3</v>
      </c>
      <c r="T286" s="4">
        <v>21</v>
      </c>
      <c r="U286" s="4">
        <v>8</v>
      </c>
      <c r="V286" s="4">
        <v>12</v>
      </c>
    </row>
    <row r="287" spans="1:22" x14ac:dyDescent="0.25">
      <c r="A287" s="3">
        <v>40</v>
      </c>
      <c r="B287" s="4" t="s">
        <v>22</v>
      </c>
      <c r="C287" s="4">
        <v>616</v>
      </c>
      <c r="D287" s="4" t="s">
        <v>35</v>
      </c>
      <c r="E287" s="4">
        <v>2</v>
      </c>
      <c r="F287" s="4" t="s">
        <v>29</v>
      </c>
      <c r="G287" s="4">
        <v>1802</v>
      </c>
      <c r="H287" s="4" t="s">
        <v>25</v>
      </c>
      <c r="I287" s="5">
        <v>99</v>
      </c>
      <c r="J287" s="4">
        <v>1</v>
      </c>
      <c r="K287" s="4" t="s">
        <v>36</v>
      </c>
      <c r="L287" s="4" t="s">
        <v>32</v>
      </c>
      <c r="M287" s="5">
        <v>3377</v>
      </c>
      <c r="N287" s="5">
        <v>25605</v>
      </c>
      <c r="O287" s="4">
        <v>4</v>
      </c>
      <c r="P287" s="4" t="s">
        <v>33</v>
      </c>
      <c r="Q287" s="4">
        <v>3</v>
      </c>
      <c r="R287" s="4">
        <v>7</v>
      </c>
      <c r="S287" s="4">
        <v>5</v>
      </c>
      <c r="T287" s="4">
        <v>4</v>
      </c>
      <c r="U287" s="4">
        <v>3</v>
      </c>
      <c r="V287" s="4">
        <v>0</v>
      </c>
    </row>
    <row r="288" spans="1:22" x14ac:dyDescent="0.25">
      <c r="A288" s="3">
        <v>40</v>
      </c>
      <c r="B288" s="4" t="s">
        <v>22</v>
      </c>
      <c r="C288" s="4">
        <v>1194</v>
      </c>
      <c r="D288" s="4" t="s">
        <v>35</v>
      </c>
      <c r="E288" s="4">
        <v>1</v>
      </c>
      <c r="F288" s="4" t="s">
        <v>29</v>
      </c>
      <c r="G288" s="4">
        <v>1822</v>
      </c>
      <c r="H288" s="4" t="s">
        <v>25</v>
      </c>
      <c r="I288" s="5">
        <v>52</v>
      </c>
      <c r="J288" s="4">
        <v>2</v>
      </c>
      <c r="K288" s="4" t="s">
        <v>41</v>
      </c>
      <c r="L288" s="4" t="s">
        <v>39</v>
      </c>
      <c r="M288" s="5">
        <v>6513</v>
      </c>
      <c r="N288" s="5">
        <v>9060</v>
      </c>
      <c r="O288" s="4">
        <v>4</v>
      </c>
      <c r="P288" s="4" t="s">
        <v>33</v>
      </c>
      <c r="Q288" s="4">
        <v>3</v>
      </c>
      <c r="R288" s="4">
        <v>12</v>
      </c>
      <c r="S288" s="4">
        <v>3</v>
      </c>
      <c r="T288" s="4">
        <v>5</v>
      </c>
      <c r="U288" s="4">
        <v>3</v>
      </c>
      <c r="V288" s="4">
        <v>0</v>
      </c>
    </row>
    <row r="289" spans="1:22" x14ac:dyDescent="0.25">
      <c r="A289" s="3">
        <v>40</v>
      </c>
      <c r="B289" s="4" t="s">
        <v>22</v>
      </c>
      <c r="C289" s="4">
        <v>750</v>
      </c>
      <c r="D289" s="4" t="s">
        <v>35</v>
      </c>
      <c r="E289" s="4">
        <v>12</v>
      </c>
      <c r="F289" s="4" t="s">
        <v>29</v>
      </c>
      <c r="G289" s="4">
        <v>1829</v>
      </c>
      <c r="H289" s="4" t="s">
        <v>25</v>
      </c>
      <c r="I289" s="5">
        <v>47</v>
      </c>
      <c r="J289" s="4">
        <v>2</v>
      </c>
      <c r="K289" s="4" t="s">
        <v>41</v>
      </c>
      <c r="L289" s="4" t="s">
        <v>39</v>
      </c>
      <c r="M289" s="5">
        <v>4448</v>
      </c>
      <c r="N289" s="5">
        <v>10748</v>
      </c>
      <c r="O289" s="4">
        <v>2</v>
      </c>
      <c r="P289" s="4" t="s">
        <v>33</v>
      </c>
      <c r="Q289" s="4">
        <v>3</v>
      </c>
      <c r="R289" s="4">
        <v>15</v>
      </c>
      <c r="S289" s="4">
        <v>3</v>
      </c>
      <c r="T289" s="4">
        <v>7</v>
      </c>
      <c r="U289" s="4">
        <v>4</v>
      </c>
      <c r="V289" s="4">
        <v>7</v>
      </c>
    </row>
    <row r="290" spans="1:22" x14ac:dyDescent="0.25">
      <c r="A290" s="3">
        <v>40</v>
      </c>
      <c r="B290" s="4" t="s">
        <v>22</v>
      </c>
      <c r="C290" s="4">
        <v>1137</v>
      </c>
      <c r="D290" s="4" t="s">
        <v>35</v>
      </c>
      <c r="E290" s="4">
        <v>1</v>
      </c>
      <c r="F290" s="4" t="s">
        <v>29</v>
      </c>
      <c r="G290" s="4">
        <v>1892</v>
      </c>
      <c r="H290" s="4" t="s">
        <v>30</v>
      </c>
      <c r="I290" s="5">
        <v>98</v>
      </c>
      <c r="J290" s="4">
        <v>4</v>
      </c>
      <c r="K290" s="4" t="s">
        <v>43</v>
      </c>
      <c r="L290" s="4" t="s">
        <v>39</v>
      </c>
      <c r="M290" s="5">
        <v>16823</v>
      </c>
      <c r="N290" s="5">
        <v>18991</v>
      </c>
      <c r="O290" s="4">
        <v>2</v>
      </c>
      <c r="P290" s="4" t="s">
        <v>33</v>
      </c>
      <c r="Q290" s="4">
        <v>3</v>
      </c>
      <c r="R290" s="4">
        <v>22</v>
      </c>
      <c r="S290" s="4">
        <v>3</v>
      </c>
      <c r="T290" s="4">
        <v>19</v>
      </c>
      <c r="U290" s="4">
        <v>7</v>
      </c>
      <c r="V290" s="4">
        <v>11</v>
      </c>
    </row>
    <row r="291" spans="1:22" x14ac:dyDescent="0.25">
      <c r="A291" s="3">
        <v>40</v>
      </c>
      <c r="B291" s="4" t="s">
        <v>34</v>
      </c>
      <c r="C291" s="4">
        <v>692</v>
      </c>
      <c r="D291" s="4" t="s">
        <v>35</v>
      </c>
      <c r="E291" s="4">
        <v>11</v>
      </c>
      <c r="F291" s="4" t="s">
        <v>44</v>
      </c>
      <c r="G291" s="4">
        <v>1985</v>
      </c>
      <c r="H291" s="4" t="s">
        <v>25</v>
      </c>
      <c r="I291" s="5">
        <v>73</v>
      </c>
      <c r="J291" s="4">
        <v>2</v>
      </c>
      <c r="K291" s="4" t="s">
        <v>36</v>
      </c>
      <c r="L291" s="4" t="s">
        <v>32</v>
      </c>
      <c r="M291" s="5">
        <v>6323</v>
      </c>
      <c r="N291" s="5">
        <v>26849</v>
      </c>
      <c r="O291" s="4">
        <v>1</v>
      </c>
      <c r="P291" s="4" t="s">
        <v>33</v>
      </c>
      <c r="Q291" s="4">
        <v>3</v>
      </c>
      <c r="R291" s="4">
        <v>10</v>
      </c>
      <c r="S291" s="4">
        <v>2</v>
      </c>
      <c r="T291" s="4">
        <v>10</v>
      </c>
      <c r="U291" s="4">
        <v>9</v>
      </c>
      <c r="V291" s="4">
        <v>9</v>
      </c>
    </row>
    <row r="292" spans="1:22" x14ac:dyDescent="0.25">
      <c r="A292" s="3">
        <v>40</v>
      </c>
      <c r="B292" s="4" t="s">
        <v>22</v>
      </c>
      <c r="C292" s="4">
        <v>444</v>
      </c>
      <c r="D292" s="4" t="s">
        <v>23</v>
      </c>
      <c r="E292" s="4">
        <v>2</v>
      </c>
      <c r="F292" s="4" t="s">
        <v>47</v>
      </c>
      <c r="G292" s="4">
        <v>1986</v>
      </c>
      <c r="H292" s="4" t="s">
        <v>25</v>
      </c>
      <c r="I292" s="5">
        <v>92</v>
      </c>
      <c r="J292" s="4">
        <v>2</v>
      </c>
      <c r="K292" s="4" t="s">
        <v>26</v>
      </c>
      <c r="L292" s="4" t="s">
        <v>32</v>
      </c>
      <c r="M292" s="5">
        <v>5677</v>
      </c>
      <c r="N292" s="5">
        <v>4258</v>
      </c>
      <c r="O292" s="4">
        <v>3</v>
      </c>
      <c r="P292" s="4" t="s">
        <v>33</v>
      </c>
      <c r="Q292" s="4">
        <v>3</v>
      </c>
      <c r="R292" s="4">
        <v>15</v>
      </c>
      <c r="S292" s="4">
        <v>4</v>
      </c>
      <c r="T292" s="4">
        <v>11</v>
      </c>
      <c r="U292" s="4">
        <v>8</v>
      </c>
      <c r="V292" s="4">
        <v>5</v>
      </c>
    </row>
    <row r="293" spans="1:22" x14ac:dyDescent="0.25">
      <c r="A293" s="3">
        <v>40</v>
      </c>
      <c r="B293" s="4" t="s">
        <v>22</v>
      </c>
      <c r="C293" s="4">
        <v>543</v>
      </c>
      <c r="D293" s="4" t="s">
        <v>35</v>
      </c>
      <c r="E293" s="4">
        <v>1</v>
      </c>
      <c r="F293" s="4" t="s">
        <v>29</v>
      </c>
      <c r="G293" s="4">
        <v>2012</v>
      </c>
      <c r="H293" s="4" t="s">
        <v>30</v>
      </c>
      <c r="I293" s="5">
        <v>83</v>
      </c>
      <c r="J293" s="4">
        <v>1</v>
      </c>
      <c r="K293" s="4" t="s">
        <v>36</v>
      </c>
      <c r="L293" s="4" t="s">
        <v>32</v>
      </c>
      <c r="M293" s="5">
        <v>2406</v>
      </c>
      <c r="N293" s="5">
        <v>4060</v>
      </c>
      <c r="O293" s="4">
        <v>8</v>
      </c>
      <c r="P293" s="4" t="s">
        <v>33</v>
      </c>
      <c r="Q293" s="4">
        <v>3</v>
      </c>
      <c r="R293" s="4">
        <v>8</v>
      </c>
      <c r="S293" s="4">
        <v>3</v>
      </c>
      <c r="T293" s="4">
        <v>1</v>
      </c>
      <c r="U293" s="4">
        <v>0</v>
      </c>
      <c r="V293" s="4">
        <v>0</v>
      </c>
    </row>
    <row r="294" spans="1:22" x14ac:dyDescent="0.25">
      <c r="A294" s="3">
        <v>40</v>
      </c>
      <c r="B294" s="4" t="s">
        <v>22</v>
      </c>
      <c r="C294" s="4">
        <v>1322</v>
      </c>
      <c r="D294" s="4" t="s">
        <v>35</v>
      </c>
      <c r="E294" s="4">
        <v>2</v>
      </c>
      <c r="F294" s="4" t="s">
        <v>29</v>
      </c>
      <c r="G294" s="4">
        <v>2048</v>
      </c>
      <c r="H294" s="4" t="s">
        <v>30</v>
      </c>
      <c r="I294" s="5">
        <v>52</v>
      </c>
      <c r="J294" s="4">
        <v>1</v>
      </c>
      <c r="K294" s="4" t="s">
        <v>42</v>
      </c>
      <c r="L294" s="4" t="s">
        <v>27</v>
      </c>
      <c r="M294" s="5">
        <v>2809</v>
      </c>
      <c r="N294" s="5">
        <v>2725</v>
      </c>
      <c r="O294" s="4">
        <v>2</v>
      </c>
      <c r="P294" s="4" t="s">
        <v>33</v>
      </c>
      <c r="Q294" s="4">
        <v>3</v>
      </c>
      <c r="R294" s="4">
        <v>8</v>
      </c>
      <c r="S294" s="4">
        <v>2</v>
      </c>
      <c r="T294" s="4">
        <v>2</v>
      </c>
      <c r="U294" s="4">
        <v>2</v>
      </c>
      <c r="V294" s="4">
        <v>2</v>
      </c>
    </row>
    <row r="295" spans="1:22" x14ac:dyDescent="0.25">
      <c r="A295" s="3">
        <v>40</v>
      </c>
      <c r="B295" s="4" t="s">
        <v>22</v>
      </c>
      <c r="C295" s="4">
        <v>1194</v>
      </c>
      <c r="D295" s="4" t="s">
        <v>35</v>
      </c>
      <c r="E295" s="4">
        <v>2</v>
      </c>
      <c r="F295" s="4" t="s">
        <v>24</v>
      </c>
      <c r="G295" s="4">
        <v>2051</v>
      </c>
      <c r="H295" s="4" t="s">
        <v>25</v>
      </c>
      <c r="I295" s="5">
        <v>98</v>
      </c>
      <c r="J295" s="4">
        <v>1</v>
      </c>
      <c r="K295" s="4" t="s">
        <v>42</v>
      </c>
      <c r="L295" s="4" t="s">
        <v>32</v>
      </c>
      <c r="M295" s="5">
        <v>2001</v>
      </c>
      <c r="N295" s="5">
        <v>12549</v>
      </c>
      <c r="O295" s="4">
        <v>2</v>
      </c>
      <c r="P295" s="4" t="s">
        <v>33</v>
      </c>
      <c r="Q295" s="4">
        <v>3</v>
      </c>
      <c r="R295" s="4">
        <v>20</v>
      </c>
      <c r="S295" s="4">
        <v>2</v>
      </c>
      <c r="T295" s="4">
        <v>5</v>
      </c>
      <c r="U295" s="4">
        <v>3</v>
      </c>
      <c r="V295" s="4">
        <v>0</v>
      </c>
    </row>
    <row r="296" spans="1:22" x14ac:dyDescent="0.25">
      <c r="A296" s="3">
        <v>41</v>
      </c>
      <c r="B296" s="4" t="s">
        <v>22</v>
      </c>
      <c r="C296" s="4">
        <v>1206</v>
      </c>
      <c r="D296" s="4" t="s">
        <v>23</v>
      </c>
      <c r="E296" s="4">
        <v>23</v>
      </c>
      <c r="F296" s="4" t="s">
        <v>29</v>
      </c>
      <c r="G296" s="4">
        <v>1678</v>
      </c>
      <c r="H296" s="4" t="s">
        <v>30</v>
      </c>
      <c r="I296" s="5">
        <v>80</v>
      </c>
      <c r="J296" s="4">
        <v>3</v>
      </c>
      <c r="K296" s="4" t="s">
        <v>26</v>
      </c>
      <c r="L296" s="4" t="s">
        <v>27</v>
      </c>
      <c r="M296" s="5">
        <v>7082</v>
      </c>
      <c r="N296" s="5">
        <v>11591</v>
      </c>
      <c r="O296" s="4">
        <v>3</v>
      </c>
      <c r="P296" s="4" t="s">
        <v>28</v>
      </c>
      <c r="Q296" s="4">
        <v>3</v>
      </c>
      <c r="R296" s="4">
        <v>21</v>
      </c>
      <c r="S296" s="4">
        <v>2</v>
      </c>
      <c r="T296" s="4">
        <v>2</v>
      </c>
      <c r="U296" s="4">
        <v>0</v>
      </c>
      <c r="V296" s="4">
        <v>0</v>
      </c>
    </row>
    <row r="297" spans="1:22" x14ac:dyDescent="0.25">
      <c r="A297" s="3">
        <v>41</v>
      </c>
      <c r="B297" s="4" t="s">
        <v>22</v>
      </c>
      <c r="C297" s="4">
        <v>918</v>
      </c>
      <c r="D297" s="4" t="s">
        <v>23</v>
      </c>
      <c r="E297" s="4">
        <v>6</v>
      </c>
      <c r="F297" s="4" t="s">
        <v>47</v>
      </c>
      <c r="G297" s="4">
        <v>1708</v>
      </c>
      <c r="H297" s="4" t="s">
        <v>30</v>
      </c>
      <c r="I297" s="5">
        <v>35</v>
      </c>
      <c r="J297" s="4">
        <v>3</v>
      </c>
      <c r="K297" s="4" t="s">
        <v>26</v>
      </c>
      <c r="L297" s="4" t="s">
        <v>27</v>
      </c>
      <c r="M297" s="5">
        <v>9241</v>
      </c>
      <c r="N297" s="5">
        <v>15869</v>
      </c>
      <c r="O297" s="4">
        <v>1</v>
      </c>
      <c r="P297" s="4" t="s">
        <v>33</v>
      </c>
      <c r="Q297" s="4">
        <v>3</v>
      </c>
      <c r="R297" s="4">
        <v>10</v>
      </c>
      <c r="S297" s="4">
        <v>3</v>
      </c>
      <c r="T297" s="4">
        <v>10</v>
      </c>
      <c r="U297" s="4">
        <v>8</v>
      </c>
      <c r="V297" s="4">
        <v>8</v>
      </c>
    </row>
    <row r="298" spans="1:22" x14ac:dyDescent="0.25">
      <c r="A298" s="3">
        <v>41</v>
      </c>
      <c r="B298" s="4" t="s">
        <v>37</v>
      </c>
      <c r="C298" s="4">
        <v>552</v>
      </c>
      <c r="D298" s="4" t="s">
        <v>40</v>
      </c>
      <c r="E298" s="4">
        <v>4</v>
      </c>
      <c r="F298" s="4" t="s">
        <v>40</v>
      </c>
      <c r="G298" s="4">
        <v>1722</v>
      </c>
      <c r="H298" s="4" t="s">
        <v>30</v>
      </c>
      <c r="I298" s="5">
        <v>60</v>
      </c>
      <c r="J298" s="4">
        <v>2</v>
      </c>
      <c r="K298" s="4" t="s">
        <v>40</v>
      </c>
      <c r="L298" s="4" t="s">
        <v>32</v>
      </c>
      <c r="M298" s="5">
        <v>6430</v>
      </c>
      <c r="N298" s="5">
        <v>20794</v>
      </c>
      <c r="O298" s="4">
        <v>6</v>
      </c>
      <c r="P298" s="4" t="s">
        <v>33</v>
      </c>
      <c r="Q298" s="4">
        <v>3</v>
      </c>
      <c r="R298" s="4">
        <v>10</v>
      </c>
      <c r="S298" s="4">
        <v>4</v>
      </c>
      <c r="T298" s="4">
        <v>3</v>
      </c>
      <c r="U298" s="4">
        <v>2</v>
      </c>
      <c r="V298" s="4">
        <v>1</v>
      </c>
    </row>
    <row r="299" spans="1:22" x14ac:dyDescent="0.25">
      <c r="A299" s="3">
        <v>41</v>
      </c>
      <c r="B299" s="4" t="s">
        <v>22</v>
      </c>
      <c r="C299" s="4">
        <v>548</v>
      </c>
      <c r="D299" s="4" t="s">
        <v>35</v>
      </c>
      <c r="E299" s="4">
        <v>9</v>
      </c>
      <c r="F299" s="4" t="s">
        <v>29</v>
      </c>
      <c r="G299" s="4">
        <v>1772</v>
      </c>
      <c r="H299" s="4" t="s">
        <v>30</v>
      </c>
      <c r="I299" s="5">
        <v>94</v>
      </c>
      <c r="J299" s="4">
        <v>1</v>
      </c>
      <c r="K299" s="4" t="s">
        <v>36</v>
      </c>
      <c r="L299" s="4" t="s">
        <v>39</v>
      </c>
      <c r="M299" s="5">
        <v>2289</v>
      </c>
      <c r="N299" s="5">
        <v>20520</v>
      </c>
      <c r="O299" s="4">
        <v>1</v>
      </c>
      <c r="P299" s="4" t="s">
        <v>33</v>
      </c>
      <c r="Q299" s="4">
        <v>4</v>
      </c>
      <c r="R299" s="4">
        <v>5</v>
      </c>
      <c r="S299" s="4">
        <v>2</v>
      </c>
      <c r="T299" s="4">
        <v>5</v>
      </c>
      <c r="U299" s="4">
        <v>3</v>
      </c>
      <c r="V299" s="4">
        <v>0</v>
      </c>
    </row>
    <row r="300" spans="1:22" x14ac:dyDescent="0.25">
      <c r="A300" s="3">
        <v>41</v>
      </c>
      <c r="B300" s="4" t="s">
        <v>22</v>
      </c>
      <c r="C300" s="4">
        <v>447</v>
      </c>
      <c r="D300" s="4" t="s">
        <v>35</v>
      </c>
      <c r="E300" s="4">
        <v>5</v>
      </c>
      <c r="F300" s="4" t="s">
        <v>29</v>
      </c>
      <c r="G300" s="4">
        <v>1814</v>
      </c>
      <c r="H300" s="4" t="s">
        <v>30</v>
      </c>
      <c r="I300" s="5">
        <v>85</v>
      </c>
      <c r="J300" s="4">
        <v>2</v>
      </c>
      <c r="K300" s="4" t="s">
        <v>41</v>
      </c>
      <c r="L300" s="4" t="s">
        <v>27</v>
      </c>
      <c r="M300" s="5">
        <v>6870</v>
      </c>
      <c r="N300" s="5">
        <v>15530</v>
      </c>
      <c r="O300" s="4">
        <v>3</v>
      </c>
      <c r="P300" s="4" t="s">
        <v>33</v>
      </c>
      <c r="Q300" s="4">
        <v>3</v>
      </c>
      <c r="R300" s="4">
        <v>11</v>
      </c>
      <c r="S300" s="4">
        <v>3</v>
      </c>
      <c r="T300" s="4">
        <v>3</v>
      </c>
      <c r="U300" s="4">
        <v>2</v>
      </c>
      <c r="V300" s="4">
        <v>1</v>
      </c>
    </row>
    <row r="301" spans="1:22" x14ac:dyDescent="0.25">
      <c r="A301" s="3">
        <v>41</v>
      </c>
      <c r="B301" s="4" t="s">
        <v>22</v>
      </c>
      <c r="C301" s="4">
        <v>796</v>
      </c>
      <c r="D301" s="4" t="s">
        <v>23</v>
      </c>
      <c r="E301" s="4">
        <v>4</v>
      </c>
      <c r="F301" s="4" t="s">
        <v>47</v>
      </c>
      <c r="G301" s="4">
        <v>1815</v>
      </c>
      <c r="H301" s="4" t="s">
        <v>25</v>
      </c>
      <c r="I301" s="5">
        <v>81</v>
      </c>
      <c r="J301" s="4">
        <v>3</v>
      </c>
      <c r="K301" s="4" t="s">
        <v>26</v>
      </c>
      <c r="L301" s="4" t="s">
        <v>39</v>
      </c>
      <c r="M301" s="5">
        <v>10447</v>
      </c>
      <c r="N301" s="5">
        <v>26458</v>
      </c>
      <c r="O301" s="4">
        <v>0</v>
      </c>
      <c r="P301" s="4" t="s">
        <v>28</v>
      </c>
      <c r="Q301" s="4">
        <v>3</v>
      </c>
      <c r="R301" s="4">
        <v>23</v>
      </c>
      <c r="S301" s="4">
        <v>3</v>
      </c>
      <c r="T301" s="4">
        <v>22</v>
      </c>
      <c r="U301" s="4">
        <v>14</v>
      </c>
      <c r="V301" s="4">
        <v>13</v>
      </c>
    </row>
    <row r="302" spans="1:22" x14ac:dyDescent="0.25">
      <c r="A302" s="3">
        <v>41</v>
      </c>
      <c r="B302" s="4" t="s">
        <v>22</v>
      </c>
      <c r="C302" s="4">
        <v>337</v>
      </c>
      <c r="D302" s="4" t="s">
        <v>23</v>
      </c>
      <c r="E302" s="4">
        <v>8</v>
      </c>
      <c r="F302" s="4" t="s">
        <v>47</v>
      </c>
      <c r="G302" s="4">
        <v>1909</v>
      </c>
      <c r="H302" s="4" t="s">
        <v>25</v>
      </c>
      <c r="I302" s="5">
        <v>54</v>
      </c>
      <c r="J302" s="4">
        <v>2</v>
      </c>
      <c r="K302" s="4" t="s">
        <v>26</v>
      </c>
      <c r="L302" s="4" t="s">
        <v>32</v>
      </c>
      <c r="M302" s="5">
        <v>4393</v>
      </c>
      <c r="N302" s="5">
        <v>26841</v>
      </c>
      <c r="O302" s="4">
        <v>5</v>
      </c>
      <c r="P302" s="4" t="s">
        <v>33</v>
      </c>
      <c r="Q302" s="4">
        <v>4</v>
      </c>
      <c r="R302" s="4">
        <v>14</v>
      </c>
      <c r="S302" s="4">
        <v>3</v>
      </c>
      <c r="T302" s="4">
        <v>5</v>
      </c>
      <c r="U302" s="4">
        <v>4</v>
      </c>
      <c r="V302" s="4">
        <v>1</v>
      </c>
    </row>
    <row r="303" spans="1:22" x14ac:dyDescent="0.25">
      <c r="A303" s="3">
        <v>41</v>
      </c>
      <c r="B303" s="4" t="s">
        <v>22</v>
      </c>
      <c r="C303" s="4">
        <v>642</v>
      </c>
      <c r="D303" s="4" t="s">
        <v>35</v>
      </c>
      <c r="E303" s="4">
        <v>1</v>
      </c>
      <c r="F303" s="4" t="s">
        <v>29</v>
      </c>
      <c r="G303" s="4">
        <v>1999</v>
      </c>
      <c r="H303" s="4" t="s">
        <v>30</v>
      </c>
      <c r="I303" s="5">
        <v>76</v>
      </c>
      <c r="J303" s="4">
        <v>1</v>
      </c>
      <c r="K303" s="4" t="s">
        <v>42</v>
      </c>
      <c r="L303" s="4" t="s">
        <v>32</v>
      </c>
      <c r="M303" s="5">
        <v>2782</v>
      </c>
      <c r="N303" s="5">
        <v>21412</v>
      </c>
      <c r="O303" s="4">
        <v>3</v>
      </c>
      <c r="P303" s="4" t="s">
        <v>33</v>
      </c>
      <c r="Q303" s="4">
        <v>4</v>
      </c>
      <c r="R303" s="4">
        <v>12</v>
      </c>
      <c r="S303" s="4">
        <v>3</v>
      </c>
      <c r="T303" s="4">
        <v>5</v>
      </c>
      <c r="U303" s="4">
        <v>3</v>
      </c>
      <c r="V303" s="4">
        <v>1</v>
      </c>
    </row>
    <row r="304" spans="1:22" x14ac:dyDescent="0.25">
      <c r="A304" s="3">
        <v>41</v>
      </c>
      <c r="B304" s="4" t="s">
        <v>22</v>
      </c>
      <c r="C304" s="4">
        <v>582</v>
      </c>
      <c r="D304" s="4" t="s">
        <v>35</v>
      </c>
      <c r="E304" s="4">
        <v>28</v>
      </c>
      <c r="F304" s="4" t="s">
        <v>29</v>
      </c>
      <c r="G304" s="4">
        <v>2034</v>
      </c>
      <c r="H304" s="4" t="s">
        <v>25</v>
      </c>
      <c r="I304" s="5">
        <v>60</v>
      </c>
      <c r="J304" s="4">
        <v>4</v>
      </c>
      <c r="K304" s="4" t="s">
        <v>38</v>
      </c>
      <c r="L304" s="4" t="s">
        <v>32</v>
      </c>
      <c r="M304" s="5">
        <v>13570</v>
      </c>
      <c r="N304" s="5">
        <v>5640</v>
      </c>
      <c r="O304" s="4">
        <v>0</v>
      </c>
      <c r="P304" s="4" t="s">
        <v>33</v>
      </c>
      <c r="Q304" s="4">
        <v>4</v>
      </c>
      <c r="R304" s="4">
        <v>21</v>
      </c>
      <c r="S304" s="4">
        <v>3</v>
      </c>
      <c r="T304" s="4">
        <v>20</v>
      </c>
      <c r="U304" s="4">
        <v>7</v>
      </c>
      <c r="V304" s="4">
        <v>0</v>
      </c>
    </row>
    <row r="305" spans="1:22" x14ac:dyDescent="0.25">
      <c r="A305" s="3">
        <v>41</v>
      </c>
      <c r="B305" s="4" t="s">
        <v>22</v>
      </c>
      <c r="C305" s="4">
        <v>930</v>
      </c>
      <c r="D305" s="4" t="s">
        <v>23</v>
      </c>
      <c r="E305" s="4">
        <v>3</v>
      </c>
      <c r="F305" s="4" t="s">
        <v>29</v>
      </c>
      <c r="G305" s="4">
        <v>2037</v>
      </c>
      <c r="H305" s="4" t="s">
        <v>30</v>
      </c>
      <c r="I305" s="5">
        <v>57</v>
      </c>
      <c r="J305" s="4">
        <v>2</v>
      </c>
      <c r="K305" s="4" t="s">
        <v>26</v>
      </c>
      <c r="L305" s="4" t="s">
        <v>39</v>
      </c>
      <c r="M305" s="5">
        <v>8938</v>
      </c>
      <c r="N305" s="5">
        <v>12227</v>
      </c>
      <c r="O305" s="4">
        <v>2</v>
      </c>
      <c r="P305" s="4" t="s">
        <v>33</v>
      </c>
      <c r="Q305" s="4">
        <v>3</v>
      </c>
      <c r="R305" s="4">
        <v>14</v>
      </c>
      <c r="S305" s="4">
        <v>5</v>
      </c>
      <c r="T305" s="4">
        <v>5</v>
      </c>
      <c r="U305" s="4">
        <v>4</v>
      </c>
      <c r="V305" s="4">
        <v>0</v>
      </c>
    </row>
    <row r="306" spans="1:22" x14ac:dyDescent="0.25">
      <c r="A306" s="3">
        <v>42</v>
      </c>
      <c r="B306" s="4" t="s">
        <v>22</v>
      </c>
      <c r="C306" s="4">
        <v>1210</v>
      </c>
      <c r="D306" s="4" t="s">
        <v>35</v>
      </c>
      <c r="E306" s="4">
        <v>2</v>
      </c>
      <c r="F306" s="4" t="s">
        <v>24</v>
      </c>
      <c r="G306" s="4">
        <v>1542</v>
      </c>
      <c r="H306" s="4" t="s">
        <v>30</v>
      </c>
      <c r="I306" s="5">
        <v>68</v>
      </c>
      <c r="J306" s="4">
        <v>1</v>
      </c>
      <c r="K306" s="4" t="s">
        <v>36</v>
      </c>
      <c r="L306" s="4" t="s">
        <v>32</v>
      </c>
      <c r="M306" s="5">
        <v>4841</v>
      </c>
      <c r="N306" s="5">
        <v>24052</v>
      </c>
      <c r="O306" s="4">
        <v>4</v>
      </c>
      <c r="P306" s="4" t="s">
        <v>33</v>
      </c>
      <c r="Q306" s="4">
        <v>3</v>
      </c>
      <c r="R306" s="4">
        <v>4</v>
      </c>
      <c r="S306" s="4">
        <v>3</v>
      </c>
      <c r="T306" s="4">
        <v>1</v>
      </c>
      <c r="U306" s="4">
        <v>0</v>
      </c>
      <c r="V306" s="4">
        <v>0</v>
      </c>
    </row>
    <row r="307" spans="1:22" x14ac:dyDescent="0.25">
      <c r="A307" s="3">
        <v>42</v>
      </c>
      <c r="B307" s="4" t="s">
        <v>34</v>
      </c>
      <c r="C307" s="4">
        <v>288</v>
      </c>
      <c r="D307" s="4" t="s">
        <v>35</v>
      </c>
      <c r="E307" s="4">
        <v>2</v>
      </c>
      <c r="F307" s="4" t="s">
        <v>29</v>
      </c>
      <c r="G307" s="4">
        <v>1547</v>
      </c>
      <c r="H307" s="4" t="s">
        <v>30</v>
      </c>
      <c r="I307" s="5">
        <v>40</v>
      </c>
      <c r="J307" s="4">
        <v>3</v>
      </c>
      <c r="K307" s="4" t="s">
        <v>41</v>
      </c>
      <c r="L307" s="4" t="s">
        <v>32</v>
      </c>
      <c r="M307" s="5">
        <v>10124</v>
      </c>
      <c r="N307" s="5">
        <v>18611</v>
      </c>
      <c r="O307" s="4">
        <v>2</v>
      </c>
      <c r="P307" s="4" t="s">
        <v>28</v>
      </c>
      <c r="Q307" s="4">
        <v>3</v>
      </c>
      <c r="R307" s="4">
        <v>24</v>
      </c>
      <c r="S307" s="4">
        <v>3</v>
      </c>
      <c r="T307" s="4">
        <v>20</v>
      </c>
      <c r="U307" s="4">
        <v>8</v>
      </c>
      <c r="V307" s="4">
        <v>13</v>
      </c>
    </row>
    <row r="308" spans="1:22" x14ac:dyDescent="0.25">
      <c r="A308" s="3">
        <v>42</v>
      </c>
      <c r="B308" s="4" t="s">
        <v>22</v>
      </c>
      <c r="C308" s="4">
        <v>1059</v>
      </c>
      <c r="D308" s="4" t="s">
        <v>35</v>
      </c>
      <c r="E308" s="4">
        <v>9</v>
      </c>
      <c r="F308" s="4" t="s">
        <v>46</v>
      </c>
      <c r="G308" s="4">
        <v>1595</v>
      </c>
      <c r="H308" s="4" t="s">
        <v>30</v>
      </c>
      <c r="I308" s="5">
        <v>93</v>
      </c>
      <c r="J308" s="4">
        <v>5</v>
      </c>
      <c r="K308" s="4" t="s">
        <v>43</v>
      </c>
      <c r="L308" s="4" t="s">
        <v>27</v>
      </c>
      <c r="M308" s="5">
        <v>19613</v>
      </c>
      <c r="N308" s="5">
        <v>26362</v>
      </c>
      <c r="O308" s="4">
        <v>8</v>
      </c>
      <c r="P308" s="4" t="s">
        <v>33</v>
      </c>
      <c r="Q308" s="4">
        <v>4</v>
      </c>
      <c r="R308" s="4">
        <v>24</v>
      </c>
      <c r="S308" s="4">
        <v>2</v>
      </c>
      <c r="T308" s="4">
        <v>1</v>
      </c>
      <c r="U308" s="4">
        <v>0</v>
      </c>
      <c r="V308" s="4">
        <v>0</v>
      </c>
    </row>
    <row r="309" spans="1:22" x14ac:dyDescent="0.25">
      <c r="A309" s="3">
        <v>42</v>
      </c>
      <c r="B309" s="4" t="s">
        <v>22</v>
      </c>
      <c r="C309" s="4">
        <v>855</v>
      </c>
      <c r="D309" s="4" t="s">
        <v>35</v>
      </c>
      <c r="E309" s="4">
        <v>12</v>
      </c>
      <c r="F309" s="4" t="s">
        <v>24</v>
      </c>
      <c r="G309" s="4">
        <v>1768</v>
      </c>
      <c r="H309" s="4" t="s">
        <v>30</v>
      </c>
      <c r="I309" s="5">
        <v>57</v>
      </c>
      <c r="J309" s="4">
        <v>1</v>
      </c>
      <c r="K309" s="4" t="s">
        <v>36</v>
      </c>
      <c r="L309" s="4" t="s">
        <v>39</v>
      </c>
      <c r="M309" s="5">
        <v>2766</v>
      </c>
      <c r="N309" s="5">
        <v>8952</v>
      </c>
      <c r="O309" s="4">
        <v>8</v>
      </c>
      <c r="P309" s="4" t="s">
        <v>33</v>
      </c>
      <c r="Q309" s="4">
        <v>4</v>
      </c>
      <c r="R309" s="4">
        <v>7</v>
      </c>
      <c r="S309" s="4">
        <v>6</v>
      </c>
      <c r="T309" s="4">
        <v>5</v>
      </c>
      <c r="U309" s="4">
        <v>3</v>
      </c>
      <c r="V309" s="4">
        <v>0</v>
      </c>
    </row>
    <row r="310" spans="1:22" x14ac:dyDescent="0.25">
      <c r="A310" s="3">
        <v>42</v>
      </c>
      <c r="B310" s="4" t="s">
        <v>22</v>
      </c>
      <c r="C310" s="4">
        <v>1128</v>
      </c>
      <c r="D310" s="4" t="s">
        <v>35</v>
      </c>
      <c r="E310" s="4">
        <v>13</v>
      </c>
      <c r="F310" s="4" t="s">
        <v>24</v>
      </c>
      <c r="G310" s="4">
        <v>1803</v>
      </c>
      <c r="H310" s="4" t="s">
        <v>30</v>
      </c>
      <c r="I310" s="5">
        <v>95</v>
      </c>
      <c r="J310" s="4">
        <v>2</v>
      </c>
      <c r="K310" s="4" t="s">
        <v>41</v>
      </c>
      <c r="L310" s="4" t="s">
        <v>32</v>
      </c>
      <c r="M310" s="5">
        <v>5538</v>
      </c>
      <c r="N310" s="5">
        <v>5696</v>
      </c>
      <c r="O310" s="4">
        <v>5</v>
      </c>
      <c r="P310" s="4" t="s">
        <v>33</v>
      </c>
      <c r="Q310" s="4">
        <v>3</v>
      </c>
      <c r="R310" s="4">
        <v>10</v>
      </c>
      <c r="S310" s="4">
        <v>2</v>
      </c>
      <c r="T310" s="4">
        <v>0</v>
      </c>
      <c r="U310" s="4">
        <v>0</v>
      </c>
      <c r="V310" s="4">
        <v>0</v>
      </c>
    </row>
    <row r="311" spans="1:22" x14ac:dyDescent="0.25">
      <c r="A311" s="3">
        <v>42</v>
      </c>
      <c r="B311" s="4" t="s">
        <v>37</v>
      </c>
      <c r="C311" s="4">
        <v>355</v>
      </c>
      <c r="D311" s="4" t="s">
        <v>35</v>
      </c>
      <c r="E311" s="4">
        <v>10</v>
      </c>
      <c r="F311" s="4" t="s">
        <v>44</v>
      </c>
      <c r="G311" s="4">
        <v>1854</v>
      </c>
      <c r="H311" s="4" t="s">
        <v>30</v>
      </c>
      <c r="I311" s="5">
        <v>38</v>
      </c>
      <c r="J311" s="4">
        <v>1</v>
      </c>
      <c r="K311" s="4" t="s">
        <v>42</v>
      </c>
      <c r="L311" s="4" t="s">
        <v>32</v>
      </c>
      <c r="M311" s="5">
        <v>2936</v>
      </c>
      <c r="N311" s="5">
        <v>6161</v>
      </c>
      <c r="O311" s="4">
        <v>3</v>
      </c>
      <c r="P311" s="4" t="s">
        <v>33</v>
      </c>
      <c r="Q311" s="4">
        <v>4</v>
      </c>
      <c r="R311" s="4">
        <v>10</v>
      </c>
      <c r="S311" s="4">
        <v>1</v>
      </c>
      <c r="T311" s="4">
        <v>6</v>
      </c>
      <c r="U311" s="4">
        <v>3</v>
      </c>
      <c r="V311" s="4">
        <v>3</v>
      </c>
    </row>
    <row r="312" spans="1:22" x14ac:dyDescent="0.25">
      <c r="A312" s="3">
        <v>42</v>
      </c>
      <c r="B312" s="4" t="s">
        <v>22</v>
      </c>
      <c r="C312" s="4">
        <v>1142</v>
      </c>
      <c r="D312" s="4" t="s">
        <v>35</v>
      </c>
      <c r="E312" s="4">
        <v>8</v>
      </c>
      <c r="F312" s="4" t="s">
        <v>29</v>
      </c>
      <c r="G312" s="4">
        <v>1860</v>
      </c>
      <c r="H312" s="4" t="s">
        <v>30</v>
      </c>
      <c r="I312" s="5">
        <v>81</v>
      </c>
      <c r="J312" s="4">
        <v>1</v>
      </c>
      <c r="K312" s="4" t="s">
        <v>36</v>
      </c>
      <c r="L312" s="4" t="s">
        <v>27</v>
      </c>
      <c r="M312" s="5">
        <v>3968</v>
      </c>
      <c r="N312" s="5">
        <v>13624</v>
      </c>
      <c r="O312" s="4">
        <v>4</v>
      </c>
      <c r="P312" s="4" t="s">
        <v>33</v>
      </c>
      <c r="Q312" s="4">
        <v>3</v>
      </c>
      <c r="R312" s="4">
        <v>8</v>
      </c>
      <c r="S312" s="4">
        <v>3</v>
      </c>
      <c r="T312" s="4">
        <v>0</v>
      </c>
      <c r="U312" s="4">
        <v>0</v>
      </c>
      <c r="V312" s="4">
        <v>0</v>
      </c>
    </row>
    <row r="313" spans="1:22" x14ac:dyDescent="0.25">
      <c r="A313" s="3">
        <v>42</v>
      </c>
      <c r="B313" s="4" t="s">
        <v>22</v>
      </c>
      <c r="C313" s="4">
        <v>1396</v>
      </c>
      <c r="D313" s="4" t="s">
        <v>35</v>
      </c>
      <c r="E313" s="4">
        <v>6</v>
      </c>
      <c r="F313" s="4" t="s">
        <v>24</v>
      </c>
      <c r="G313" s="4">
        <v>1911</v>
      </c>
      <c r="H313" s="4" t="s">
        <v>30</v>
      </c>
      <c r="I313" s="5">
        <v>83</v>
      </c>
      <c r="J313" s="4">
        <v>3</v>
      </c>
      <c r="K313" s="4" t="s">
        <v>45</v>
      </c>
      <c r="L313" s="4" t="s">
        <v>32</v>
      </c>
      <c r="M313" s="5">
        <v>13348</v>
      </c>
      <c r="N313" s="5">
        <v>14842</v>
      </c>
      <c r="O313" s="4">
        <v>9</v>
      </c>
      <c r="P313" s="4" t="s">
        <v>33</v>
      </c>
      <c r="Q313" s="4">
        <v>3</v>
      </c>
      <c r="R313" s="4">
        <v>18</v>
      </c>
      <c r="S313" s="4">
        <v>3</v>
      </c>
      <c r="T313" s="4">
        <v>13</v>
      </c>
      <c r="U313" s="4">
        <v>7</v>
      </c>
      <c r="V313" s="4">
        <v>5</v>
      </c>
    </row>
    <row r="314" spans="1:22" x14ac:dyDescent="0.25">
      <c r="A314" s="3">
        <v>42</v>
      </c>
      <c r="B314" s="4" t="s">
        <v>22</v>
      </c>
      <c r="C314" s="4">
        <v>419</v>
      </c>
      <c r="D314" s="4" t="s">
        <v>23</v>
      </c>
      <c r="E314" s="4">
        <v>12</v>
      </c>
      <c r="F314" s="4" t="s">
        <v>47</v>
      </c>
      <c r="G314" s="4">
        <v>1943</v>
      </c>
      <c r="H314" s="4" t="s">
        <v>30</v>
      </c>
      <c r="I314" s="5">
        <v>77</v>
      </c>
      <c r="J314" s="4">
        <v>2</v>
      </c>
      <c r="K314" s="4" t="s">
        <v>26</v>
      </c>
      <c r="L314" s="4" t="s">
        <v>39</v>
      </c>
      <c r="M314" s="5">
        <v>5087</v>
      </c>
      <c r="N314" s="5">
        <v>2900</v>
      </c>
      <c r="O314" s="4">
        <v>3</v>
      </c>
      <c r="P314" s="4" t="s">
        <v>28</v>
      </c>
      <c r="Q314" s="4">
        <v>3</v>
      </c>
      <c r="R314" s="4">
        <v>14</v>
      </c>
      <c r="S314" s="4">
        <v>4</v>
      </c>
      <c r="T314" s="4">
        <v>0</v>
      </c>
      <c r="U314" s="4">
        <v>0</v>
      </c>
      <c r="V314" s="4">
        <v>0</v>
      </c>
    </row>
    <row r="315" spans="1:22" x14ac:dyDescent="0.25">
      <c r="A315" s="3">
        <v>42</v>
      </c>
      <c r="B315" s="4" t="s">
        <v>37</v>
      </c>
      <c r="C315" s="4">
        <v>335</v>
      </c>
      <c r="D315" s="4" t="s">
        <v>35</v>
      </c>
      <c r="E315" s="4">
        <v>23</v>
      </c>
      <c r="F315" s="4" t="s">
        <v>29</v>
      </c>
      <c r="G315" s="4">
        <v>1976</v>
      </c>
      <c r="H315" s="4" t="s">
        <v>30</v>
      </c>
      <c r="I315" s="5">
        <v>37</v>
      </c>
      <c r="J315" s="4">
        <v>2</v>
      </c>
      <c r="K315" s="4" t="s">
        <v>42</v>
      </c>
      <c r="L315" s="4" t="s">
        <v>27</v>
      </c>
      <c r="M315" s="5">
        <v>4332</v>
      </c>
      <c r="N315" s="5">
        <v>14811</v>
      </c>
      <c r="O315" s="4">
        <v>1</v>
      </c>
      <c r="P315" s="4" t="s">
        <v>33</v>
      </c>
      <c r="Q315" s="4">
        <v>3</v>
      </c>
      <c r="R315" s="4">
        <v>20</v>
      </c>
      <c r="S315" s="4">
        <v>2</v>
      </c>
      <c r="T315" s="4">
        <v>20</v>
      </c>
      <c r="U315" s="4">
        <v>9</v>
      </c>
      <c r="V315" s="4">
        <v>3</v>
      </c>
    </row>
    <row r="316" spans="1:22" x14ac:dyDescent="0.25">
      <c r="A316" s="3">
        <v>42</v>
      </c>
      <c r="B316" s="4" t="s">
        <v>22</v>
      </c>
      <c r="C316" s="4">
        <v>557</v>
      </c>
      <c r="D316" s="4" t="s">
        <v>35</v>
      </c>
      <c r="E316" s="4">
        <v>18</v>
      </c>
      <c r="F316" s="4" t="s">
        <v>29</v>
      </c>
      <c r="G316" s="4">
        <v>1998</v>
      </c>
      <c r="H316" s="4" t="s">
        <v>30</v>
      </c>
      <c r="I316" s="5">
        <v>35</v>
      </c>
      <c r="J316" s="4">
        <v>2</v>
      </c>
      <c r="K316" s="4" t="s">
        <v>42</v>
      </c>
      <c r="L316" s="4" t="s">
        <v>39</v>
      </c>
      <c r="M316" s="5">
        <v>5410</v>
      </c>
      <c r="N316" s="5">
        <v>11189</v>
      </c>
      <c r="O316" s="4">
        <v>6</v>
      </c>
      <c r="P316" s="4" t="s">
        <v>28</v>
      </c>
      <c r="Q316" s="4">
        <v>3</v>
      </c>
      <c r="R316" s="4">
        <v>9</v>
      </c>
      <c r="S316" s="4">
        <v>3</v>
      </c>
      <c r="T316" s="4">
        <v>4</v>
      </c>
      <c r="U316" s="4">
        <v>3</v>
      </c>
      <c r="V316" s="4">
        <v>1</v>
      </c>
    </row>
    <row r="317" spans="1:22" x14ac:dyDescent="0.25">
      <c r="A317" s="3">
        <v>42</v>
      </c>
      <c r="B317" s="4" t="s">
        <v>22</v>
      </c>
      <c r="C317" s="4">
        <v>300</v>
      </c>
      <c r="D317" s="4" t="s">
        <v>35</v>
      </c>
      <c r="E317" s="4">
        <v>2</v>
      </c>
      <c r="F317" s="4" t="s">
        <v>29</v>
      </c>
      <c r="G317" s="4">
        <v>2031</v>
      </c>
      <c r="H317" s="4" t="s">
        <v>30</v>
      </c>
      <c r="I317" s="5">
        <v>56</v>
      </c>
      <c r="J317" s="4">
        <v>5</v>
      </c>
      <c r="K317" s="4" t="s">
        <v>43</v>
      </c>
      <c r="L317" s="4" t="s">
        <v>32</v>
      </c>
      <c r="M317" s="5">
        <v>18880</v>
      </c>
      <c r="N317" s="5">
        <v>17312</v>
      </c>
      <c r="O317" s="4">
        <v>5</v>
      </c>
      <c r="P317" s="4" t="s">
        <v>33</v>
      </c>
      <c r="Q317" s="4">
        <v>3</v>
      </c>
      <c r="R317" s="4">
        <v>24</v>
      </c>
      <c r="S317" s="4">
        <v>2</v>
      </c>
      <c r="T317" s="4">
        <v>22</v>
      </c>
      <c r="U317" s="4">
        <v>6</v>
      </c>
      <c r="V317" s="4">
        <v>4</v>
      </c>
    </row>
    <row r="318" spans="1:22" x14ac:dyDescent="0.25">
      <c r="A318" s="3">
        <v>43</v>
      </c>
      <c r="B318" s="4" t="s">
        <v>22</v>
      </c>
      <c r="C318" s="4">
        <v>990</v>
      </c>
      <c r="D318" s="4" t="s">
        <v>35</v>
      </c>
      <c r="E318" s="4">
        <v>27</v>
      </c>
      <c r="F318" s="4" t="s">
        <v>44</v>
      </c>
      <c r="G318" s="4">
        <v>1599</v>
      </c>
      <c r="H318" s="4" t="s">
        <v>30</v>
      </c>
      <c r="I318" s="5">
        <v>87</v>
      </c>
      <c r="J318" s="4">
        <v>1</v>
      </c>
      <c r="K318" s="4" t="s">
        <v>36</v>
      </c>
      <c r="L318" s="4" t="s">
        <v>39</v>
      </c>
      <c r="M318" s="5">
        <v>4876</v>
      </c>
      <c r="N318" s="5">
        <v>5855</v>
      </c>
      <c r="O318" s="4">
        <v>5</v>
      </c>
      <c r="P318" s="4" t="s">
        <v>33</v>
      </c>
      <c r="Q318" s="4">
        <v>3</v>
      </c>
      <c r="R318" s="4">
        <v>8</v>
      </c>
      <c r="S318" s="4">
        <v>0</v>
      </c>
      <c r="T318" s="4">
        <v>6</v>
      </c>
      <c r="U318" s="4">
        <v>4</v>
      </c>
      <c r="V318" s="4">
        <v>0</v>
      </c>
    </row>
    <row r="319" spans="1:22" x14ac:dyDescent="0.25">
      <c r="A319" s="3">
        <v>43</v>
      </c>
      <c r="B319" s="4" t="s">
        <v>22</v>
      </c>
      <c r="C319" s="4">
        <v>1291</v>
      </c>
      <c r="D319" s="4" t="s">
        <v>35</v>
      </c>
      <c r="E319" s="4">
        <v>15</v>
      </c>
      <c r="F319" s="4" t="s">
        <v>29</v>
      </c>
      <c r="G319" s="4">
        <v>1666</v>
      </c>
      <c r="H319" s="4" t="s">
        <v>30</v>
      </c>
      <c r="I319" s="5">
        <v>65</v>
      </c>
      <c r="J319" s="4">
        <v>4</v>
      </c>
      <c r="K319" s="4" t="s">
        <v>45</v>
      </c>
      <c r="L319" s="4" t="s">
        <v>32</v>
      </c>
      <c r="M319" s="5">
        <v>17603</v>
      </c>
      <c r="N319" s="5">
        <v>3525</v>
      </c>
      <c r="O319" s="4">
        <v>1</v>
      </c>
      <c r="P319" s="4" t="s">
        <v>33</v>
      </c>
      <c r="Q319" s="4">
        <v>4</v>
      </c>
      <c r="R319" s="4">
        <v>14</v>
      </c>
      <c r="S319" s="4">
        <v>3</v>
      </c>
      <c r="T319" s="4">
        <v>14</v>
      </c>
      <c r="U319" s="4">
        <v>10</v>
      </c>
      <c r="V319" s="4">
        <v>6</v>
      </c>
    </row>
    <row r="320" spans="1:22" x14ac:dyDescent="0.25">
      <c r="A320" s="3">
        <v>43</v>
      </c>
      <c r="B320" s="4" t="s">
        <v>22</v>
      </c>
      <c r="C320" s="4">
        <v>1179</v>
      </c>
      <c r="D320" s="4" t="s">
        <v>23</v>
      </c>
      <c r="E320" s="4">
        <v>2</v>
      </c>
      <c r="F320" s="4" t="s">
        <v>24</v>
      </c>
      <c r="G320" s="4">
        <v>1706</v>
      </c>
      <c r="H320" s="4" t="s">
        <v>30</v>
      </c>
      <c r="I320" s="5">
        <v>73</v>
      </c>
      <c r="J320" s="4">
        <v>2</v>
      </c>
      <c r="K320" s="4" t="s">
        <v>26</v>
      </c>
      <c r="L320" s="4" t="s">
        <v>32</v>
      </c>
      <c r="M320" s="5">
        <v>7847</v>
      </c>
      <c r="N320" s="5">
        <v>6069</v>
      </c>
      <c r="O320" s="4">
        <v>1</v>
      </c>
      <c r="P320" s="4" t="s">
        <v>28</v>
      </c>
      <c r="Q320" s="4">
        <v>3</v>
      </c>
      <c r="R320" s="4">
        <v>10</v>
      </c>
      <c r="S320" s="4">
        <v>3</v>
      </c>
      <c r="T320" s="4">
        <v>10</v>
      </c>
      <c r="U320" s="4">
        <v>9</v>
      </c>
      <c r="V320" s="4">
        <v>8</v>
      </c>
    </row>
    <row r="321" spans="1:22" x14ac:dyDescent="0.25">
      <c r="A321" s="3">
        <v>43</v>
      </c>
      <c r="B321" s="4" t="s">
        <v>34</v>
      </c>
      <c r="C321" s="4">
        <v>807</v>
      </c>
      <c r="D321" s="4" t="s">
        <v>35</v>
      </c>
      <c r="E321" s="4">
        <v>17</v>
      </c>
      <c r="F321" s="4" t="s">
        <v>44</v>
      </c>
      <c r="G321" s="4">
        <v>1767</v>
      </c>
      <c r="H321" s="4" t="s">
        <v>30</v>
      </c>
      <c r="I321" s="5">
        <v>38</v>
      </c>
      <c r="J321" s="4">
        <v>1</v>
      </c>
      <c r="K321" s="4" t="s">
        <v>42</v>
      </c>
      <c r="L321" s="4" t="s">
        <v>32</v>
      </c>
      <c r="M321" s="5">
        <v>2437</v>
      </c>
      <c r="N321" s="5">
        <v>15587</v>
      </c>
      <c r="O321" s="4">
        <v>9</v>
      </c>
      <c r="P321" s="4" t="s">
        <v>28</v>
      </c>
      <c r="Q321" s="4">
        <v>3</v>
      </c>
      <c r="R321" s="4">
        <v>6</v>
      </c>
      <c r="S321" s="4">
        <v>4</v>
      </c>
      <c r="T321" s="4">
        <v>1</v>
      </c>
      <c r="U321" s="4">
        <v>0</v>
      </c>
      <c r="V321" s="4">
        <v>0</v>
      </c>
    </row>
    <row r="322" spans="1:22" x14ac:dyDescent="0.25">
      <c r="A322" s="3">
        <v>43</v>
      </c>
      <c r="B322" s="4" t="s">
        <v>22</v>
      </c>
      <c r="C322" s="4">
        <v>244</v>
      </c>
      <c r="D322" s="4" t="s">
        <v>40</v>
      </c>
      <c r="E322" s="4">
        <v>2</v>
      </c>
      <c r="F322" s="4" t="s">
        <v>29</v>
      </c>
      <c r="G322" s="4">
        <v>1778</v>
      </c>
      <c r="H322" s="4" t="s">
        <v>30</v>
      </c>
      <c r="I322" s="5">
        <v>97</v>
      </c>
      <c r="J322" s="4">
        <v>1</v>
      </c>
      <c r="K322" s="4" t="s">
        <v>40</v>
      </c>
      <c r="L322" s="4" t="s">
        <v>27</v>
      </c>
      <c r="M322" s="5">
        <v>3539</v>
      </c>
      <c r="N322" s="5">
        <v>5033</v>
      </c>
      <c r="O322" s="4">
        <v>0</v>
      </c>
      <c r="P322" s="4" t="s">
        <v>33</v>
      </c>
      <c r="Q322" s="4">
        <v>3</v>
      </c>
      <c r="R322" s="4">
        <v>10</v>
      </c>
      <c r="S322" s="4">
        <v>5</v>
      </c>
      <c r="T322" s="4">
        <v>9</v>
      </c>
      <c r="U322" s="4">
        <v>7</v>
      </c>
      <c r="V322" s="4">
        <v>1</v>
      </c>
    </row>
    <row r="323" spans="1:22" x14ac:dyDescent="0.25">
      <c r="A323" s="3">
        <v>43</v>
      </c>
      <c r="B323" s="4" t="s">
        <v>37</v>
      </c>
      <c r="C323" s="4">
        <v>343</v>
      </c>
      <c r="D323" s="4" t="s">
        <v>35</v>
      </c>
      <c r="E323" s="4">
        <v>9</v>
      </c>
      <c r="F323" s="4" t="s">
        <v>29</v>
      </c>
      <c r="G323" s="4">
        <v>1813</v>
      </c>
      <c r="H323" s="4" t="s">
        <v>30</v>
      </c>
      <c r="I323" s="5">
        <v>52</v>
      </c>
      <c r="J323" s="4">
        <v>1</v>
      </c>
      <c r="K323" s="4" t="s">
        <v>42</v>
      </c>
      <c r="L323" s="4" t="s">
        <v>27</v>
      </c>
      <c r="M323" s="5">
        <v>2438</v>
      </c>
      <c r="N323" s="5">
        <v>24978</v>
      </c>
      <c r="O323" s="4">
        <v>4</v>
      </c>
      <c r="P323" s="4" t="s">
        <v>33</v>
      </c>
      <c r="Q323" s="4">
        <v>3</v>
      </c>
      <c r="R323" s="4">
        <v>7</v>
      </c>
      <c r="S323" s="4">
        <v>2</v>
      </c>
      <c r="T323" s="4">
        <v>3</v>
      </c>
      <c r="U323" s="4">
        <v>2</v>
      </c>
      <c r="V323" s="4">
        <v>1</v>
      </c>
    </row>
    <row r="324" spans="1:22" x14ac:dyDescent="0.25">
      <c r="A324" s="3">
        <v>43</v>
      </c>
      <c r="B324" s="4" t="s">
        <v>34</v>
      </c>
      <c r="C324" s="4">
        <v>1422</v>
      </c>
      <c r="D324" s="4" t="s">
        <v>23</v>
      </c>
      <c r="E324" s="4">
        <v>2</v>
      </c>
      <c r="F324" s="4" t="s">
        <v>29</v>
      </c>
      <c r="G324" s="4">
        <v>1849</v>
      </c>
      <c r="H324" s="4" t="s">
        <v>30</v>
      </c>
      <c r="I324" s="5">
        <v>92</v>
      </c>
      <c r="J324" s="4">
        <v>2</v>
      </c>
      <c r="K324" s="4" t="s">
        <v>26</v>
      </c>
      <c r="L324" s="4" t="s">
        <v>32</v>
      </c>
      <c r="M324" s="5">
        <v>5675</v>
      </c>
      <c r="N324" s="5">
        <v>19246</v>
      </c>
      <c r="O324" s="4">
        <v>1</v>
      </c>
      <c r="P324" s="4" t="s">
        <v>33</v>
      </c>
      <c r="Q324" s="4">
        <v>4</v>
      </c>
      <c r="R324" s="4">
        <v>7</v>
      </c>
      <c r="S324" s="4">
        <v>5</v>
      </c>
      <c r="T324" s="4">
        <v>7</v>
      </c>
      <c r="U324" s="4">
        <v>7</v>
      </c>
      <c r="V324" s="4">
        <v>7</v>
      </c>
    </row>
    <row r="325" spans="1:22" x14ac:dyDescent="0.25">
      <c r="A325" s="3">
        <v>43</v>
      </c>
      <c r="B325" s="4" t="s">
        <v>22</v>
      </c>
      <c r="C325" s="4">
        <v>823</v>
      </c>
      <c r="D325" s="4" t="s">
        <v>35</v>
      </c>
      <c r="E325" s="4">
        <v>6</v>
      </c>
      <c r="F325" s="4" t="s">
        <v>24</v>
      </c>
      <c r="G325" s="4">
        <v>1866</v>
      </c>
      <c r="H325" s="4" t="s">
        <v>25</v>
      </c>
      <c r="I325" s="5">
        <v>81</v>
      </c>
      <c r="J325" s="4">
        <v>5</v>
      </c>
      <c r="K325" s="4" t="s">
        <v>43</v>
      </c>
      <c r="L325" s="4" t="s">
        <v>32</v>
      </c>
      <c r="M325" s="5">
        <v>19392</v>
      </c>
      <c r="N325" s="5">
        <v>22539</v>
      </c>
      <c r="O325" s="4">
        <v>7</v>
      </c>
      <c r="P325" s="4" t="s">
        <v>33</v>
      </c>
      <c r="Q325" s="4">
        <v>3</v>
      </c>
      <c r="R325" s="4">
        <v>21</v>
      </c>
      <c r="S325" s="4">
        <v>2</v>
      </c>
      <c r="T325" s="4">
        <v>16</v>
      </c>
      <c r="U325" s="4">
        <v>12</v>
      </c>
      <c r="V325" s="4">
        <v>6</v>
      </c>
    </row>
    <row r="326" spans="1:22" x14ac:dyDescent="0.25">
      <c r="A326" s="3">
        <v>43</v>
      </c>
      <c r="B326" s="4" t="s">
        <v>22</v>
      </c>
      <c r="C326" s="4">
        <v>574</v>
      </c>
      <c r="D326" s="4" t="s">
        <v>35</v>
      </c>
      <c r="E326" s="4">
        <v>11</v>
      </c>
      <c r="F326" s="4" t="s">
        <v>29</v>
      </c>
      <c r="G326" s="4">
        <v>1971</v>
      </c>
      <c r="H326" s="4" t="s">
        <v>30</v>
      </c>
      <c r="I326" s="5">
        <v>30</v>
      </c>
      <c r="J326" s="4">
        <v>3</v>
      </c>
      <c r="K326" s="4" t="s">
        <v>41</v>
      </c>
      <c r="L326" s="4" t="s">
        <v>32</v>
      </c>
      <c r="M326" s="5">
        <v>7510</v>
      </c>
      <c r="N326" s="5">
        <v>16873</v>
      </c>
      <c r="O326" s="4">
        <v>1</v>
      </c>
      <c r="P326" s="4" t="s">
        <v>33</v>
      </c>
      <c r="Q326" s="4">
        <v>3</v>
      </c>
      <c r="R326" s="4">
        <v>10</v>
      </c>
      <c r="S326" s="4">
        <v>1</v>
      </c>
      <c r="T326" s="4">
        <v>10</v>
      </c>
      <c r="U326" s="4">
        <v>9</v>
      </c>
      <c r="V326" s="4">
        <v>0</v>
      </c>
    </row>
    <row r="327" spans="1:22" x14ac:dyDescent="0.25">
      <c r="A327" s="3">
        <v>44</v>
      </c>
      <c r="B327" s="4" t="s">
        <v>34</v>
      </c>
      <c r="C327" s="4">
        <v>1193</v>
      </c>
      <c r="D327" s="4" t="s">
        <v>35</v>
      </c>
      <c r="E327" s="4">
        <v>2</v>
      </c>
      <c r="F327" s="4" t="s">
        <v>24</v>
      </c>
      <c r="G327" s="4">
        <v>1496</v>
      </c>
      <c r="H327" s="4" t="s">
        <v>30</v>
      </c>
      <c r="I327" s="5">
        <v>86</v>
      </c>
      <c r="J327" s="4">
        <v>3</v>
      </c>
      <c r="K327" s="4" t="s">
        <v>38</v>
      </c>
      <c r="L327" s="4" t="s">
        <v>27</v>
      </c>
      <c r="M327" s="5">
        <v>10209</v>
      </c>
      <c r="N327" s="5">
        <v>19719</v>
      </c>
      <c r="O327" s="4">
        <v>5</v>
      </c>
      <c r="P327" s="4" t="s">
        <v>28</v>
      </c>
      <c r="Q327" s="4">
        <v>3</v>
      </c>
      <c r="R327" s="4">
        <v>16</v>
      </c>
      <c r="S327" s="4">
        <v>2</v>
      </c>
      <c r="T327" s="4">
        <v>2</v>
      </c>
      <c r="U327" s="4">
        <v>2</v>
      </c>
      <c r="V327" s="4">
        <v>2</v>
      </c>
    </row>
    <row r="328" spans="1:22" x14ac:dyDescent="0.25">
      <c r="A328" s="3">
        <v>44</v>
      </c>
      <c r="B328" s="4" t="s">
        <v>22</v>
      </c>
      <c r="C328" s="4">
        <v>136</v>
      </c>
      <c r="D328" s="4" t="s">
        <v>35</v>
      </c>
      <c r="E328" s="4">
        <v>28</v>
      </c>
      <c r="F328" s="4" t="s">
        <v>29</v>
      </c>
      <c r="G328" s="4">
        <v>1523</v>
      </c>
      <c r="H328" s="4" t="s">
        <v>30</v>
      </c>
      <c r="I328" s="5">
        <v>32</v>
      </c>
      <c r="J328" s="4">
        <v>4</v>
      </c>
      <c r="K328" s="4" t="s">
        <v>45</v>
      </c>
      <c r="L328" s="4" t="s">
        <v>32</v>
      </c>
      <c r="M328" s="5">
        <v>16328</v>
      </c>
      <c r="N328" s="5">
        <v>22074</v>
      </c>
      <c r="O328" s="4">
        <v>3</v>
      </c>
      <c r="P328" s="4" t="s">
        <v>33</v>
      </c>
      <c r="Q328" s="4">
        <v>3</v>
      </c>
      <c r="R328" s="4">
        <v>24</v>
      </c>
      <c r="S328" s="4">
        <v>1</v>
      </c>
      <c r="T328" s="4">
        <v>20</v>
      </c>
      <c r="U328" s="4">
        <v>6</v>
      </c>
      <c r="V328" s="4">
        <v>14</v>
      </c>
    </row>
    <row r="329" spans="1:22" x14ac:dyDescent="0.25">
      <c r="A329" s="3">
        <v>44</v>
      </c>
      <c r="B329" s="4" t="s">
        <v>22</v>
      </c>
      <c r="C329" s="4">
        <v>1313</v>
      </c>
      <c r="D329" s="4" t="s">
        <v>35</v>
      </c>
      <c r="E329" s="4">
        <v>7</v>
      </c>
      <c r="F329" s="4" t="s">
        <v>24</v>
      </c>
      <c r="G329" s="4">
        <v>1608</v>
      </c>
      <c r="H329" s="4" t="s">
        <v>25</v>
      </c>
      <c r="I329" s="5">
        <v>31</v>
      </c>
      <c r="J329" s="4">
        <v>5</v>
      </c>
      <c r="K329" s="4" t="s">
        <v>45</v>
      </c>
      <c r="L329" s="4" t="s">
        <v>39</v>
      </c>
      <c r="M329" s="5">
        <v>19049</v>
      </c>
      <c r="N329" s="5">
        <v>3549</v>
      </c>
      <c r="O329" s="4">
        <v>0</v>
      </c>
      <c r="P329" s="4" t="s">
        <v>28</v>
      </c>
      <c r="Q329" s="4">
        <v>3</v>
      </c>
      <c r="R329" s="4">
        <v>23</v>
      </c>
      <c r="S329" s="4">
        <v>4</v>
      </c>
      <c r="T329" s="4">
        <v>22</v>
      </c>
      <c r="U329" s="4">
        <v>7</v>
      </c>
      <c r="V329" s="4">
        <v>1</v>
      </c>
    </row>
    <row r="330" spans="1:22" x14ac:dyDescent="0.25">
      <c r="A330" s="3">
        <v>44</v>
      </c>
      <c r="B330" s="4" t="s">
        <v>34</v>
      </c>
      <c r="C330" s="4">
        <v>602</v>
      </c>
      <c r="D330" s="4" t="s">
        <v>40</v>
      </c>
      <c r="E330" s="4">
        <v>1</v>
      </c>
      <c r="F330" s="4" t="s">
        <v>40</v>
      </c>
      <c r="G330" s="4">
        <v>1642</v>
      </c>
      <c r="H330" s="4" t="s">
        <v>30</v>
      </c>
      <c r="I330" s="5">
        <v>37</v>
      </c>
      <c r="J330" s="4">
        <v>2</v>
      </c>
      <c r="K330" s="4" t="s">
        <v>40</v>
      </c>
      <c r="L330" s="4" t="s">
        <v>32</v>
      </c>
      <c r="M330" s="5">
        <v>5743</v>
      </c>
      <c r="N330" s="5">
        <v>10503</v>
      </c>
      <c r="O330" s="4">
        <v>4</v>
      </c>
      <c r="P330" s="4" t="s">
        <v>28</v>
      </c>
      <c r="Q330" s="4">
        <v>3</v>
      </c>
      <c r="R330" s="4">
        <v>14</v>
      </c>
      <c r="S330" s="4">
        <v>3</v>
      </c>
      <c r="T330" s="4">
        <v>10</v>
      </c>
      <c r="U330" s="4">
        <v>7</v>
      </c>
      <c r="V330" s="4">
        <v>0</v>
      </c>
    </row>
    <row r="331" spans="1:22" x14ac:dyDescent="0.25">
      <c r="A331" s="3">
        <v>44</v>
      </c>
      <c r="B331" s="4" t="s">
        <v>22</v>
      </c>
      <c r="C331" s="4">
        <v>528</v>
      </c>
      <c r="D331" s="4" t="s">
        <v>40</v>
      </c>
      <c r="E331" s="4">
        <v>1</v>
      </c>
      <c r="F331" s="4" t="s">
        <v>29</v>
      </c>
      <c r="G331" s="4">
        <v>1683</v>
      </c>
      <c r="H331" s="4" t="s">
        <v>25</v>
      </c>
      <c r="I331" s="5">
        <v>44</v>
      </c>
      <c r="J331" s="4">
        <v>1</v>
      </c>
      <c r="K331" s="4" t="s">
        <v>40</v>
      </c>
      <c r="L331" s="4" t="s">
        <v>39</v>
      </c>
      <c r="M331" s="5">
        <v>3195</v>
      </c>
      <c r="N331" s="5">
        <v>4167</v>
      </c>
      <c r="O331" s="4">
        <v>4</v>
      </c>
      <c r="P331" s="4" t="s">
        <v>28</v>
      </c>
      <c r="Q331" s="4">
        <v>3</v>
      </c>
      <c r="R331" s="4">
        <v>8</v>
      </c>
      <c r="S331" s="4">
        <v>2</v>
      </c>
      <c r="T331" s="4">
        <v>2</v>
      </c>
      <c r="U331" s="4">
        <v>2</v>
      </c>
      <c r="V331" s="4">
        <v>2</v>
      </c>
    </row>
    <row r="332" spans="1:22" x14ac:dyDescent="0.25">
      <c r="A332" s="3">
        <v>44</v>
      </c>
      <c r="B332" s="4" t="s">
        <v>22</v>
      </c>
      <c r="C332" s="4">
        <v>921</v>
      </c>
      <c r="D332" s="4" t="s">
        <v>35</v>
      </c>
      <c r="E332" s="4">
        <v>2</v>
      </c>
      <c r="F332" s="4" t="s">
        <v>29</v>
      </c>
      <c r="G332" s="4">
        <v>1703</v>
      </c>
      <c r="H332" s="4" t="s">
        <v>25</v>
      </c>
      <c r="I332" s="5">
        <v>96</v>
      </c>
      <c r="J332" s="4">
        <v>3</v>
      </c>
      <c r="K332" s="4" t="s">
        <v>41</v>
      </c>
      <c r="L332" s="4" t="s">
        <v>32</v>
      </c>
      <c r="M332" s="5">
        <v>7879</v>
      </c>
      <c r="N332" s="5">
        <v>14810</v>
      </c>
      <c r="O332" s="4">
        <v>1</v>
      </c>
      <c r="P332" s="4" t="s">
        <v>28</v>
      </c>
      <c r="Q332" s="4">
        <v>3</v>
      </c>
      <c r="R332" s="4">
        <v>9</v>
      </c>
      <c r="S332" s="4">
        <v>2</v>
      </c>
      <c r="T332" s="4">
        <v>8</v>
      </c>
      <c r="U332" s="4">
        <v>7</v>
      </c>
      <c r="V332" s="4">
        <v>6</v>
      </c>
    </row>
    <row r="333" spans="1:22" x14ac:dyDescent="0.25">
      <c r="A333" s="3">
        <v>44</v>
      </c>
      <c r="B333" s="4" t="s">
        <v>34</v>
      </c>
      <c r="C333" s="4">
        <v>429</v>
      </c>
      <c r="D333" s="4" t="s">
        <v>35</v>
      </c>
      <c r="E333" s="4">
        <v>1</v>
      </c>
      <c r="F333" s="4" t="s">
        <v>24</v>
      </c>
      <c r="G333" s="4">
        <v>1792</v>
      </c>
      <c r="H333" s="4" t="s">
        <v>30</v>
      </c>
      <c r="I333" s="5">
        <v>99</v>
      </c>
      <c r="J333" s="4">
        <v>1</v>
      </c>
      <c r="K333" s="4" t="s">
        <v>42</v>
      </c>
      <c r="L333" s="4" t="s">
        <v>39</v>
      </c>
      <c r="M333" s="5">
        <v>2342</v>
      </c>
      <c r="N333" s="5">
        <v>11092</v>
      </c>
      <c r="O333" s="4">
        <v>1</v>
      </c>
      <c r="P333" s="4" t="s">
        <v>28</v>
      </c>
      <c r="Q333" s="4">
        <v>3</v>
      </c>
      <c r="R333" s="4">
        <v>6</v>
      </c>
      <c r="S333" s="4">
        <v>2</v>
      </c>
      <c r="T333" s="4">
        <v>5</v>
      </c>
      <c r="U333" s="4">
        <v>3</v>
      </c>
      <c r="V333" s="4">
        <v>2</v>
      </c>
    </row>
    <row r="334" spans="1:22" x14ac:dyDescent="0.25">
      <c r="A334" s="3">
        <v>44</v>
      </c>
      <c r="B334" s="4" t="s">
        <v>22</v>
      </c>
      <c r="C334" s="4">
        <v>170</v>
      </c>
      <c r="D334" s="4" t="s">
        <v>35</v>
      </c>
      <c r="E334" s="4">
        <v>1</v>
      </c>
      <c r="F334" s="4" t="s">
        <v>29</v>
      </c>
      <c r="G334" s="4">
        <v>1903</v>
      </c>
      <c r="H334" s="4" t="s">
        <v>30</v>
      </c>
      <c r="I334" s="5">
        <v>78</v>
      </c>
      <c r="J334" s="4">
        <v>2</v>
      </c>
      <c r="K334" s="4" t="s">
        <v>41</v>
      </c>
      <c r="L334" s="4" t="s">
        <v>32</v>
      </c>
      <c r="M334" s="5">
        <v>5033</v>
      </c>
      <c r="N334" s="5">
        <v>9364</v>
      </c>
      <c r="O334" s="4">
        <v>2</v>
      </c>
      <c r="P334" s="4" t="s">
        <v>33</v>
      </c>
      <c r="Q334" s="4">
        <v>3</v>
      </c>
      <c r="R334" s="4">
        <v>10</v>
      </c>
      <c r="S334" s="4">
        <v>5</v>
      </c>
      <c r="T334" s="4">
        <v>2</v>
      </c>
      <c r="U334" s="4">
        <v>0</v>
      </c>
      <c r="V334" s="4">
        <v>2</v>
      </c>
    </row>
    <row r="335" spans="1:22" x14ac:dyDescent="0.25">
      <c r="A335" s="3">
        <v>44</v>
      </c>
      <c r="B335" s="4" t="s">
        <v>22</v>
      </c>
      <c r="C335" s="4">
        <v>1037</v>
      </c>
      <c r="D335" s="4" t="s">
        <v>35</v>
      </c>
      <c r="E335" s="4">
        <v>1</v>
      </c>
      <c r="F335" s="4" t="s">
        <v>24</v>
      </c>
      <c r="G335" s="4">
        <v>2020</v>
      </c>
      <c r="H335" s="4" t="s">
        <v>30</v>
      </c>
      <c r="I335" s="5">
        <v>42</v>
      </c>
      <c r="J335" s="4">
        <v>1</v>
      </c>
      <c r="K335" s="4" t="s">
        <v>42</v>
      </c>
      <c r="L335" s="4" t="s">
        <v>27</v>
      </c>
      <c r="M335" s="5">
        <v>2436</v>
      </c>
      <c r="N335" s="5">
        <v>13422</v>
      </c>
      <c r="O335" s="4">
        <v>6</v>
      </c>
      <c r="P335" s="4" t="s">
        <v>28</v>
      </c>
      <c r="Q335" s="4">
        <v>3</v>
      </c>
      <c r="R335" s="4">
        <v>6</v>
      </c>
      <c r="S335" s="4">
        <v>2</v>
      </c>
      <c r="T335" s="4">
        <v>4</v>
      </c>
      <c r="U335" s="4">
        <v>3</v>
      </c>
      <c r="V335" s="4">
        <v>1</v>
      </c>
    </row>
    <row r="336" spans="1:22" x14ac:dyDescent="0.25">
      <c r="A336" s="3">
        <v>45</v>
      </c>
      <c r="B336" s="4" t="s">
        <v>22</v>
      </c>
      <c r="C336" s="4">
        <v>950</v>
      </c>
      <c r="D336" s="4" t="s">
        <v>35</v>
      </c>
      <c r="E336" s="4">
        <v>28</v>
      </c>
      <c r="F336" s="4" t="s">
        <v>44</v>
      </c>
      <c r="G336" s="4">
        <v>1546</v>
      </c>
      <c r="H336" s="4" t="s">
        <v>30</v>
      </c>
      <c r="I336" s="5">
        <v>97</v>
      </c>
      <c r="J336" s="4">
        <v>1</v>
      </c>
      <c r="K336" s="4" t="s">
        <v>42</v>
      </c>
      <c r="L336" s="4" t="s">
        <v>32</v>
      </c>
      <c r="M336" s="5">
        <v>2132</v>
      </c>
      <c r="N336" s="5">
        <v>4585</v>
      </c>
      <c r="O336" s="4">
        <v>4</v>
      </c>
      <c r="P336" s="4" t="s">
        <v>33</v>
      </c>
      <c r="Q336" s="4">
        <v>4</v>
      </c>
      <c r="R336" s="4">
        <v>8</v>
      </c>
      <c r="S336" s="4">
        <v>3</v>
      </c>
      <c r="T336" s="4">
        <v>5</v>
      </c>
      <c r="U336" s="4">
        <v>4</v>
      </c>
      <c r="V336" s="4">
        <v>0</v>
      </c>
    </row>
    <row r="337" spans="1:22" x14ac:dyDescent="0.25">
      <c r="A337" s="3">
        <v>45</v>
      </c>
      <c r="B337" s="4" t="s">
        <v>22</v>
      </c>
      <c r="C337" s="4">
        <v>538</v>
      </c>
      <c r="D337" s="4" t="s">
        <v>35</v>
      </c>
      <c r="E337" s="4">
        <v>1</v>
      </c>
      <c r="F337" s="4" t="s">
        <v>44</v>
      </c>
      <c r="G337" s="4">
        <v>1553</v>
      </c>
      <c r="H337" s="4" t="s">
        <v>30</v>
      </c>
      <c r="I337" s="5">
        <v>66</v>
      </c>
      <c r="J337" s="4">
        <v>3</v>
      </c>
      <c r="K337" s="4" t="s">
        <v>41</v>
      </c>
      <c r="L337" s="4" t="s">
        <v>39</v>
      </c>
      <c r="M337" s="5">
        <v>7441</v>
      </c>
      <c r="N337" s="5">
        <v>20933</v>
      </c>
      <c r="O337" s="4">
        <v>1</v>
      </c>
      <c r="P337" s="4" t="s">
        <v>33</v>
      </c>
      <c r="Q337" s="4">
        <v>3</v>
      </c>
      <c r="R337" s="4">
        <v>10</v>
      </c>
      <c r="S337" s="4">
        <v>4</v>
      </c>
      <c r="T337" s="4">
        <v>10</v>
      </c>
      <c r="U337" s="4">
        <v>8</v>
      </c>
      <c r="V337" s="4">
        <v>7</v>
      </c>
    </row>
    <row r="338" spans="1:22" x14ac:dyDescent="0.25">
      <c r="A338" s="3">
        <v>45</v>
      </c>
      <c r="B338" s="4" t="s">
        <v>22</v>
      </c>
      <c r="C338" s="4">
        <v>1015</v>
      </c>
      <c r="D338" s="4" t="s">
        <v>35</v>
      </c>
      <c r="E338" s="4">
        <v>5</v>
      </c>
      <c r="F338" s="4" t="s">
        <v>24</v>
      </c>
      <c r="G338" s="4">
        <v>1611</v>
      </c>
      <c r="H338" s="4" t="s">
        <v>25</v>
      </c>
      <c r="I338" s="5">
        <v>50</v>
      </c>
      <c r="J338" s="4">
        <v>2</v>
      </c>
      <c r="K338" s="4" t="s">
        <v>36</v>
      </c>
      <c r="L338" s="4" t="s">
        <v>27</v>
      </c>
      <c r="M338" s="5">
        <v>5769</v>
      </c>
      <c r="N338" s="5">
        <v>23447</v>
      </c>
      <c r="O338" s="4">
        <v>1</v>
      </c>
      <c r="P338" s="4" t="s">
        <v>28</v>
      </c>
      <c r="Q338" s="4">
        <v>3</v>
      </c>
      <c r="R338" s="4">
        <v>10</v>
      </c>
      <c r="S338" s="4">
        <v>3</v>
      </c>
      <c r="T338" s="4">
        <v>10</v>
      </c>
      <c r="U338" s="4">
        <v>7</v>
      </c>
      <c r="V338" s="4">
        <v>1</v>
      </c>
    </row>
    <row r="339" spans="1:22" x14ac:dyDescent="0.25">
      <c r="A339" s="3">
        <v>45</v>
      </c>
      <c r="B339" s="4" t="s">
        <v>37</v>
      </c>
      <c r="C339" s="4">
        <v>336</v>
      </c>
      <c r="D339" s="4" t="s">
        <v>23</v>
      </c>
      <c r="E339" s="4">
        <v>26</v>
      </c>
      <c r="F339" s="4" t="s">
        <v>47</v>
      </c>
      <c r="G339" s="4">
        <v>1612</v>
      </c>
      <c r="H339" s="4" t="s">
        <v>30</v>
      </c>
      <c r="I339" s="5">
        <v>52</v>
      </c>
      <c r="J339" s="4">
        <v>2</v>
      </c>
      <c r="K339" s="4" t="s">
        <v>26</v>
      </c>
      <c r="L339" s="4" t="s">
        <v>32</v>
      </c>
      <c r="M339" s="5">
        <v>4385</v>
      </c>
      <c r="N339" s="5">
        <v>24162</v>
      </c>
      <c r="O339" s="4">
        <v>1</v>
      </c>
      <c r="P339" s="4" t="s">
        <v>33</v>
      </c>
      <c r="Q339" s="4">
        <v>3</v>
      </c>
      <c r="R339" s="4">
        <v>10</v>
      </c>
      <c r="S339" s="4">
        <v>2</v>
      </c>
      <c r="T339" s="4">
        <v>10</v>
      </c>
      <c r="U339" s="4">
        <v>7</v>
      </c>
      <c r="V339" s="4">
        <v>4</v>
      </c>
    </row>
    <row r="340" spans="1:22" x14ac:dyDescent="0.25">
      <c r="A340" s="3">
        <v>45</v>
      </c>
      <c r="B340" s="4" t="s">
        <v>22</v>
      </c>
      <c r="C340" s="4">
        <v>1329</v>
      </c>
      <c r="D340" s="4" t="s">
        <v>35</v>
      </c>
      <c r="E340" s="4">
        <v>2</v>
      </c>
      <c r="F340" s="4" t="s">
        <v>46</v>
      </c>
      <c r="G340" s="4">
        <v>1635</v>
      </c>
      <c r="H340" s="4" t="s">
        <v>25</v>
      </c>
      <c r="I340" s="5">
        <v>59</v>
      </c>
      <c r="J340" s="4">
        <v>2</v>
      </c>
      <c r="K340" s="4" t="s">
        <v>38</v>
      </c>
      <c r="L340" s="4" t="s">
        <v>39</v>
      </c>
      <c r="M340" s="5">
        <v>5770</v>
      </c>
      <c r="N340" s="5">
        <v>5388</v>
      </c>
      <c r="O340" s="4">
        <v>1</v>
      </c>
      <c r="P340" s="4" t="s">
        <v>33</v>
      </c>
      <c r="Q340" s="4">
        <v>3</v>
      </c>
      <c r="R340" s="4">
        <v>10</v>
      </c>
      <c r="S340" s="4">
        <v>3</v>
      </c>
      <c r="T340" s="4">
        <v>10</v>
      </c>
      <c r="U340" s="4">
        <v>7</v>
      </c>
      <c r="V340" s="4">
        <v>3</v>
      </c>
    </row>
    <row r="341" spans="1:22" x14ac:dyDescent="0.25">
      <c r="A341" s="3">
        <v>45</v>
      </c>
      <c r="B341" s="4" t="s">
        <v>37</v>
      </c>
      <c r="C341" s="4">
        <v>1238</v>
      </c>
      <c r="D341" s="4" t="s">
        <v>35</v>
      </c>
      <c r="E341" s="4">
        <v>1</v>
      </c>
      <c r="F341" s="4" t="s">
        <v>29</v>
      </c>
      <c r="G341" s="4">
        <v>1712</v>
      </c>
      <c r="H341" s="4" t="s">
        <v>30</v>
      </c>
      <c r="I341" s="5">
        <v>74</v>
      </c>
      <c r="J341" s="4">
        <v>3</v>
      </c>
      <c r="K341" s="4" t="s">
        <v>41</v>
      </c>
      <c r="L341" s="4" t="s">
        <v>32</v>
      </c>
      <c r="M341" s="5">
        <v>10748</v>
      </c>
      <c r="N341" s="5">
        <v>3395</v>
      </c>
      <c r="O341" s="4">
        <v>3</v>
      </c>
      <c r="P341" s="4" t="s">
        <v>33</v>
      </c>
      <c r="Q341" s="4">
        <v>4</v>
      </c>
      <c r="R341" s="4">
        <v>25</v>
      </c>
      <c r="S341" s="4">
        <v>3</v>
      </c>
      <c r="T341" s="4">
        <v>23</v>
      </c>
      <c r="U341" s="4">
        <v>15</v>
      </c>
      <c r="V341" s="4">
        <v>14</v>
      </c>
    </row>
    <row r="342" spans="1:22" x14ac:dyDescent="0.25">
      <c r="A342" s="3">
        <v>45</v>
      </c>
      <c r="B342" s="4" t="s">
        <v>22</v>
      </c>
      <c r="C342" s="4">
        <v>1005</v>
      </c>
      <c r="D342" s="4" t="s">
        <v>35</v>
      </c>
      <c r="E342" s="4">
        <v>28</v>
      </c>
      <c r="F342" s="4" t="s">
        <v>44</v>
      </c>
      <c r="G342" s="4">
        <v>1719</v>
      </c>
      <c r="H342" s="4" t="s">
        <v>25</v>
      </c>
      <c r="I342" s="5">
        <v>48</v>
      </c>
      <c r="J342" s="4">
        <v>4</v>
      </c>
      <c r="K342" s="4" t="s">
        <v>45</v>
      </c>
      <c r="L342" s="4" t="s">
        <v>27</v>
      </c>
      <c r="M342" s="5">
        <v>16704</v>
      </c>
      <c r="N342" s="5">
        <v>17119</v>
      </c>
      <c r="O342" s="4">
        <v>1</v>
      </c>
      <c r="P342" s="4" t="s">
        <v>33</v>
      </c>
      <c r="Q342" s="4">
        <v>3</v>
      </c>
      <c r="R342" s="4">
        <v>21</v>
      </c>
      <c r="S342" s="4">
        <v>2</v>
      </c>
      <c r="T342" s="4">
        <v>21</v>
      </c>
      <c r="U342" s="4">
        <v>6</v>
      </c>
      <c r="V342" s="4">
        <v>8</v>
      </c>
    </row>
    <row r="343" spans="1:22" x14ac:dyDescent="0.25">
      <c r="A343" s="3">
        <v>45</v>
      </c>
      <c r="B343" s="4" t="s">
        <v>22</v>
      </c>
      <c r="C343" s="4">
        <v>176</v>
      </c>
      <c r="D343" s="4" t="s">
        <v>40</v>
      </c>
      <c r="E343" s="4">
        <v>4</v>
      </c>
      <c r="F343" s="4" t="s">
        <v>29</v>
      </c>
      <c r="G343" s="4">
        <v>1744</v>
      </c>
      <c r="H343" s="4" t="s">
        <v>25</v>
      </c>
      <c r="I343" s="5">
        <v>56</v>
      </c>
      <c r="J343" s="4">
        <v>3</v>
      </c>
      <c r="K343" s="4" t="s">
        <v>40</v>
      </c>
      <c r="L343" s="4" t="s">
        <v>32</v>
      </c>
      <c r="M343" s="5">
        <v>9756</v>
      </c>
      <c r="N343" s="5">
        <v>6595</v>
      </c>
      <c r="O343" s="4">
        <v>4</v>
      </c>
      <c r="P343" s="4" t="s">
        <v>33</v>
      </c>
      <c r="Q343" s="4">
        <v>4</v>
      </c>
      <c r="R343" s="4">
        <v>9</v>
      </c>
      <c r="S343" s="4">
        <v>2</v>
      </c>
      <c r="T343" s="4">
        <v>5</v>
      </c>
      <c r="U343" s="4">
        <v>0</v>
      </c>
      <c r="V343" s="4">
        <v>0</v>
      </c>
    </row>
    <row r="344" spans="1:22" x14ac:dyDescent="0.25">
      <c r="A344" s="3">
        <v>45</v>
      </c>
      <c r="B344" s="4" t="s">
        <v>37</v>
      </c>
      <c r="C344" s="4">
        <v>589</v>
      </c>
      <c r="D344" s="4" t="s">
        <v>23</v>
      </c>
      <c r="E344" s="4">
        <v>2</v>
      </c>
      <c r="F344" s="4" t="s">
        <v>29</v>
      </c>
      <c r="G344" s="4">
        <v>1845</v>
      </c>
      <c r="H344" s="4" t="s">
        <v>25</v>
      </c>
      <c r="I344" s="5">
        <v>67</v>
      </c>
      <c r="J344" s="4">
        <v>2</v>
      </c>
      <c r="K344" s="4" t="s">
        <v>26</v>
      </c>
      <c r="L344" s="4" t="s">
        <v>32</v>
      </c>
      <c r="M344" s="5">
        <v>5154</v>
      </c>
      <c r="N344" s="5">
        <v>19665</v>
      </c>
      <c r="O344" s="4">
        <v>4</v>
      </c>
      <c r="P344" s="4" t="s">
        <v>33</v>
      </c>
      <c r="Q344" s="4">
        <v>4</v>
      </c>
      <c r="R344" s="4">
        <v>10</v>
      </c>
      <c r="S344" s="4">
        <v>3</v>
      </c>
      <c r="T344" s="4">
        <v>8</v>
      </c>
      <c r="U344" s="4">
        <v>7</v>
      </c>
      <c r="V344" s="4">
        <v>5</v>
      </c>
    </row>
    <row r="345" spans="1:22" x14ac:dyDescent="0.25">
      <c r="A345" s="3">
        <v>45</v>
      </c>
      <c r="B345" s="4" t="s">
        <v>22</v>
      </c>
      <c r="C345" s="4">
        <v>556</v>
      </c>
      <c r="D345" s="4" t="s">
        <v>35</v>
      </c>
      <c r="E345" s="4">
        <v>25</v>
      </c>
      <c r="F345" s="4" t="s">
        <v>29</v>
      </c>
      <c r="G345" s="4">
        <v>1888</v>
      </c>
      <c r="H345" s="4" t="s">
        <v>25</v>
      </c>
      <c r="I345" s="5">
        <v>93</v>
      </c>
      <c r="J345" s="4">
        <v>2</v>
      </c>
      <c r="K345" s="4" t="s">
        <v>38</v>
      </c>
      <c r="L345" s="4" t="s">
        <v>32</v>
      </c>
      <c r="M345" s="5">
        <v>5906</v>
      </c>
      <c r="N345" s="5">
        <v>23888</v>
      </c>
      <c r="O345" s="4">
        <v>0</v>
      </c>
      <c r="P345" s="4" t="s">
        <v>33</v>
      </c>
      <c r="Q345" s="4">
        <v>3</v>
      </c>
      <c r="R345" s="4">
        <v>10</v>
      </c>
      <c r="S345" s="4">
        <v>2</v>
      </c>
      <c r="T345" s="4">
        <v>9</v>
      </c>
      <c r="U345" s="4">
        <v>8</v>
      </c>
      <c r="V345" s="4">
        <v>3</v>
      </c>
    </row>
    <row r="346" spans="1:22" x14ac:dyDescent="0.25">
      <c r="A346" s="3">
        <v>45</v>
      </c>
      <c r="B346" s="4" t="s">
        <v>34</v>
      </c>
      <c r="C346" s="4">
        <v>1297</v>
      </c>
      <c r="D346" s="4" t="s">
        <v>35</v>
      </c>
      <c r="E346" s="4">
        <v>1</v>
      </c>
      <c r="F346" s="4" t="s">
        <v>24</v>
      </c>
      <c r="G346" s="4">
        <v>1922</v>
      </c>
      <c r="H346" s="4" t="s">
        <v>30</v>
      </c>
      <c r="I346" s="5">
        <v>44</v>
      </c>
      <c r="J346" s="4">
        <v>2</v>
      </c>
      <c r="K346" s="4" t="s">
        <v>41</v>
      </c>
      <c r="L346" s="4" t="s">
        <v>27</v>
      </c>
      <c r="M346" s="5">
        <v>5399</v>
      </c>
      <c r="N346" s="5">
        <v>14511</v>
      </c>
      <c r="O346" s="4">
        <v>4</v>
      </c>
      <c r="P346" s="4" t="s">
        <v>33</v>
      </c>
      <c r="Q346" s="4">
        <v>3</v>
      </c>
      <c r="R346" s="4">
        <v>12</v>
      </c>
      <c r="S346" s="4">
        <v>3</v>
      </c>
      <c r="T346" s="4">
        <v>4</v>
      </c>
      <c r="U346" s="4">
        <v>2</v>
      </c>
      <c r="V346" s="4">
        <v>0</v>
      </c>
    </row>
    <row r="347" spans="1:22" x14ac:dyDescent="0.25">
      <c r="A347" s="3">
        <v>45</v>
      </c>
      <c r="B347" s="4" t="s">
        <v>22</v>
      </c>
      <c r="C347" s="4">
        <v>374</v>
      </c>
      <c r="D347" s="4" t="s">
        <v>23</v>
      </c>
      <c r="E347" s="4">
        <v>20</v>
      </c>
      <c r="F347" s="4" t="s">
        <v>29</v>
      </c>
      <c r="G347" s="4">
        <v>2046</v>
      </c>
      <c r="H347" s="4" t="s">
        <v>25</v>
      </c>
      <c r="I347" s="5">
        <v>50</v>
      </c>
      <c r="J347" s="4">
        <v>2</v>
      </c>
      <c r="K347" s="4" t="s">
        <v>26</v>
      </c>
      <c r="L347" s="4" t="s">
        <v>27</v>
      </c>
      <c r="M347" s="5">
        <v>4850</v>
      </c>
      <c r="N347" s="5">
        <v>23333</v>
      </c>
      <c r="O347" s="4">
        <v>8</v>
      </c>
      <c r="P347" s="4" t="s">
        <v>33</v>
      </c>
      <c r="Q347" s="4">
        <v>3</v>
      </c>
      <c r="R347" s="4">
        <v>8</v>
      </c>
      <c r="S347" s="4">
        <v>3</v>
      </c>
      <c r="T347" s="4">
        <v>5</v>
      </c>
      <c r="U347" s="4">
        <v>3</v>
      </c>
      <c r="V347" s="4">
        <v>0</v>
      </c>
    </row>
    <row r="348" spans="1:22" x14ac:dyDescent="0.25">
      <c r="A348" s="3">
        <v>46</v>
      </c>
      <c r="B348" s="4" t="s">
        <v>22</v>
      </c>
      <c r="C348" s="4">
        <v>228</v>
      </c>
      <c r="D348" s="4" t="s">
        <v>23</v>
      </c>
      <c r="E348" s="4">
        <v>3</v>
      </c>
      <c r="F348" s="4" t="s">
        <v>29</v>
      </c>
      <c r="G348" s="4">
        <v>1527</v>
      </c>
      <c r="H348" s="4" t="s">
        <v>25</v>
      </c>
      <c r="I348" s="5">
        <v>51</v>
      </c>
      <c r="J348" s="4">
        <v>4</v>
      </c>
      <c r="K348" s="4" t="s">
        <v>43</v>
      </c>
      <c r="L348" s="4" t="s">
        <v>32</v>
      </c>
      <c r="M348" s="5">
        <v>16606</v>
      </c>
      <c r="N348" s="5">
        <v>11380</v>
      </c>
      <c r="O348" s="4">
        <v>8</v>
      </c>
      <c r="P348" s="4" t="s">
        <v>33</v>
      </c>
      <c r="Q348" s="4">
        <v>3</v>
      </c>
      <c r="R348" s="4">
        <v>23</v>
      </c>
      <c r="S348" s="4">
        <v>2</v>
      </c>
      <c r="T348" s="4">
        <v>13</v>
      </c>
      <c r="U348" s="4">
        <v>12</v>
      </c>
      <c r="V348" s="4">
        <v>5</v>
      </c>
    </row>
    <row r="349" spans="1:22" x14ac:dyDescent="0.25">
      <c r="A349" s="3">
        <v>46</v>
      </c>
      <c r="B349" s="4" t="s">
        <v>22</v>
      </c>
      <c r="C349" s="4">
        <v>563</v>
      </c>
      <c r="D349" s="4" t="s">
        <v>23</v>
      </c>
      <c r="E349" s="4">
        <v>1</v>
      </c>
      <c r="F349" s="4" t="s">
        <v>29</v>
      </c>
      <c r="G349" s="4">
        <v>1602</v>
      </c>
      <c r="H349" s="4" t="s">
        <v>30</v>
      </c>
      <c r="I349" s="5">
        <v>56</v>
      </c>
      <c r="J349" s="4">
        <v>4</v>
      </c>
      <c r="K349" s="4" t="s">
        <v>43</v>
      </c>
      <c r="L349" s="4" t="s">
        <v>27</v>
      </c>
      <c r="M349" s="5">
        <v>17567</v>
      </c>
      <c r="N349" s="5">
        <v>3156</v>
      </c>
      <c r="O349" s="4">
        <v>1</v>
      </c>
      <c r="P349" s="4" t="s">
        <v>33</v>
      </c>
      <c r="Q349" s="4">
        <v>3</v>
      </c>
      <c r="R349" s="4">
        <v>27</v>
      </c>
      <c r="S349" s="4">
        <v>5</v>
      </c>
      <c r="T349" s="4">
        <v>26</v>
      </c>
      <c r="U349" s="4">
        <v>0</v>
      </c>
      <c r="V349" s="4">
        <v>0</v>
      </c>
    </row>
    <row r="350" spans="1:22" x14ac:dyDescent="0.25">
      <c r="A350" s="3">
        <v>46</v>
      </c>
      <c r="B350" s="4" t="s">
        <v>22</v>
      </c>
      <c r="C350" s="4">
        <v>717</v>
      </c>
      <c r="D350" s="4" t="s">
        <v>35</v>
      </c>
      <c r="E350" s="4">
        <v>13</v>
      </c>
      <c r="F350" s="4" t="s">
        <v>29</v>
      </c>
      <c r="G350" s="4">
        <v>1727</v>
      </c>
      <c r="H350" s="4" t="s">
        <v>30</v>
      </c>
      <c r="I350" s="5">
        <v>34</v>
      </c>
      <c r="J350" s="4">
        <v>2</v>
      </c>
      <c r="K350" s="4" t="s">
        <v>41</v>
      </c>
      <c r="L350" s="4" t="s">
        <v>27</v>
      </c>
      <c r="M350" s="5">
        <v>5562</v>
      </c>
      <c r="N350" s="5">
        <v>9697</v>
      </c>
      <c r="O350" s="4">
        <v>6</v>
      </c>
      <c r="P350" s="4" t="s">
        <v>33</v>
      </c>
      <c r="Q350" s="4">
        <v>3</v>
      </c>
      <c r="R350" s="4">
        <v>19</v>
      </c>
      <c r="S350" s="4">
        <v>3</v>
      </c>
      <c r="T350" s="4">
        <v>10</v>
      </c>
      <c r="U350" s="4">
        <v>7</v>
      </c>
      <c r="V350" s="4">
        <v>0</v>
      </c>
    </row>
    <row r="351" spans="1:22" x14ac:dyDescent="0.25">
      <c r="A351" s="3">
        <v>46</v>
      </c>
      <c r="B351" s="4" t="s">
        <v>22</v>
      </c>
      <c r="C351" s="4">
        <v>1277</v>
      </c>
      <c r="D351" s="4" t="s">
        <v>23</v>
      </c>
      <c r="E351" s="4">
        <v>2</v>
      </c>
      <c r="F351" s="4" t="s">
        <v>29</v>
      </c>
      <c r="G351" s="4">
        <v>1732</v>
      </c>
      <c r="H351" s="4" t="s">
        <v>30</v>
      </c>
      <c r="I351" s="5">
        <v>74</v>
      </c>
      <c r="J351" s="4">
        <v>3</v>
      </c>
      <c r="K351" s="4" t="s">
        <v>26</v>
      </c>
      <c r="L351" s="4" t="s">
        <v>39</v>
      </c>
      <c r="M351" s="5">
        <v>10368</v>
      </c>
      <c r="N351" s="5">
        <v>5596</v>
      </c>
      <c r="O351" s="4">
        <v>4</v>
      </c>
      <c r="P351" s="4" t="s">
        <v>28</v>
      </c>
      <c r="Q351" s="4">
        <v>3</v>
      </c>
      <c r="R351" s="4">
        <v>13</v>
      </c>
      <c r="S351" s="4">
        <v>5</v>
      </c>
      <c r="T351" s="4">
        <v>10</v>
      </c>
      <c r="U351" s="4">
        <v>6</v>
      </c>
      <c r="V351" s="4">
        <v>0</v>
      </c>
    </row>
    <row r="352" spans="1:22" x14ac:dyDescent="0.25">
      <c r="A352" s="3">
        <v>46</v>
      </c>
      <c r="B352" s="4" t="s">
        <v>22</v>
      </c>
      <c r="C352" s="4">
        <v>734</v>
      </c>
      <c r="D352" s="4" t="s">
        <v>35</v>
      </c>
      <c r="E352" s="4">
        <v>2</v>
      </c>
      <c r="F352" s="4" t="s">
        <v>24</v>
      </c>
      <c r="G352" s="4">
        <v>1789</v>
      </c>
      <c r="H352" s="4" t="s">
        <v>30</v>
      </c>
      <c r="I352" s="5">
        <v>46</v>
      </c>
      <c r="J352" s="4">
        <v>5</v>
      </c>
      <c r="K352" s="4" t="s">
        <v>45</v>
      </c>
      <c r="L352" s="4" t="s">
        <v>39</v>
      </c>
      <c r="M352" s="5">
        <v>19328</v>
      </c>
      <c r="N352" s="5">
        <v>14218</v>
      </c>
      <c r="O352" s="4">
        <v>7</v>
      </c>
      <c r="P352" s="4" t="s">
        <v>28</v>
      </c>
      <c r="Q352" s="4">
        <v>3</v>
      </c>
      <c r="R352" s="4">
        <v>24</v>
      </c>
      <c r="S352" s="4">
        <v>3</v>
      </c>
      <c r="T352" s="4">
        <v>2</v>
      </c>
      <c r="U352" s="4">
        <v>1</v>
      </c>
      <c r="V352" s="4">
        <v>2</v>
      </c>
    </row>
    <row r="353" spans="1:22" x14ac:dyDescent="0.25">
      <c r="A353" s="3">
        <v>46</v>
      </c>
      <c r="B353" s="4" t="s">
        <v>37</v>
      </c>
      <c r="C353" s="4">
        <v>849</v>
      </c>
      <c r="D353" s="4" t="s">
        <v>23</v>
      </c>
      <c r="E353" s="4">
        <v>26</v>
      </c>
      <c r="F353" s="4" t="s">
        <v>29</v>
      </c>
      <c r="G353" s="4">
        <v>1801</v>
      </c>
      <c r="H353" s="4" t="s">
        <v>30</v>
      </c>
      <c r="I353" s="5">
        <v>98</v>
      </c>
      <c r="J353" s="4">
        <v>2</v>
      </c>
      <c r="K353" s="4" t="s">
        <v>26</v>
      </c>
      <c r="L353" s="4" t="s">
        <v>27</v>
      </c>
      <c r="M353" s="5">
        <v>7991</v>
      </c>
      <c r="N353" s="5">
        <v>25166</v>
      </c>
      <c r="O353" s="4">
        <v>8</v>
      </c>
      <c r="P353" s="4" t="s">
        <v>33</v>
      </c>
      <c r="Q353" s="4">
        <v>3</v>
      </c>
      <c r="R353" s="4">
        <v>6</v>
      </c>
      <c r="S353" s="4">
        <v>3</v>
      </c>
      <c r="T353" s="4">
        <v>2</v>
      </c>
      <c r="U353" s="4">
        <v>2</v>
      </c>
      <c r="V353" s="4">
        <v>2</v>
      </c>
    </row>
    <row r="354" spans="1:22" x14ac:dyDescent="0.25">
      <c r="A354" s="3">
        <v>46</v>
      </c>
      <c r="B354" s="4" t="s">
        <v>22</v>
      </c>
      <c r="C354" s="4">
        <v>261</v>
      </c>
      <c r="D354" s="4" t="s">
        <v>35</v>
      </c>
      <c r="E354" s="4">
        <v>21</v>
      </c>
      <c r="F354" s="4" t="s">
        <v>24</v>
      </c>
      <c r="G354" s="4">
        <v>1821</v>
      </c>
      <c r="H354" s="4" t="s">
        <v>25</v>
      </c>
      <c r="I354" s="5">
        <v>66</v>
      </c>
      <c r="J354" s="4">
        <v>2</v>
      </c>
      <c r="K354" s="4" t="s">
        <v>41</v>
      </c>
      <c r="L354" s="4" t="s">
        <v>32</v>
      </c>
      <c r="M354" s="5">
        <v>8926</v>
      </c>
      <c r="N354" s="5">
        <v>10842</v>
      </c>
      <c r="O354" s="4">
        <v>4</v>
      </c>
      <c r="P354" s="4" t="s">
        <v>33</v>
      </c>
      <c r="Q354" s="4">
        <v>4</v>
      </c>
      <c r="R354" s="4">
        <v>13</v>
      </c>
      <c r="S354" s="4">
        <v>2</v>
      </c>
      <c r="T354" s="4">
        <v>9</v>
      </c>
      <c r="U354" s="4">
        <v>7</v>
      </c>
      <c r="V354" s="4">
        <v>3</v>
      </c>
    </row>
    <row r="355" spans="1:22" x14ac:dyDescent="0.25">
      <c r="A355" s="3">
        <v>46</v>
      </c>
      <c r="B355" s="4" t="s">
        <v>22</v>
      </c>
      <c r="C355" s="4">
        <v>706</v>
      </c>
      <c r="D355" s="4" t="s">
        <v>35</v>
      </c>
      <c r="E355" s="4">
        <v>2</v>
      </c>
      <c r="F355" s="4" t="s">
        <v>29</v>
      </c>
      <c r="G355" s="4">
        <v>1857</v>
      </c>
      <c r="H355" s="4" t="s">
        <v>30</v>
      </c>
      <c r="I355" s="5">
        <v>82</v>
      </c>
      <c r="J355" s="4">
        <v>3</v>
      </c>
      <c r="K355" s="4" t="s">
        <v>38</v>
      </c>
      <c r="L355" s="4" t="s">
        <v>39</v>
      </c>
      <c r="M355" s="5">
        <v>8578</v>
      </c>
      <c r="N355" s="5">
        <v>19989</v>
      </c>
      <c r="O355" s="4">
        <v>3</v>
      </c>
      <c r="P355" s="4" t="s">
        <v>33</v>
      </c>
      <c r="Q355" s="4">
        <v>3</v>
      </c>
      <c r="R355" s="4">
        <v>12</v>
      </c>
      <c r="S355" s="4">
        <v>4</v>
      </c>
      <c r="T355" s="4">
        <v>9</v>
      </c>
      <c r="U355" s="4">
        <v>8</v>
      </c>
      <c r="V355" s="4">
        <v>4</v>
      </c>
    </row>
    <row r="356" spans="1:22" x14ac:dyDescent="0.25">
      <c r="A356" s="3">
        <v>46</v>
      </c>
      <c r="B356" s="4" t="s">
        <v>22</v>
      </c>
      <c r="C356" s="4">
        <v>1319</v>
      </c>
      <c r="D356" s="4" t="s">
        <v>23</v>
      </c>
      <c r="E356" s="4">
        <v>3</v>
      </c>
      <c r="F356" s="4" t="s">
        <v>44</v>
      </c>
      <c r="G356" s="4">
        <v>1863</v>
      </c>
      <c r="H356" s="4" t="s">
        <v>25</v>
      </c>
      <c r="I356" s="5">
        <v>45</v>
      </c>
      <c r="J356" s="4">
        <v>4</v>
      </c>
      <c r="K356" s="4" t="s">
        <v>26</v>
      </c>
      <c r="L356" s="4" t="s">
        <v>39</v>
      </c>
      <c r="M356" s="5">
        <v>13225</v>
      </c>
      <c r="N356" s="5">
        <v>7739</v>
      </c>
      <c r="O356" s="4">
        <v>2</v>
      </c>
      <c r="P356" s="4" t="s">
        <v>33</v>
      </c>
      <c r="Q356" s="4">
        <v>3</v>
      </c>
      <c r="R356" s="4">
        <v>25</v>
      </c>
      <c r="S356" s="4">
        <v>5</v>
      </c>
      <c r="T356" s="4">
        <v>19</v>
      </c>
      <c r="U356" s="4">
        <v>17</v>
      </c>
      <c r="V356" s="4">
        <v>2</v>
      </c>
    </row>
    <row r="357" spans="1:22" x14ac:dyDescent="0.25">
      <c r="A357" s="3">
        <v>46</v>
      </c>
      <c r="B357" s="4" t="s">
        <v>22</v>
      </c>
      <c r="C357" s="4">
        <v>1254</v>
      </c>
      <c r="D357" s="4" t="s">
        <v>23</v>
      </c>
      <c r="E357" s="4">
        <v>10</v>
      </c>
      <c r="F357" s="4" t="s">
        <v>29</v>
      </c>
      <c r="G357" s="4">
        <v>1869</v>
      </c>
      <c r="H357" s="4" t="s">
        <v>25</v>
      </c>
      <c r="I357" s="5">
        <v>64</v>
      </c>
      <c r="J357" s="4">
        <v>3</v>
      </c>
      <c r="K357" s="4" t="s">
        <v>26</v>
      </c>
      <c r="L357" s="4" t="s">
        <v>32</v>
      </c>
      <c r="M357" s="5">
        <v>7314</v>
      </c>
      <c r="N357" s="5">
        <v>14011</v>
      </c>
      <c r="O357" s="4">
        <v>5</v>
      </c>
      <c r="P357" s="4" t="s">
        <v>33</v>
      </c>
      <c r="Q357" s="4">
        <v>4</v>
      </c>
      <c r="R357" s="4">
        <v>14</v>
      </c>
      <c r="S357" s="4">
        <v>2</v>
      </c>
      <c r="T357" s="4">
        <v>8</v>
      </c>
      <c r="U357" s="4">
        <v>7</v>
      </c>
      <c r="V357" s="4">
        <v>0</v>
      </c>
    </row>
    <row r="358" spans="1:22" x14ac:dyDescent="0.25">
      <c r="A358" s="3">
        <v>47</v>
      </c>
      <c r="B358" s="4" t="s">
        <v>22</v>
      </c>
      <c r="C358" s="4">
        <v>571</v>
      </c>
      <c r="D358" s="4" t="s">
        <v>23</v>
      </c>
      <c r="E358" s="4">
        <v>14</v>
      </c>
      <c r="F358" s="4" t="s">
        <v>24</v>
      </c>
      <c r="G358" s="4">
        <v>1503</v>
      </c>
      <c r="H358" s="4" t="s">
        <v>25</v>
      </c>
      <c r="I358" s="5">
        <v>78</v>
      </c>
      <c r="J358" s="4">
        <v>2</v>
      </c>
      <c r="K358" s="4" t="s">
        <v>26</v>
      </c>
      <c r="L358" s="4" t="s">
        <v>32</v>
      </c>
      <c r="M358" s="5">
        <v>4591</v>
      </c>
      <c r="N358" s="5">
        <v>24200</v>
      </c>
      <c r="O358" s="4">
        <v>3</v>
      </c>
      <c r="P358" s="4" t="s">
        <v>28</v>
      </c>
      <c r="Q358" s="4">
        <v>3</v>
      </c>
      <c r="R358" s="4">
        <v>11</v>
      </c>
      <c r="S358" s="4">
        <v>4</v>
      </c>
      <c r="T358" s="4">
        <v>5</v>
      </c>
      <c r="U358" s="4">
        <v>4</v>
      </c>
      <c r="V358" s="4">
        <v>1</v>
      </c>
    </row>
    <row r="359" spans="1:22" x14ac:dyDescent="0.25">
      <c r="A359" s="3">
        <v>47</v>
      </c>
      <c r="B359" s="4" t="s">
        <v>22</v>
      </c>
      <c r="C359" s="4">
        <v>1176</v>
      </c>
      <c r="D359" s="4" t="s">
        <v>40</v>
      </c>
      <c r="E359" s="4">
        <v>26</v>
      </c>
      <c r="F359" s="4" t="s">
        <v>29</v>
      </c>
      <c r="G359" s="4">
        <v>1625</v>
      </c>
      <c r="H359" s="4" t="s">
        <v>25</v>
      </c>
      <c r="I359" s="5">
        <v>98</v>
      </c>
      <c r="J359" s="4">
        <v>5</v>
      </c>
      <c r="K359" s="4" t="s">
        <v>43</v>
      </c>
      <c r="L359" s="4" t="s">
        <v>32</v>
      </c>
      <c r="M359" s="5">
        <v>19658</v>
      </c>
      <c r="N359" s="5">
        <v>5220</v>
      </c>
      <c r="O359" s="4">
        <v>3</v>
      </c>
      <c r="P359" s="4" t="s">
        <v>33</v>
      </c>
      <c r="Q359" s="4">
        <v>3</v>
      </c>
      <c r="R359" s="4">
        <v>27</v>
      </c>
      <c r="S359" s="4">
        <v>2</v>
      </c>
      <c r="T359" s="4">
        <v>5</v>
      </c>
      <c r="U359" s="4">
        <v>2</v>
      </c>
      <c r="V359" s="4">
        <v>1</v>
      </c>
    </row>
    <row r="360" spans="1:22" x14ac:dyDescent="0.25">
      <c r="A360" s="3">
        <v>47</v>
      </c>
      <c r="B360" s="4" t="s">
        <v>22</v>
      </c>
      <c r="C360" s="4">
        <v>1225</v>
      </c>
      <c r="D360" s="4" t="s">
        <v>23</v>
      </c>
      <c r="E360" s="4">
        <v>2</v>
      </c>
      <c r="F360" s="4" t="s">
        <v>29</v>
      </c>
      <c r="G360" s="4">
        <v>1676</v>
      </c>
      <c r="H360" s="4" t="s">
        <v>25</v>
      </c>
      <c r="I360" s="5">
        <v>47</v>
      </c>
      <c r="J360" s="4">
        <v>4</v>
      </c>
      <c r="K360" s="4" t="s">
        <v>43</v>
      </c>
      <c r="L360" s="4" t="s">
        <v>39</v>
      </c>
      <c r="M360" s="5">
        <v>15972</v>
      </c>
      <c r="N360" s="5">
        <v>21086</v>
      </c>
      <c r="O360" s="4">
        <v>6</v>
      </c>
      <c r="P360" s="4" t="s">
        <v>33</v>
      </c>
      <c r="Q360" s="4">
        <v>3</v>
      </c>
      <c r="R360" s="4">
        <v>29</v>
      </c>
      <c r="S360" s="4">
        <v>2</v>
      </c>
      <c r="T360" s="4">
        <v>3</v>
      </c>
      <c r="U360" s="4">
        <v>2</v>
      </c>
      <c r="V360" s="4">
        <v>1</v>
      </c>
    </row>
    <row r="361" spans="1:22" x14ac:dyDescent="0.25">
      <c r="A361" s="3">
        <v>47</v>
      </c>
      <c r="B361" s="4" t="s">
        <v>34</v>
      </c>
      <c r="C361" s="4">
        <v>1093</v>
      </c>
      <c r="D361" s="4" t="s">
        <v>23</v>
      </c>
      <c r="E361" s="4">
        <v>9</v>
      </c>
      <c r="F361" s="4" t="s">
        <v>29</v>
      </c>
      <c r="G361" s="4">
        <v>1716</v>
      </c>
      <c r="H361" s="4" t="s">
        <v>30</v>
      </c>
      <c r="I361" s="5">
        <v>82</v>
      </c>
      <c r="J361" s="4">
        <v>4</v>
      </c>
      <c r="K361" s="4" t="s">
        <v>26</v>
      </c>
      <c r="L361" s="4" t="s">
        <v>32</v>
      </c>
      <c r="M361" s="5">
        <v>12936</v>
      </c>
      <c r="N361" s="5">
        <v>24164</v>
      </c>
      <c r="O361" s="4">
        <v>7</v>
      </c>
      <c r="P361" s="4" t="s">
        <v>33</v>
      </c>
      <c r="Q361" s="4">
        <v>3</v>
      </c>
      <c r="R361" s="4">
        <v>25</v>
      </c>
      <c r="S361" s="4">
        <v>3</v>
      </c>
      <c r="T361" s="4">
        <v>23</v>
      </c>
      <c r="U361" s="4">
        <v>5</v>
      </c>
      <c r="V361" s="4">
        <v>14</v>
      </c>
    </row>
    <row r="362" spans="1:22" x14ac:dyDescent="0.25">
      <c r="A362" s="3">
        <v>47</v>
      </c>
      <c r="B362" s="4" t="s">
        <v>37</v>
      </c>
      <c r="C362" s="4">
        <v>543</v>
      </c>
      <c r="D362" s="4" t="s">
        <v>23</v>
      </c>
      <c r="E362" s="4">
        <v>2</v>
      </c>
      <c r="F362" s="4" t="s">
        <v>47</v>
      </c>
      <c r="G362" s="4">
        <v>1731</v>
      </c>
      <c r="H362" s="4" t="s">
        <v>30</v>
      </c>
      <c r="I362" s="5">
        <v>87</v>
      </c>
      <c r="J362" s="4">
        <v>2</v>
      </c>
      <c r="K362" s="4" t="s">
        <v>26</v>
      </c>
      <c r="L362" s="4" t="s">
        <v>32</v>
      </c>
      <c r="M362" s="5">
        <v>4978</v>
      </c>
      <c r="N362" s="5">
        <v>3536</v>
      </c>
      <c r="O362" s="4">
        <v>7</v>
      </c>
      <c r="P362" s="4" t="s">
        <v>33</v>
      </c>
      <c r="Q362" s="4">
        <v>3</v>
      </c>
      <c r="R362" s="4">
        <v>4</v>
      </c>
      <c r="S362" s="4">
        <v>3</v>
      </c>
      <c r="T362" s="4">
        <v>1</v>
      </c>
      <c r="U362" s="4">
        <v>0</v>
      </c>
      <c r="V362" s="4">
        <v>0</v>
      </c>
    </row>
    <row r="363" spans="1:22" x14ac:dyDescent="0.25">
      <c r="A363" s="3">
        <v>47</v>
      </c>
      <c r="B363" s="4" t="s">
        <v>22</v>
      </c>
      <c r="C363" s="4">
        <v>1001</v>
      </c>
      <c r="D363" s="4" t="s">
        <v>35</v>
      </c>
      <c r="E363" s="4">
        <v>4</v>
      </c>
      <c r="F363" s="4" t="s">
        <v>29</v>
      </c>
      <c r="G363" s="4">
        <v>1827</v>
      </c>
      <c r="H363" s="4" t="s">
        <v>25</v>
      </c>
      <c r="I363" s="5">
        <v>92</v>
      </c>
      <c r="J363" s="4">
        <v>3</v>
      </c>
      <c r="K363" s="4" t="s">
        <v>38</v>
      </c>
      <c r="L363" s="4" t="s">
        <v>39</v>
      </c>
      <c r="M363" s="5">
        <v>10333</v>
      </c>
      <c r="N363" s="5">
        <v>19271</v>
      </c>
      <c r="O363" s="4">
        <v>8</v>
      </c>
      <c r="P363" s="4" t="s">
        <v>28</v>
      </c>
      <c r="Q363" s="4">
        <v>3</v>
      </c>
      <c r="R363" s="4">
        <v>28</v>
      </c>
      <c r="S363" s="4">
        <v>4</v>
      </c>
      <c r="T363" s="4">
        <v>22</v>
      </c>
      <c r="U363" s="4">
        <v>11</v>
      </c>
      <c r="V363" s="4">
        <v>14</v>
      </c>
    </row>
    <row r="364" spans="1:22" x14ac:dyDescent="0.25">
      <c r="A364" s="3">
        <v>47</v>
      </c>
      <c r="B364" s="4" t="s">
        <v>22</v>
      </c>
      <c r="C364" s="4">
        <v>207</v>
      </c>
      <c r="D364" s="4" t="s">
        <v>35</v>
      </c>
      <c r="E364" s="4">
        <v>9</v>
      </c>
      <c r="F364" s="4" t="s">
        <v>29</v>
      </c>
      <c r="G364" s="4">
        <v>1856</v>
      </c>
      <c r="H364" s="4" t="s">
        <v>25</v>
      </c>
      <c r="I364" s="5">
        <v>64</v>
      </c>
      <c r="J364" s="4">
        <v>1</v>
      </c>
      <c r="K364" s="4" t="s">
        <v>36</v>
      </c>
      <c r="L364" s="4" t="s">
        <v>27</v>
      </c>
      <c r="M364" s="5">
        <v>2105</v>
      </c>
      <c r="N364" s="5">
        <v>5411</v>
      </c>
      <c r="O364" s="4">
        <v>4</v>
      </c>
      <c r="P364" s="4" t="s">
        <v>33</v>
      </c>
      <c r="Q364" s="4">
        <v>3</v>
      </c>
      <c r="R364" s="4">
        <v>7</v>
      </c>
      <c r="S364" s="4">
        <v>2</v>
      </c>
      <c r="T364" s="4">
        <v>2</v>
      </c>
      <c r="U364" s="4">
        <v>2</v>
      </c>
      <c r="V364" s="4">
        <v>2</v>
      </c>
    </row>
    <row r="365" spans="1:22" x14ac:dyDescent="0.25">
      <c r="A365" s="3">
        <v>47</v>
      </c>
      <c r="B365" s="4" t="s">
        <v>37</v>
      </c>
      <c r="C365" s="4">
        <v>1169</v>
      </c>
      <c r="D365" s="4" t="s">
        <v>35</v>
      </c>
      <c r="E365" s="4">
        <v>14</v>
      </c>
      <c r="F365" s="4" t="s">
        <v>44</v>
      </c>
      <c r="G365" s="4">
        <v>1934</v>
      </c>
      <c r="H365" s="4" t="s">
        <v>30</v>
      </c>
      <c r="I365" s="5">
        <v>64</v>
      </c>
      <c r="J365" s="4">
        <v>2</v>
      </c>
      <c r="K365" s="4" t="s">
        <v>42</v>
      </c>
      <c r="L365" s="4" t="s">
        <v>32</v>
      </c>
      <c r="M365" s="5">
        <v>5467</v>
      </c>
      <c r="N365" s="5">
        <v>2125</v>
      </c>
      <c r="O365" s="4">
        <v>8</v>
      </c>
      <c r="P365" s="4" t="s">
        <v>33</v>
      </c>
      <c r="Q365" s="4">
        <v>3</v>
      </c>
      <c r="R365" s="4">
        <v>16</v>
      </c>
      <c r="S365" s="4">
        <v>4</v>
      </c>
      <c r="T365" s="4">
        <v>8</v>
      </c>
      <c r="U365" s="4">
        <v>7</v>
      </c>
      <c r="V365" s="4">
        <v>1</v>
      </c>
    </row>
    <row r="366" spans="1:22" x14ac:dyDescent="0.25">
      <c r="A366" s="3">
        <v>47</v>
      </c>
      <c r="B366" s="4" t="s">
        <v>22</v>
      </c>
      <c r="C366" s="4">
        <v>1180</v>
      </c>
      <c r="D366" s="4" t="s">
        <v>35</v>
      </c>
      <c r="E366" s="4">
        <v>25</v>
      </c>
      <c r="F366" s="4" t="s">
        <v>24</v>
      </c>
      <c r="G366" s="4">
        <v>1993</v>
      </c>
      <c r="H366" s="4" t="s">
        <v>30</v>
      </c>
      <c r="I366" s="5">
        <v>84</v>
      </c>
      <c r="J366" s="4">
        <v>3</v>
      </c>
      <c r="K366" s="4" t="s">
        <v>41</v>
      </c>
      <c r="L366" s="4" t="s">
        <v>27</v>
      </c>
      <c r="M366" s="5">
        <v>8633</v>
      </c>
      <c r="N366" s="5">
        <v>13084</v>
      </c>
      <c r="O366" s="4">
        <v>2</v>
      </c>
      <c r="P366" s="4" t="s">
        <v>33</v>
      </c>
      <c r="Q366" s="4">
        <v>4</v>
      </c>
      <c r="R366" s="4">
        <v>25</v>
      </c>
      <c r="S366" s="4">
        <v>3</v>
      </c>
      <c r="T366" s="4">
        <v>17</v>
      </c>
      <c r="U366" s="4">
        <v>14</v>
      </c>
      <c r="V366" s="4">
        <v>12</v>
      </c>
    </row>
    <row r="367" spans="1:22" x14ac:dyDescent="0.25">
      <c r="A367" s="3">
        <v>47</v>
      </c>
      <c r="B367" s="4" t="s">
        <v>37</v>
      </c>
      <c r="C367" s="4">
        <v>1162</v>
      </c>
      <c r="D367" s="4" t="s">
        <v>35</v>
      </c>
      <c r="E367" s="4">
        <v>1</v>
      </c>
      <c r="F367" s="4" t="s">
        <v>24</v>
      </c>
      <c r="G367" s="4">
        <v>2000</v>
      </c>
      <c r="H367" s="4" t="s">
        <v>25</v>
      </c>
      <c r="I367" s="5">
        <v>98</v>
      </c>
      <c r="J367" s="4">
        <v>3</v>
      </c>
      <c r="K367" s="4" t="s">
        <v>45</v>
      </c>
      <c r="L367" s="4" t="s">
        <v>32</v>
      </c>
      <c r="M367" s="5">
        <v>11957</v>
      </c>
      <c r="N367" s="5">
        <v>17231</v>
      </c>
      <c r="O367" s="4">
        <v>0</v>
      </c>
      <c r="P367" s="4" t="s">
        <v>33</v>
      </c>
      <c r="Q367" s="4">
        <v>3</v>
      </c>
      <c r="R367" s="4">
        <v>14</v>
      </c>
      <c r="S367" s="4">
        <v>3</v>
      </c>
      <c r="T367" s="4">
        <v>13</v>
      </c>
      <c r="U367" s="4">
        <v>8</v>
      </c>
      <c r="V367" s="4">
        <v>5</v>
      </c>
    </row>
    <row r="368" spans="1:22" x14ac:dyDescent="0.25">
      <c r="A368" s="3">
        <v>48</v>
      </c>
      <c r="B368" s="4" t="s">
        <v>22</v>
      </c>
      <c r="C368" s="4">
        <v>492</v>
      </c>
      <c r="D368" s="4" t="s">
        <v>23</v>
      </c>
      <c r="E368" s="4">
        <v>16</v>
      </c>
      <c r="F368" s="4" t="s">
        <v>29</v>
      </c>
      <c r="G368" s="4">
        <v>1557</v>
      </c>
      <c r="H368" s="4" t="s">
        <v>25</v>
      </c>
      <c r="I368" s="5">
        <v>96</v>
      </c>
      <c r="J368" s="4">
        <v>2</v>
      </c>
      <c r="K368" s="4" t="s">
        <v>26</v>
      </c>
      <c r="L368" s="4" t="s">
        <v>39</v>
      </c>
      <c r="M368" s="5">
        <v>6439</v>
      </c>
      <c r="N368" s="5">
        <v>13693</v>
      </c>
      <c r="O368" s="4">
        <v>8</v>
      </c>
      <c r="P368" s="4" t="s">
        <v>33</v>
      </c>
      <c r="Q368" s="4">
        <v>3</v>
      </c>
      <c r="R368" s="4">
        <v>18</v>
      </c>
      <c r="S368" s="4">
        <v>2</v>
      </c>
      <c r="T368" s="4">
        <v>8</v>
      </c>
      <c r="U368" s="4">
        <v>7</v>
      </c>
      <c r="V368" s="4">
        <v>7</v>
      </c>
    </row>
    <row r="369" spans="1:22" x14ac:dyDescent="0.25">
      <c r="A369" s="3">
        <v>48</v>
      </c>
      <c r="B369" s="4" t="s">
        <v>22</v>
      </c>
      <c r="C369" s="4">
        <v>1108</v>
      </c>
      <c r="D369" s="4" t="s">
        <v>35</v>
      </c>
      <c r="E369" s="4">
        <v>15</v>
      </c>
      <c r="F369" s="4" t="s">
        <v>46</v>
      </c>
      <c r="G369" s="4">
        <v>1576</v>
      </c>
      <c r="H369" s="4" t="s">
        <v>25</v>
      </c>
      <c r="I369" s="5">
        <v>65</v>
      </c>
      <c r="J369" s="4">
        <v>1</v>
      </c>
      <c r="K369" s="4" t="s">
        <v>42</v>
      </c>
      <c r="L369" s="4" t="s">
        <v>32</v>
      </c>
      <c r="M369" s="5">
        <v>2367</v>
      </c>
      <c r="N369" s="5">
        <v>16530</v>
      </c>
      <c r="O369" s="4">
        <v>8</v>
      </c>
      <c r="P369" s="4" t="s">
        <v>33</v>
      </c>
      <c r="Q369" s="4">
        <v>3</v>
      </c>
      <c r="R369" s="4">
        <v>10</v>
      </c>
      <c r="S369" s="4">
        <v>3</v>
      </c>
      <c r="T369" s="4">
        <v>8</v>
      </c>
      <c r="U369" s="4">
        <v>2</v>
      </c>
      <c r="V369" s="4">
        <v>7</v>
      </c>
    </row>
    <row r="370" spans="1:22" x14ac:dyDescent="0.25">
      <c r="A370" s="3">
        <v>48</v>
      </c>
      <c r="B370" s="4" t="s">
        <v>34</v>
      </c>
      <c r="C370" s="4">
        <v>365</v>
      </c>
      <c r="D370" s="4" t="s">
        <v>35</v>
      </c>
      <c r="E370" s="4">
        <v>4</v>
      </c>
      <c r="F370" s="4" t="s">
        <v>24</v>
      </c>
      <c r="G370" s="4">
        <v>1644</v>
      </c>
      <c r="H370" s="4" t="s">
        <v>30</v>
      </c>
      <c r="I370" s="5">
        <v>89</v>
      </c>
      <c r="J370" s="4">
        <v>4</v>
      </c>
      <c r="K370" s="4" t="s">
        <v>43</v>
      </c>
      <c r="L370" s="4" t="s">
        <v>32</v>
      </c>
      <c r="M370" s="5">
        <v>15202</v>
      </c>
      <c r="N370" s="5">
        <v>5602</v>
      </c>
      <c r="O370" s="4">
        <v>2</v>
      </c>
      <c r="P370" s="4" t="s">
        <v>33</v>
      </c>
      <c r="Q370" s="4">
        <v>4</v>
      </c>
      <c r="R370" s="4">
        <v>23</v>
      </c>
      <c r="S370" s="4">
        <v>3</v>
      </c>
      <c r="T370" s="4">
        <v>2</v>
      </c>
      <c r="U370" s="4">
        <v>2</v>
      </c>
      <c r="V370" s="4">
        <v>2</v>
      </c>
    </row>
    <row r="371" spans="1:22" x14ac:dyDescent="0.25">
      <c r="A371" s="3">
        <v>48</v>
      </c>
      <c r="B371" s="4" t="s">
        <v>34</v>
      </c>
      <c r="C371" s="4">
        <v>708</v>
      </c>
      <c r="D371" s="4" t="s">
        <v>23</v>
      </c>
      <c r="E371" s="4">
        <v>7</v>
      </c>
      <c r="F371" s="4" t="s">
        <v>24</v>
      </c>
      <c r="G371" s="4">
        <v>1691</v>
      </c>
      <c r="H371" s="4" t="s">
        <v>25</v>
      </c>
      <c r="I371" s="5">
        <v>95</v>
      </c>
      <c r="J371" s="4">
        <v>1</v>
      </c>
      <c r="K371" s="4" t="s">
        <v>31</v>
      </c>
      <c r="L371" s="4" t="s">
        <v>32</v>
      </c>
      <c r="M371" s="5">
        <v>2655</v>
      </c>
      <c r="N371" s="5">
        <v>11740</v>
      </c>
      <c r="O371" s="4">
        <v>2</v>
      </c>
      <c r="P371" s="4" t="s">
        <v>28</v>
      </c>
      <c r="Q371" s="4">
        <v>3</v>
      </c>
      <c r="R371" s="4">
        <v>19</v>
      </c>
      <c r="S371" s="4">
        <v>3</v>
      </c>
      <c r="T371" s="4">
        <v>9</v>
      </c>
      <c r="U371" s="4">
        <v>7</v>
      </c>
      <c r="V371" s="4">
        <v>7</v>
      </c>
    </row>
    <row r="372" spans="1:22" x14ac:dyDescent="0.25">
      <c r="A372" s="3">
        <v>48</v>
      </c>
      <c r="B372" s="4" t="s">
        <v>22</v>
      </c>
      <c r="C372" s="4">
        <v>1224</v>
      </c>
      <c r="D372" s="4" t="s">
        <v>35</v>
      </c>
      <c r="E372" s="4">
        <v>10</v>
      </c>
      <c r="F372" s="4" t="s">
        <v>29</v>
      </c>
      <c r="G372" s="4">
        <v>1867</v>
      </c>
      <c r="H372" s="4" t="s">
        <v>30</v>
      </c>
      <c r="I372" s="5">
        <v>91</v>
      </c>
      <c r="J372" s="4">
        <v>5</v>
      </c>
      <c r="K372" s="4" t="s">
        <v>45</v>
      </c>
      <c r="L372" s="4" t="s">
        <v>32</v>
      </c>
      <c r="M372" s="5">
        <v>19665</v>
      </c>
      <c r="N372" s="5">
        <v>13583</v>
      </c>
      <c r="O372" s="4">
        <v>4</v>
      </c>
      <c r="P372" s="4" t="s">
        <v>33</v>
      </c>
      <c r="Q372" s="4">
        <v>3</v>
      </c>
      <c r="R372" s="4">
        <v>29</v>
      </c>
      <c r="S372" s="4">
        <v>3</v>
      </c>
      <c r="T372" s="4">
        <v>22</v>
      </c>
      <c r="U372" s="4">
        <v>10</v>
      </c>
      <c r="V372" s="4">
        <v>12</v>
      </c>
    </row>
    <row r="373" spans="1:22" x14ac:dyDescent="0.25">
      <c r="A373" s="3">
        <v>48</v>
      </c>
      <c r="B373" s="4" t="s">
        <v>34</v>
      </c>
      <c r="C373" s="4">
        <v>117</v>
      </c>
      <c r="D373" s="4" t="s">
        <v>35</v>
      </c>
      <c r="E373" s="4">
        <v>22</v>
      </c>
      <c r="F373" s="4" t="s">
        <v>24</v>
      </c>
      <c r="G373" s="4">
        <v>1900</v>
      </c>
      <c r="H373" s="4" t="s">
        <v>25</v>
      </c>
      <c r="I373" s="5">
        <v>58</v>
      </c>
      <c r="J373" s="4">
        <v>4</v>
      </c>
      <c r="K373" s="4" t="s">
        <v>43</v>
      </c>
      <c r="L373" s="4" t="s">
        <v>39</v>
      </c>
      <c r="M373" s="5">
        <v>17174</v>
      </c>
      <c r="N373" s="5">
        <v>2437</v>
      </c>
      <c r="O373" s="4">
        <v>3</v>
      </c>
      <c r="P373" s="4" t="s">
        <v>33</v>
      </c>
      <c r="Q373" s="4">
        <v>3</v>
      </c>
      <c r="R373" s="4">
        <v>24</v>
      </c>
      <c r="S373" s="4">
        <v>3</v>
      </c>
      <c r="T373" s="4">
        <v>22</v>
      </c>
      <c r="U373" s="4">
        <v>17</v>
      </c>
      <c r="V373" s="4">
        <v>4</v>
      </c>
    </row>
    <row r="374" spans="1:22" x14ac:dyDescent="0.25">
      <c r="A374" s="3">
        <v>49</v>
      </c>
      <c r="B374" s="4" t="s">
        <v>22</v>
      </c>
      <c r="C374" s="4">
        <v>271</v>
      </c>
      <c r="D374" s="4" t="s">
        <v>35</v>
      </c>
      <c r="E374" s="4">
        <v>3</v>
      </c>
      <c r="F374" s="4" t="s">
        <v>24</v>
      </c>
      <c r="G374" s="4">
        <v>1509</v>
      </c>
      <c r="H374" s="4" t="s">
        <v>25</v>
      </c>
      <c r="I374" s="5">
        <v>43</v>
      </c>
      <c r="J374" s="4">
        <v>2</v>
      </c>
      <c r="K374" s="4" t="s">
        <v>36</v>
      </c>
      <c r="L374" s="4" t="s">
        <v>32</v>
      </c>
      <c r="M374" s="5">
        <v>4789</v>
      </c>
      <c r="N374" s="5">
        <v>23070</v>
      </c>
      <c r="O374" s="4">
        <v>4</v>
      </c>
      <c r="P374" s="4" t="s">
        <v>33</v>
      </c>
      <c r="Q374" s="4">
        <v>4</v>
      </c>
      <c r="R374" s="4">
        <v>10</v>
      </c>
      <c r="S374" s="4">
        <v>3</v>
      </c>
      <c r="T374" s="4">
        <v>3</v>
      </c>
      <c r="U374" s="4">
        <v>2</v>
      </c>
      <c r="V374" s="4">
        <v>1</v>
      </c>
    </row>
    <row r="375" spans="1:22" x14ac:dyDescent="0.25">
      <c r="A375" s="3">
        <v>49</v>
      </c>
      <c r="B375" s="4" t="s">
        <v>22</v>
      </c>
      <c r="C375" s="4">
        <v>722</v>
      </c>
      <c r="D375" s="4" t="s">
        <v>35</v>
      </c>
      <c r="E375" s="4">
        <v>25</v>
      </c>
      <c r="F375" s="4" t="s">
        <v>29</v>
      </c>
      <c r="G375" s="4">
        <v>1617</v>
      </c>
      <c r="H375" s="4" t="s">
        <v>25</v>
      </c>
      <c r="I375" s="5">
        <v>84</v>
      </c>
      <c r="J375" s="4">
        <v>1</v>
      </c>
      <c r="K375" s="4" t="s">
        <v>36</v>
      </c>
      <c r="L375" s="4" t="s">
        <v>32</v>
      </c>
      <c r="M375" s="5">
        <v>3211</v>
      </c>
      <c r="N375" s="5">
        <v>22102</v>
      </c>
      <c r="O375" s="4">
        <v>1</v>
      </c>
      <c r="P375" s="4" t="s">
        <v>33</v>
      </c>
      <c r="Q375" s="4">
        <v>3</v>
      </c>
      <c r="R375" s="4">
        <v>10</v>
      </c>
      <c r="S375" s="4">
        <v>3</v>
      </c>
      <c r="T375" s="4">
        <v>9</v>
      </c>
      <c r="U375" s="4">
        <v>6</v>
      </c>
      <c r="V375" s="4">
        <v>1</v>
      </c>
    </row>
    <row r="376" spans="1:22" x14ac:dyDescent="0.25">
      <c r="A376" s="3">
        <v>49</v>
      </c>
      <c r="B376" s="4" t="s">
        <v>22</v>
      </c>
      <c r="C376" s="4">
        <v>301</v>
      </c>
      <c r="D376" s="4" t="s">
        <v>35</v>
      </c>
      <c r="E376" s="4">
        <v>22</v>
      </c>
      <c r="F376" s="4" t="s">
        <v>46</v>
      </c>
      <c r="G376" s="4">
        <v>1655</v>
      </c>
      <c r="H376" s="4" t="s">
        <v>25</v>
      </c>
      <c r="I376" s="5">
        <v>72</v>
      </c>
      <c r="J376" s="4">
        <v>4</v>
      </c>
      <c r="K376" s="4" t="s">
        <v>45</v>
      </c>
      <c r="L376" s="4" t="s">
        <v>32</v>
      </c>
      <c r="M376" s="5">
        <v>16413</v>
      </c>
      <c r="N376" s="5">
        <v>3498</v>
      </c>
      <c r="O376" s="4">
        <v>3</v>
      </c>
      <c r="P376" s="4" t="s">
        <v>33</v>
      </c>
      <c r="Q376" s="4">
        <v>3</v>
      </c>
      <c r="R376" s="4">
        <v>27</v>
      </c>
      <c r="S376" s="4">
        <v>2</v>
      </c>
      <c r="T376" s="4">
        <v>4</v>
      </c>
      <c r="U376" s="4">
        <v>2</v>
      </c>
      <c r="V376" s="4">
        <v>1</v>
      </c>
    </row>
    <row r="377" spans="1:22" x14ac:dyDescent="0.25">
      <c r="A377" s="3">
        <v>49</v>
      </c>
      <c r="B377" s="4" t="s">
        <v>22</v>
      </c>
      <c r="C377" s="4">
        <v>465</v>
      </c>
      <c r="D377" s="4" t="s">
        <v>35</v>
      </c>
      <c r="E377" s="4">
        <v>6</v>
      </c>
      <c r="F377" s="4" t="s">
        <v>29</v>
      </c>
      <c r="G377" s="4">
        <v>1661</v>
      </c>
      <c r="H377" s="4" t="s">
        <v>25</v>
      </c>
      <c r="I377" s="5">
        <v>41</v>
      </c>
      <c r="J377" s="4">
        <v>4</v>
      </c>
      <c r="K377" s="4" t="s">
        <v>41</v>
      </c>
      <c r="L377" s="4" t="s">
        <v>32</v>
      </c>
      <c r="M377" s="5">
        <v>13966</v>
      </c>
      <c r="N377" s="5">
        <v>11652</v>
      </c>
      <c r="O377" s="4">
        <v>2</v>
      </c>
      <c r="P377" s="4" t="s">
        <v>28</v>
      </c>
      <c r="Q377" s="4">
        <v>3</v>
      </c>
      <c r="R377" s="4">
        <v>30</v>
      </c>
      <c r="S377" s="4">
        <v>3</v>
      </c>
      <c r="T377" s="4">
        <v>15</v>
      </c>
      <c r="U377" s="4">
        <v>11</v>
      </c>
      <c r="V377" s="4">
        <v>2</v>
      </c>
    </row>
    <row r="378" spans="1:22" x14ac:dyDescent="0.25">
      <c r="A378" s="3">
        <v>49</v>
      </c>
      <c r="B378" s="4" t="s">
        <v>22</v>
      </c>
      <c r="C378" s="4">
        <v>464</v>
      </c>
      <c r="D378" s="4" t="s">
        <v>35</v>
      </c>
      <c r="E378" s="4">
        <v>16</v>
      </c>
      <c r="F378" s="4" t="s">
        <v>24</v>
      </c>
      <c r="G378" s="4">
        <v>1674</v>
      </c>
      <c r="H378" s="4" t="s">
        <v>25</v>
      </c>
      <c r="I378" s="5">
        <v>74</v>
      </c>
      <c r="J378" s="4">
        <v>1</v>
      </c>
      <c r="K378" s="4" t="s">
        <v>36</v>
      </c>
      <c r="L378" s="4" t="s">
        <v>39</v>
      </c>
      <c r="M378" s="5">
        <v>2587</v>
      </c>
      <c r="N378" s="5">
        <v>24941</v>
      </c>
      <c r="O378" s="4">
        <v>4</v>
      </c>
      <c r="P378" s="4" t="s">
        <v>28</v>
      </c>
      <c r="Q378" s="4">
        <v>3</v>
      </c>
      <c r="R378" s="4">
        <v>17</v>
      </c>
      <c r="S378" s="4">
        <v>2</v>
      </c>
      <c r="T378" s="4">
        <v>2</v>
      </c>
      <c r="U378" s="4">
        <v>2</v>
      </c>
      <c r="V378" s="4">
        <v>2</v>
      </c>
    </row>
    <row r="379" spans="1:22" x14ac:dyDescent="0.25">
      <c r="A379" s="3">
        <v>49</v>
      </c>
      <c r="B379" s="4" t="s">
        <v>22</v>
      </c>
      <c r="C379" s="4">
        <v>809</v>
      </c>
      <c r="D379" s="4" t="s">
        <v>35</v>
      </c>
      <c r="E379" s="4">
        <v>1</v>
      </c>
      <c r="F379" s="4" t="s">
        <v>29</v>
      </c>
      <c r="G379" s="4">
        <v>1677</v>
      </c>
      <c r="H379" s="4" t="s">
        <v>30</v>
      </c>
      <c r="I379" s="5">
        <v>36</v>
      </c>
      <c r="J379" s="4">
        <v>4</v>
      </c>
      <c r="K379" s="4" t="s">
        <v>43</v>
      </c>
      <c r="L379" s="4" t="s">
        <v>27</v>
      </c>
      <c r="M379" s="5">
        <v>15379</v>
      </c>
      <c r="N379" s="5">
        <v>22384</v>
      </c>
      <c r="O379" s="4">
        <v>4</v>
      </c>
      <c r="P379" s="4" t="s">
        <v>33</v>
      </c>
      <c r="Q379" s="4">
        <v>3</v>
      </c>
      <c r="R379" s="4">
        <v>23</v>
      </c>
      <c r="S379" s="4">
        <v>2</v>
      </c>
      <c r="T379" s="4">
        <v>8</v>
      </c>
      <c r="U379" s="4">
        <v>7</v>
      </c>
      <c r="V379" s="4">
        <v>0</v>
      </c>
    </row>
    <row r="380" spans="1:22" x14ac:dyDescent="0.25">
      <c r="A380" s="3">
        <v>49</v>
      </c>
      <c r="B380" s="4" t="s">
        <v>22</v>
      </c>
      <c r="C380" s="4">
        <v>1313</v>
      </c>
      <c r="D380" s="4" t="s">
        <v>23</v>
      </c>
      <c r="E380" s="4">
        <v>11</v>
      </c>
      <c r="F380" s="4" t="s">
        <v>47</v>
      </c>
      <c r="G380" s="4">
        <v>1757</v>
      </c>
      <c r="H380" s="4" t="s">
        <v>25</v>
      </c>
      <c r="I380" s="5">
        <v>80</v>
      </c>
      <c r="J380" s="4">
        <v>2</v>
      </c>
      <c r="K380" s="4" t="s">
        <v>26</v>
      </c>
      <c r="L380" s="4" t="s">
        <v>27</v>
      </c>
      <c r="M380" s="5">
        <v>4507</v>
      </c>
      <c r="N380" s="5">
        <v>8191</v>
      </c>
      <c r="O380" s="4">
        <v>3</v>
      </c>
      <c r="P380" s="4" t="s">
        <v>33</v>
      </c>
      <c r="Q380" s="4">
        <v>3</v>
      </c>
      <c r="R380" s="4">
        <v>8</v>
      </c>
      <c r="S380" s="4">
        <v>1</v>
      </c>
      <c r="T380" s="4">
        <v>5</v>
      </c>
      <c r="U380" s="4">
        <v>1</v>
      </c>
      <c r="V380" s="4">
        <v>0</v>
      </c>
    </row>
    <row r="381" spans="1:22" x14ac:dyDescent="0.25">
      <c r="A381" s="3">
        <v>49</v>
      </c>
      <c r="B381" s="4" t="s">
        <v>34</v>
      </c>
      <c r="C381" s="4">
        <v>1064</v>
      </c>
      <c r="D381" s="4" t="s">
        <v>35</v>
      </c>
      <c r="E381" s="4">
        <v>2</v>
      </c>
      <c r="F381" s="4" t="s">
        <v>29</v>
      </c>
      <c r="G381" s="4">
        <v>1941</v>
      </c>
      <c r="H381" s="4" t="s">
        <v>30</v>
      </c>
      <c r="I381" s="5">
        <v>42</v>
      </c>
      <c r="J381" s="4">
        <v>5</v>
      </c>
      <c r="K381" s="4" t="s">
        <v>45</v>
      </c>
      <c r="L381" s="4" t="s">
        <v>32</v>
      </c>
      <c r="M381" s="5">
        <v>19161</v>
      </c>
      <c r="N381" s="5">
        <v>13738</v>
      </c>
      <c r="O381" s="4">
        <v>3</v>
      </c>
      <c r="P381" s="4" t="s">
        <v>33</v>
      </c>
      <c r="Q381" s="4">
        <v>3</v>
      </c>
      <c r="R381" s="4">
        <v>28</v>
      </c>
      <c r="S381" s="4">
        <v>3</v>
      </c>
      <c r="T381" s="4">
        <v>5</v>
      </c>
      <c r="U381" s="4">
        <v>4</v>
      </c>
      <c r="V381" s="4">
        <v>4</v>
      </c>
    </row>
    <row r="382" spans="1:22" x14ac:dyDescent="0.25">
      <c r="A382" s="3">
        <v>49</v>
      </c>
      <c r="B382" s="4" t="s">
        <v>34</v>
      </c>
      <c r="C382" s="4">
        <v>1023</v>
      </c>
      <c r="D382" s="4" t="s">
        <v>23</v>
      </c>
      <c r="E382" s="4">
        <v>2</v>
      </c>
      <c r="F382" s="4" t="s">
        <v>24</v>
      </c>
      <c r="G382" s="4">
        <v>2065</v>
      </c>
      <c r="H382" s="4" t="s">
        <v>30</v>
      </c>
      <c r="I382" s="5">
        <v>63</v>
      </c>
      <c r="J382" s="4">
        <v>2</v>
      </c>
      <c r="K382" s="4" t="s">
        <v>26</v>
      </c>
      <c r="L382" s="4" t="s">
        <v>32</v>
      </c>
      <c r="M382" s="5">
        <v>5390</v>
      </c>
      <c r="N382" s="5">
        <v>13243</v>
      </c>
      <c r="O382" s="4">
        <v>2</v>
      </c>
      <c r="P382" s="4" t="s">
        <v>33</v>
      </c>
      <c r="Q382" s="4">
        <v>3</v>
      </c>
      <c r="R382" s="4">
        <v>17</v>
      </c>
      <c r="S382" s="4">
        <v>3</v>
      </c>
      <c r="T382" s="4">
        <v>9</v>
      </c>
      <c r="U382" s="4">
        <v>6</v>
      </c>
      <c r="V382" s="4">
        <v>0</v>
      </c>
    </row>
    <row r="383" spans="1:22" x14ac:dyDescent="0.25">
      <c r="A383" s="3">
        <v>50</v>
      </c>
      <c r="B383" s="4" t="s">
        <v>34</v>
      </c>
      <c r="C383" s="4">
        <v>333</v>
      </c>
      <c r="D383" s="4" t="s">
        <v>35</v>
      </c>
      <c r="E383" s="4">
        <v>22</v>
      </c>
      <c r="F383" s="4" t="s">
        <v>24</v>
      </c>
      <c r="G383" s="4">
        <v>1539</v>
      </c>
      <c r="H383" s="4" t="s">
        <v>30</v>
      </c>
      <c r="I383" s="5">
        <v>88</v>
      </c>
      <c r="J383" s="4">
        <v>4</v>
      </c>
      <c r="K383" s="4" t="s">
        <v>45</v>
      </c>
      <c r="L383" s="4" t="s">
        <v>27</v>
      </c>
      <c r="M383" s="5">
        <v>14411</v>
      </c>
      <c r="N383" s="5">
        <v>24450</v>
      </c>
      <c r="O383" s="4">
        <v>1</v>
      </c>
      <c r="P383" s="4" t="s">
        <v>28</v>
      </c>
      <c r="Q383" s="4">
        <v>3</v>
      </c>
      <c r="R383" s="4">
        <v>32</v>
      </c>
      <c r="S383" s="4">
        <v>2</v>
      </c>
      <c r="T383" s="4">
        <v>32</v>
      </c>
      <c r="U383" s="4">
        <v>6</v>
      </c>
      <c r="V383" s="4">
        <v>13</v>
      </c>
    </row>
    <row r="384" spans="1:22" x14ac:dyDescent="0.25">
      <c r="A384" s="3">
        <v>50</v>
      </c>
      <c r="B384" s="4" t="s">
        <v>22</v>
      </c>
      <c r="C384" s="4">
        <v>264</v>
      </c>
      <c r="D384" s="4" t="s">
        <v>23</v>
      </c>
      <c r="E384" s="4">
        <v>9</v>
      </c>
      <c r="F384" s="4" t="s">
        <v>47</v>
      </c>
      <c r="G384" s="4">
        <v>1591</v>
      </c>
      <c r="H384" s="4" t="s">
        <v>30</v>
      </c>
      <c r="I384" s="5">
        <v>59</v>
      </c>
      <c r="J384" s="4">
        <v>5</v>
      </c>
      <c r="K384" s="4" t="s">
        <v>43</v>
      </c>
      <c r="L384" s="4" t="s">
        <v>32</v>
      </c>
      <c r="M384" s="5">
        <v>19331</v>
      </c>
      <c r="N384" s="5">
        <v>19519</v>
      </c>
      <c r="O384" s="4">
        <v>4</v>
      </c>
      <c r="P384" s="4" t="s">
        <v>28</v>
      </c>
      <c r="Q384" s="4">
        <v>3</v>
      </c>
      <c r="R384" s="4">
        <v>27</v>
      </c>
      <c r="S384" s="4">
        <v>2</v>
      </c>
      <c r="T384" s="4">
        <v>1</v>
      </c>
      <c r="U384" s="4">
        <v>0</v>
      </c>
      <c r="V384" s="4">
        <v>0</v>
      </c>
    </row>
    <row r="385" spans="1:22" x14ac:dyDescent="0.25">
      <c r="A385" s="3">
        <v>50</v>
      </c>
      <c r="B385" s="4" t="s">
        <v>34</v>
      </c>
      <c r="C385" s="4">
        <v>1234</v>
      </c>
      <c r="D385" s="4" t="s">
        <v>35</v>
      </c>
      <c r="E385" s="4">
        <v>20</v>
      </c>
      <c r="F385" s="4" t="s">
        <v>24</v>
      </c>
      <c r="G385" s="4">
        <v>1606</v>
      </c>
      <c r="H385" s="4" t="s">
        <v>30</v>
      </c>
      <c r="I385" s="5">
        <v>41</v>
      </c>
      <c r="J385" s="4">
        <v>4</v>
      </c>
      <c r="K385" s="4" t="s">
        <v>41</v>
      </c>
      <c r="L385" s="4" t="s">
        <v>32</v>
      </c>
      <c r="M385" s="5">
        <v>11245</v>
      </c>
      <c r="N385" s="5">
        <v>20689</v>
      </c>
      <c r="O385" s="4">
        <v>2</v>
      </c>
      <c r="P385" s="4" t="s">
        <v>28</v>
      </c>
      <c r="Q385" s="4">
        <v>3</v>
      </c>
      <c r="R385" s="4">
        <v>32</v>
      </c>
      <c r="S385" s="4">
        <v>3</v>
      </c>
      <c r="T385" s="4">
        <v>30</v>
      </c>
      <c r="U385" s="4">
        <v>8</v>
      </c>
      <c r="V385" s="4">
        <v>12</v>
      </c>
    </row>
    <row r="386" spans="1:22" x14ac:dyDescent="0.25">
      <c r="A386" s="3">
        <v>50</v>
      </c>
      <c r="B386" s="4" t="s">
        <v>22</v>
      </c>
      <c r="C386" s="4">
        <v>813</v>
      </c>
      <c r="D386" s="4" t="s">
        <v>35</v>
      </c>
      <c r="E386" s="4">
        <v>17</v>
      </c>
      <c r="F386" s="4" t="s">
        <v>29</v>
      </c>
      <c r="G386" s="4">
        <v>1656</v>
      </c>
      <c r="H386" s="4" t="s">
        <v>25</v>
      </c>
      <c r="I386" s="5">
        <v>50</v>
      </c>
      <c r="J386" s="4">
        <v>3</v>
      </c>
      <c r="K386" s="4" t="s">
        <v>45</v>
      </c>
      <c r="L386" s="4" t="s">
        <v>39</v>
      </c>
      <c r="M386" s="5">
        <v>13269</v>
      </c>
      <c r="N386" s="5">
        <v>21981</v>
      </c>
      <c r="O386" s="4">
        <v>5</v>
      </c>
      <c r="P386" s="4" t="s">
        <v>33</v>
      </c>
      <c r="Q386" s="4">
        <v>3</v>
      </c>
      <c r="R386" s="4">
        <v>19</v>
      </c>
      <c r="S386" s="4">
        <v>3</v>
      </c>
      <c r="T386" s="4">
        <v>14</v>
      </c>
      <c r="U386" s="4">
        <v>11</v>
      </c>
      <c r="V386" s="4">
        <v>1</v>
      </c>
    </row>
    <row r="387" spans="1:22" x14ac:dyDescent="0.25">
      <c r="A387" s="3">
        <v>50</v>
      </c>
      <c r="B387" s="4" t="s">
        <v>34</v>
      </c>
      <c r="C387" s="4">
        <v>878</v>
      </c>
      <c r="D387" s="4" t="s">
        <v>23</v>
      </c>
      <c r="E387" s="4">
        <v>1</v>
      </c>
      <c r="F387" s="4" t="s">
        <v>29</v>
      </c>
      <c r="G387" s="4">
        <v>2044</v>
      </c>
      <c r="H387" s="4" t="s">
        <v>30</v>
      </c>
      <c r="I387" s="5">
        <v>94</v>
      </c>
      <c r="J387" s="4">
        <v>2</v>
      </c>
      <c r="K387" s="4" t="s">
        <v>26</v>
      </c>
      <c r="L387" s="4" t="s">
        <v>39</v>
      </c>
      <c r="M387" s="5">
        <v>6728</v>
      </c>
      <c r="N387" s="5">
        <v>14255</v>
      </c>
      <c r="O387" s="4">
        <v>7</v>
      </c>
      <c r="P387" s="4" t="s">
        <v>33</v>
      </c>
      <c r="Q387" s="4">
        <v>3</v>
      </c>
      <c r="R387" s="4">
        <v>12</v>
      </c>
      <c r="S387" s="4">
        <v>3</v>
      </c>
      <c r="T387" s="4">
        <v>6</v>
      </c>
      <c r="U387" s="4">
        <v>3</v>
      </c>
      <c r="V387" s="4">
        <v>0</v>
      </c>
    </row>
    <row r="388" spans="1:22" x14ac:dyDescent="0.25">
      <c r="A388" s="3">
        <v>50</v>
      </c>
      <c r="B388" s="4" t="s">
        <v>22</v>
      </c>
      <c r="C388" s="4">
        <v>410</v>
      </c>
      <c r="D388" s="4" t="s">
        <v>23</v>
      </c>
      <c r="E388" s="4">
        <v>28</v>
      </c>
      <c r="F388" s="4" t="s">
        <v>47</v>
      </c>
      <c r="G388" s="4">
        <v>2055</v>
      </c>
      <c r="H388" s="4" t="s">
        <v>30</v>
      </c>
      <c r="I388" s="5">
        <v>39</v>
      </c>
      <c r="J388" s="4">
        <v>3</v>
      </c>
      <c r="K388" s="4" t="s">
        <v>26</v>
      </c>
      <c r="L388" s="4" t="s">
        <v>39</v>
      </c>
      <c r="M388" s="5">
        <v>10854</v>
      </c>
      <c r="N388" s="5">
        <v>16586</v>
      </c>
      <c r="O388" s="4">
        <v>4</v>
      </c>
      <c r="P388" s="4" t="s">
        <v>28</v>
      </c>
      <c r="Q388" s="4">
        <v>3</v>
      </c>
      <c r="R388" s="4">
        <v>20</v>
      </c>
      <c r="S388" s="4">
        <v>3</v>
      </c>
      <c r="T388" s="4">
        <v>3</v>
      </c>
      <c r="U388" s="4">
        <v>2</v>
      </c>
      <c r="V388" s="4">
        <v>2</v>
      </c>
    </row>
    <row r="389" spans="1:22" x14ac:dyDescent="0.25">
      <c r="A389" s="3">
        <v>51</v>
      </c>
      <c r="B389" s="4" t="s">
        <v>22</v>
      </c>
      <c r="C389" s="4">
        <v>942</v>
      </c>
      <c r="D389" s="4" t="s">
        <v>35</v>
      </c>
      <c r="E389" s="4">
        <v>3</v>
      </c>
      <c r="F389" s="4" t="s">
        <v>44</v>
      </c>
      <c r="G389" s="4">
        <v>1786</v>
      </c>
      <c r="H389" s="4" t="s">
        <v>25</v>
      </c>
      <c r="I389" s="5">
        <v>53</v>
      </c>
      <c r="J389" s="4">
        <v>3</v>
      </c>
      <c r="K389" s="4" t="s">
        <v>43</v>
      </c>
      <c r="L389" s="4" t="s">
        <v>32</v>
      </c>
      <c r="M389" s="5">
        <v>13116</v>
      </c>
      <c r="N389" s="5">
        <v>22984</v>
      </c>
      <c r="O389" s="4">
        <v>2</v>
      </c>
      <c r="P389" s="4" t="s">
        <v>33</v>
      </c>
      <c r="Q389" s="4">
        <v>3</v>
      </c>
      <c r="R389" s="4">
        <v>15</v>
      </c>
      <c r="S389" s="4">
        <v>2</v>
      </c>
      <c r="T389" s="4">
        <v>2</v>
      </c>
      <c r="U389" s="4">
        <v>2</v>
      </c>
      <c r="V389" s="4">
        <v>2</v>
      </c>
    </row>
    <row r="390" spans="1:22" x14ac:dyDescent="0.25">
      <c r="A390" s="3">
        <v>52</v>
      </c>
      <c r="B390" s="4" t="s">
        <v>37</v>
      </c>
      <c r="C390" s="4">
        <v>585</v>
      </c>
      <c r="D390" s="4" t="s">
        <v>23</v>
      </c>
      <c r="E390" s="4">
        <v>29</v>
      </c>
      <c r="F390" s="4" t="s">
        <v>29</v>
      </c>
      <c r="G390" s="4">
        <v>2019</v>
      </c>
      <c r="H390" s="4" t="s">
        <v>30</v>
      </c>
      <c r="I390" s="5">
        <v>40</v>
      </c>
      <c r="J390" s="4">
        <v>1</v>
      </c>
      <c r="K390" s="4" t="s">
        <v>31</v>
      </c>
      <c r="L390" s="4" t="s">
        <v>39</v>
      </c>
      <c r="M390" s="5">
        <v>3482</v>
      </c>
      <c r="N390" s="5">
        <v>19788</v>
      </c>
      <c r="O390" s="4">
        <v>2</v>
      </c>
      <c r="P390" s="4" t="s">
        <v>33</v>
      </c>
      <c r="Q390" s="4">
        <v>3</v>
      </c>
      <c r="R390" s="4">
        <v>16</v>
      </c>
      <c r="S390" s="4">
        <v>3</v>
      </c>
      <c r="T390" s="4">
        <v>9</v>
      </c>
      <c r="U390" s="4">
        <v>8</v>
      </c>
      <c r="V390" s="4">
        <v>0</v>
      </c>
    </row>
    <row r="391" spans="1:22" x14ac:dyDescent="0.25">
      <c r="A391" s="3">
        <v>53</v>
      </c>
      <c r="B391" s="4" t="s">
        <v>22</v>
      </c>
      <c r="C391" s="4">
        <v>607</v>
      </c>
      <c r="D391" s="4" t="s">
        <v>35</v>
      </c>
      <c r="E391" s="4">
        <v>2</v>
      </c>
      <c r="F391" s="4" t="s">
        <v>44</v>
      </c>
      <c r="G391" s="4">
        <v>1572</v>
      </c>
      <c r="H391" s="4" t="s">
        <v>25</v>
      </c>
      <c r="I391" s="5">
        <v>78</v>
      </c>
      <c r="J391" s="4">
        <v>3</v>
      </c>
      <c r="K391" s="4" t="s">
        <v>38</v>
      </c>
      <c r="L391" s="4" t="s">
        <v>32</v>
      </c>
      <c r="M391" s="5">
        <v>10169</v>
      </c>
      <c r="N391" s="5">
        <v>14618</v>
      </c>
      <c r="O391" s="4">
        <v>0</v>
      </c>
      <c r="P391" s="4" t="s">
        <v>33</v>
      </c>
      <c r="Q391" s="4">
        <v>3</v>
      </c>
      <c r="R391" s="4">
        <v>34</v>
      </c>
      <c r="S391" s="4">
        <v>4</v>
      </c>
      <c r="T391" s="4">
        <v>33</v>
      </c>
      <c r="U391" s="4">
        <v>7</v>
      </c>
      <c r="V391" s="4">
        <v>1</v>
      </c>
    </row>
    <row r="392" spans="1:22" x14ac:dyDescent="0.25">
      <c r="A392" s="3">
        <v>53</v>
      </c>
      <c r="B392" s="4" t="s">
        <v>22</v>
      </c>
      <c r="C392" s="4">
        <v>1395</v>
      </c>
      <c r="D392" s="4" t="s">
        <v>35</v>
      </c>
      <c r="E392" s="4">
        <v>24</v>
      </c>
      <c r="F392" s="4" t="s">
        <v>24</v>
      </c>
      <c r="G392" s="4">
        <v>1689</v>
      </c>
      <c r="H392" s="4" t="s">
        <v>30</v>
      </c>
      <c r="I392" s="5">
        <v>48</v>
      </c>
      <c r="J392" s="4">
        <v>3</v>
      </c>
      <c r="K392" s="4" t="s">
        <v>41</v>
      </c>
      <c r="L392" s="4" t="s">
        <v>32</v>
      </c>
      <c r="M392" s="5">
        <v>7005</v>
      </c>
      <c r="N392" s="5">
        <v>3458</v>
      </c>
      <c r="O392" s="4">
        <v>3</v>
      </c>
      <c r="P392" s="4" t="s">
        <v>33</v>
      </c>
      <c r="Q392" s="4">
        <v>3</v>
      </c>
      <c r="R392" s="4">
        <v>11</v>
      </c>
      <c r="S392" s="4">
        <v>2</v>
      </c>
      <c r="T392" s="4">
        <v>4</v>
      </c>
      <c r="U392" s="4">
        <v>3</v>
      </c>
      <c r="V392" s="4">
        <v>1</v>
      </c>
    </row>
    <row r="393" spans="1:22" x14ac:dyDescent="0.25">
      <c r="A393" s="3">
        <v>53</v>
      </c>
      <c r="B393" s="4" t="s">
        <v>37</v>
      </c>
      <c r="C393" s="4">
        <v>661</v>
      </c>
      <c r="D393" s="4" t="s">
        <v>35</v>
      </c>
      <c r="E393" s="4">
        <v>1</v>
      </c>
      <c r="F393" s="4" t="s">
        <v>24</v>
      </c>
      <c r="G393" s="4">
        <v>1775</v>
      </c>
      <c r="H393" s="4" t="s">
        <v>25</v>
      </c>
      <c r="I393" s="5">
        <v>60</v>
      </c>
      <c r="J393" s="4">
        <v>4</v>
      </c>
      <c r="K393" s="4" t="s">
        <v>38</v>
      </c>
      <c r="L393" s="4" t="s">
        <v>32</v>
      </c>
      <c r="M393" s="5">
        <v>12965</v>
      </c>
      <c r="N393" s="5">
        <v>22308</v>
      </c>
      <c r="O393" s="4">
        <v>4</v>
      </c>
      <c r="P393" s="4" t="s">
        <v>28</v>
      </c>
      <c r="Q393" s="4">
        <v>4</v>
      </c>
      <c r="R393" s="4">
        <v>27</v>
      </c>
      <c r="S393" s="4">
        <v>2</v>
      </c>
      <c r="T393" s="4">
        <v>3</v>
      </c>
      <c r="U393" s="4">
        <v>2</v>
      </c>
      <c r="V393" s="4">
        <v>0</v>
      </c>
    </row>
    <row r="394" spans="1:22" x14ac:dyDescent="0.25">
      <c r="A394" s="3">
        <v>53</v>
      </c>
      <c r="B394" s="4" t="s">
        <v>22</v>
      </c>
      <c r="C394" s="4">
        <v>1168</v>
      </c>
      <c r="D394" s="4" t="s">
        <v>23</v>
      </c>
      <c r="E394" s="4">
        <v>24</v>
      </c>
      <c r="F394" s="4" t="s">
        <v>29</v>
      </c>
      <c r="G394" s="4">
        <v>1968</v>
      </c>
      <c r="H394" s="4" t="s">
        <v>30</v>
      </c>
      <c r="I394" s="5">
        <v>66</v>
      </c>
      <c r="J394" s="4">
        <v>3</v>
      </c>
      <c r="K394" s="4" t="s">
        <v>26</v>
      </c>
      <c r="L394" s="4" t="s">
        <v>27</v>
      </c>
      <c r="M394" s="5">
        <v>10448</v>
      </c>
      <c r="N394" s="5">
        <v>5843</v>
      </c>
      <c r="O394" s="4">
        <v>6</v>
      </c>
      <c r="P394" s="4" t="s">
        <v>28</v>
      </c>
      <c r="Q394" s="4">
        <v>3</v>
      </c>
      <c r="R394" s="4">
        <v>15</v>
      </c>
      <c r="S394" s="4">
        <v>2</v>
      </c>
      <c r="T394" s="4">
        <v>2</v>
      </c>
      <c r="U394" s="4">
        <v>2</v>
      </c>
      <c r="V394" s="4">
        <v>2</v>
      </c>
    </row>
    <row r="395" spans="1:22" x14ac:dyDescent="0.25">
      <c r="A395" s="3">
        <v>54</v>
      </c>
      <c r="B395" s="4" t="s">
        <v>34</v>
      </c>
      <c r="C395" s="4">
        <v>1050</v>
      </c>
      <c r="D395" s="4" t="s">
        <v>35</v>
      </c>
      <c r="E395" s="4">
        <v>11</v>
      </c>
      <c r="F395" s="4" t="s">
        <v>24</v>
      </c>
      <c r="G395" s="4">
        <v>1520</v>
      </c>
      <c r="H395" s="4" t="s">
        <v>25</v>
      </c>
      <c r="I395" s="5">
        <v>87</v>
      </c>
      <c r="J395" s="4">
        <v>4</v>
      </c>
      <c r="K395" s="4" t="s">
        <v>43</v>
      </c>
      <c r="L395" s="4" t="s">
        <v>39</v>
      </c>
      <c r="M395" s="5">
        <v>16032</v>
      </c>
      <c r="N395" s="5">
        <v>24456</v>
      </c>
      <c r="O395" s="4">
        <v>3</v>
      </c>
      <c r="P395" s="4" t="s">
        <v>33</v>
      </c>
      <c r="Q395" s="4">
        <v>4</v>
      </c>
      <c r="R395" s="4">
        <v>26</v>
      </c>
      <c r="S395" s="4">
        <v>2</v>
      </c>
      <c r="T395" s="4">
        <v>14</v>
      </c>
      <c r="U395" s="4">
        <v>9</v>
      </c>
      <c r="V395" s="4">
        <v>1</v>
      </c>
    </row>
    <row r="396" spans="1:22" x14ac:dyDescent="0.25">
      <c r="A396" s="3">
        <v>54</v>
      </c>
      <c r="B396" s="4" t="s">
        <v>22</v>
      </c>
      <c r="C396" s="4">
        <v>584</v>
      </c>
      <c r="D396" s="4" t="s">
        <v>35</v>
      </c>
      <c r="E396" s="4">
        <v>22</v>
      </c>
      <c r="F396" s="4" t="s">
        <v>24</v>
      </c>
      <c r="G396" s="4">
        <v>1665</v>
      </c>
      <c r="H396" s="4" t="s">
        <v>25</v>
      </c>
      <c r="I396" s="5">
        <v>91</v>
      </c>
      <c r="J396" s="4">
        <v>4</v>
      </c>
      <c r="K396" s="4" t="s">
        <v>43</v>
      </c>
      <c r="L396" s="4" t="s">
        <v>32</v>
      </c>
      <c r="M396" s="5">
        <v>17426</v>
      </c>
      <c r="N396" s="5">
        <v>18685</v>
      </c>
      <c r="O396" s="4">
        <v>3</v>
      </c>
      <c r="P396" s="4" t="s">
        <v>33</v>
      </c>
      <c r="Q396" s="4">
        <v>4</v>
      </c>
      <c r="R396" s="4">
        <v>36</v>
      </c>
      <c r="S396" s="4">
        <v>6</v>
      </c>
      <c r="T396" s="4">
        <v>10</v>
      </c>
      <c r="U396" s="4">
        <v>8</v>
      </c>
      <c r="V396" s="4">
        <v>4</v>
      </c>
    </row>
    <row r="397" spans="1:22" x14ac:dyDescent="0.25">
      <c r="A397" s="3">
        <v>54</v>
      </c>
      <c r="B397" s="4" t="s">
        <v>22</v>
      </c>
      <c r="C397" s="4">
        <v>431</v>
      </c>
      <c r="D397" s="4" t="s">
        <v>35</v>
      </c>
      <c r="E397" s="4">
        <v>7</v>
      </c>
      <c r="F397" s="4" t="s">
        <v>24</v>
      </c>
      <c r="G397" s="4">
        <v>1830</v>
      </c>
      <c r="H397" s="4" t="s">
        <v>25</v>
      </c>
      <c r="I397" s="5">
        <v>68</v>
      </c>
      <c r="J397" s="4">
        <v>2</v>
      </c>
      <c r="K397" s="4" t="s">
        <v>42</v>
      </c>
      <c r="L397" s="4" t="s">
        <v>32</v>
      </c>
      <c r="M397" s="5">
        <v>6854</v>
      </c>
      <c r="N397" s="5">
        <v>15696</v>
      </c>
      <c r="O397" s="4">
        <v>4</v>
      </c>
      <c r="P397" s="4" t="s">
        <v>33</v>
      </c>
      <c r="Q397" s="4">
        <v>3</v>
      </c>
      <c r="R397" s="4">
        <v>14</v>
      </c>
      <c r="S397" s="4">
        <v>2</v>
      </c>
      <c r="T397" s="4">
        <v>7</v>
      </c>
      <c r="U397" s="4">
        <v>1</v>
      </c>
      <c r="V397" s="4">
        <v>1</v>
      </c>
    </row>
    <row r="398" spans="1:22" x14ac:dyDescent="0.25">
      <c r="A398" s="3">
        <v>54</v>
      </c>
      <c r="B398" s="4" t="s">
        <v>22</v>
      </c>
      <c r="C398" s="4">
        <v>155</v>
      </c>
      <c r="D398" s="4" t="s">
        <v>35</v>
      </c>
      <c r="E398" s="4">
        <v>9</v>
      </c>
      <c r="F398" s="4" t="s">
        <v>29</v>
      </c>
      <c r="G398" s="4">
        <v>1969</v>
      </c>
      <c r="H398" s="4" t="s">
        <v>25</v>
      </c>
      <c r="I398" s="5">
        <v>67</v>
      </c>
      <c r="J398" s="4">
        <v>2</v>
      </c>
      <c r="K398" s="4" t="s">
        <v>42</v>
      </c>
      <c r="L398" s="4" t="s">
        <v>32</v>
      </c>
      <c r="M398" s="5">
        <v>2897</v>
      </c>
      <c r="N398" s="5">
        <v>22474</v>
      </c>
      <c r="O398" s="4">
        <v>3</v>
      </c>
      <c r="P398" s="4" t="s">
        <v>33</v>
      </c>
      <c r="Q398" s="4">
        <v>3</v>
      </c>
      <c r="R398" s="4">
        <v>9</v>
      </c>
      <c r="S398" s="4">
        <v>6</v>
      </c>
      <c r="T398" s="4">
        <v>4</v>
      </c>
      <c r="U398" s="4">
        <v>3</v>
      </c>
      <c r="V398" s="4">
        <v>2</v>
      </c>
    </row>
    <row r="399" spans="1:22" x14ac:dyDescent="0.25">
      <c r="A399" s="3">
        <v>54</v>
      </c>
      <c r="B399" s="4" t="s">
        <v>22</v>
      </c>
      <c r="C399" s="4">
        <v>157</v>
      </c>
      <c r="D399" s="4" t="s">
        <v>35</v>
      </c>
      <c r="E399" s="4">
        <v>10</v>
      </c>
      <c r="F399" s="4" t="s">
        <v>24</v>
      </c>
      <c r="G399" s="4">
        <v>1980</v>
      </c>
      <c r="H399" s="4" t="s">
        <v>25</v>
      </c>
      <c r="I399" s="5">
        <v>77</v>
      </c>
      <c r="J399" s="4">
        <v>2</v>
      </c>
      <c r="K399" s="4" t="s">
        <v>38</v>
      </c>
      <c r="L399" s="4" t="s">
        <v>27</v>
      </c>
      <c r="M399" s="5">
        <v>4440</v>
      </c>
      <c r="N399" s="5">
        <v>25198</v>
      </c>
      <c r="O399" s="4">
        <v>6</v>
      </c>
      <c r="P399" s="4" t="s">
        <v>28</v>
      </c>
      <c r="Q399" s="4">
        <v>3</v>
      </c>
      <c r="R399" s="4">
        <v>9</v>
      </c>
      <c r="S399" s="4">
        <v>3</v>
      </c>
      <c r="T399" s="4">
        <v>5</v>
      </c>
      <c r="U399" s="4">
        <v>2</v>
      </c>
      <c r="V399" s="4">
        <v>1</v>
      </c>
    </row>
    <row r="400" spans="1:22" x14ac:dyDescent="0.25">
      <c r="A400" s="3">
        <v>55</v>
      </c>
      <c r="B400" s="4" t="s">
        <v>22</v>
      </c>
      <c r="C400" s="4">
        <v>1229</v>
      </c>
      <c r="D400" s="4" t="s">
        <v>35</v>
      </c>
      <c r="E400" s="4">
        <v>4</v>
      </c>
      <c r="F400" s="4" t="s">
        <v>29</v>
      </c>
      <c r="G400" s="4">
        <v>1501</v>
      </c>
      <c r="H400" s="4" t="s">
        <v>30</v>
      </c>
      <c r="I400" s="5">
        <v>30</v>
      </c>
      <c r="J400" s="4">
        <v>2</v>
      </c>
      <c r="K400" s="4">
        <v>2</v>
      </c>
      <c r="L400" s="4" t="s">
        <v>32</v>
      </c>
      <c r="M400" s="5">
        <v>4035</v>
      </c>
      <c r="N400" s="5">
        <v>16143</v>
      </c>
      <c r="O400" s="4">
        <v>0</v>
      </c>
      <c r="P400" s="4" t="s">
        <v>28</v>
      </c>
      <c r="Q400" s="4">
        <v>3</v>
      </c>
      <c r="R400" s="4">
        <v>4</v>
      </c>
      <c r="S400" s="4">
        <v>2</v>
      </c>
      <c r="T400" s="4">
        <v>3</v>
      </c>
      <c r="U400" s="4">
        <v>2</v>
      </c>
      <c r="V400" s="4">
        <v>1</v>
      </c>
    </row>
    <row r="401" spans="1:22" x14ac:dyDescent="0.25">
      <c r="A401" s="3">
        <v>55</v>
      </c>
      <c r="B401" s="4" t="s">
        <v>22</v>
      </c>
      <c r="C401" s="4">
        <v>685</v>
      </c>
      <c r="D401" s="4" t="s">
        <v>23</v>
      </c>
      <c r="E401" s="4">
        <v>26</v>
      </c>
      <c r="F401" s="4" t="s">
        <v>47</v>
      </c>
      <c r="G401" s="4">
        <v>1578</v>
      </c>
      <c r="H401" s="4" t="s">
        <v>30</v>
      </c>
      <c r="I401" s="5">
        <v>60</v>
      </c>
      <c r="J401" s="4">
        <v>5</v>
      </c>
      <c r="K401" s="4" t="s">
        <v>43</v>
      </c>
      <c r="L401" s="4" t="s">
        <v>32</v>
      </c>
      <c r="M401" s="5">
        <v>19586</v>
      </c>
      <c r="N401" s="5">
        <v>23037</v>
      </c>
      <c r="O401" s="4">
        <v>1</v>
      </c>
      <c r="P401" s="4" t="s">
        <v>33</v>
      </c>
      <c r="Q401" s="4">
        <v>4</v>
      </c>
      <c r="R401" s="4">
        <v>36</v>
      </c>
      <c r="S401" s="4">
        <v>3</v>
      </c>
      <c r="T401" s="4">
        <v>36</v>
      </c>
      <c r="U401" s="4">
        <v>6</v>
      </c>
      <c r="V401" s="4">
        <v>2</v>
      </c>
    </row>
    <row r="402" spans="1:22" x14ac:dyDescent="0.25">
      <c r="A402" s="3">
        <v>55</v>
      </c>
      <c r="B402" s="4" t="s">
        <v>22</v>
      </c>
      <c r="C402" s="4">
        <v>1441</v>
      </c>
      <c r="D402" s="4" t="s">
        <v>35</v>
      </c>
      <c r="E402" s="4">
        <v>22</v>
      </c>
      <c r="F402" s="4" t="s">
        <v>44</v>
      </c>
      <c r="G402" s="4">
        <v>1694</v>
      </c>
      <c r="H402" s="4" t="s">
        <v>30</v>
      </c>
      <c r="I402" s="5">
        <v>94</v>
      </c>
      <c r="J402" s="4">
        <v>1</v>
      </c>
      <c r="K402" s="4" t="s">
        <v>42</v>
      </c>
      <c r="L402" s="4" t="s">
        <v>39</v>
      </c>
      <c r="M402" s="5">
        <v>3537</v>
      </c>
      <c r="N402" s="5">
        <v>23737</v>
      </c>
      <c r="O402" s="4">
        <v>5</v>
      </c>
      <c r="P402" s="4" t="s">
        <v>33</v>
      </c>
      <c r="Q402" s="4">
        <v>3</v>
      </c>
      <c r="R402" s="4">
        <v>8</v>
      </c>
      <c r="S402" s="4">
        <v>1</v>
      </c>
      <c r="T402" s="4">
        <v>4</v>
      </c>
      <c r="U402" s="4">
        <v>2</v>
      </c>
      <c r="V402" s="4">
        <v>1</v>
      </c>
    </row>
    <row r="403" spans="1:22" x14ac:dyDescent="0.25">
      <c r="A403" s="3">
        <v>55</v>
      </c>
      <c r="B403" s="4" t="s">
        <v>22</v>
      </c>
      <c r="C403" s="4">
        <v>478</v>
      </c>
      <c r="D403" s="4" t="s">
        <v>35</v>
      </c>
      <c r="E403" s="4">
        <v>2</v>
      </c>
      <c r="F403" s="4" t="s">
        <v>24</v>
      </c>
      <c r="G403" s="4">
        <v>1770</v>
      </c>
      <c r="H403" s="4" t="s">
        <v>30</v>
      </c>
      <c r="I403" s="5">
        <v>60</v>
      </c>
      <c r="J403" s="4">
        <v>5</v>
      </c>
      <c r="K403" s="4" t="s">
        <v>45</v>
      </c>
      <c r="L403" s="4" t="s">
        <v>32</v>
      </c>
      <c r="M403" s="5">
        <v>19038</v>
      </c>
      <c r="N403" s="5">
        <v>19805</v>
      </c>
      <c r="O403" s="4">
        <v>8</v>
      </c>
      <c r="P403" s="4" t="s">
        <v>33</v>
      </c>
      <c r="Q403" s="4">
        <v>3</v>
      </c>
      <c r="R403" s="4">
        <v>34</v>
      </c>
      <c r="S403" s="4">
        <v>2</v>
      </c>
      <c r="T403" s="4">
        <v>1</v>
      </c>
      <c r="U403" s="4">
        <v>0</v>
      </c>
      <c r="V403" s="4">
        <v>0</v>
      </c>
    </row>
    <row r="404" spans="1:22" x14ac:dyDescent="0.25">
      <c r="A404" s="3">
        <v>55</v>
      </c>
      <c r="B404" s="4" t="s">
        <v>22</v>
      </c>
      <c r="C404" s="4">
        <v>836</v>
      </c>
      <c r="D404" s="4" t="s">
        <v>35</v>
      </c>
      <c r="E404" s="4">
        <v>2</v>
      </c>
      <c r="F404" s="4" t="s">
        <v>44</v>
      </c>
      <c r="G404" s="4">
        <v>1873</v>
      </c>
      <c r="H404" s="4" t="s">
        <v>30</v>
      </c>
      <c r="I404" s="5">
        <v>98</v>
      </c>
      <c r="J404" s="4">
        <v>1</v>
      </c>
      <c r="K404" s="4" t="s">
        <v>42</v>
      </c>
      <c r="L404" s="4" t="s">
        <v>32</v>
      </c>
      <c r="M404" s="5">
        <v>2662</v>
      </c>
      <c r="N404" s="5">
        <v>7975</v>
      </c>
      <c r="O404" s="4">
        <v>8</v>
      </c>
      <c r="P404" s="4" t="s">
        <v>33</v>
      </c>
      <c r="Q404" s="4">
        <v>4</v>
      </c>
      <c r="R404" s="4">
        <v>19</v>
      </c>
      <c r="S404" s="4">
        <v>2</v>
      </c>
      <c r="T404" s="4">
        <v>5</v>
      </c>
      <c r="U404" s="4">
        <v>2</v>
      </c>
      <c r="V404" s="4">
        <v>0</v>
      </c>
    </row>
    <row r="405" spans="1:22" x14ac:dyDescent="0.25">
      <c r="A405" s="3">
        <v>55</v>
      </c>
      <c r="B405" s="4" t="s">
        <v>22</v>
      </c>
      <c r="C405" s="4">
        <v>189</v>
      </c>
      <c r="D405" s="4" t="s">
        <v>40</v>
      </c>
      <c r="E405" s="4">
        <v>26</v>
      </c>
      <c r="F405" s="4" t="s">
        <v>40</v>
      </c>
      <c r="G405" s="4">
        <v>1973</v>
      </c>
      <c r="H405" s="4" t="s">
        <v>30</v>
      </c>
      <c r="I405" s="5">
        <v>71</v>
      </c>
      <c r="J405" s="4">
        <v>5</v>
      </c>
      <c r="K405" s="4" t="s">
        <v>43</v>
      </c>
      <c r="L405" s="4" t="s">
        <v>32</v>
      </c>
      <c r="M405" s="5">
        <v>19636</v>
      </c>
      <c r="N405" s="5">
        <v>25811</v>
      </c>
      <c r="O405" s="4">
        <v>4</v>
      </c>
      <c r="P405" s="4" t="s">
        <v>28</v>
      </c>
      <c r="Q405" s="4">
        <v>3</v>
      </c>
      <c r="R405" s="4">
        <v>35</v>
      </c>
      <c r="S405" s="4">
        <v>0</v>
      </c>
      <c r="T405" s="4">
        <v>10</v>
      </c>
      <c r="U405" s="4">
        <v>9</v>
      </c>
      <c r="V405" s="4">
        <v>1</v>
      </c>
    </row>
    <row r="406" spans="1:22" x14ac:dyDescent="0.25">
      <c r="A406" s="3">
        <v>56</v>
      </c>
      <c r="B406" s="4" t="s">
        <v>22</v>
      </c>
      <c r="C406" s="4">
        <v>1162</v>
      </c>
      <c r="D406" s="4" t="s">
        <v>35</v>
      </c>
      <c r="E406" s="4">
        <v>24</v>
      </c>
      <c r="F406" s="4" t="s">
        <v>29</v>
      </c>
      <c r="G406" s="4">
        <v>1907</v>
      </c>
      <c r="H406" s="4" t="s">
        <v>30</v>
      </c>
      <c r="I406" s="5">
        <v>97</v>
      </c>
      <c r="J406" s="4">
        <v>1</v>
      </c>
      <c r="K406" s="4" t="s">
        <v>36</v>
      </c>
      <c r="L406" s="4" t="s">
        <v>27</v>
      </c>
      <c r="M406" s="5">
        <v>2587</v>
      </c>
      <c r="N406" s="5">
        <v>10261</v>
      </c>
      <c r="O406" s="4">
        <v>1</v>
      </c>
      <c r="P406" s="4" t="s">
        <v>33</v>
      </c>
      <c r="Q406" s="4">
        <v>3</v>
      </c>
      <c r="R406" s="4">
        <v>5</v>
      </c>
      <c r="S406" s="4">
        <v>3</v>
      </c>
      <c r="T406" s="4">
        <v>4</v>
      </c>
      <c r="U406" s="4">
        <v>2</v>
      </c>
      <c r="V406" s="4">
        <v>1</v>
      </c>
    </row>
    <row r="407" spans="1:22" x14ac:dyDescent="0.25">
      <c r="A407" s="3">
        <v>56</v>
      </c>
      <c r="B407" s="4" t="s">
        <v>22</v>
      </c>
      <c r="C407" s="4">
        <v>1443</v>
      </c>
      <c r="D407" s="4" t="s">
        <v>23</v>
      </c>
      <c r="E407" s="4">
        <v>11</v>
      </c>
      <c r="F407" s="4" t="s">
        <v>47</v>
      </c>
      <c r="G407" s="4">
        <v>1935</v>
      </c>
      <c r="H407" s="4" t="s">
        <v>25</v>
      </c>
      <c r="I407" s="5">
        <v>89</v>
      </c>
      <c r="J407" s="4">
        <v>2</v>
      </c>
      <c r="K407" s="4" t="s">
        <v>26</v>
      </c>
      <c r="L407" s="4" t="s">
        <v>32</v>
      </c>
      <c r="M407" s="5">
        <v>5380</v>
      </c>
      <c r="N407" s="5">
        <v>20328</v>
      </c>
      <c r="O407" s="4">
        <v>4</v>
      </c>
      <c r="P407" s="4" t="s">
        <v>33</v>
      </c>
      <c r="Q407" s="4">
        <v>3</v>
      </c>
      <c r="R407" s="4">
        <v>6</v>
      </c>
      <c r="S407" s="4">
        <v>3</v>
      </c>
      <c r="T407" s="4">
        <v>0</v>
      </c>
      <c r="U407" s="4">
        <v>0</v>
      </c>
      <c r="V407" s="4">
        <v>0</v>
      </c>
    </row>
    <row r="408" spans="1:22" x14ac:dyDescent="0.25">
      <c r="A408" s="3">
        <v>56</v>
      </c>
      <c r="B408" s="4" t="s">
        <v>37</v>
      </c>
      <c r="C408" s="4">
        <v>667</v>
      </c>
      <c r="D408" s="4" t="s">
        <v>35</v>
      </c>
      <c r="E408" s="4">
        <v>1</v>
      </c>
      <c r="F408" s="4" t="s">
        <v>29</v>
      </c>
      <c r="G408" s="4">
        <v>2026</v>
      </c>
      <c r="H408" s="4" t="s">
        <v>30</v>
      </c>
      <c r="I408" s="5">
        <v>57</v>
      </c>
      <c r="J408" s="4">
        <v>2</v>
      </c>
      <c r="K408" s="4" t="s">
        <v>41</v>
      </c>
      <c r="L408" s="4" t="s">
        <v>39</v>
      </c>
      <c r="M408" s="5">
        <v>6306</v>
      </c>
      <c r="N408" s="5">
        <v>26236</v>
      </c>
      <c r="O408" s="4">
        <v>1</v>
      </c>
      <c r="P408" s="4" t="s">
        <v>33</v>
      </c>
      <c r="Q408" s="4">
        <v>4</v>
      </c>
      <c r="R408" s="4">
        <v>13</v>
      </c>
      <c r="S408" s="4">
        <v>2</v>
      </c>
      <c r="T408" s="4">
        <v>13</v>
      </c>
      <c r="U408" s="4">
        <v>12</v>
      </c>
      <c r="V408" s="4">
        <v>1</v>
      </c>
    </row>
    <row r="409" spans="1:22" x14ac:dyDescent="0.25">
      <c r="A409" s="3">
        <v>56</v>
      </c>
      <c r="B409" s="4" t="s">
        <v>22</v>
      </c>
      <c r="C409" s="4">
        <v>310</v>
      </c>
      <c r="D409" s="4" t="s">
        <v>35</v>
      </c>
      <c r="E409" s="4">
        <v>7</v>
      </c>
      <c r="F409" s="4" t="s">
        <v>44</v>
      </c>
      <c r="G409" s="4">
        <v>2032</v>
      </c>
      <c r="H409" s="4" t="s">
        <v>30</v>
      </c>
      <c r="I409" s="5">
        <v>72</v>
      </c>
      <c r="J409" s="4">
        <v>1</v>
      </c>
      <c r="K409" s="4" t="s">
        <v>36</v>
      </c>
      <c r="L409" s="4" t="s">
        <v>32</v>
      </c>
      <c r="M409" s="5">
        <v>2339</v>
      </c>
      <c r="N409" s="5">
        <v>3666</v>
      </c>
      <c r="O409" s="4">
        <v>8</v>
      </c>
      <c r="P409" s="4" t="s">
        <v>33</v>
      </c>
      <c r="Q409" s="4">
        <v>3</v>
      </c>
      <c r="R409" s="4">
        <v>14</v>
      </c>
      <c r="S409" s="4">
        <v>4</v>
      </c>
      <c r="T409" s="4">
        <v>10</v>
      </c>
      <c r="U409" s="4">
        <v>9</v>
      </c>
      <c r="V409" s="4">
        <v>9</v>
      </c>
    </row>
    <row r="410" spans="1:22" x14ac:dyDescent="0.25">
      <c r="A410" s="3">
        <v>58</v>
      </c>
      <c r="B410" s="4" t="s">
        <v>37</v>
      </c>
      <c r="C410" s="4">
        <v>350</v>
      </c>
      <c r="D410" s="4" t="s">
        <v>23</v>
      </c>
      <c r="E410" s="4">
        <v>2</v>
      </c>
      <c r="F410" s="4" t="s">
        <v>24</v>
      </c>
      <c r="G410" s="4">
        <v>1824</v>
      </c>
      <c r="H410" s="4" t="s">
        <v>30</v>
      </c>
      <c r="I410" s="5">
        <v>52</v>
      </c>
      <c r="J410" s="4">
        <v>4</v>
      </c>
      <c r="K410" s="4" t="s">
        <v>43</v>
      </c>
      <c r="L410" s="4" t="s">
        <v>39</v>
      </c>
      <c r="M410" s="5">
        <v>16291</v>
      </c>
      <c r="N410" s="5">
        <v>22577</v>
      </c>
      <c r="O410" s="4">
        <v>4</v>
      </c>
      <c r="P410" s="4" t="s">
        <v>33</v>
      </c>
      <c r="Q410" s="4">
        <v>4</v>
      </c>
      <c r="R410" s="4">
        <v>37</v>
      </c>
      <c r="S410" s="4">
        <v>0</v>
      </c>
      <c r="T410" s="4">
        <v>16</v>
      </c>
      <c r="U410" s="4">
        <v>9</v>
      </c>
      <c r="V410" s="4">
        <v>14</v>
      </c>
    </row>
    <row r="411" spans="1:22" x14ac:dyDescent="0.25">
      <c r="A411" s="3">
        <v>58</v>
      </c>
      <c r="B411" s="4" t="s">
        <v>34</v>
      </c>
      <c r="C411" s="4">
        <v>1216</v>
      </c>
      <c r="D411" s="4" t="s">
        <v>35</v>
      </c>
      <c r="E411" s="4">
        <v>15</v>
      </c>
      <c r="F411" s="4" t="s">
        <v>29</v>
      </c>
      <c r="G411" s="4">
        <v>1837</v>
      </c>
      <c r="H411" s="4" t="s">
        <v>30</v>
      </c>
      <c r="I411" s="5">
        <v>87</v>
      </c>
      <c r="J411" s="4">
        <v>4</v>
      </c>
      <c r="K411" s="4" t="s">
        <v>45</v>
      </c>
      <c r="L411" s="4" t="s">
        <v>32</v>
      </c>
      <c r="M411" s="5">
        <v>15787</v>
      </c>
      <c r="N411" s="5">
        <v>21624</v>
      </c>
      <c r="O411" s="4">
        <v>2</v>
      </c>
      <c r="P411" s="4" t="s">
        <v>28</v>
      </c>
      <c r="Q411" s="4">
        <v>3</v>
      </c>
      <c r="R411" s="4">
        <v>23</v>
      </c>
      <c r="S411" s="4">
        <v>3</v>
      </c>
      <c r="T411" s="4">
        <v>2</v>
      </c>
      <c r="U411" s="4">
        <v>2</v>
      </c>
      <c r="V411" s="4">
        <v>2</v>
      </c>
    </row>
    <row r="412" spans="1:22" x14ac:dyDescent="0.25">
      <c r="A412" s="3">
        <v>58</v>
      </c>
      <c r="B412" s="4" t="s">
        <v>22</v>
      </c>
      <c r="C412" s="4">
        <v>605</v>
      </c>
      <c r="D412" s="4" t="s">
        <v>23</v>
      </c>
      <c r="E412" s="4">
        <v>21</v>
      </c>
      <c r="F412" s="4" t="s">
        <v>29</v>
      </c>
      <c r="G412" s="4">
        <v>1938</v>
      </c>
      <c r="H412" s="4" t="s">
        <v>25</v>
      </c>
      <c r="I412" s="5">
        <v>72</v>
      </c>
      <c r="J412" s="4">
        <v>4</v>
      </c>
      <c r="K412" s="4" t="s">
        <v>43</v>
      </c>
      <c r="L412" s="4" t="s">
        <v>32</v>
      </c>
      <c r="M412" s="5">
        <v>17875</v>
      </c>
      <c r="N412" s="5">
        <v>11761</v>
      </c>
      <c r="O412" s="4">
        <v>4</v>
      </c>
      <c r="P412" s="4" t="s">
        <v>28</v>
      </c>
      <c r="Q412" s="4">
        <v>3</v>
      </c>
      <c r="R412" s="4">
        <v>29</v>
      </c>
      <c r="S412" s="4">
        <v>2</v>
      </c>
      <c r="T412" s="4">
        <v>1</v>
      </c>
      <c r="U412" s="4">
        <v>0</v>
      </c>
      <c r="V412" s="4">
        <v>0</v>
      </c>
    </row>
    <row r="413" spans="1:22" x14ac:dyDescent="0.25">
      <c r="A413" s="3">
        <v>60</v>
      </c>
      <c r="B413" s="4" t="s">
        <v>22</v>
      </c>
      <c r="C413" s="4">
        <v>370</v>
      </c>
      <c r="D413" s="4" t="s">
        <v>35</v>
      </c>
      <c r="E413" s="4">
        <v>1</v>
      </c>
      <c r="F413" s="4" t="s">
        <v>24</v>
      </c>
      <c r="G413" s="4">
        <v>1697</v>
      </c>
      <c r="H413" s="4" t="s">
        <v>30</v>
      </c>
      <c r="I413" s="5">
        <v>92</v>
      </c>
      <c r="J413" s="4">
        <v>3</v>
      </c>
      <c r="K413" s="4" t="s">
        <v>41</v>
      </c>
      <c r="L413" s="4" t="s">
        <v>39</v>
      </c>
      <c r="M413" s="5">
        <v>10883</v>
      </c>
      <c r="N413" s="5">
        <v>20467</v>
      </c>
      <c r="O413" s="4">
        <v>3</v>
      </c>
      <c r="P413" s="4" t="s">
        <v>33</v>
      </c>
      <c r="Q413" s="4">
        <v>4</v>
      </c>
      <c r="R413" s="4">
        <v>19</v>
      </c>
      <c r="S413" s="4">
        <v>2</v>
      </c>
      <c r="T413" s="4">
        <v>1</v>
      </c>
      <c r="U413" s="4">
        <v>0</v>
      </c>
      <c r="V413" s="4">
        <v>0</v>
      </c>
    </row>
  </sheetData>
  <conditionalFormatting sqref="A414:A1048576">
    <cfRule type="colorScale" priority="1">
      <colorScale>
        <cfvo type="num" val="18"/>
        <cfvo type="num" val="30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8659-E73A-4E33-B54B-D5651FB16531}">
  <dimension ref="A2:P456"/>
  <sheetViews>
    <sheetView zoomScale="85" zoomScaleNormal="85" workbookViewId="0">
      <selection activeCell="K25" sqref="K25"/>
    </sheetView>
  </sheetViews>
  <sheetFormatPr defaultRowHeight="15" x14ac:dyDescent="0.25"/>
  <cols>
    <col min="1" max="1" width="34.5703125" bestFit="1" customWidth="1"/>
    <col min="2" max="2" width="14" customWidth="1"/>
    <col min="3" max="3" width="19.28515625" customWidth="1"/>
    <col min="4" max="4" width="29.28515625" customWidth="1"/>
    <col min="5" max="5" width="28.140625" customWidth="1"/>
    <col min="6" max="6" width="22.140625" customWidth="1"/>
    <col min="7" max="7" width="19.85546875" customWidth="1"/>
    <col min="8" max="8" width="27.7109375" customWidth="1"/>
    <col min="9" max="9" width="25.140625" customWidth="1"/>
    <col min="10" max="10" width="35.5703125" customWidth="1"/>
    <col min="11" max="11" width="28.42578125" customWidth="1"/>
    <col min="12" max="12" width="29" customWidth="1"/>
    <col min="13" max="13" width="33.7109375" customWidth="1"/>
    <col min="14" max="14" width="27.5703125" customWidth="1"/>
    <col min="15" max="15" width="29" customWidth="1"/>
    <col min="16" max="16" width="35.140625" customWidth="1"/>
  </cols>
  <sheetData>
    <row r="2" spans="1:16" ht="27.75" x14ac:dyDescent="0.25">
      <c r="E2" s="10"/>
      <c r="F2" s="6" t="s">
        <v>75</v>
      </c>
      <c r="G2" s="10"/>
    </row>
    <row r="3" spans="1:16" ht="17.25" x14ac:dyDescent="0.25">
      <c r="A3" s="12" t="s">
        <v>59</v>
      </c>
      <c r="B3" s="12" t="s">
        <v>58</v>
      </c>
      <c r="C3" s="12" t="s">
        <v>61</v>
      </c>
      <c r="D3" s="12" t="s">
        <v>62</v>
      </c>
      <c r="E3" s="12" t="s">
        <v>63</v>
      </c>
      <c r="F3" s="12" t="s">
        <v>64</v>
      </c>
      <c r="G3" s="12" t="s">
        <v>65</v>
      </c>
      <c r="H3" s="12" t="s">
        <v>66</v>
      </c>
      <c r="I3" s="12" t="s">
        <v>67</v>
      </c>
      <c r="J3" s="12" t="s">
        <v>68</v>
      </c>
      <c r="K3" s="12" t="s">
        <v>69</v>
      </c>
      <c r="L3" s="12" t="s">
        <v>70</v>
      </c>
      <c r="M3" s="12" t="s">
        <v>71</v>
      </c>
      <c r="N3" s="12" t="s">
        <v>72</v>
      </c>
      <c r="O3" s="12" t="s">
        <v>73</v>
      </c>
      <c r="P3" s="12" t="s">
        <v>74</v>
      </c>
    </row>
    <row r="4" spans="1:16" ht="17.25" x14ac:dyDescent="0.25">
      <c r="A4" s="13" t="s">
        <v>37</v>
      </c>
      <c r="B4" s="14">
        <v>1617</v>
      </c>
      <c r="C4" s="14">
        <v>34721</v>
      </c>
      <c r="D4" s="14">
        <v>392</v>
      </c>
      <c r="E4" s="14">
        <v>78365</v>
      </c>
      <c r="F4" s="14">
        <v>2739</v>
      </c>
      <c r="G4" s="14">
        <v>81</v>
      </c>
      <c r="H4" s="14">
        <v>239831</v>
      </c>
      <c r="I4" s="14">
        <v>593180</v>
      </c>
      <c r="J4" s="14">
        <v>117</v>
      </c>
      <c r="K4" s="14">
        <v>141</v>
      </c>
      <c r="L4" s="14">
        <v>469</v>
      </c>
      <c r="M4" s="14">
        <v>122</v>
      </c>
      <c r="N4" s="14">
        <v>322</v>
      </c>
      <c r="O4" s="14">
        <v>228</v>
      </c>
      <c r="P4" s="14">
        <v>105</v>
      </c>
    </row>
    <row r="5" spans="1:16" ht="17.25" x14ac:dyDescent="0.25">
      <c r="A5" s="13" t="s">
        <v>40</v>
      </c>
      <c r="B5" s="14">
        <v>107</v>
      </c>
      <c r="C5" s="14">
        <v>2168</v>
      </c>
      <c r="D5" s="14">
        <v>7</v>
      </c>
      <c r="E5" s="14">
        <v>5385</v>
      </c>
      <c r="F5" s="14">
        <v>203</v>
      </c>
      <c r="G5" s="14">
        <v>4</v>
      </c>
      <c r="H5" s="14">
        <v>11728</v>
      </c>
      <c r="I5" s="14">
        <v>38417</v>
      </c>
      <c r="J5" s="14">
        <v>12</v>
      </c>
      <c r="K5" s="14">
        <v>9</v>
      </c>
      <c r="L5" s="14">
        <v>26</v>
      </c>
      <c r="M5" s="14">
        <v>9</v>
      </c>
      <c r="N5" s="14">
        <v>17</v>
      </c>
      <c r="O5" s="14">
        <v>14</v>
      </c>
      <c r="P5" s="14">
        <v>6</v>
      </c>
    </row>
    <row r="6" spans="1:16" ht="17.25" x14ac:dyDescent="0.25">
      <c r="A6" s="13" t="s">
        <v>40</v>
      </c>
      <c r="B6" s="14">
        <v>79</v>
      </c>
      <c r="C6" s="14">
        <v>1888</v>
      </c>
      <c r="D6" s="14">
        <v>6</v>
      </c>
      <c r="E6" s="14">
        <v>3527</v>
      </c>
      <c r="F6" s="14">
        <v>160</v>
      </c>
      <c r="G6" s="14">
        <v>3</v>
      </c>
      <c r="H6" s="14">
        <v>9022</v>
      </c>
      <c r="I6" s="14">
        <v>27923</v>
      </c>
      <c r="J6" s="14">
        <v>11</v>
      </c>
      <c r="K6" s="14">
        <v>6</v>
      </c>
      <c r="L6" s="14">
        <v>23</v>
      </c>
      <c r="M6" s="14">
        <v>7</v>
      </c>
      <c r="N6" s="14">
        <v>14</v>
      </c>
      <c r="O6" s="14">
        <v>12</v>
      </c>
      <c r="P6" s="14">
        <v>4</v>
      </c>
    </row>
    <row r="7" spans="1:16" ht="17.25" x14ac:dyDescent="0.25">
      <c r="A7" s="13" t="s">
        <v>30</v>
      </c>
      <c r="B7" s="14">
        <v>79</v>
      </c>
      <c r="C7" s="14">
        <v>1888</v>
      </c>
      <c r="D7" s="14">
        <v>6</v>
      </c>
      <c r="E7" s="14">
        <v>3527</v>
      </c>
      <c r="F7" s="14">
        <v>160</v>
      </c>
      <c r="G7" s="14">
        <v>3</v>
      </c>
      <c r="H7" s="14">
        <v>9022</v>
      </c>
      <c r="I7" s="14">
        <v>27923</v>
      </c>
      <c r="J7" s="14">
        <v>11</v>
      </c>
      <c r="K7" s="14">
        <v>6</v>
      </c>
      <c r="L7" s="14">
        <v>23</v>
      </c>
      <c r="M7" s="14">
        <v>7</v>
      </c>
      <c r="N7" s="14">
        <v>14</v>
      </c>
      <c r="O7" s="14">
        <v>12</v>
      </c>
      <c r="P7" s="14">
        <v>4</v>
      </c>
    </row>
    <row r="8" spans="1:16" ht="17.25" x14ac:dyDescent="0.25">
      <c r="A8" s="13" t="s">
        <v>40</v>
      </c>
      <c r="B8" s="14">
        <v>79</v>
      </c>
      <c r="C8" s="14">
        <v>1888</v>
      </c>
      <c r="D8" s="14">
        <v>6</v>
      </c>
      <c r="E8" s="14">
        <v>3527</v>
      </c>
      <c r="F8" s="14">
        <v>160</v>
      </c>
      <c r="G8" s="14">
        <v>3</v>
      </c>
      <c r="H8" s="14">
        <v>9022</v>
      </c>
      <c r="I8" s="14">
        <v>27923</v>
      </c>
      <c r="J8" s="14">
        <v>11</v>
      </c>
      <c r="K8" s="14">
        <v>6</v>
      </c>
      <c r="L8" s="14">
        <v>23</v>
      </c>
      <c r="M8" s="14">
        <v>7</v>
      </c>
      <c r="N8" s="14">
        <v>14</v>
      </c>
      <c r="O8" s="14">
        <v>12</v>
      </c>
      <c r="P8" s="14">
        <v>4</v>
      </c>
    </row>
    <row r="9" spans="1:16" ht="17.25" x14ac:dyDescent="0.25">
      <c r="A9" s="13" t="s">
        <v>39</v>
      </c>
      <c r="B9" s="14">
        <v>38</v>
      </c>
      <c r="C9" s="14">
        <v>1336</v>
      </c>
      <c r="D9" s="14">
        <v>2</v>
      </c>
      <c r="E9" s="14">
        <v>1805</v>
      </c>
      <c r="F9" s="14">
        <v>100</v>
      </c>
      <c r="G9" s="14">
        <v>1</v>
      </c>
      <c r="H9" s="14">
        <v>2592</v>
      </c>
      <c r="I9" s="14">
        <v>7129</v>
      </c>
      <c r="J9" s="14">
        <v>5</v>
      </c>
      <c r="K9" s="14">
        <v>3</v>
      </c>
      <c r="L9" s="14">
        <v>13</v>
      </c>
      <c r="M9" s="14">
        <v>3</v>
      </c>
      <c r="N9" s="14">
        <v>11</v>
      </c>
      <c r="O9" s="14">
        <v>10</v>
      </c>
      <c r="P9" s="14">
        <v>3</v>
      </c>
    </row>
    <row r="10" spans="1:16" ht="17.25" x14ac:dyDescent="0.25">
      <c r="A10" s="13" t="s">
        <v>32</v>
      </c>
      <c r="B10" s="14">
        <v>41</v>
      </c>
      <c r="C10" s="14">
        <v>552</v>
      </c>
      <c r="D10" s="14">
        <v>4</v>
      </c>
      <c r="E10" s="14">
        <v>1722</v>
      </c>
      <c r="F10" s="14">
        <v>60</v>
      </c>
      <c r="G10" s="14">
        <v>2</v>
      </c>
      <c r="H10" s="14">
        <v>6430</v>
      </c>
      <c r="I10" s="14">
        <v>20794</v>
      </c>
      <c r="J10" s="14">
        <v>6</v>
      </c>
      <c r="K10" s="14">
        <v>3</v>
      </c>
      <c r="L10" s="14">
        <v>10</v>
      </c>
      <c r="M10" s="14">
        <v>4</v>
      </c>
      <c r="N10" s="14">
        <v>3</v>
      </c>
      <c r="O10" s="14">
        <v>2</v>
      </c>
      <c r="P10" s="14">
        <v>1</v>
      </c>
    </row>
    <row r="11" spans="1:16" ht="17.25" x14ac:dyDescent="0.25">
      <c r="A11" s="13" t="s">
        <v>29</v>
      </c>
      <c r="B11" s="14">
        <v>28</v>
      </c>
      <c r="C11" s="14">
        <v>280</v>
      </c>
      <c r="D11" s="14">
        <v>1</v>
      </c>
      <c r="E11" s="14">
        <v>1858</v>
      </c>
      <c r="F11" s="14">
        <v>43</v>
      </c>
      <c r="G11" s="14">
        <v>1</v>
      </c>
      <c r="H11" s="14">
        <v>2706</v>
      </c>
      <c r="I11" s="14">
        <v>10494</v>
      </c>
      <c r="J11" s="14">
        <v>1</v>
      </c>
      <c r="K11" s="14">
        <v>3</v>
      </c>
      <c r="L11" s="14">
        <v>3</v>
      </c>
      <c r="M11" s="14">
        <v>2</v>
      </c>
      <c r="N11" s="14">
        <v>3</v>
      </c>
      <c r="O11" s="14">
        <v>2</v>
      </c>
      <c r="P11" s="14">
        <v>2</v>
      </c>
    </row>
    <row r="12" spans="1:16" ht="17.25" x14ac:dyDescent="0.25">
      <c r="A12" s="13" t="s">
        <v>30</v>
      </c>
      <c r="B12" s="14">
        <v>28</v>
      </c>
      <c r="C12" s="14">
        <v>280</v>
      </c>
      <c r="D12" s="14">
        <v>1</v>
      </c>
      <c r="E12" s="14">
        <v>1858</v>
      </c>
      <c r="F12" s="14">
        <v>43</v>
      </c>
      <c r="G12" s="14">
        <v>1</v>
      </c>
      <c r="H12" s="14">
        <v>2706</v>
      </c>
      <c r="I12" s="14">
        <v>10494</v>
      </c>
      <c r="J12" s="14">
        <v>1</v>
      </c>
      <c r="K12" s="14">
        <v>3</v>
      </c>
      <c r="L12" s="14">
        <v>3</v>
      </c>
      <c r="M12" s="14">
        <v>2</v>
      </c>
      <c r="N12" s="14">
        <v>3</v>
      </c>
      <c r="O12" s="14">
        <v>2</v>
      </c>
      <c r="P12" s="14">
        <v>2</v>
      </c>
    </row>
    <row r="13" spans="1:16" ht="17.25" x14ac:dyDescent="0.25">
      <c r="A13" s="13" t="s">
        <v>40</v>
      </c>
      <c r="B13" s="14">
        <v>28</v>
      </c>
      <c r="C13" s="14">
        <v>280</v>
      </c>
      <c r="D13" s="14">
        <v>1</v>
      </c>
      <c r="E13" s="14">
        <v>1858</v>
      </c>
      <c r="F13" s="14">
        <v>43</v>
      </c>
      <c r="G13" s="14">
        <v>1</v>
      </c>
      <c r="H13" s="14">
        <v>2706</v>
      </c>
      <c r="I13" s="14">
        <v>10494</v>
      </c>
      <c r="J13" s="14">
        <v>1</v>
      </c>
      <c r="K13" s="14">
        <v>3</v>
      </c>
      <c r="L13" s="14">
        <v>3</v>
      </c>
      <c r="M13" s="14">
        <v>2</v>
      </c>
      <c r="N13" s="14">
        <v>3</v>
      </c>
      <c r="O13" s="14">
        <v>2</v>
      </c>
      <c r="P13" s="14">
        <v>2</v>
      </c>
    </row>
    <row r="14" spans="1:16" ht="17.25" x14ac:dyDescent="0.25">
      <c r="A14" s="13" t="s">
        <v>39</v>
      </c>
      <c r="B14" s="14">
        <v>28</v>
      </c>
      <c r="C14" s="14">
        <v>280</v>
      </c>
      <c r="D14" s="14">
        <v>1</v>
      </c>
      <c r="E14" s="14">
        <v>1858</v>
      </c>
      <c r="F14" s="14">
        <v>43</v>
      </c>
      <c r="G14" s="14">
        <v>1</v>
      </c>
      <c r="H14" s="14">
        <v>2706</v>
      </c>
      <c r="I14" s="14">
        <v>10494</v>
      </c>
      <c r="J14" s="14">
        <v>1</v>
      </c>
      <c r="K14" s="14">
        <v>3</v>
      </c>
      <c r="L14" s="14">
        <v>3</v>
      </c>
      <c r="M14" s="14">
        <v>2</v>
      </c>
      <c r="N14" s="14">
        <v>3</v>
      </c>
      <c r="O14" s="14">
        <v>2</v>
      </c>
      <c r="P14" s="14">
        <v>2</v>
      </c>
    </row>
    <row r="15" spans="1:16" ht="17.25" x14ac:dyDescent="0.25">
      <c r="A15" s="13" t="s">
        <v>35</v>
      </c>
      <c r="B15" s="14">
        <v>1018</v>
      </c>
      <c r="C15" s="14">
        <v>23731</v>
      </c>
      <c r="D15" s="14">
        <v>221</v>
      </c>
      <c r="E15" s="14">
        <v>51477</v>
      </c>
      <c r="F15" s="14">
        <v>1757</v>
      </c>
      <c r="G15" s="14">
        <v>53</v>
      </c>
      <c r="H15" s="14">
        <v>158131</v>
      </c>
      <c r="I15" s="14">
        <v>379203</v>
      </c>
      <c r="J15" s="14">
        <v>61</v>
      </c>
      <c r="K15" s="14">
        <v>92</v>
      </c>
      <c r="L15" s="14">
        <v>299</v>
      </c>
      <c r="M15" s="14">
        <v>85</v>
      </c>
      <c r="N15" s="14">
        <v>208</v>
      </c>
      <c r="O15" s="14">
        <v>141</v>
      </c>
      <c r="P15" s="14">
        <v>60</v>
      </c>
    </row>
    <row r="16" spans="1:16" ht="17.25" x14ac:dyDescent="0.25">
      <c r="A16" s="13" t="s">
        <v>29</v>
      </c>
      <c r="B16" s="14">
        <v>375</v>
      </c>
      <c r="C16" s="14">
        <v>6181</v>
      </c>
      <c r="D16" s="14">
        <v>69</v>
      </c>
      <c r="E16" s="14">
        <v>16417</v>
      </c>
      <c r="F16" s="14">
        <v>574</v>
      </c>
      <c r="G16" s="14">
        <v>20</v>
      </c>
      <c r="H16" s="14">
        <v>60754</v>
      </c>
      <c r="I16" s="14">
        <v>124040</v>
      </c>
      <c r="J16" s="14">
        <v>17</v>
      </c>
      <c r="K16" s="14">
        <v>30</v>
      </c>
      <c r="L16" s="14">
        <v>123</v>
      </c>
      <c r="M16" s="14">
        <v>24</v>
      </c>
      <c r="N16" s="14">
        <v>95</v>
      </c>
      <c r="O16" s="14">
        <v>63</v>
      </c>
      <c r="P16" s="14">
        <v>29</v>
      </c>
    </row>
    <row r="17" spans="1:16" ht="17.25" x14ac:dyDescent="0.25">
      <c r="A17" s="13" t="s">
        <v>25</v>
      </c>
      <c r="B17" s="14">
        <v>35</v>
      </c>
      <c r="C17" s="14">
        <v>208</v>
      </c>
      <c r="D17" s="14">
        <v>8</v>
      </c>
      <c r="E17" s="14">
        <v>1630</v>
      </c>
      <c r="F17" s="14">
        <v>52</v>
      </c>
      <c r="G17" s="14">
        <v>2</v>
      </c>
      <c r="H17" s="14">
        <v>4148</v>
      </c>
      <c r="I17" s="14">
        <v>12250</v>
      </c>
      <c r="J17" s="14">
        <v>1</v>
      </c>
      <c r="K17" s="14">
        <v>3</v>
      </c>
      <c r="L17" s="14">
        <v>15</v>
      </c>
      <c r="M17" s="14">
        <v>5</v>
      </c>
      <c r="N17" s="14">
        <v>14</v>
      </c>
      <c r="O17" s="14">
        <v>11</v>
      </c>
      <c r="P17" s="14">
        <v>2</v>
      </c>
    </row>
    <row r="18" spans="1:16" ht="17.25" x14ac:dyDescent="0.25">
      <c r="A18" s="13" t="s">
        <v>41</v>
      </c>
      <c r="B18" s="14">
        <v>35</v>
      </c>
      <c r="C18" s="14">
        <v>208</v>
      </c>
      <c r="D18" s="14">
        <v>8</v>
      </c>
      <c r="E18" s="14">
        <v>1630</v>
      </c>
      <c r="F18" s="14">
        <v>52</v>
      </c>
      <c r="G18" s="14">
        <v>2</v>
      </c>
      <c r="H18" s="14">
        <v>4148</v>
      </c>
      <c r="I18" s="14">
        <v>12250</v>
      </c>
      <c r="J18" s="14">
        <v>1</v>
      </c>
      <c r="K18" s="14">
        <v>3</v>
      </c>
      <c r="L18" s="14">
        <v>15</v>
      </c>
      <c r="M18" s="14">
        <v>5</v>
      </c>
      <c r="N18" s="14">
        <v>14</v>
      </c>
      <c r="O18" s="14">
        <v>11</v>
      </c>
      <c r="P18" s="14">
        <v>2</v>
      </c>
    </row>
    <row r="19" spans="1:16" ht="17.25" x14ac:dyDescent="0.25">
      <c r="A19" s="13" t="s">
        <v>32</v>
      </c>
      <c r="B19" s="14">
        <v>35</v>
      </c>
      <c r="C19" s="14">
        <v>208</v>
      </c>
      <c r="D19" s="14">
        <v>8</v>
      </c>
      <c r="E19" s="14">
        <v>1630</v>
      </c>
      <c r="F19" s="14">
        <v>52</v>
      </c>
      <c r="G19" s="14">
        <v>2</v>
      </c>
      <c r="H19" s="14">
        <v>4148</v>
      </c>
      <c r="I19" s="14">
        <v>12250</v>
      </c>
      <c r="J19" s="14">
        <v>1</v>
      </c>
      <c r="K19" s="14">
        <v>3</v>
      </c>
      <c r="L19" s="14">
        <v>15</v>
      </c>
      <c r="M19" s="14">
        <v>5</v>
      </c>
      <c r="N19" s="14">
        <v>14</v>
      </c>
      <c r="O19" s="14">
        <v>11</v>
      </c>
      <c r="P19" s="14">
        <v>2</v>
      </c>
    </row>
    <row r="20" spans="1:16" ht="17.25" x14ac:dyDescent="0.25">
      <c r="A20" s="13" t="s">
        <v>30</v>
      </c>
      <c r="B20" s="14">
        <v>340</v>
      </c>
      <c r="C20" s="14">
        <v>5973</v>
      </c>
      <c r="D20" s="14">
        <v>61</v>
      </c>
      <c r="E20" s="14">
        <v>14787</v>
      </c>
      <c r="F20" s="14">
        <v>522</v>
      </c>
      <c r="G20" s="14">
        <v>18</v>
      </c>
      <c r="H20" s="14">
        <v>56606</v>
      </c>
      <c r="I20" s="14">
        <v>111790</v>
      </c>
      <c r="J20" s="14">
        <v>16</v>
      </c>
      <c r="K20" s="14">
        <v>27</v>
      </c>
      <c r="L20" s="14">
        <v>108</v>
      </c>
      <c r="M20" s="14">
        <v>19</v>
      </c>
      <c r="N20" s="14">
        <v>81</v>
      </c>
      <c r="O20" s="14">
        <v>52</v>
      </c>
      <c r="P20" s="14">
        <v>27</v>
      </c>
    </row>
    <row r="21" spans="1:16" ht="17.25" x14ac:dyDescent="0.25">
      <c r="A21" s="13" t="s">
        <v>41</v>
      </c>
      <c r="B21" s="14">
        <v>141</v>
      </c>
      <c r="C21" s="14">
        <v>3047</v>
      </c>
      <c r="D21" s="14">
        <v>10</v>
      </c>
      <c r="E21" s="14">
        <v>5290</v>
      </c>
      <c r="F21" s="14">
        <v>203</v>
      </c>
      <c r="G21" s="14">
        <v>7</v>
      </c>
      <c r="H21" s="14">
        <v>21123</v>
      </c>
      <c r="I21" s="14">
        <v>38472</v>
      </c>
      <c r="J21" s="14">
        <v>7</v>
      </c>
      <c r="K21" s="14">
        <v>11</v>
      </c>
      <c r="L21" s="14">
        <v>46</v>
      </c>
      <c r="M21" s="14">
        <v>7</v>
      </c>
      <c r="N21" s="14">
        <v>38</v>
      </c>
      <c r="O21" s="14">
        <v>29</v>
      </c>
      <c r="P21" s="14">
        <v>17</v>
      </c>
    </row>
    <row r="22" spans="1:16" ht="17.25" x14ac:dyDescent="0.25">
      <c r="A22" s="13" t="s">
        <v>39</v>
      </c>
      <c r="B22" s="14">
        <v>96</v>
      </c>
      <c r="C22" s="14">
        <v>1809</v>
      </c>
      <c r="D22" s="14">
        <v>9</v>
      </c>
      <c r="E22" s="14">
        <v>3578</v>
      </c>
      <c r="F22" s="14">
        <v>129</v>
      </c>
      <c r="G22" s="14">
        <v>4</v>
      </c>
      <c r="H22" s="14">
        <v>10375</v>
      </c>
      <c r="I22" s="14">
        <v>35077</v>
      </c>
      <c r="J22" s="14">
        <v>4</v>
      </c>
      <c r="K22" s="14">
        <v>7</v>
      </c>
      <c r="L22" s="14">
        <v>21</v>
      </c>
      <c r="M22" s="14">
        <v>4</v>
      </c>
      <c r="N22" s="14">
        <v>15</v>
      </c>
      <c r="O22" s="14">
        <v>14</v>
      </c>
      <c r="P22" s="14">
        <v>3</v>
      </c>
    </row>
    <row r="23" spans="1:16" ht="17.25" x14ac:dyDescent="0.25">
      <c r="A23" s="13" t="s">
        <v>32</v>
      </c>
      <c r="B23" s="14">
        <v>45</v>
      </c>
      <c r="C23" s="14">
        <v>1238</v>
      </c>
      <c r="D23" s="14">
        <v>1</v>
      </c>
      <c r="E23" s="14">
        <v>1712</v>
      </c>
      <c r="F23" s="14">
        <v>74</v>
      </c>
      <c r="G23" s="14">
        <v>3</v>
      </c>
      <c r="H23" s="14">
        <v>10748</v>
      </c>
      <c r="I23" s="14">
        <v>3395</v>
      </c>
      <c r="J23" s="14">
        <v>3</v>
      </c>
      <c r="K23" s="14">
        <v>4</v>
      </c>
      <c r="L23" s="14">
        <v>25</v>
      </c>
      <c r="M23" s="14">
        <v>3</v>
      </c>
      <c r="N23" s="14">
        <v>23</v>
      </c>
      <c r="O23" s="14">
        <v>15</v>
      </c>
      <c r="P23" s="14">
        <v>14</v>
      </c>
    </row>
    <row r="24" spans="1:16" ht="17.25" x14ac:dyDescent="0.25">
      <c r="A24" s="13" t="s">
        <v>36</v>
      </c>
      <c r="B24" s="14">
        <v>75</v>
      </c>
      <c r="C24" s="14">
        <v>2143</v>
      </c>
      <c r="D24" s="14">
        <v>10</v>
      </c>
      <c r="E24" s="14">
        <v>3686</v>
      </c>
      <c r="F24" s="14">
        <v>143</v>
      </c>
      <c r="G24" s="14">
        <v>3</v>
      </c>
      <c r="H24" s="14">
        <v>9282</v>
      </c>
      <c r="I24" s="14">
        <v>18227</v>
      </c>
      <c r="J24" s="14">
        <v>2</v>
      </c>
      <c r="K24" s="14">
        <v>7</v>
      </c>
      <c r="L24" s="14">
        <v>14</v>
      </c>
      <c r="M24" s="14">
        <v>5</v>
      </c>
      <c r="N24" s="14">
        <v>14</v>
      </c>
      <c r="O24" s="14">
        <v>12</v>
      </c>
      <c r="P24" s="14">
        <v>5</v>
      </c>
    </row>
    <row r="25" spans="1:16" ht="17.25" x14ac:dyDescent="0.25">
      <c r="A25" s="13" t="s">
        <v>32</v>
      </c>
      <c r="B25" s="14">
        <v>75</v>
      </c>
      <c r="C25" s="14">
        <v>2143</v>
      </c>
      <c r="D25" s="14">
        <v>10</v>
      </c>
      <c r="E25" s="14">
        <v>3686</v>
      </c>
      <c r="F25" s="14">
        <v>143</v>
      </c>
      <c r="G25" s="14">
        <v>3</v>
      </c>
      <c r="H25" s="14">
        <v>9282</v>
      </c>
      <c r="I25" s="14">
        <v>18227</v>
      </c>
      <c r="J25" s="14">
        <v>2</v>
      </c>
      <c r="K25" s="14">
        <v>7</v>
      </c>
      <c r="L25" s="14">
        <v>14</v>
      </c>
      <c r="M25" s="14">
        <v>5</v>
      </c>
      <c r="N25" s="14">
        <v>14</v>
      </c>
      <c r="O25" s="14">
        <v>12</v>
      </c>
      <c r="P25" s="14">
        <v>5</v>
      </c>
    </row>
    <row r="26" spans="1:16" ht="17.25" x14ac:dyDescent="0.25">
      <c r="A26" s="13" t="s">
        <v>43</v>
      </c>
      <c r="B26" s="14">
        <v>39</v>
      </c>
      <c r="C26" s="14">
        <v>105</v>
      </c>
      <c r="D26" s="14">
        <v>9</v>
      </c>
      <c r="E26" s="14">
        <v>2022</v>
      </c>
      <c r="F26" s="14">
        <v>87</v>
      </c>
      <c r="G26" s="14">
        <v>5</v>
      </c>
      <c r="H26" s="14">
        <v>19431</v>
      </c>
      <c r="I26" s="14">
        <v>15302</v>
      </c>
      <c r="J26" s="14">
        <v>2</v>
      </c>
      <c r="K26" s="14">
        <v>3</v>
      </c>
      <c r="L26" s="14">
        <v>21</v>
      </c>
      <c r="M26" s="14">
        <v>3</v>
      </c>
      <c r="N26" s="14">
        <v>6</v>
      </c>
      <c r="O26" s="14">
        <v>0</v>
      </c>
      <c r="P26" s="14">
        <v>1</v>
      </c>
    </row>
    <row r="27" spans="1:16" ht="17.25" x14ac:dyDescent="0.25">
      <c r="A27" s="13" t="s">
        <v>27</v>
      </c>
      <c r="B27" s="14">
        <v>39</v>
      </c>
      <c r="C27" s="14">
        <v>105</v>
      </c>
      <c r="D27" s="14">
        <v>9</v>
      </c>
      <c r="E27" s="14">
        <v>2022</v>
      </c>
      <c r="F27" s="14">
        <v>87</v>
      </c>
      <c r="G27" s="14">
        <v>5</v>
      </c>
      <c r="H27" s="14">
        <v>19431</v>
      </c>
      <c r="I27" s="14">
        <v>15302</v>
      </c>
      <c r="J27" s="14">
        <v>2</v>
      </c>
      <c r="K27" s="14">
        <v>3</v>
      </c>
      <c r="L27" s="14">
        <v>21</v>
      </c>
      <c r="M27" s="14">
        <v>3</v>
      </c>
      <c r="N27" s="14">
        <v>6</v>
      </c>
      <c r="O27" s="14">
        <v>0</v>
      </c>
      <c r="P27" s="14">
        <v>1</v>
      </c>
    </row>
    <row r="28" spans="1:16" ht="17.25" x14ac:dyDescent="0.25">
      <c r="A28" s="13" t="s">
        <v>42</v>
      </c>
      <c r="B28" s="14">
        <v>85</v>
      </c>
      <c r="C28" s="14">
        <v>678</v>
      </c>
      <c r="D28" s="14">
        <v>32</v>
      </c>
      <c r="E28" s="14">
        <v>3789</v>
      </c>
      <c r="F28" s="14">
        <v>89</v>
      </c>
      <c r="G28" s="14">
        <v>3</v>
      </c>
      <c r="H28" s="14">
        <v>6770</v>
      </c>
      <c r="I28" s="14">
        <v>39789</v>
      </c>
      <c r="J28" s="14">
        <v>5</v>
      </c>
      <c r="K28" s="14">
        <v>6</v>
      </c>
      <c r="L28" s="14">
        <v>27</v>
      </c>
      <c r="M28" s="14">
        <v>4</v>
      </c>
      <c r="N28" s="14">
        <v>23</v>
      </c>
      <c r="O28" s="14">
        <v>11</v>
      </c>
      <c r="P28" s="14">
        <v>4</v>
      </c>
    </row>
    <row r="29" spans="1:16" ht="17.25" x14ac:dyDescent="0.25">
      <c r="A29" s="13" t="s">
        <v>27</v>
      </c>
      <c r="B29" s="14">
        <v>85</v>
      </c>
      <c r="C29" s="14">
        <v>678</v>
      </c>
      <c r="D29" s="14">
        <v>32</v>
      </c>
      <c r="E29" s="14">
        <v>3789</v>
      </c>
      <c r="F29" s="14">
        <v>89</v>
      </c>
      <c r="G29" s="14">
        <v>3</v>
      </c>
      <c r="H29" s="14">
        <v>6770</v>
      </c>
      <c r="I29" s="14">
        <v>39789</v>
      </c>
      <c r="J29" s="14">
        <v>5</v>
      </c>
      <c r="K29" s="14">
        <v>6</v>
      </c>
      <c r="L29" s="14">
        <v>27</v>
      </c>
      <c r="M29" s="14">
        <v>4</v>
      </c>
      <c r="N29" s="14">
        <v>23</v>
      </c>
      <c r="O29" s="14">
        <v>11</v>
      </c>
      <c r="P29" s="14">
        <v>4</v>
      </c>
    </row>
    <row r="30" spans="1:16" ht="17.25" x14ac:dyDescent="0.25">
      <c r="A30" s="13" t="s">
        <v>24</v>
      </c>
      <c r="B30" s="14">
        <v>401</v>
      </c>
      <c r="C30" s="14">
        <v>11674</v>
      </c>
      <c r="D30" s="14">
        <v>76</v>
      </c>
      <c r="E30" s="14">
        <v>22653</v>
      </c>
      <c r="F30" s="14">
        <v>694</v>
      </c>
      <c r="G30" s="14">
        <v>23</v>
      </c>
      <c r="H30" s="14">
        <v>73993</v>
      </c>
      <c r="I30" s="14">
        <v>173082</v>
      </c>
      <c r="J30" s="14">
        <v>20</v>
      </c>
      <c r="K30" s="14">
        <v>39</v>
      </c>
      <c r="L30" s="14">
        <v>109</v>
      </c>
      <c r="M30" s="14">
        <v>44</v>
      </c>
      <c r="N30" s="14">
        <v>68</v>
      </c>
      <c r="O30" s="14">
        <v>44</v>
      </c>
      <c r="P30" s="14">
        <v>21</v>
      </c>
    </row>
    <row r="31" spans="1:16" ht="17.25" x14ac:dyDescent="0.25">
      <c r="A31" s="13" t="s">
        <v>25</v>
      </c>
      <c r="B31" s="14">
        <v>217</v>
      </c>
      <c r="C31" s="14">
        <v>5991</v>
      </c>
      <c r="D31" s="14">
        <v>42</v>
      </c>
      <c r="E31" s="14">
        <v>11210</v>
      </c>
      <c r="F31" s="14">
        <v>298</v>
      </c>
      <c r="G31" s="14">
        <v>15</v>
      </c>
      <c r="H31" s="14">
        <v>48508</v>
      </c>
      <c r="I31" s="14">
        <v>106372</v>
      </c>
      <c r="J31" s="14">
        <v>14</v>
      </c>
      <c r="K31" s="14">
        <v>20</v>
      </c>
      <c r="L31" s="14">
        <v>67</v>
      </c>
      <c r="M31" s="14">
        <v>23</v>
      </c>
      <c r="N31" s="14">
        <v>35</v>
      </c>
      <c r="O31" s="14">
        <v>20</v>
      </c>
      <c r="P31" s="14">
        <v>11</v>
      </c>
    </row>
    <row r="32" spans="1:16" ht="17.25" x14ac:dyDescent="0.25">
      <c r="A32" s="13" t="s">
        <v>41</v>
      </c>
      <c r="B32" s="14">
        <v>32</v>
      </c>
      <c r="C32" s="14">
        <v>1146</v>
      </c>
      <c r="D32" s="14">
        <v>15</v>
      </c>
      <c r="E32" s="14">
        <v>1955</v>
      </c>
      <c r="F32" s="14">
        <v>34</v>
      </c>
      <c r="G32" s="14">
        <v>2</v>
      </c>
      <c r="H32" s="14">
        <v>6667</v>
      </c>
      <c r="I32" s="14">
        <v>16542</v>
      </c>
      <c r="J32" s="14">
        <v>5</v>
      </c>
      <c r="K32" s="14">
        <v>3</v>
      </c>
      <c r="L32" s="14">
        <v>9</v>
      </c>
      <c r="M32" s="14">
        <v>6</v>
      </c>
      <c r="N32" s="14">
        <v>5</v>
      </c>
      <c r="O32" s="14">
        <v>1</v>
      </c>
      <c r="P32" s="14">
        <v>1</v>
      </c>
    </row>
    <row r="33" spans="1:16" ht="17.25" x14ac:dyDescent="0.25">
      <c r="A33" s="13" t="s">
        <v>39</v>
      </c>
      <c r="B33" s="14">
        <v>32</v>
      </c>
      <c r="C33" s="14">
        <v>1146</v>
      </c>
      <c r="D33" s="14">
        <v>15</v>
      </c>
      <c r="E33" s="14">
        <v>1955</v>
      </c>
      <c r="F33" s="14">
        <v>34</v>
      </c>
      <c r="G33" s="14">
        <v>2</v>
      </c>
      <c r="H33" s="14">
        <v>6667</v>
      </c>
      <c r="I33" s="14">
        <v>16542</v>
      </c>
      <c r="J33" s="14">
        <v>5</v>
      </c>
      <c r="K33" s="14">
        <v>3</v>
      </c>
      <c r="L33" s="14">
        <v>9</v>
      </c>
      <c r="M33" s="14">
        <v>6</v>
      </c>
      <c r="N33" s="14">
        <v>5</v>
      </c>
      <c r="O33" s="14">
        <v>1</v>
      </c>
      <c r="P33" s="14">
        <v>1</v>
      </c>
    </row>
    <row r="34" spans="1:16" ht="17.25" x14ac:dyDescent="0.25">
      <c r="A34" s="13" t="s">
        <v>38</v>
      </c>
      <c r="B34" s="14">
        <v>89</v>
      </c>
      <c r="C34" s="14">
        <v>1555</v>
      </c>
      <c r="D34" s="14">
        <v>2</v>
      </c>
      <c r="E34" s="14">
        <v>3437</v>
      </c>
      <c r="F34" s="14">
        <v>93</v>
      </c>
      <c r="G34" s="14">
        <v>6</v>
      </c>
      <c r="H34" s="14">
        <v>17339</v>
      </c>
      <c r="I34" s="14">
        <v>37719</v>
      </c>
      <c r="J34" s="14">
        <v>4</v>
      </c>
      <c r="K34" s="14">
        <v>7</v>
      </c>
      <c r="L34" s="14">
        <v>31</v>
      </c>
      <c r="M34" s="14">
        <v>8</v>
      </c>
      <c r="N34" s="14">
        <v>6</v>
      </c>
      <c r="O34" s="14">
        <v>4</v>
      </c>
      <c r="P34" s="14">
        <v>1</v>
      </c>
    </row>
    <row r="35" spans="1:16" ht="17.25" x14ac:dyDescent="0.25">
      <c r="A35" s="13" t="s">
        <v>32</v>
      </c>
      <c r="B35" s="14">
        <v>89</v>
      </c>
      <c r="C35" s="14">
        <v>1555</v>
      </c>
      <c r="D35" s="14">
        <v>2</v>
      </c>
      <c r="E35" s="14">
        <v>3437</v>
      </c>
      <c r="F35" s="14">
        <v>93</v>
      </c>
      <c r="G35" s="14">
        <v>6</v>
      </c>
      <c r="H35" s="14">
        <v>17339</v>
      </c>
      <c r="I35" s="14">
        <v>37719</v>
      </c>
      <c r="J35" s="14">
        <v>4</v>
      </c>
      <c r="K35" s="14">
        <v>7</v>
      </c>
      <c r="L35" s="14">
        <v>31</v>
      </c>
      <c r="M35" s="14">
        <v>8</v>
      </c>
      <c r="N35" s="14">
        <v>6</v>
      </c>
      <c r="O35" s="14">
        <v>4</v>
      </c>
      <c r="P35" s="14">
        <v>1</v>
      </c>
    </row>
    <row r="36" spans="1:16" ht="17.25" x14ac:dyDescent="0.25">
      <c r="A36" s="13" t="s">
        <v>45</v>
      </c>
      <c r="B36" s="14">
        <v>78</v>
      </c>
      <c r="C36" s="14">
        <v>1859</v>
      </c>
      <c r="D36" s="14">
        <v>11</v>
      </c>
      <c r="E36" s="14">
        <v>3979</v>
      </c>
      <c r="F36" s="14">
        <v>138</v>
      </c>
      <c r="G36" s="14">
        <v>6</v>
      </c>
      <c r="H36" s="14">
        <v>22988</v>
      </c>
      <c r="I36" s="14">
        <v>44093</v>
      </c>
      <c r="J36" s="14">
        <v>4</v>
      </c>
      <c r="K36" s="14">
        <v>7</v>
      </c>
      <c r="L36" s="14">
        <v>27</v>
      </c>
      <c r="M36" s="14">
        <v>5</v>
      </c>
      <c r="N36" s="14">
        <v>24</v>
      </c>
      <c r="O36" s="14">
        <v>15</v>
      </c>
      <c r="P36" s="14">
        <v>9</v>
      </c>
    </row>
    <row r="37" spans="1:16" ht="17.25" x14ac:dyDescent="0.25">
      <c r="A37" s="13" t="s">
        <v>32</v>
      </c>
      <c r="B37" s="14">
        <v>78</v>
      </c>
      <c r="C37" s="14">
        <v>1859</v>
      </c>
      <c r="D37" s="14">
        <v>11</v>
      </c>
      <c r="E37" s="14">
        <v>3979</v>
      </c>
      <c r="F37" s="14">
        <v>138</v>
      </c>
      <c r="G37" s="14">
        <v>6</v>
      </c>
      <c r="H37" s="14">
        <v>22988</v>
      </c>
      <c r="I37" s="14">
        <v>44093</v>
      </c>
      <c r="J37" s="14">
        <v>4</v>
      </c>
      <c r="K37" s="14">
        <v>7</v>
      </c>
      <c r="L37" s="14">
        <v>27</v>
      </c>
      <c r="M37" s="14">
        <v>5</v>
      </c>
      <c r="N37" s="14">
        <v>24</v>
      </c>
      <c r="O37" s="14">
        <v>15</v>
      </c>
      <c r="P37" s="14">
        <v>9</v>
      </c>
    </row>
    <row r="38" spans="1:16" ht="17.25" x14ac:dyDescent="0.25">
      <c r="A38" s="13" t="s">
        <v>42</v>
      </c>
      <c r="B38" s="14">
        <v>18</v>
      </c>
      <c r="C38" s="14">
        <v>1431</v>
      </c>
      <c r="D38" s="14">
        <v>14</v>
      </c>
      <c r="E38" s="14">
        <v>1839</v>
      </c>
      <c r="F38" s="14">
        <v>33</v>
      </c>
      <c r="G38" s="14">
        <v>1</v>
      </c>
      <c r="H38" s="14">
        <v>1514</v>
      </c>
      <c r="I38" s="14">
        <v>8018</v>
      </c>
      <c r="J38" s="14">
        <v>1</v>
      </c>
      <c r="K38" s="14">
        <v>3</v>
      </c>
      <c r="L38" s="14">
        <v>0</v>
      </c>
      <c r="M38" s="14">
        <v>4</v>
      </c>
      <c r="N38" s="14">
        <v>0</v>
      </c>
      <c r="O38" s="14">
        <v>0</v>
      </c>
      <c r="P38" s="14">
        <v>0</v>
      </c>
    </row>
    <row r="39" spans="1:16" ht="17.25" x14ac:dyDescent="0.25">
      <c r="A39" s="13" t="s">
        <v>27</v>
      </c>
      <c r="B39" s="14">
        <v>18</v>
      </c>
      <c r="C39" s="14">
        <v>1431</v>
      </c>
      <c r="D39" s="14">
        <v>14</v>
      </c>
      <c r="E39" s="14">
        <v>1839</v>
      </c>
      <c r="F39" s="14">
        <v>33</v>
      </c>
      <c r="G39" s="14">
        <v>1</v>
      </c>
      <c r="H39" s="14">
        <v>1514</v>
      </c>
      <c r="I39" s="14">
        <v>8018</v>
      </c>
      <c r="J39" s="14">
        <v>1</v>
      </c>
      <c r="K39" s="14">
        <v>3</v>
      </c>
      <c r="L39" s="14">
        <v>0</v>
      </c>
      <c r="M39" s="14">
        <v>4</v>
      </c>
      <c r="N39" s="14">
        <v>0</v>
      </c>
      <c r="O39" s="14">
        <v>0</v>
      </c>
      <c r="P39" s="14">
        <v>0</v>
      </c>
    </row>
    <row r="40" spans="1:16" ht="17.25" x14ac:dyDescent="0.25">
      <c r="A40" s="13" t="s">
        <v>30</v>
      </c>
      <c r="B40" s="14">
        <v>184</v>
      </c>
      <c r="C40" s="14">
        <v>5683</v>
      </c>
      <c r="D40" s="14">
        <v>34</v>
      </c>
      <c r="E40" s="14">
        <v>11443</v>
      </c>
      <c r="F40" s="14">
        <v>396</v>
      </c>
      <c r="G40" s="14">
        <v>8</v>
      </c>
      <c r="H40" s="14">
        <v>25485</v>
      </c>
      <c r="I40" s="14">
        <v>66710</v>
      </c>
      <c r="J40" s="14">
        <v>6</v>
      </c>
      <c r="K40" s="14">
        <v>19</v>
      </c>
      <c r="L40" s="14">
        <v>42</v>
      </c>
      <c r="M40" s="14">
        <v>21</v>
      </c>
      <c r="N40" s="14">
        <v>33</v>
      </c>
      <c r="O40" s="14">
        <v>24</v>
      </c>
      <c r="P40" s="14">
        <v>10</v>
      </c>
    </row>
    <row r="41" spans="1:16" ht="17.25" x14ac:dyDescent="0.25">
      <c r="A41" s="13" t="s">
        <v>36</v>
      </c>
      <c r="B41" s="14">
        <v>59</v>
      </c>
      <c r="C41" s="14">
        <v>2099</v>
      </c>
      <c r="D41" s="14">
        <v>8</v>
      </c>
      <c r="E41" s="14">
        <v>3687</v>
      </c>
      <c r="F41" s="14">
        <v>135</v>
      </c>
      <c r="G41" s="14">
        <v>2</v>
      </c>
      <c r="H41" s="14">
        <v>4578</v>
      </c>
      <c r="I41" s="14">
        <v>32364</v>
      </c>
      <c r="J41" s="14">
        <v>2</v>
      </c>
      <c r="K41" s="14">
        <v>7</v>
      </c>
      <c r="L41" s="14">
        <v>8</v>
      </c>
      <c r="M41" s="14">
        <v>7</v>
      </c>
      <c r="N41" s="14">
        <v>8</v>
      </c>
      <c r="O41" s="14">
        <v>8</v>
      </c>
      <c r="P41" s="14">
        <v>5</v>
      </c>
    </row>
    <row r="42" spans="1:16" ht="17.25" x14ac:dyDescent="0.25">
      <c r="A42" s="13" t="s">
        <v>39</v>
      </c>
      <c r="B42" s="14">
        <v>33</v>
      </c>
      <c r="C42" s="14">
        <v>1313</v>
      </c>
      <c r="D42" s="14">
        <v>1</v>
      </c>
      <c r="E42" s="14">
        <v>1994</v>
      </c>
      <c r="F42" s="14">
        <v>59</v>
      </c>
      <c r="G42" s="14">
        <v>1</v>
      </c>
      <c r="H42" s="14">
        <v>2008</v>
      </c>
      <c r="I42" s="14">
        <v>20439</v>
      </c>
      <c r="J42" s="14">
        <v>1</v>
      </c>
      <c r="K42" s="14">
        <v>3</v>
      </c>
      <c r="L42" s="14">
        <v>1</v>
      </c>
      <c r="M42" s="14">
        <v>2</v>
      </c>
      <c r="N42" s="14">
        <v>1</v>
      </c>
      <c r="O42" s="14">
        <v>1</v>
      </c>
      <c r="P42" s="14">
        <v>0</v>
      </c>
    </row>
    <row r="43" spans="1:16" ht="17.25" x14ac:dyDescent="0.25">
      <c r="A43" s="13" t="s">
        <v>27</v>
      </c>
      <c r="B43" s="14">
        <v>26</v>
      </c>
      <c r="C43" s="14">
        <v>786</v>
      </c>
      <c r="D43" s="14">
        <v>7</v>
      </c>
      <c r="E43" s="14">
        <v>1693</v>
      </c>
      <c r="F43" s="14">
        <v>76</v>
      </c>
      <c r="G43" s="14">
        <v>1</v>
      </c>
      <c r="H43" s="14">
        <v>2570</v>
      </c>
      <c r="I43" s="14">
        <v>11925</v>
      </c>
      <c r="J43" s="14">
        <v>1</v>
      </c>
      <c r="K43" s="14">
        <v>4</v>
      </c>
      <c r="L43" s="14">
        <v>7</v>
      </c>
      <c r="M43" s="14">
        <v>5</v>
      </c>
      <c r="N43" s="14">
        <v>7</v>
      </c>
      <c r="O43" s="14">
        <v>7</v>
      </c>
      <c r="P43" s="14">
        <v>5</v>
      </c>
    </row>
    <row r="44" spans="1:16" ht="17.25" x14ac:dyDescent="0.25">
      <c r="A44" s="13" t="s">
        <v>38</v>
      </c>
      <c r="B44" s="14">
        <v>66</v>
      </c>
      <c r="C44" s="14">
        <v>1505</v>
      </c>
      <c r="D44" s="14">
        <v>7</v>
      </c>
      <c r="E44" s="14">
        <v>3861</v>
      </c>
      <c r="F44" s="14">
        <v>164</v>
      </c>
      <c r="G44" s="14">
        <v>4</v>
      </c>
      <c r="H44" s="14">
        <v>15698</v>
      </c>
      <c r="I44" s="14">
        <v>28229</v>
      </c>
      <c r="J44" s="14">
        <v>2</v>
      </c>
      <c r="K44" s="14">
        <v>6</v>
      </c>
      <c r="L44" s="14">
        <v>25</v>
      </c>
      <c r="M44" s="14">
        <v>8</v>
      </c>
      <c r="N44" s="14">
        <v>16</v>
      </c>
      <c r="O44" s="14">
        <v>11</v>
      </c>
      <c r="P44" s="14">
        <v>2</v>
      </c>
    </row>
    <row r="45" spans="1:16" ht="17.25" x14ac:dyDescent="0.25">
      <c r="A45" s="13" t="s">
        <v>39</v>
      </c>
      <c r="B45" s="14">
        <v>35</v>
      </c>
      <c r="C45" s="14">
        <v>1180</v>
      </c>
      <c r="D45" s="14">
        <v>2</v>
      </c>
      <c r="E45" s="14">
        <v>1804</v>
      </c>
      <c r="F45" s="14">
        <v>90</v>
      </c>
      <c r="G45" s="14">
        <v>2</v>
      </c>
      <c r="H45" s="14">
        <v>5762</v>
      </c>
      <c r="I45" s="14">
        <v>24442</v>
      </c>
      <c r="J45" s="14">
        <v>2</v>
      </c>
      <c r="K45" s="14">
        <v>3</v>
      </c>
      <c r="L45" s="14">
        <v>15</v>
      </c>
      <c r="M45" s="14">
        <v>6</v>
      </c>
      <c r="N45" s="14">
        <v>7</v>
      </c>
      <c r="O45" s="14">
        <v>7</v>
      </c>
      <c r="P45" s="14">
        <v>1</v>
      </c>
    </row>
    <row r="46" spans="1:16" ht="17.25" x14ac:dyDescent="0.25">
      <c r="A46" s="13" t="s">
        <v>27</v>
      </c>
      <c r="B46" s="14">
        <v>31</v>
      </c>
      <c r="C46" s="14">
        <v>325</v>
      </c>
      <c r="D46" s="14">
        <v>5</v>
      </c>
      <c r="E46" s="14">
        <v>2057</v>
      </c>
      <c r="F46" s="14">
        <v>74</v>
      </c>
      <c r="G46" s="14">
        <v>2</v>
      </c>
      <c r="H46" s="14">
        <v>9936</v>
      </c>
      <c r="I46" s="14">
        <v>3787</v>
      </c>
      <c r="J46" s="14">
        <v>0</v>
      </c>
      <c r="K46" s="14">
        <v>3</v>
      </c>
      <c r="L46" s="14">
        <v>10</v>
      </c>
      <c r="M46" s="14">
        <v>2</v>
      </c>
      <c r="N46" s="14">
        <v>9</v>
      </c>
      <c r="O46" s="14">
        <v>4</v>
      </c>
      <c r="P46" s="14">
        <v>1</v>
      </c>
    </row>
    <row r="47" spans="1:16" ht="17.25" x14ac:dyDescent="0.25">
      <c r="A47" s="13" t="s">
        <v>42</v>
      </c>
      <c r="B47" s="14">
        <v>59</v>
      </c>
      <c r="C47" s="14">
        <v>2079</v>
      </c>
      <c r="D47" s="14">
        <v>19</v>
      </c>
      <c r="E47" s="14">
        <v>3895</v>
      </c>
      <c r="F47" s="14">
        <v>97</v>
      </c>
      <c r="G47" s="14">
        <v>2</v>
      </c>
      <c r="H47" s="14">
        <v>5209</v>
      </c>
      <c r="I47" s="14">
        <v>6117</v>
      </c>
      <c r="J47" s="14">
        <v>2</v>
      </c>
      <c r="K47" s="14">
        <v>6</v>
      </c>
      <c r="L47" s="14">
        <v>9</v>
      </c>
      <c r="M47" s="14">
        <v>6</v>
      </c>
      <c r="N47" s="14">
        <v>9</v>
      </c>
      <c r="O47" s="14">
        <v>5</v>
      </c>
      <c r="P47" s="14">
        <v>3</v>
      </c>
    </row>
    <row r="48" spans="1:16" ht="17.25" x14ac:dyDescent="0.25">
      <c r="A48" s="13" t="s">
        <v>39</v>
      </c>
      <c r="B48" s="14">
        <v>31</v>
      </c>
      <c r="C48" s="14">
        <v>976</v>
      </c>
      <c r="D48" s="14">
        <v>3</v>
      </c>
      <c r="E48" s="14">
        <v>1948</v>
      </c>
      <c r="F48" s="14">
        <v>48</v>
      </c>
      <c r="G48" s="14">
        <v>1</v>
      </c>
      <c r="H48" s="14">
        <v>3065</v>
      </c>
      <c r="I48" s="14">
        <v>3995</v>
      </c>
      <c r="J48" s="14">
        <v>1</v>
      </c>
      <c r="K48" s="14">
        <v>3</v>
      </c>
      <c r="L48" s="14">
        <v>4</v>
      </c>
      <c r="M48" s="14">
        <v>3</v>
      </c>
      <c r="N48" s="14">
        <v>4</v>
      </c>
      <c r="O48" s="14">
        <v>2</v>
      </c>
      <c r="P48" s="14">
        <v>2</v>
      </c>
    </row>
    <row r="49" spans="1:16" ht="17.25" x14ac:dyDescent="0.25">
      <c r="A49" s="13" t="s">
        <v>27</v>
      </c>
      <c r="B49" s="14">
        <v>28</v>
      </c>
      <c r="C49" s="14">
        <v>1103</v>
      </c>
      <c r="D49" s="14">
        <v>16</v>
      </c>
      <c r="E49" s="14">
        <v>1947</v>
      </c>
      <c r="F49" s="14">
        <v>49</v>
      </c>
      <c r="G49" s="14">
        <v>1</v>
      </c>
      <c r="H49" s="14">
        <v>2144</v>
      </c>
      <c r="I49" s="14">
        <v>2122</v>
      </c>
      <c r="J49" s="14">
        <v>1</v>
      </c>
      <c r="K49" s="14">
        <v>3</v>
      </c>
      <c r="L49" s="14">
        <v>5</v>
      </c>
      <c r="M49" s="14">
        <v>3</v>
      </c>
      <c r="N49" s="14">
        <v>5</v>
      </c>
      <c r="O49" s="14">
        <v>3</v>
      </c>
      <c r="P49" s="14">
        <v>1</v>
      </c>
    </row>
    <row r="50" spans="1:16" ht="17.25" x14ac:dyDescent="0.25">
      <c r="A50" s="13" t="s">
        <v>46</v>
      </c>
      <c r="B50" s="14">
        <v>22</v>
      </c>
      <c r="C50" s="14">
        <v>457</v>
      </c>
      <c r="D50" s="14">
        <v>26</v>
      </c>
      <c r="E50" s="14">
        <v>1605</v>
      </c>
      <c r="F50" s="14">
        <v>85</v>
      </c>
      <c r="G50" s="14">
        <v>1</v>
      </c>
      <c r="H50" s="14">
        <v>2814</v>
      </c>
      <c r="I50" s="14">
        <v>10293</v>
      </c>
      <c r="J50" s="14">
        <v>1</v>
      </c>
      <c r="K50" s="14">
        <v>3</v>
      </c>
      <c r="L50" s="14">
        <v>4</v>
      </c>
      <c r="M50" s="14">
        <v>2</v>
      </c>
      <c r="N50" s="14">
        <v>4</v>
      </c>
      <c r="O50" s="14">
        <v>2</v>
      </c>
      <c r="P50" s="14">
        <v>1</v>
      </c>
    </row>
    <row r="51" spans="1:16" ht="17.25" x14ac:dyDescent="0.25">
      <c r="A51" s="13" t="s">
        <v>25</v>
      </c>
      <c r="B51" s="14">
        <v>22</v>
      </c>
      <c r="C51" s="14">
        <v>457</v>
      </c>
      <c r="D51" s="14">
        <v>26</v>
      </c>
      <c r="E51" s="14">
        <v>1605</v>
      </c>
      <c r="F51" s="14">
        <v>85</v>
      </c>
      <c r="G51" s="14">
        <v>1</v>
      </c>
      <c r="H51" s="14">
        <v>2814</v>
      </c>
      <c r="I51" s="14">
        <v>10293</v>
      </c>
      <c r="J51" s="14">
        <v>1</v>
      </c>
      <c r="K51" s="14">
        <v>3</v>
      </c>
      <c r="L51" s="14">
        <v>4</v>
      </c>
      <c r="M51" s="14">
        <v>2</v>
      </c>
      <c r="N51" s="14">
        <v>4</v>
      </c>
      <c r="O51" s="14">
        <v>2</v>
      </c>
      <c r="P51" s="14">
        <v>1</v>
      </c>
    </row>
    <row r="52" spans="1:16" ht="17.25" x14ac:dyDescent="0.25">
      <c r="A52" s="13" t="s">
        <v>42</v>
      </c>
      <c r="B52" s="14">
        <v>22</v>
      </c>
      <c r="C52" s="14">
        <v>457</v>
      </c>
      <c r="D52" s="14">
        <v>26</v>
      </c>
      <c r="E52" s="14">
        <v>1605</v>
      </c>
      <c r="F52" s="14">
        <v>85</v>
      </c>
      <c r="G52" s="14">
        <v>1</v>
      </c>
      <c r="H52" s="14">
        <v>2814</v>
      </c>
      <c r="I52" s="14">
        <v>10293</v>
      </c>
      <c r="J52" s="14">
        <v>1</v>
      </c>
      <c r="K52" s="14">
        <v>3</v>
      </c>
      <c r="L52" s="14">
        <v>4</v>
      </c>
      <c r="M52" s="14">
        <v>2</v>
      </c>
      <c r="N52" s="14">
        <v>4</v>
      </c>
      <c r="O52" s="14">
        <v>2</v>
      </c>
      <c r="P52" s="14">
        <v>1</v>
      </c>
    </row>
    <row r="53" spans="1:16" ht="17.25" x14ac:dyDescent="0.25">
      <c r="A53" s="13" t="s">
        <v>32</v>
      </c>
      <c r="B53" s="14">
        <v>22</v>
      </c>
      <c r="C53" s="14">
        <v>457</v>
      </c>
      <c r="D53" s="14">
        <v>26</v>
      </c>
      <c r="E53" s="14">
        <v>1605</v>
      </c>
      <c r="F53" s="14">
        <v>85</v>
      </c>
      <c r="G53" s="14">
        <v>1</v>
      </c>
      <c r="H53" s="14">
        <v>2814</v>
      </c>
      <c r="I53" s="14">
        <v>10293</v>
      </c>
      <c r="J53" s="14">
        <v>1</v>
      </c>
      <c r="K53" s="14">
        <v>3</v>
      </c>
      <c r="L53" s="14">
        <v>4</v>
      </c>
      <c r="M53" s="14">
        <v>2</v>
      </c>
      <c r="N53" s="14">
        <v>4</v>
      </c>
      <c r="O53" s="14">
        <v>2</v>
      </c>
      <c r="P53" s="14">
        <v>1</v>
      </c>
    </row>
    <row r="54" spans="1:16" ht="17.25" x14ac:dyDescent="0.25">
      <c r="A54" s="13" t="s">
        <v>44</v>
      </c>
      <c r="B54" s="14">
        <v>220</v>
      </c>
      <c r="C54" s="14">
        <v>5419</v>
      </c>
      <c r="D54" s="14">
        <v>50</v>
      </c>
      <c r="E54" s="14">
        <v>10802</v>
      </c>
      <c r="F54" s="14">
        <v>404</v>
      </c>
      <c r="G54" s="14">
        <v>9</v>
      </c>
      <c r="H54" s="14">
        <v>20570</v>
      </c>
      <c r="I54" s="14">
        <v>71788</v>
      </c>
      <c r="J54" s="14">
        <v>23</v>
      </c>
      <c r="K54" s="14">
        <v>20</v>
      </c>
      <c r="L54" s="14">
        <v>63</v>
      </c>
      <c r="M54" s="14">
        <v>15</v>
      </c>
      <c r="N54" s="14">
        <v>41</v>
      </c>
      <c r="O54" s="14">
        <v>32</v>
      </c>
      <c r="P54" s="14">
        <v>9</v>
      </c>
    </row>
    <row r="55" spans="1:16" ht="17.25" x14ac:dyDescent="0.25">
      <c r="A55" s="13" t="s">
        <v>30</v>
      </c>
      <c r="B55" s="14">
        <v>220</v>
      </c>
      <c r="C55" s="14">
        <v>5419</v>
      </c>
      <c r="D55" s="14">
        <v>50</v>
      </c>
      <c r="E55" s="14">
        <v>10802</v>
      </c>
      <c r="F55" s="14">
        <v>404</v>
      </c>
      <c r="G55" s="14">
        <v>9</v>
      </c>
      <c r="H55" s="14">
        <v>20570</v>
      </c>
      <c r="I55" s="14">
        <v>71788</v>
      </c>
      <c r="J55" s="14">
        <v>23</v>
      </c>
      <c r="K55" s="14">
        <v>20</v>
      </c>
      <c r="L55" s="14">
        <v>63</v>
      </c>
      <c r="M55" s="14">
        <v>15</v>
      </c>
      <c r="N55" s="14">
        <v>41</v>
      </c>
      <c r="O55" s="14">
        <v>32</v>
      </c>
      <c r="P55" s="14">
        <v>9</v>
      </c>
    </row>
    <row r="56" spans="1:16" ht="17.25" x14ac:dyDescent="0.25">
      <c r="A56" s="13" t="s">
        <v>42</v>
      </c>
      <c r="B56" s="14">
        <v>220</v>
      </c>
      <c r="C56" s="14">
        <v>5419</v>
      </c>
      <c r="D56" s="14">
        <v>50</v>
      </c>
      <c r="E56" s="14">
        <v>10802</v>
      </c>
      <c r="F56" s="14">
        <v>404</v>
      </c>
      <c r="G56" s="14">
        <v>9</v>
      </c>
      <c r="H56" s="14">
        <v>20570</v>
      </c>
      <c r="I56" s="14">
        <v>71788</v>
      </c>
      <c r="J56" s="14">
        <v>23</v>
      </c>
      <c r="K56" s="14">
        <v>20</v>
      </c>
      <c r="L56" s="14">
        <v>63</v>
      </c>
      <c r="M56" s="14">
        <v>15</v>
      </c>
      <c r="N56" s="14">
        <v>41</v>
      </c>
      <c r="O56" s="14">
        <v>32</v>
      </c>
      <c r="P56" s="14">
        <v>9</v>
      </c>
    </row>
    <row r="57" spans="1:16" ht="17.25" x14ac:dyDescent="0.25">
      <c r="A57" s="13" t="s">
        <v>39</v>
      </c>
      <c r="B57" s="14">
        <v>33</v>
      </c>
      <c r="C57" s="14">
        <v>775</v>
      </c>
      <c r="D57" s="14">
        <v>4</v>
      </c>
      <c r="E57" s="14">
        <v>1771</v>
      </c>
      <c r="F57" s="14">
        <v>90</v>
      </c>
      <c r="G57" s="14">
        <v>2</v>
      </c>
      <c r="H57" s="14">
        <v>3055</v>
      </c>
      <c r="I57" s="14">
        <v>6194</v>
      </c>
      <c r="J57" s="14">
        <v>5</v>
      </c>
      <c r="K57" s="14">
        <v>3</v>
      </c>
      <c r="L57" s="14">
        <v>11</v>
      </c>
      <c r="M57" s="14">
        <v>2</v>
      </c>
      <c r="N57" s="14">
        <v>9</v>
      </c>
      <c r="O57" s="14">
        <v>8</v>
      </c>
      <c r="P57" s="14">
        <v>1</v>
      </c>
    </row>
    <row r="58" spans="1:16" ht="17.25" x14ac:dyDescent="0.25">
      <c r="A58" s="13" t="s">
        <v>32</v>
      </c>
      <c r="B58" s="14">
        <v>155</v>
      </c>
      <c r="C58" s="14">
        <v>3691</v>
      </c>
      <c r="D58" s="14">
        <v>41</v>
      </c>
      <c r="E58" s="14">
        <v>7267</v>
      </c>
      <c r="F58" s="14">
        <v>249</v>
      </c>
      <c r="G58" s="14">
        <v>6</v>
      </c>
      <c r="H58" s="14">
        <v>14797</v>
      </c>
      <c r="I58" s="14">
        <v>47920</v>
      </c>
      <c r="J58" s="14">
        <v>16</v>
      </c>
      <c r="K58" s="14">
        <v>14</v>
      </c>
      <c r="L58" s="14">
        <v>40</v>
      </c>
      <c r="M58" s="14">
        <v>10</v>
      </c>
      <c r="N58" s="14">
        <v>25</v>
      </c>
      <c r="O58" s="14">
        <v>17</v>
      </c>
      <c r="P58" s="14">
        <v>8</v>
      </c>
    </row>
    <row r="59" spans="1:16" ht="17.25" x14ac:dyDescent="0.25">
      <c r="A59" s="13" t="s">
        <v>27</v>
      </c>
      <c r="B59" s="14">
        <v>32</v>
      </c>
      <c r="C59" s="14">
        <v>953</v>
      </c>
      <c r="D59" s="14">
        <v>5</v>
      </c>
      <c r="E59" s="14">
        <v>1764</v>
      </c>
      <c r="F59" s="14">
        <v>65</v>
      </c>
      <c r="G59" s="14">
        <v>1</v>
      </c>
      <c r="H59" s="14">
        <v>2718</v>
      </c>
      <c r="I59" s="14">
        <v>17674</v>
      </c>
      <c r="J59" s="14">
        <v>2</v>
      </c>
      <c r="K59" s="14">
        <v>3</v>
      </c>
      <c r="L59" s="14">
        <v>12</v>
      </c>
      <c r="M59" s="14">
        <v>3</v>
      </c>
      <c r="N59" s="14">
        <v>7</v>
      </c>
      <c r="O59" s="14">
        <v>7</v>
      </c>
      <c r="P59" s="14">
        <v>0</v>
      </c>
    </row>
    <row r="60" spans="1:16" ht="17.25" x14ac:dyDescent="0.25">
      <c r="A60" s="13" t="s">
        <v>23</v>
      </c>
      <c r="B60" s="14">
        <v>492</v>
      </c>
      <c r="C60" s="14">
        <v>8822</v>
      </c>
      <c r="D60" s="14">
        <v>164</v>
      </c>
      <c r="E60" s="14">
        <v>21503</v>
      </c>
      <c r="F60" s="14">
        <v>779</v>
      </c>
      <c r="G60" s="14">
        <v>24</v>
      </c>
      <c r="H60" s="14">
        <v>69972</v>
      </c>
      <c r="I60" s="14">
        <v>175560</v>
      </c>
      <c r="J60" s="14">
        <v>44</v>
      </c>
      <c r="K60" s="14">
        <v>40</v>
      </c>
      <c r="L60" s="14">
        <v>144</v>
      </c>
      <c r="M60" s="14">
        <v>28</v>
      </c>
      <c r="N60" s="14">
        <v>97</v>
      </c>
      <c r="O60" s="14">
        <v>73</v>
      </c>
      <c r="P60" s="14">
        <v>39</v>
      </c>
    </row>
    <row r="61" spans="1:16" ht="17.25" x14ac:dyDescent="0.25">
      <c r="A61" s="13" t="s">
        <v>29</v>
      </c>
      <c r="B61" s="14">
        <v>273</v>
      </c>
      <c r="C61" s="14">
        <v>6009</v>
      </c>
      <c r="D61" s="14">
        <v>117</v>
      </c>
      <c r="E61" s="14">
        <v>12544</v>
      </c>
      <c r="F61" s="14">
        <v>438</v>
      </c>
      <c r="G61" s="14">
        <v>12</v>
      </c>
      <c r="H61" s="14">
        <v>33765</v>
      </c>
      <c r="I61" s="14">
        <v>104152</v>
      </c>
      <c r="J61" s="14">
        <v>23</v>
      </c>
      <c r="K61" s="14">
        <v>23</v>
      </c>
      <c r="L61" s="14">
        <v>65</v>
      </c>
      <c r="M61" s="14">
        <v>17</v>
      </c>
      <c r="N61" s="14">
        <v>44</v>
      </c>
      <c r="O61" s="14">
        <v>38</v>
      </c>
      <c r="P61" s="14">
        <v>9</v>
      </c>
    </row>
    <row r="62" spans="1:16" ht="17.25" x14ac:dyDescent="0.25">
      <c r="A62" s="13" t="s">
        <v>25</v>
      </c>
      <c r="B62" s="14">
        <v>141</v>
      </c>
      <c r="C62" s="14">
        <v>3200</v>
      </c>
      <c r="D62" s="14">
        <v>52</v>
      </c>
      <c r="E62" s="14">
        <v>6950</v>
      </c>
      <c r="F62" s="14">
        <v>213</v>
      </c>
      <c r="G62" s="14">
        <v>7</v>
      </c>
      <c r="H62" s="14">
        <v>18291</v>
      </c>
      <c r="I62" s="14">
        <v>46885</v>
      </c>
      <c r="J62" s="14">
        <v>12</v>
      </c>
      <c r="K62" s="14">
        <v>14</v>
      </c>
      <c r="L62" s="14">
        <v>28</v>
      </c>
      <c r="M62" s="14">
        <v>8</v>
      </c>
      <c r="N62" s="14">
        <v>18</v>
      </c>
      <c r="O62" s="14">
        <v>14</v>
      </c>
      <c r="P62" s="14">
        <v>7</v>
      </c>
    </row>
    <row r="63" spans="1:16" ht="17.25" x14ac:dyDescent="0.25">
      <c r="A63" s="13" t="s">
        <v>26</v>
      </c>
      <c r="B63" s="14">
        <v>117</v>
      </c>
      <c r="C63" s="14">
        <v>2370</v>
      </c>
      <c r="D63" s="14">
        <v>39</v>
      </c>
      <c r="E63" s="14">
        <v>5455</v>
      </c>
      <c r="F63" s="14">
        <v>135</v>
      </c>
      <c r="G63" s="14">
        <v>6</v>
      </c>
      <c r="H63" s="14">
        <v>16258</v>
      </c>
      <c r="I63" s="14">
        <v>39782</v>
      </c>
      <c r="J63" s="14">
        <v>11</v>
      </c>
      <c r="K63" s="14">
        <v>11</v>
      </c>
      <c r="L63" s="14">
        <v>27</v>
      </c>
      <c r="M63" s="14">
        <v>6</v>
      </c>
      <c r="N63" s="14">
        <v>17</v>
      </c>
      <c r="O63" s="14">
        <v>14</v>
      </c>
      <c r="P63" s="14">
        <v>7</v>
      </c>
    </row>
    <row r="64" spans="1:16" ht="17.25" x14ac:dyDescent="0.25">
      <c r="A64" s="13" t="s">
        <v>39</v>
      </c>
      <c r="B64" s="14">
        <v>33</v>
      </c>
      <c r="C64" s="14">
        <v>530</v>
      </c>
      <c r="D64" s="14">
        <v>16</v>
      </c>
      <c r="E64" s="14">
        <v>1681</v>
      </c>
      <c r="F64" s="14">
        <v>36</v>
      </c>
      <c r="G64" s="14">
        <v>2</v>
      </c>
      <c r="H64" s="14">
        <v>5368</v>
      </c>
      <c r="I64" s="14">
        <v>16130</v>
      </c>
      <c r="J64" s="14">
        <v>1</v>
      </c>
      <c r="K64" s="14">
        <v>4</v>
      </c>
      <c r="L64" s="14">
        <v>7</v>
      </c>
      <c r="M64" s="14">
        <v>2</v>
      </c>
      <c r="N64" s="14">
        <v>6</v>
      </c>
      <c r="O64" s="14">
        <v>5</v>
      </c>
      <c r="P64" s="14">
        <v>1</v>
      </c>
    </row>
    <row r="65" spans="1:16" ht="17.25" x14ac:dyDescent="0.25">
      <c r="A65" s="13" t="s">
        <v>32</v>
      </c>
      <c r="B65" s="14">
        <v>84</v>
      </c>
      <c r="C65" s="14">
        <v>1840</v>
      </c>
      <c r="D65" s="14">
        <v>23</v>
      </c>
      <c r="E65" s="14">
        <v>3774</v>
      </c>
      <c r="F65" s="14">
        <v>99</v>
      </c>
      <c r="G65" s="14">
        <v>4</v>
      </c>
      <c r="H65" s="14">
        <v>10890</v>
      </c>
      <c r="I65" s="14">
        <v>23652</v>
      </c>
      <c r="J65" s="14">
        <v>10</v>
      </c>
      <c r="K65" s="14">
        <v>7</v>
      </c>
      <c r="L65" s="14">
        <v>20</v>
      </c>
      <c r="M65" s="14">
        <v>4</v>
      </c>
      <c r="N65" s="14">
        <v>11</v>
      </c>
      <c r="O65" s="14">
        <v>9</v>
      </c>
      <c r="P65" s="14">
        <v>6</v>
      </c>
    </row>
    <row r="66" spans="1:16" ht="17.25" x14ac:dyDescent="0.25">
      <c r="A66" s="13" t="s">
        <v>31</v>
      </c>
      <c r="B66" s="14">
        <v>24</v>
      </c>
      <c r="C66" s="14">
        <v>830</v>
      </c>
      <c r="D66" s="14">
        <v>13</v>
      </c>
      <c r="E66" s="14">
        <v>1495</v>
      </c>
      <c r="F66" s="14">
        <v>78</v>
      </c>
      <c r="G66" s="14">
        <v>1</v>
      </c>
      <c r="H66" s="14">
        <v>2033</v>
      </c>
      <c r="I66" s="14">
        <v>7103</v>
      </c>
      <c r="J66" s="14">
        <v>1</v>
      </c>
      <c r="K66" s="14">
        <v>3</v>
      </c>
      <c r="L66" s="14">
        <v>1</v>
      </c>
      <c r="M66" s="14">
        <v>2</v>
      </c>
      <c r="N66" s="14">
        <v>1</v>
      </c>
      <c r="O66" s="14">
        <v>0</v>
      </c>
      <c r="P66" s="14">
        <v>0</v>
      </c>
    </row>
    <row r="67" spans="1:16" ht="17.25" x14ac:dyDescent="0.25">
      <c r="A67" s="13" t="s">
        <v>32</v>
      </c>
      <c r="B67" s="14">
        <v>24</v>
      </c>
      <c r="C67" s="14">
        <v>830</v>
      </c>
      <c r="D67" s="14">
        <v>13</v>
      </c>
      <c r="E67" s="14">
        <v>1495</v>
      </c>
      <c r="F67" s="14">
        <v>78</v>
      </c>
      <c r="G67" s="14">
        <v>1</v>
      </c>
      <c r="H67" s="14">
        <v>2033</v>
      </c>
      <c r="I67" s="14">
        <v>7103</v>
      </c>
      <c r="J67" s="14">
        <v>1</v>
      </c>
      <c r="K67" s="14">
        <v>3</v>
      </c>
      <c r="L67" s="14">
        <v>1</v>
      </c>
      <c r="M67" s="14">
        <v>2</v>
      </c>
      <c r="N67" s="14">
        <v>1</v>
      </c>
      <c r="O67" s="14">
        <v>0</v>
      </c>
      <c r="P67" s="14">
        <v>0</v>
      </c>
    </row>
    <row r="68" spans="1:16" ht="17.25" x14ac:dyDescent="0.25">
      <c r="A68" s="13" t="s">
        <v>30</v>
      </c>
      <c r="B68" s="14">
        <v>132</v>
      </c>
      <c r="C68" s="14">
        <v>2809</v>
      </c>
      <c r="D68" s="14">
        <v>65</v>
      </c>
      <c r="E68" s="14">
        <v>5594</v>
      </c>
      <c r="F68" s="14">
        <v>225</v>
      </c>
      <c r="G68" s="14">
        <v>5</v>
      </c>
      <c r="H68" s="14">
        <v>15474</v>
      </c>
      <c r="I68" s="14">
        <v>57267</v>
      </c>
      <c r="J68" s="14">
        <v>11</v>
      </c>
      <c r="K68" s="14">
        <v>9</v>
      </c>
      <c r="L68" s="14">
        <v>37</v>
      </c>
      <c r="M68" s="14">
        <v>9</v>
      </c>
      <c r="N68" s="14">
        <v>26</v>
      </c>
      <c r="O68" s="14">
        <v>24</v>
      </c>
      <c r="P68" s="14">
        <v>2</v>
      </c>
    </row>
    <row r="69" spans="1:16" ht="17.25" x14ac:dyDescent="0.25">
      <c r="A69" s="13" t="s">
        <v>26</v>
      </c>
      <c r="B69" s="14">
        <v>80</v>
      </c>
      <c r="C69" s="14">
        <v>2224</v>
      </c>
      <c r="D69" s="14">
        <v>36</v>
      </c>
      <c r="E69" s="14">
        <v>3575</v>
      </c>
      <c r="F69" s="14">
        <v>185</v>
      </c>
      <c r="G69" s="14">
        <v>4</v>
      </c>
      <c r="H69" s="14">
        <v>11992</v>
      </c>
      <c r="I69" s="14">
        <v>37479</v>
      </c>
      <c r="J69" s="14">
        <v>9</v>
      </c>
      <c r="K69" s="14">
        <v>6</v>
      </c>
      <c r="L69" s="14">
        <v>21</v>
      </c>
      <c r="M69" s="14">
        <v>6</v>
      </c>
      <c r="N69" s="14">
        <v>17</v>
      </c>
      <c r="O69" s="14">
        <v>16</v>
      </c>
      <c r="P69" s="14">
        <v>2</v>
      </c>
    </row>
    <row r="70" spans="1:16" ht="17.25" x14ac:dyDescent="0.25">
      <c r="A70" s="13" t="s">
        <v>39</v>
      </c>
      <c r="B70" s="14">
        <v>34</v>
      </c>
      <c r="C70" s="14">
        <v>1375</v>
      </c>
      <c r="D70" s="14">
        <v>10</v>
      </c>
      <c r="E70" s="14">
        <v>1774</v>
      </c>
      <c r="F70" s="14">
        <v>87</v>
      </c>
      <c r="G70" s="14">
        <v>2</v>
      </c>
      <c r="H70" s="14">
        <v>4001</v>
      </c>
      <c r="I70" s="14">
        <v>12313</v>
      </c>
      <c r="J70" s="14">
        <v>1</v>
      </c>
      <c r="K70" s="14">
        <v>3</v>
      </c>
      <c r="L70" s="14">
        <v>15</v>
      </c>
      <c r="M70" s="14">
        <v>3</v>
      </c>
      <c r="N70" s="14">
        <v>15</v>
      </c>
      <c r="O70" s="14">
        <v>14</v>
      </c>
      <c r="P70" s="14">
        <v>0</v>
      </c>
    </row>
    <row r="71" spans="1:16" ht="17.25" x14ac:dyDescent="0.25">
      <c r="A71" s="13" t="s">
        <v>27</v>
      </c>
      <c r="B71" s="14">
        <v>46</v>
      </c>
      <c r="C71" s="14">
        <v>849</v>
      </c>
      <c r="D71" s="14">
        <v>26</v>
      </c>
      <c r="E71" s="14">
        <v>1801</v>
      </c>
      <c r="F71" s="14">
        <v>98</v>
      </c>
      <c r="G71" s="14">
        <v>2</v>
      </c>
      <c r="H71" s="14">
        <v>7991</v>
      </c>
      <c r="I71" s="14">
        <v>25166</v>
      </c>
      <c r="J71" s="14">
        <v>8</v>
      </c>
      <c r="K71" s="14">
        <v>3</v>
      </c>
      <c r="L71" s="14">
        <v>6</v>
      </c>
      <c r="M71" s="14">
        <v>3</v>
      </c>
      <c r="N71" s="14">
        <v>2</v>
      </c>
      <c r="O71" s="14">
        <v>2</v>
      </c>
      <c r="P71" s="14">
        <v>2</v>
      </c>
    </row>
    <row r="72" spans="1:16" ht="17.25" x14ac:dyDescent="0.25">
      <c r="A72" s="13" t="s">
        <v>31</v>
      </c>
      <c r="B72" s="14">
        <v>52</v>
      </c>
      <c r="C72" s="14">
        <v>585</v>
      </c>
      <c r="D72" s="14">
        <v>29</v>
      </c>
      <c r="E72" s="14">
        <v>2019</v>
      </c>
      <c r="F72" s="14">
        <v>40</v>
      </c>
      <c r="G72" s="14">
        <v>1</v>
      </c>
      <c r="H72" s="14">
        <v>3482</v>
      </c>
      <c r="I72" s="14">
        <v>19788</v>
      </c>
      <c r="J72" s="14">
        <v>2</v>
      </c>
      <c r="K72" s="14">
        <v>3</v>
      </c>
      <c r="L72" s="14">
        <v>16</v>
      </c>
      <c r="M72" s="14">
        <v>3</v>
      </c>
      <c r="N72" s="14">
        <v>9</v>
      </c>
      <c r="O72" s="14">
        <v>8</v>
      </c>
      <c r="P72" s="14">
        <v>0</v>
      </c>
    </row>
    <row r="73" spans="1:16" ht="17.25" x14ac:dyDescent="0.25">
      <c r="A73" s="13" t="s">
        <v>39</v>
      </c>
      <c r="B73" s="14">
        <v>52</v>
      </c>
      <c r="C73" s="14">
        <v>585</v>
      </c>
      <c r="D73" s="14">
        <v>29</v>
      </c>
      <c r="E73" s="14">
        <v>2019</v>
      </c>
      <c r="F73" s="14">
        <v>40</v>
      </c>
      <c r="G73" s="14">
        <v>1</v>
      </c>
      <c r="H73" s="14">
        <v>3482</v>
      </c>
      <c r="I73" s="14">
        <v>19788</v>
      </c>
      <c r="J73" s="14">
        <v>2</v>
      </c>
      <c r="K73" s="14">
        <v>3</v>
      </c>
      <c r="L73" s="14">
        <v>16</v>
      </c>
      <c r="M73" s="14">
        <v>3</v>
      </c>
      <c r="N73" s="14">
        <v>9</v>
      </c>
      <c r="O73" s="14">
        <v>8</v>
      </c>
      <c r="P73" s="14">
        <v>0</v>
      </c>
    </row>
    <row r="74" spans="1:16" ht="17.25" x14ac:dyDescent="0.25">
      <c r="A74" s="13" t="s">
        <v>47</v>
      </c>
      <c r="B74" s="14">
        <v>161</v>
      </c>
      <c r="C74" s="14">
        <v>2463</v>
      </c>
      <c r="D74" s="14">
        <v>45</v>
      </c>
      <c r="E74" s="14">
        <v>7135</v>
      </c>
      <c r="F74" s="14">
        <v>289</v>
      </c>
      <c r="G74" s="14">
        <v>8</v>
      </c>
      <c r="H74" s="14">
        <v>19916</v>
      </c>
      <c r="I74" s="14">
        <v>48831</v>
      </c>
      <c r="J74" s="14">
        <v>17</v>
      </c>
      <c r="K74" s="14">
        <v>13</v>
      </c>
      <c r="L74" s="14">
        <v>42</v>
      </c>
      <c r="M74" s="14">
        <v>11</v>
      </c>
      <c r="N74" s="14">
        <v>37</v>
      </c>
      <c r="O74" s="14">
        <v>26</v>
      </c>
      <c r="P74" s="14">
        <v>16</v>
      </c>
    </row>
    <row r="75" spans="1:16" ht="17.25" x14ac:dyDescent="0.25">
      <c r="A75" s="13" t="s">
        <v>25</v>
      </c>
      <c r="B75" s="14">
        <v>33</v>
      </c>
      <c r="C75" s="14">
        <v>1283</v>
      </c>
      <c r="D75" s="14">
        <v>2</v>
      </c>
      <c r="E75" s="14">
        <v>1756</v>
      </c>
      <c r="F75" s="14">
        <v>62</v>
      </c>
      <c r="G75" s="14">
        <v>2</v>
      </c>
      <c r="H75" s="14">
        <v>5147</v>
      </c>
      <c r="I75" s="14">
        <v>10697</v>
      </c>
      <c r="J75" s="14">
        <v>8</v>
      </c>
      <c r="K75" s="14">
        <v>3</v>
      </c>
      <c r="L75" s="14">
        <v>13</v>
      </c>
      <c r="M75" s="14">
        <v>2</v>
      </c>
      <c r="N75" s="14">
        <v>11</v>
      </c>
      <c r="O75" s="14">
        <v>7</v>
      </c>
      <c r="P75" s="14">
        <v>1</v>
      </c>
    </row>
    <row r="76" spans="1:16" ht="17.25" x14ac:dyDescent="0.25">
      <c r="A76" s="13" t="s">
        <v>26</v>
      </c>
      <c r="B76" s="14">
        <v>33</v>
      </c>
      <c r="C76" s="14">
        <v>1283</v>
      </c>
      <c r="D76" s="14">
        <v>2</v>
      </c>
      <c r="E76" s="14">
        <v>1756</v>
      </c>
      <c r="F76" s="14">
        <v>62</v>
      </c>
      <c r="G76" s="14">
        <v>2</v>
      </c>
      <c r="H76" s="14">
        <v>5147</v>
      </c>
      <c r="I76" s="14">
        <v>10697</v>
      </c>
      <c r="J76" s="14">
        <v>8</v>
      </c>
      <c r="K76" s="14">
        <v>3</v>
      </c>
      <c r="L76" s="14">
        <v>13</v>
      </c>
      <c r="M76" s="14">
        <v>2</v>
      </c>
      <c r="N76" s="14">
        <v>11</v>
      </c>
      <c r="O76" s="14">
        <v>7</v>
      </c>
      <c r="P76" s="14">
        <v>1</v>
      </c>
    </row>
    <row r="77" spans="1:16" ht="17.25" x14ac:dyDescent="0.25">
      <c r="A77" s="13" t="s">
        <v>27</v>
      </c>
      <c r="B77" s="14">
        <v>33</v>
      </c>
      <c r="C77" s="14">
        <v>1283</v>
      </c>
      <c r="D77" s="14">
        <v>2</v>
      </c>
      <c r="E77" s="14">
        <v>1756</v>
      </c>
      <c r="F77" s="14">
        <v>62</v>
      </c>
      <c r="G77" s="14">
        <v>2</v>
      </c>
      <c r="H77" s="14">
        <v>5147</v>
      </c>
      <c r="I77" s="14">
        <v>10697</v>
      </c>
      <c r="J77" s="14">
        <v>8</v>
      </c>
      <c r="K77" s="14">
        <v>3</v>
      </c>
      <c r="L77" s="14">
        <v>13</v>
      </c>
      <c r="M77" s="14">
        <v>2</v>
      </c>
      <c r="N77" s="14">
        <v>11</v>
      </c>
      <c r="O77" s="14">
        <v>7</v>
      </c>
      <c r="P77" s="14">
        <v>1</v>
      </c>
    </row>
    <row r="78" spans="1:16" ht="17.25" x14ac:dyDescent="0.25">
      <c r="A78" s="13" t="s">
        <v>30</v>
      </c>
      <c r="B78" s="14">
        <v>128</v>
      </c>
      <c r="C78" s="14">
        <v>1180</v>
      </c>
      <c r="D78" s="14">
        <v>43</v>
      </c>
      <c r="E78" s="14">
        <v>5379</v>
      </c>
      <c r="F78" s="14">
        <v>227</v>
      </c>
      <c r="G78" s="14">
        <v>6</v>
      </c>
      <c r="H78" s="14">
        <v>14769</v>
      </c>
      <c r="I78" s="14">
        <v>38134</v>
      </c>
      <c r="J78" s="14">
        <v>9</v>
      </c>
      <c r="K78" s="14">
        <v>10</v>
      </c>
      <c r="L78" s="14">
        <v>29</v>
      </c>
      <c r="M78" s="14">
        <v>9</v>
      </c>
      <c r="N78" s="14">
        <v>26</v>
      </c>
      <c r="O78" s="14">
        <v>19</v>
      </c>
      <c r="P78" s="14">
        <v>15</v>
      </c>
    </row>
    <row r="79" spans="1:16" ht="17.25" x14ac:dyDescent="0.25">
      <c r="A79" s="13" t="s">
        <v>26</v>
      </c>
      <c r="B79" s="14">
        <v>128</v>
      </c>
      <c r="C79" s="14">
        <v>1180</v>
      </c>
      <c r="D79" s="14">
        <v>43</v>
      </c>
      <c r="E79" s="14">
        <v>5379</v>
      </c>
      <c r="F79" s="14">
        <v>227</v>
      </c>
      <c r="G79" s="14">
        <v>6</v>
      </c>
      <c r="H79" s="14">
        <v>14769</v>
      </c>
      <c r="I79" s="14">
        <v>38134</v>
      </c>
      <c r="J79" s="14">
        <v>9</v>
      </c>
      <c r="K79" s="14">
        <v>10</v>
      </c>
      <c r="L79" s="14">
        <v>29</v>
      </c>
      <c r="M79" s="14">
        <v>9</v>
      </c>
      <c r="N79" s="14">
        <v>26</v>
      </c>
      <c r="O79" s="14">
        <v>19</v>
      </c>
      <c r="P79" s="14">
        <v>15</v>
      </c>
    </row>
    <row r="80" spans="1:16" ht="17.25" x14ac:dyDescent="0.25">
      <c r="A80" s="13" t="s">
        <v>39</v>
      </c>
      <c r="B80" s="14">
        <v>36</v>
      </c>
      <c r="C80" s="14">
        <v>301</v>
      </c>
      <c r="D80" s="14">
        <v>15</v>
      </c>
      <c r="E80" s="14">
        <v>2036</v>
      </c>
      <c r="F80" s="14">
        <v>88</v>
      </c>
      <c r="G80" s="14">
        <v>2</v>
      </c>
      <c r="H80" s="14">
        <v>5406</v>
      </c>
      <c r="I80" s="14">
        <v>10436</v>
      </c>
      <c r="J80" s="14">
        <v>1</v>
      </c>
      <c r="K80" s="14">
        <v>4</v>
      </c>
      <c r="L80" s="14">
        <v>15</v>
      </c>
      <c r="M80" s="14">
        <v>4</v>
      </c>
      <c r="N80" s="14">
        <v>15</v>
      </c>
      <c r="O80" s="14">
        <v>12</v>
      </c>
      <c r="P80" s="14">
        <v>11</v>
      </c>
    </row>
    <row r="81" spans="1:16" ht="17.25" x14ac:dyDescent="0.25">
      <c r="A81" s="13" t="s">
        <v>32</v>
      </c>
      <c r="B81" s="14">
        <v>92</v>
      </c>
      <c r="C81" s="14">
        <v>879</v>
      </c>
      <c r="D81" s="14">
        <v>28</v>
      </c>
      <c r="E81" s="14">
        <v>3343</v>
      </c>
      <c r="F81" s="14">
        <v>139</v>
      </c>
      <c r="G81" s="14">
        <v>4</v>
      </c>
      <c r="H81" s="14">
        <v>9363</v>
      </c>
      <c r="I81" s="14">
        <v>27698</v>
      </c>
      <c r="J81" s="14">
        <v>8</v>
      </c>
      <c r="K81" s="14">
        <v>6</v>
      </c>
      <c r="L81" s="14">
        <v>14</v>
      </c>
      <c r="M81" s="14">
        <v>5</v>
      </c>
      <c r="N81" s="14">
        <v>11</v>
      </c>
      <c r="O81" s="14">
        <v>7</v>
      </c>
      <c r="P81" s="14">
        <v>4</v>
      </c>
    </row>
    <row r="82" spans="1:16" ht="17.25" x14ac:dyDescent="0.25">
      <c r="A82" s="13" t="s">
        <v>24</v>
      </c>
      <c r="B82" s="14">
        <v>58</v>
      </c>
      <c r="C82" s="14">
        <v>350</v>
      </c>
      <c r="D82" s="14">
        <v>2</v>
      </c>
      <c r="E82" s="14">
        <v>1824</v>
      </c>
      <c r="F82" s="14">
        <v>52</v>
      </c>
      <c r="G82" s="14">
        <v>4</v>
      </c>
      <c r="H82" s="14">
        <v>16291</v>
      </c>
      <c r="I82" s="14">
        <v>22577</v>
      </c>
      <c r="J82" s="14">
        <v>4</v>
      </c>
      <c r="K82" s="14">
        <v>4</v>
      </c>
      <c r="L82" s="14">
        <v>37</v>
      </c>
      <c r="M82" s="14">
        <v>0</v>
      </c>
      <c r="N82" s="14">
        <v>16</v>
      </c>
      <c r="O82" s="14">
        <v>9</v>
      </c>
      <c r="P82" s="14">
        <v>14</v>
      </c>
    </row>
    <row r="83" spans="1:16" ht="17.25" x14ac:dyDescent="0.25">
      <c r="A83" s="13" t="s">
        <v>30</v>
      </c>
      <c r="B83" s="14">
        <v>58</v>
      </c>
      <c r="C83" s="14">
        <v>350</v>
      </c>
      <c r="D83" s="14">
        <v>2</v>
      </c>
      <c r="E83" s="14">
        <v>1824</v>
      </c>
      <c r="F83" s="14">
        <v>52</v>
      </c>
      <c r="G83" s="14">
        <v>4</v>
      </c>
      <c r="H83" s="14">
        <v>16291</v>
      </c>
      <c r="I83" s="14">
        <v>22577</v>
      </c>
      <c r="J83" s="14">
        <v>4</v>
      </c>
      <c r="K83" s="14">
        <v>4</v>
      </c>
      <c r="L83" s="14">
        <v>37</v>
      </c>
      <c r="M83" s="14">
        <v>0</v>
      </c>
      <c r="N83" s="14">
        <v>16</v>
      </c>
      <c r="O83" s="14">
        <v>9</v>
      </c>
      <c r="P83" s="14">
        <v>14</v>
      </c>
    </row>
    <row r="84" spans="1:16" ht="17.25" x14ac:dyDescent="0.25">
      <c r="A84" s="13" t="s">
        <v>43</v>
      </c>
      <c r="B84" s="14">
        <v>58</v>
      </c>
      <c r="C84" s="14">
        <v>350</v>
      </c>
      <c r="D84" s="14">
        <v>2</v>
      </c>
      <c r="E84" s="14">
        <v>1824</v>
      </c>
      <c r="F84" s="14">
        <v>52</v>
      </c>
      <c r="G84" s="14">
        <v>4</v>
      </c>
      <c r="H84" s="14">
        <v>16291</v>
      </c>
      <c r="I84" s="14">
        <v>22577</v>
      </c>
      <c r="J84" s="14">
        <v>4</v>
      </c>
      <c r="K84" s="14">
        <v>4</v>
      </c>
      <c r="L84" s="14">
        <v>37</v>
      </c>
      <c r="M84" s="14">
        <v>0</v>
      </c>
      <c r="N84" s="14">
        <v>16</v>
      </c>
      <c r="O84" s="14">
        <v>9</v>
      </c>
      <c r="P84" s="14">
        <v>14</v>
      </c>
    </row>
    <row r="85" spans="1:16" ht="17.25" x14ac:dyDescent="0.25">
      <c r="A85" s="13" t="s">
        <v>39</v>
      </c>
      <c r="B85" s="14">
        <v>58</v>
      </c>
      <c r="C85" s="14">
        <v>350</v>
      </c>
      <c r="D85" s="14">
        <v>2</v>
      </c>
      <c r="E85" s="14">
        <v>1824</v>
      </c>
      <c r="F85" s="14">
        <v>52</v>
      </c>
      <c r="G85" s="14">
        <v>4</v>
      </c>
      <c r="H85" s="14">
        <v>16291</v>
      </c>
      <c r="I85" s="14">
        <v>22577</v>
      </c>
      <c r="J85" s="14">
        <v>4</v>
      </c>
      <c r="K85" s="14">
        <v>4</v>
      </c>
      <c r="L85" s="14">
        <v>37</v>
      </c>
      <c r="M85" s="14">
        <v>0</v>
      </c>
      <c r="N85" s="14">
        <v>16</v>
      </c>
      <c r="O85" s="14">
        <v>9</v>
      </c>
      <c r="P85" s="14">
        <v>14</v>
      </c>
    </row>
    <row r="86" spans="1:16" ht="17.25" x14ac:dyDescent="0.25">
      <c r="A86" s="13" t="s">
        <v>34</v>
      </c>
      <c r="B86" s="14">
        <v>2567</v>
      </c>
      <c r="C86" s="14">
        <v>57325</v>
      </c>
      <c r="D86" s="14">
        <v>598</v>
      </c>
      <c r="E86" s="14">
        <v>127635</v>
      </c>
      <c r="F86" s="14">
        <v>4747</v>
      </c>
      <c r="G86" s="14">
        <v>137</v>
      </c>
      <c r="H86" s="14">
        <v>414346</v>
      </c>
      <c r="I86" s="14">
        <v>1068918</v>
      </c>
      <c r="J86" s="14">
        <v>175</v>
      </c>
      <c r="K86" s="14">
        <v>226</v>
      </c>
      <c r="L86" s="14">
        <v>790</v>
      </c>
      <c r="M86" s="14">
        <v>198</v>
      </c>
      <c r="N86" s="14">
        <v>527</v>
      </c>
      <c r="O86" s="14">
        <v>289</v>
      </c>
      <c r="P86" s="14">
        <v>186</v>
      </c>
    </row>
    <row r="87" spans="1:16" ht="17.25" x14ac:dyDescent="0.25">
      <c r="A87" s="13" t="s">
        <v>40</v>
      </c>
      <c r="B87" s="14">
        <v>237</v>
      </c>
      <c r="C87" s="14">
        <v>6981</v>
      </c>
      <c r="D87" s="14">
        <v>54</v>
      </c>
      <c r="E87" s="14">
        <v>12504</v>
      </c>
      <c r="F87" s="14">
        <v>473</v>
      </c>
      <c r="G87" s="14">
        <v>10</v>
      </c>
      <c r="H87" s="14">
        <v>25885</v>
      </c>
      <c r="I87" s="14">
        <v>66148</v>
      </c>
      <c r="J87" s="14">
        <v>15</v>
      </c>
      <c r="K87" s="14">
        <v>22</v>
      </c>
      <c r="L87" s="14">
        <v>51</v>
      </c>
      <c r="M87" s="14">
        <v>13</v>
      </c>
      <c r="N87" s="14">
        <v>39</v>
      </c>
      <c r="O87" s="14">
        <v>17</v>
      </c>
      <c r="P87" s="14">
        <v>5</v>
      </c>
    </row>
    <row r="88" spans="1:16" ht="17.25" x14ac:dyDescent="0.25">
      <c r="A88" s="13" t="s">
        <v>40</v>
      </c>
      <c r="B88" s="14">
        <v>175</v>
      </c>
      <c r="C88" s="14">
        <v>4640</v>
      </c>
      <c r="D88" s="14">
        <v>43</v>
      </c>
      <c r="E88" s="14">
        <v>8786</v>
      </c>
      <c r="F88" s="14">
        <v>326</v>
      </c>
      <c r="G88" s="14">
        <v>8</v>
      </c>
      <c r="H88" s="14">
        <v>20749</v>
      </c>
      <c r="I88" s="14">
        <v>58827</v>
      </c>
      <c r="J88" s="14">
        <v>15</v>
      </c>
      <c r="K88" s="14">
        <v>16</v>
      </c>
      <c r="L88" s="14">
        <v>41</v>
      </c>
      <c r="M88" s="14">
        <v>9</v>
      </c>
      <c r="N88" s="14">
        <v>31</v>
      </c>
      <c r="O88" s="14">
        <v>13</v>
      </c>
      <c r="P88" s="14">
        <v>2</v>
      </c>
    </row>
    <row r="89" spans="1:16" ht="17.25" x14ac:dyDescent="0.25">
      <c r="A89" s="13" t="s">
        <v>25</v>
      </c>
      <c r="B89" s="14">
        <v>57</v>
      </c>
      <c r="C89" s="14">
        <v>1937</v>
      </c>
      <c r="D89" s="14">
        <v>30</v>
      </c>
      <c r="E89" s="14">
        <v>3691</v>
      </c>
      <c r="F89" s="14">
        <v>124</v>
      </c>
      <c r="G89" s="14">
        <v>2</v>
      </c>
      <c r="H89" s="14">
        <v>5043</v>
      </c>
      <c r="I89" s="14">
        <v>29287</v>
      </c>
      <c r="J89" s="14">
        <v>7</v>
      </c>
      <c r="K89" s="14">
        <v>6</v>
      </c>
      <c r="L89" s="14">
        <v>7</v>
      </c>
      <c r="M89" s="14">
        <v>2</v>
      </c>
      <c r="N89" s="14">
        <v>5</v>
      </c>
      <c r="O89" s="14">
        <v>2</v>
      </c>
      <c r="P89" s="14">
        <v>1</v>
      </c>
    </row>
    <row r="90" spans="1:16" ht="17.25" x14ac:dyDescent="0.25">
      <c r="A90" s="13" t="s">
        <v>40</v>
      </c>
      <c r="B90" s="14">
        <v>57</v>
      </c>
      <c r="C90" s="14">
        <v>1937</v>
      </c>
      <c r="D90" s="14">
        <v>30</v>
      </c>
      <c r="E90" s="14">
        <v>3691</v>
      </c>
      <c r="F90" s="14">
        <v>124</v>
      </c>
      <c r="G90" s="14">
        <v>2</v>
      </c>
      <c r="H90" s="14">
        <v>5043</v>
      </c>
      <c r="I90" s="14">
        <v>29287</v>
      </c>
      <c r="J90" s="14">
        <v>7</v>
      </c>
      <c r="K90" s="14">
        <v>6</v>
      </c>
      <c r="L90" s="14">
        <v>7</v>
      </c>
      <c r="M90" s="14">
        <v>2</v>
      </c>
      <c r="N90" s="14">
        <v>5</v>
      </c>
      <c r="O90" s="14">
        <v>2</v>
      </c>
      <c r="P90" s="14">
        <v>1</v>
      </c>
    </row>
    <row r="91" spans="1:16" ht="17.25" x14ac:dyDescent="0.25">
      <c r="A91" s="13" t="s">
        <v>39</v>
      </c>
      <c r="B91" s="14">
        <v>30</v>
      </c>
      <c r="C91" s="14">
        <v>600</v>
      </c>
      <c r="D91" s="14">
        <v>8</v>
      </c>
      <c r="E91" s="14">
        <v>1747</v>
      </c>
      <c r="F91" s="14">
        <v>66</v>
      </c>
      <c r="G91" s="14">
        <v>1</v>
      </c>
      <c r="H91" s="14">
        <v>2180</v>
      </c>
      <c r="I91" s="14">
        <v>9732</v>
      </c>
      <c r="J91" s="14">
        <v>6</v>
      </c>
      <c r="K91" s="14">
        <v>3</v>
      </c>
      <c r="L91" s="14">
        <v>6</v>
      </c>
      <c r="M91" s="14">
        <v>0</v>
      </c>
      <c r="N91" s="14">
        <v>4</v>
      </c>
      <c r="O91" s="14">
        <v>2</v>
      </c>
      <c r="P91" s="14">
        <v>1</v>
      </c>
    </row>
    <row r="92" spans="1:16" ht="17.25" x14ac:dyDescent="0.25">
      <c r="A92" s="13" t="s">
        <v>32</v>
      </c>
      <c r="B92" s="14">
        <v>27</v>
      </c>
      <c r="C92" s="14">
        <v>1337</v>
      </c>
      <c r="D92" s="14">
        <v>22</v>
      </c>
      <c r="E92" s="14">
        <v>1944</v>
      </c>
      <c r="F92" s="14">
        <v>58</v>
      </c>
      <c r="G92" s="14">
        <v>1</v>
      </c>
      <c r="H92" s="14">
        <v>2863</v>
      </c>
      <c r="I92" s="14">
        <v>19555</v>
      </c>
      <c r="J92" s="14">
        <v>1</v>
      </c>
      <c r="K92" s="14">
        <v>3</v>
      </c>
      <c r="L92" s="14">
        <v>1</v>
      </c>
      <c r="M92" s="14">
        <v>2</v>
      </c>
      <c r="N92" s="14">
        <v>1</v>
      </c>
      <c r="O92" s="14">
        <v>0</v>
      </c>
      <c r="P92" s="14">
        <v>0</v>
      </c>
    </row>
    <row r="93" spans="1:16" ht="17.25" x14ac:dyDescent="0.25">
      <c r="A93" s="13" t="s">
        <v>30</v>
      </c>
      <c r="B93" s="14">
        <v>118</v>
      </c>
      <c r="C93" s="14">
        <v>2703</v>
      </c>
      <c r="D93" s="14">
        <v>13</v>
      </c>
      <c r="E93" s="14">
        <v>5095</v>
      </c>
      <c r="F93" s="14">
        <v>202</v>
      </c>
      <c r="G93" s="14">
        <v>6</v>
      </c>
      <c r="H93" s="14">
        <v>15706</v>
      </c>
      <c r="I93" s="14">
        <v>29540</v>
      </c>
      <c r="J93" s="14">
        <v>8</v>
      </c>
      <c r="K93" s="14">
        <v>10</v>
      </c>
      <c r="L93" s="14">
        <v>34</v>
      </c>
      <c r="M93" s="14">
        <v>7</v>
      </c>
      <c r="N93" s="14">
        <v>26</v>
      </c>
      <c r="O93" s="14">
        <v>11</v>
      </c>
      <c r="P93" s="14">
        <v>1</v>
      </c>
    </row>
    <row r="94" spans="1:16" ht="17.25" x14ac:dyDescent="0.25">
      <c r="A94" s="13" t="s">
        <v>40</v>
      </c>
      <c r="B94" s="14">
        <v>118</v>
      </c>
      <c r="C94" s="14">
        <v>2703</v>
      </c>
      <c r="D94" s="14">
        <v>13</v>
      </c>
      <c r="E94" s="14">
        <v>5095</v>
      </c>
      <c r="F94" s="14">
        <v>202</v>
      </c>
      <c r="G94" s="14">
        <v>6</v>
      </c>
      <c r="H94" s="14">
        <v>15706</v>
      </c>
      <c r="I94" s="14">
        <v>29540</v>
      </c>
      <c r="J94" s="14">
        <v>8</v>
      </c>
      <c r="K94" s="14">
        <v>10</v>
      </c>
      <c r="L94" s="14">
        <v>34</v>
      </c>
      <c r="M94" s="14">
        <v>7</v>
      </c>
      <c r="N94" s="14">
        <v>26</v>
      </c>
      <c r="O94" s="14">
        <v>11</v>
      </c>
      <c r="P94" s="14">
        <v>1</v>
      </c>
    </row>
    <row r="95" spans="1:16" ht="17.25" x14ac:dyDescent="0.25">
      <c r="A95" s="13" t="s">
        <v>32</v>
      </c>
      <c r="B95" s="14">
        <v>82</v>
      </c>
      <c r="C95" s="14">
        <v>1490</v>
      </c>
      <c r="D95" s="14">
        <v>11</v>
      </c>
      <c r="E95" s="14">
        <v>3205</v>
      </c>
      <c r="F95" s="14">
        <v>108</v>
      </c>
      <c r="G95" s="14">
        <v>4</v>
      </c>
      <c r="H95" s="14">
        <v>11820</v>
      </c>
      <c r="I95" s="14">
        <v>25317</v>
      </c>
      <c r="J95" s="14">
        <v>7</v>
      </c>
      <c r="K95" s="14">
        <v>6</v>
      </c>
      <c r="L95" s="14">
        <v>24</v>
      </c>
      <c r="M95" s="14">
        <v>5</v>
      </c>
      <c r="N95" s="14">
        <v>16</v>
      </c>
      <c r="O95" s="14">
        <v>10</v>
      </c>
      <c r="P95" s="14">
        <v>1</v>
      </c>
    </row>
    <row r="96" spans="1:16" ht="17.25" x14ac:dyDescent="0.25">
      <c r="A96" s="13" t="s">
        <v>27</v>
      </c>
      <c r="B96" s="14">
        <v>36</v>
      </c>
      <c r="C96" s="14">
        <v>1213</v>
      </c>
      <c r="D96" s="14">
        <v>2</v>
      </c>
      <c r="E96" s="14">
        <v>1890</v>
      </c>
      <c r="F96" s="14">
        <v>94</v>
      </c>
      <c r="G96" s="14">
        <v>2</v>
      </c>
      <c r="H96" s="14">
        <v>3886</v>
      </c>
      <c r="I96" s="14">
        <v>4223</v>
      </c>
      <c r="J96" s="14">
        <v>1</v>
      </c>
      <c r="K96" s="14">
        <v>4</v>
      </c>
      <c r="L96" s="14">
        <v>10</v>
      </c>
      <c r="M96" s="14">
        <v>2</v>
      </c>
      <c r="N96" s="14">
        <v>10</v>
      </c>
      <c r="O96" s="14">
        <v>1</v>
      </c>
      <c r="P96" s="14">
        <v>0</v>
      </c>
    </row>
    <row r="97" spans="1:16" ht="17.25" x14ac:dyDescent="0.25">
      <c r="A97" s="13" t="s">
        <v>24</v>
      </c>
      <c r="B97" s="14">
        <v>24</v>
      </c>
      <c r="C97" s="14">
        <v>897</v>
      </c>
      <c r="D97" s="14">
        <v>10</v>
      </c>
      <c r="E97" s="14">
        <v>1746</v>
      </c>
      <c r="F97" s="14">
        <v>59</v>
      </c>
      <c r="G97" s="14">
        <v>1</v>
      </c>
      <c r="H97" s="14">
        <v>2145</v>
      </c>
      <c r="I97" s="14">
        <v>2097</v>
      </c>
      <c r="J97" s="14">
        <v>0</v>
      </c>
      <c r="K97" s="14">
        <v>3</v>
      </c>
      <c r="L97" s="14">
        <v>3</v>
      </c>
      <c r="M97" s="14">
        <v>2</v>
      </c>
      <c r="N97" s="14">
        <v>2</v>
      </c>
      <c r="O97" s="14">
        <v>2</v>
      </c>
      <c r="P97" s="14">
        <v>2</v>
      </c>
    </row>
    <row r="98" spans="1:16" ht="17.25" x14ac:dyDescent="0.25">
      <c r="A98" s="13" t="s">
        <v>30</v>
      </c>
      <c r="B98" s="14">
        <v>24</v>
      </c>
      <c r="C98" s="14">
        <v>897</v>
      </c>
      <c r="D98" s="14">
        <v>10</v>
      </c>
      <c r="E98" s="14">
        <v>1746</v>
      </c>
      <c r="F98" s="14">
        <v>59</v>
      </c>
      <c r="G98" s="14">
        <v>1</v>
      </c>
      <c r="H98" s="14">
        <v>2145</v>
      </c>
      <c r="I98" s="14">
        <v>2097</v>
      </c>
      <c r="J98" s="14">
        <v>0</v>
      </c>
      <c r="K98" s="14">
        <v>3</v>
      </c>
      <c r="L98" s="14">
        <v>3</v>
      </c>
      <c r="M98" s="14">
        <v>2</v>
      </c>
      <c r="N98" s="14">
        <v>2</v>
      </c>
      <c r="O98" s="14">
        <v>2</v>
      </c>
      <c r="P98" s="14">
        <v>2</v>
      </c>
    </row>
    <row r="99" spans="1:16" ht="17.25" x14ac:dyDescent="0.25">
      <c r="A99" s="13" t="s">
        <v>40</v>
      </c>
      <c r="B99" s="14">
        <v>24</v>
      </c>
      <c r="C99" s="14">
        <v>897</v>
      </c>
      <c r="D99" s="14">
        <v>10</v>
      </c>
      <c r="E99" s="14">
        <v>1746</v>
      </c>
      <c r="F99" s="14">
        <v>59</v>
      </c>
      <c r="G99" s="14">
        <v>1</v>
      </c>
      <c r="H99" s="14">
        <v>2145</v>
      </c>
      <c r="I99" s="14">
        <v>2097</v>
      </c>
      <c r="J99" s="14">
        <v>0</v>
      </c>
      <c r="K99" s="14">
        <v>3</v>
      </c>
      <c r="L99" s="14">
        <v>3</v>
      </c>
      <c r="M99" s="14">
        <v>2</v>
      </c>
      <c r="N99" s="14">
        <v>2</v>
      </c>
      <c r="O99" s="14">
        <v>2</v>
      </c>
      <c r="P99" s="14">
        <v>2</v>
      </c>
    </row>
    <row r="100" spans="1:16" ht="17.25" x14ac:dyDescent="0.25">
      <c r="A100" s="13" t="s">
        <v>32</v>
      </c>
      <c r="B100" s="14">
        <v>24</v>
      </c>
      <c r="C100" s="14">
        <v>897</v>
      </c>
      <c r="D100" s="14">
        <v>10</v>
      </c>
      <c r="E100" s="14">
        <v>1746</v>
      </c>
      <c r="F100" s="14">
        <v>59</v>
      </c>
      <c r="G100" s="14">
        <v>1</v>
      </c>
      <c r="H100" s="14">
        <v>2145</v>
      </c>
      <c r="I100" s="14">
        <v>2097</v>
      </c>
      <c r="J100" s="14">
        <v>0</v>
      </c>
      <c r="K100" s="14">
        <v>3</v>
      </c>
      <c r="L100" s="14">
        <v>3</v>
      </c>
      <c r="M100" s="14">
        <v>2</v>
      </c>
      <c r="N100" s="14">
        <v>2</v>
      </c>
      <c r="O100" s="14">
        <v>2</v>
      </c>
      <c r="P100" s="14">
        <v>2</v>
      </c>
    </row>
    <row r="101" spans="1:16" ht="17.25" x14ac:dyDescent="0.25">
      <c r="A101" s="13" t="s">
        <v>46</v>
      </c>
      <c r="B101" s="14">
        <v>38</v>
      </c>
      <c r="C101" s="14">
        <v>1444</v>
      </c>
      <c r="D101" s="14">
        <v>1</v>
      </c>
      <c r="E101" s="14">
        <v>1972</v>
      </c>
      <c r="F101" s="14">
        <v>88</v>
      </c>
      <c r="G101" s="14">
        <v>1</v>
      </c>
      <c r="H101" s="14">
        <v>2991</v>
      </c>
      <c r="I101" s="14">
        <v>5224</v>
      </c>
      <c r="J101" s="14">
        <v>0</v>
      </c>
      <c r="K101" s="14">
        <v>3</v>
      </c>
      <c r="L101" s="14">
        <v>7</v>
      </c>
      <c r="M101" s="14">
        <v>2</v>
      </c>
      <c r="N101" s="14">
        <v>6</v>
      </c>
      <c r="O101" s="14">
        <v>2</v>
      </c>
      <c r="P101" s="14">
        <v>1</v>
      </c>
    </row>
    <row r="102" spans="1:16" ht="17.25" x14ac:dyDescent="0.25">
      <c r="A102" s="13" t="s">
        <v>30</v>
      </c>
      <c r="B102" s="14">
        <v>38</v>
      </c>
      <c r="C102" s="14">
        <v>1444</v>
      </c>
      <c r="D102" s="14">
        <v>1</v>
      </c>
      <c r="E102" s="14">
        <v>1972</v>
      </c>
      <c r="F102" s="14">
        <v>88</v>
      </c>
      <c r="G102" s="14">
        <v>1</v>
      </c>
      <c r="H102" s="14">
        <v>2991</v>
      </c>
      <c r="I102" s="14">
        <v>5224</v>
      </c>
      <c r="J102" s="14">
        <v>0</v>
      </c>
      <c r="K102" s="14">
        <v>3</v>
      </c>
      <c r="L102" s="14">
        <v>7</v>
      </c>
      <c r="M102" s="14">
        <v>2</v>
      </c>
      <c r="N102" s="14">
        <v>6</v>
      </c>
      <c r="O102" s="14">
        <v>2</v>
      </c>
      <c r="P102" s="14">
        <v>1</v>
      </c>
    </row>
    <row r="103" spans="1:16" ht="17.25" x14ac:dyDescent="0.25">
      <c r="A103" s="13" t="s">
        <v>40</v>
      </c>
      <c r="B103" s="14">
        <v>38</v>
      </c>
      <c r="C103" s="14">
        <v>1444</v>
      </c>
      <c r="D103" s="14">
        <v>1</v>
      </c>
      <c r="E103" s="14">
        <v>1972</v>
      </c>
      <c r="F103" s="14">
        <v>88</v>
      </c>
      <c r="G103" s="14">
        <v>1</v>
      </c>
      <c r="H103" s="14">
        <v>2991</v>
      </c>
      <c r="I103" s="14">
        <v>5224</v>
      </c>
      <c r="J103" s="14">
        <v>0</v>
      </c>
      <c r="K103" s="14">
        <v>3</v>
      </c>
      <c r="L103" s="14">
        <v>7</v>
      </c>
      <c r="M103" s="14">
        <v>2</v>
      </c>
      <c r="N103" s="14">
        <v>6</v>
      </c>
      <c r="O103" s="14">
        <v>2</v>
      </c>
      <c r="P103" s="14">
        <v>1</v>
      </c>
    </row>
    <row r="104" spans="1:16" ht="17.25" x14ac:dyDescent="0.25">
      <c r="A104" s="13" t="s">
        <v>32</v>
      </c>
      <c r="B104" s="14">
        <v>38</v>
      </c>
      <c r="C104" s="14">
        <v>1444</v>
      </c>
      <c r="D104" s="14">
        <v>1</v>
      </c>
      <c r="E104" s="14">
        <v>1972</v>
      </c>
      <c r="F104" s="14">
        <v>88</v>
      </c>
      <c r="G104" s="14">
        <v>1</v>
      </c>
      <c r="H104" s="14">
        <v>2991</v>
      </c>
      <c r="I104" s="14">
        <v>5224</v>
      </c>
      <c r="J104" s="14">
        <v>0</v>
      </c>
      <c r="K104" s="14">
        <v>3</v>
      </c>
      <c r="L104" s="14">
        <v>7</v>
      </c>
      <c r="M104" s="14">
        <v>2</v>
      </c>
      <c r="N104" s="14">
        <v>6</v>
      </c>
      <c r="O104" s="14">
        <v>2</v>
      </c>
      <c r="P104" s="14">
        <v>1</v>
      </c>
    </row>
    <row r="105" spans="1:16" ht="17.25" x14ac:dyDescent="0.25">
      <c r="A105" s="13" t="s">
        <v>35</v>
      </c>
      <c r="B105" s="14">
        <v>1731</v>
      </c>
      <c r="C105" s="14">
        <v>35206</v>
      </c>
      <c r="D105" s="14">
        <v>401</v>
      </c>
      <c r="E105" s="14">
        <v>84312</v>
      </c>
      <c r="F105" s="14">
        <v>3189</v>
      </c>
      <c r="G105" s="14">
        <v>94</v>
      </c>
      <c r="H105" s="14">
        <v>295428</v>
      </c>
      <c r="I105" s="14">
        <v>718714</v>
      </c>
      <c r="J105" s="14">
        <v>113</v>
      </c>
      <c r="K105" s="14">
        <v>151</v>
      </c>
      <c r="L105" s="14">
        <v>586</v>
      </c>
      <c r="M105" s="14">
        <v>131</v>
      </c>
      <c r="N105" s="14">
        <v>384</v>
      </c>
      <c r="O105" s="14">
        <v>211</v>
      </c>
      <c r="P105" s="14">
        <v>140</v>
      </c>
    </row>
    <row r="106" spans="1:16" ht="17.25" x14ac:dyDescent="0.25">
      <c r="A106" s="13" t="s">
        <v>29</v>
      </c>
      <c r="B106" s="14">
        <v>754</v>
      </c>
      <c r="C106" s="14">
        <v>17451</v>
      </c>
      <c r="D106" s="14">
        <v>150</v>
      </c>
      <c r="E106" s="14">
        <v>39299</v>
      </c>
      <c r="F106" s="14">
        <v>1477</v>
      </c>
      <c r="G106" s="14">
        <v>43</v>
      </c>
      <c r="H106" s="14">
        <v>135625</v>
      </c>
      <c r="I106" s="14">
        <v>331120</v>
      </c>
      <c r="J106" s="14">
        <v>55</v>
      </c>
      <c r="K106" s="14">
        <v>69</v>
      </c>
      <c r="L106" s="14">
        <v>247</v>
      </c>
      <c r="M106" s="14">
        <v>65</v>
      </c>
      <c r="N106" s="14">
        <v>148</v>
      </c>
      <c r="O106" s="14">
        <v>87</v>
      </c>
      <c r="P106" s="14">
        <v>62</v>
      </c>
    </row>
    <row r="107" spans="1:16" ht="17.25" x14ac:dyDescent="0.25">
      <c r="A107" s="13" t="s">
        <v>25</v>
      </c>
      <c r="B107" s="14">
        <v>182</v>
      </c>
      <c r="C107" s="14">
        <v>4325</v>
      </c>
      <c r="D107" s="14">
        <v>34</v>
      </c>
      <c r="E107" s="14">
        <v>10734</v>
      </c>
      <c r="F107" s="14">
        <v>404</v>
      </c>
      <c r="G107" s="14">
        <v>7</v>
      </c>
      <c r="H107" s="14">
        <v>21980</v>
      </c>
      <c r="I107" s="14">
        <v>77004</v>
      </c>
      <c r="J107" s="14">
        <v>11</v>
      </c>
      <c r="K107" s="14">
        <v>18</v>
      </c>
      <c r="L107" s="14">
        <v>51</v>
      </c>
      <c r="M107" s="14">
        <v>15</v>
      </c>
      <c r="N107" s="14">
        <v>30</v>
      </c>
      <c r="O107" s="14">
        <v>17</v>
      </c>
      <c r="P107" s="14">
        <v>14</v>
      </c>
    </row>
    <row r="108" spans="1:16" ht="17.25" x14ac:dyDescent="0.25">
      <c r="A108" s="13" t="s">
        <v>36</v>
      </c>
      <c r="B108" s="14">
        <v>56</v>
      </c>
      <c r="C108" s="14">
        <v>1707</v>
      </c>
      <c r="D108" s="14">
        <v>7</v>
      </c>
      <c r="E108" s="14">
        <v>3363</v>
      </c>
      <c r="F108" s="14">
        <v>150</v>
      </c>
      <c r="G108" s="14">
        <v>2</v>
      </c>
      <c r="H108" s="14">
        <v>5559</v>
      </c>
      <c r="I108" s="14">
        <v>24494</v>
      </c>
      <c r="J108" s="14">
        <v>0</v>
      </c>
      <c r="K108" s="14">
        <v>6</v>
      </c>
      <c r="L108" s="14">
        <v>10</v>
      </c>
      <c r="M108" s="14">
        <v>6</v>
      </c>
      <c r="N108" s="14">
        <v>8</v>
      </c>
      <c r="O108" s="14">
        <v>6</v>
      </c>
      <c r="P108" s="14">
        <v>0</v>
      </c>
    </row>
    <row r="109" spans="1:16" ht="17.25" x14ac:dyDescent="0.25">
      <c r="A109" s="13" t="s">
        <v>32</v>
      </c>
      <c r="B109" s="14">
        <v>29</v>
      </c>
      <c r="C109" s="14">
        <v>410</v>
      </c>
      <c r="D109" s="14">
        <v>2</v>
      </c>
      <c r="E109" s="14">
        <v>1513</v>
      </c>
      <c r="F109" s="14">
        <v>97</v>
      </c>
      <c r="G109" s="14">
        <v>1</v>
      </c>
      <c r="H109" s="14">
        <v>3180</v>
      </c>
      <c r="I109" s="14">
        <v>4668</v>
      </c>
      <c r="J109" s="14">
        <v>0</v>
      </c>
      <c r="K109" s="14">
        <v>3</v>
      </c>
      <c r="L109" s="14">
        <v>4</v>
      </c>
      <c r="M109" s="14">
        <v>3</v>
      </c>
      <c r="N109" s="14">
        <v>3</v>
      </c>
      <c r="O109" s="14">
        <v>2</v>
      </c>
      <c r="P109" s="14">
        <v>0</v>
      </c>
    </row>
    <row r="110" spans="1:16" ht="17.25" x14ac:dyDescent="0.25">
      <c r="A110" s="13" t="s">
        <v>27</v>
      </c>
      <c r="B110" s="14">
        <v>27</v>
      </c>
      <c r="C110" s="14">
        <v>1297</v>
      </c>
      <c r="D110" s="14">
        <v>5</v>
      </c>
      <c r="E110" s="14">
        <v>1850</v>
      </c>
      <c r="F110" s="14">
        <v>53</v>
      </c>
      <c r="G110" s="14">
        <v>1</v>
      </c>
      <c r="H110" s="14">
        <v>2379</v>
      </c>
      <c r="I110" s="14">
        <v>19826</v>
      </c>
      <c r="J110" s="14">
        <v>0</v>
      </c>
      <c r="K110" s="14">
        <v>3</v>
      </c>
      <c r="L110" s="14">
        <v>6</v>
      </c>
      <c r="M110" s="14">
        <v>3</v>
      </c>
      <c r="N110" s="14">
        <v>5</v>
      </c>
      <c r="O110" s="14">
        <v>4</v>
      </c>
      <c r="P110" s="14">
        <v>0</v>
      </c>
    </row>
    <row r="111" spans="1:16" ht="17.25" x14ac:dyDescent="0.25">
      <c r="A111" s="13" t="s">
        <v>38</v>
      </c>
      <c r="B111" s="14">
        <v>36</v>
      </c>
      <c r="C111" s="14">
        <v>688</v>
      </c>
      <c r="D111" s="14">
        <v>4</v>
      </c>
      <c r="E111" s="14">
        <v>2025</v>
      </c>
      <c r="F111" s="14">
        <v>97</v>
      </c>
      <c r="G111" s="14">
        <v>2</v>
      </c>
      <c r="H111" s="14">
        <v>5131</v>
      </c>
      <c r="I111" s="14">
        <v>9192</v>
      </c>
      <c r="J111" s="14">
        <v>7</v>
      </c>
      <c r="K111" s="14">
        <v>3</v>
      </c>
      <c r="L111" s="14">
        <v>18</v>
      </c>
      <c r="M111" s="14">
        <v>3</v>
      </c>
      <c r="N111" s="14">
        <v>4</v>
      </c>
      <c r="O111" s="14">
        <v>2</v>
      </c>
      <c r="P111" s="14">
        <v>0</v>
      </c>
    </row>
    <row r="112" spans="1:16" ht="17.25" x14ac:dyDescent="0.25">
      <c r="A112" s="13" t="s">
        <v>39</v>
      </c>
      <c r="B112" s="14">
        <v>36</v>
      </c>
      <c r="C112" s="14">
        <v>688</v>
      </c>
      <c r="D112" s="14">
        <v>4</v>
      </c>
      <c r="E112" s="14">
        <v>2025</v>
      </c>
      <c r="F112" s="14">
        <v>97</v>
      </c>
      <c r="G112" s="14">
        <v>2</v>
      </c>
      <c r="H112" s="14">
        <v>5131</v>
      </c>
      <c r="I112" s="14">
        <v>9192</v>
      </c>
      <c r="J112" s="14">
        <v>7</v>
      </c>
      <c r="K112" s="14">
        <v>3</v>
      </c>
      <c r="L112" s="14">
        <v>18</v>
      </c>
      <c r="M112" s="14">
        <v>3</v>
      </c>
      <c r="N112" s="14">
        <v>4</v>
      </c>
      <c r="O112" s="14">
        <v>2</v>
      </c>
      <c r="P112" s="14">
        <v>0</v>
      </c>
    </row>
    <row r="113" spans="1:16" ht="17.25" x14ac:dyDescent="0.25">
      <c r="A113" s="13" t="s">
        <v>42</v>
      </c>
      <c r="B113" s="14">
        <v>90</v>
      </c>
      <c r="C113" s="14">
        <v>1930</v>
      </c>
      <c r="D113" s="14">
        <v>23</v>
      </c>
      <c r="E113" s="14">
        <v>5346</v>
      </c>
      <c r="F113" s="14">
        <v>157</v>
      </c>
      <c r="G113" s="14">
        <v>3</v>
      </c>
      <c r="H113" s="14">
        <v>11290</v>
      </c>
      <c r="I113" s="14">
        <v>43318</v>
      </c>
      <c r="J113" s="14">
        <v>4</v>
      </c>
      <c r="K113" s="14">
        <v>9</v>
      </c>
      <c r="L113" s="14">
        <v>23</v>
      </c>
      <c r="M113" s="14">
        <v>6</v>
      </c>
      <c r="N113" s="14">
        <v>18</v>
      </c>
      <c r="O113" s="14">
        <v>9</v>
      </c>
      <c r="P113" s="14">
        <v>14</v>
      </c>
    </row>
    <row r="114" spans="1:16" ht="17.25" x14ac:dyDescent="0.25">
      <c r="A114" s="13" t="s">
        <v>32</v>
      </c>
      <c r="B114" s="14">
        <v>27</v>
      </c>
      <c r="C114" s="14">
        <v>1131</v>
      </c>
      <c r="D114" s="14">
        <v>15</v>
      </c>
      <c r="E114" s="14">
        <v>1870</v>
      </c>
      <c r="F114" s="14">
        <v>77</v>
      </c>
      <c r="G114" s="14">
        <v>1</v>
      </c>
      <c r="H114" s="14">
        <v>4774</v>
      </c>
      <c r="I114" s="14">
        <v>23844</v>
      </c>
      <c r="J114" s="14">
        <v>0</v>
      </c>
      <c r="K114" s="14">
        <v>3</v>
      </c>
      <c r="L114" s="14">
        <v>8</v>
      </c>
      <c r="M114" s="14">
        <v>2</v>
      </c>
      <c r="N114" s="14">
        <v>7</v>
      </c>
      <c r="O114" s="14">
        <v>6</v>
      </c>
      <c r="P114" s="14">
        <v>7</v>
      </c>
    </row>
    <row r="115" spans="1:16" ht="17.25" x14ac:dyDescent="0.25">
      <c r="A115" s="13" t="s">
        <v>27</v>
      </c>
      <c r="B115" s="14">
        <v>63</v>
      </c>
      <c r="C115" s="14">
        <v>799</v>
      </c>
      <c r="D115" s="14">
        <v>8</v>
      </c>
      <c r="E115" s="14">
        <v>3476</v>
      </c>
      <c r="F115" s="14">
        <v>80</v>
      </c>
      <c r="G115" s="14">
        <v>2</v>
      </c>
      <c r="H115" s="14">
        <v>6516</v>
      </c>
      <c r="I115" s="14">
        <v>19474</v>
      </c>
      <c r="J115" s="14">
        <v>4</v>
      </c>
      <c r="K115" s="14">
        <v>6</v>
      </c>
      <c r="L115" s="14">
        <v>15</v>
      </c>
      <c r="M115" s="14">
        <v>4</v>
      </c>
      <c r="N115" s="14">
        <v>11</v>
      </c>
      <c r="O115" s="14">
        <v>3</v>
      </c>
      <c r="P115" s="14">
        <v>7</v>
      </c>
    </row>
    <row r="116" spans="1:16" ht="17.25" x14ac:dyDescent="0.25">
      <c r="A116" s="13" t="s">
        <v>30</v>
      </c>
      <c r="B116" s="14">
        <v>572</v>
      </c>
      <c r="C116" s="14">
        <v>13126</v>
      </c>
      <c r="D116" s="14">
        <v>116</v>
      </c>
      <c r="E116" s="14">
        <v>28565</v>
      </c>
      <c r="F116" s="14">
        <v>1073</v>
      </c>
      <c r="G116" s="14">
        <v>36</v>
      </c>
      <c r="H116" s="14">
        <v>113645</v>
      </c>
      <c r="I116" s="14">
        <v>254116</v>
      </c>
      <c r="J116" s="14">
        <v>44</v>
      </c>
      <c r="K116" s="14">
        <v>51</v>
      </c>
      <c r="L116" s="14">
        <v>196</v>
      </c>
      <c r="M116" s="14">
        <v>50</v>
      </c>
      <c r="N116" s="14">
        <v>118</v>
      </c>
      <c r="O116" s="14">
        <v>70</v>
      </c>
      <c r="P116" s="14">
        <v>48</v>
      </c>
    </row>
    <row r="117" spans="1:16" ht="17.25" x14ac:dyDescent="0.25">
      <c r="A117" s="13" t="s">
        <v>41</v>
      </c>
      <c r="B117" s="14">
        <v>168</v>
      </c>
      <c r="C117" s="14">
        <v>4246</v>
      </c>
      <c r="D117" s="14">
        <v>30</v>
      </c>
      <c r="E117" s="14">
        <v>8909</v>
      </c>
      <c r="F117" s="14">
        <v>313</v>
      </c>
      <c r="G117" s="14">
        <v>11</v>
      </c>
      <c r="H117" s="14">
        <v>36928</v>
      </c>
      <c r="I117" s="14">
        <v>108827</v>
      </c>
      <c r="J117" s="14">
        <v>13</v>
      </c>
      <c r="K117" s="14">
        <v>16</v>
      </c>
      <c r="L117" s="14">
        <v>59</v>
      </c>
      <c r="M117" s="14">
        <v>12</v>
      </c>
      <c r="N117" s="14">
        <v>48</v>
      </c>
      <c r="O117" s="14">
        <v>23</v>
      </c>
      <c r="P117" s="14">
        <v>16</v>
      </c>
    </row>
    <row r="118" spans="1:16" ht="17.25" x14ac:dyDescent="0.25">
      <c r="A118" s="13" t="s">
        <v>39</v>
      </c>
      <c r="B118" s="14">
        <v>62</v>
      </c>
      <c r="C118" s="14">
        <v>2298</v>
      </c>
      <c r="D118" s="14">
        <v>9</v>
      </c>
      <c r="E118" s="14">
        <v>3560</v>
      </c>
      <c r="F118" s="14">
        <v>123</v>
      </c>
      <c r="G118" s="14">
        <v>4</v>
      </c>
      <c r="H118" s="14">
        <v>14821</v>
      </c>
      <c r="I118" s="14">
        <v>42562</v>
      </c>
      <c r="J118" s="14">
        <v>2</v>
      </c>
      <c r="K118" s="14">
        <v>7</v>
      </c>
      <c r="L118" s="14">
        <v>15</v>
      </c>
      <c r="M118" s="14">
        <v>2</v>
      </c>
      <c r="N118" s="14">
        <v>15</v>
      </c>
      <c r="O118" s="14">
        <v>11</v>
      </c>
      <c r="P118" s="14">
        <v>3</v>
      </c>
    </row>
    <row r="119" spans="1:16" ht="17.25" x14ac:dyDescent="0.25">
      <c r="A119" s="13" t="s">
        <v>32</v>
      </c>
      <c r="B119" s="14">
        <v>77</v>
      </c>
      <c r="C119" s="14">
        <v>1487</v>
      </c>
      <c r="D119" s="14">
        <v>20</v>
      </c>
      <c r="E119" s="14">
        <v>3596</v>
      </c>
      <c r="F119" s="14">
        <v>120</v>
      </c>
      <c r="G119" s="14">
        <v>5</v>
      </c>
      <c r="H119" s="14">
        <v>15813</v>
      </c>
      <c r="I119" s="14">
        <v>43205</v>
      </c>
      <c r="J119" s="14">
        <v>3</v>
      </c>
      <c r="K119" s="14">
        <v>6</v>
      </c>
      <c r="L119" s="14">
        <v>34</v>
      </c>
      <c r="M119" s="14">
        <v>5</v>
      </c>
      <c r="N119" s="14">
        <v>30</v>
      </c>
      <c r="O119" s="14">
        <v>10</v>
      </c>
      <c r="P119" s="14">
        <v>13</v>
      </c>
    </row>
    <row r="120" spans="1:16" ht="17.25" x14ac:dyDescent="0.25">
      <c r="A120" s="13" t="s">
        <v>27</v>
      </c>
      <c r="B120" s="14">
        <v>29</v>
      </c>
      <c r="C120" s="14">
        <v>461</v>
      </c>
      <c r="D120" s="14">
        <v>1</v>
      </c>
      <c r="E120" s="14">
        <v>1753</v>
      </c>
      <c r="F120" s="14">
        <v>70</v>
      </c>
      <c r="G120" s="14">
        <v>2</v>
      </c>
      <c r="H120" s="14">
        <v>6294</v>
      </c>
      <c r="I120" s="14">
        <v>23060</v>
      </c>
      <c r="J120" s="14">
        <v>8</v>
      </c>
      <c r="K120" s="14">
        <v>3</v>
      </c>
      <c r="L120" s="14">
        <v>10</v>
      </c>
      <c r="M120" s="14">
        <v>5</v>
      </c>
      <c r="N120" s="14">
        <v>3</v>
      </c>
      <c r="O120" s="14">
        <v>2</v>
      </c>
      <c r="P120" s="14">
        <v>0</v>
      </c>
    </row>
    <row r="121" spans="1:16" ht="17.25" x14ac:dyDescent="0.25">
      <c r="A121" s="13" t="s">
        <v>36</v>
      </c>
      <c r="B121" s="14">
        <v>70</v>
      </c>
      <c r="C121" s="14">
        <v>1536</v>
      </c>
      <c r="D121" s="14">
        <v>15</v>
      </c>
      <c r="E121" s="14">
        <v>3401</v>
      </c>
      <c r="F121" s="14">
        <v>173</v>
      </c>
      <c r="G121" s="14">
        <v>4</v>
      </c>
      <c r="H121" s="14">
        <v>10908</v>
      </c>
      <c r="I121" s="14">
        <v>25919</v>
      </c>
      <c r="J121" s="14">
        <v>7</v>
      </c>
      <c r="K121" s="14">
        <v>6</v>
      </c>
      <c r="L121" s="14">
        <v>20</v>
      </c>
      <c r="M121" s="14">
        <v>6</v>
      </c>
      <c r="N121" s="14">
        <v>10</v>
      </c>
      <c r="O121" s="14">
        <v>3</v>
      </c>
      <c r="P121" s="14">
        <v>0</v>
      </c>
    </row>
    <row r="122" spans="1:16" ht="17.25" x14ac:dyDescent="0.25">
      <c r="A122" s="13" t="s">
        <v>32</v>
      </c>
      <c r="B122" s="14">
        <v>70</v>
      </c>
      <c r="C122" s="14">
        <v>1536</v>
      </c>
      <c r="D122" s="14">
        <v>15</v>
      </c>
      <c r="E122" s="14">
        <v>3401</v>
      </c>
      <c r="F122" s="14">
        <v>173</v>
      </c>
      <c r="G122" s="14">
        <v>4</v>
      </c>
      <c r="H122" s="14">
        <v>10908</v>
      </c>
      <c r="I122" s="14">
        <v>25919</v>
      </c>
      <c r="J122" s="14">
        <v>7</v>
      </c>
      <c r="K122" s="14">
        <v>6</v>
      </c>
      <c r="L122" s="14">
        <v>20</v>
      </c>
      <c r="M122" s="14">
        <v>6</v>
      </c>
      <c r="N122" s="14">
        <v>10</v>
      </c>
      <c r="O122" s="14">
        <v>3</v>
      </c>
      <c r="P122" s="14">
        <v>0</v>
      </c>
    </row>
    <row r="123" spans="1:16" ht="17.25" x14ac:dyDescent="0.25">
      <c r="A123" s="13" t="s">
        <v>38</v>
      </c>
      <c r="B123" s="14">
        <v>97</v>
      </c>
      <c r="C123" s="14">
        <v>1706</v>
      </c>
      <c r="D123" s="14">
        <v>18</v>
      </c>
      <c r="E123" s="14">
        <v>5265</v>
      </c>
      <c r="F123" s="14">
        <v>191</v>
      </c>
      <c r="G123" s="14">
        <v>6</v>
      </c>
      <c r="H123" s="14">
        <v>15251</v>
      </c>
      <c r="I123" s="14">
        <v>36257</v>
      </c>
      <c r="J123" s="14">
        <v>4</v>
      </c>
      <c r="K123" s="14">
        <v>9</v>
      </c>
      <c r="L123" s="14">
        <v>26</v>
      </c>
      <c r="M123" s="14">
        <v>10</v>
      </c>
      <c r="N123" s="14">
        <v>24</v>
      </c>
      <c r="O123" s="14">
        <v>17</v>
      </c>
      <c r="P123" s="14">
        <v>14</v>
      </c>
    </row>
    <row r="124" spans="1:16" ht="17.25" x14ac:dyDescent="0.25">
      <c r="A124" s="13" t="s">
        <v>39</v>
      </c>
      <c r="B124" s="14">
        <v>59</v>
      </c>
      <c r="C124" s="14">
        <v>1198</v>
      </c>
      <c r="D124" s="14">
        <v>12</v>
      </c>
      <c r="E124" s="14">
        <v>3268</v>
      </c>
      <c r="F124" s="14">
        <v>119</v>
      </c>
      <c r="G124" s="14">
        <v>4</v>
      </c>
      <c r="H124" s="14">
        <v>9930</v>
      </c>
      <c r="I124" s="14">
        <v>21973</v>
      </c>
      <c r="J124" s="14">
        <v>2</v>
      </c>
      <c r="K124" s="14">
        <v>6</v>
      </c>
      <c r="L124" s="14">
        <v>16</v>
      </c>
      <c r="M124" s="14">
        <v>9</v>
      </c>
      <c r="N124" s="14">
        <v>16</v>
      </c>
      <c r="O124" s="14">
        <v>14</v>
      </c>
      <c r="P124" s="14">
        <v>7</v>
      </c>
    </row>
    <row r="125" spans="1:16" ht="17.25" x14ac:dyDescent="0.25">
      <c r="A125" s="13" t="s">
        <v>32</v>
      </c>
      <c r="B125" s="14">
        <v>38</v>
      </c>
      <c r="C125" s="14">
        <v>508</v>
      </c>
      <c r="D125" s="14">
        <v>6</v>
      </c>
      <c r="E125" s="14">
        <v>1997</v>
      </c>
      <c r="F125" s="14">
        <v>72</v>
      </c>
      <c r="G125" s="14">
        <v>2</v>
      </c>
      <c r="H125" s="14">
        <v>5321</v>
      </c>
      <c r="I125" s="14">
        <v>14284</v>
      </c>
      <c r="J125" s="14">
        <v>2</v>
      </c>
      <c r="K125" s="14">
        <v>3</v>
      </c>
      <c r="L125" s="14">
        <v>10</v>
      </c>
      <c r="M125" s="14">
        <v>1</v>
      </c>
      <c r="N125" s="14">
        <v>8</v>
      </c>
      <c r="O125" s="14">
        <v>3</v>
      </c>
      <c r="P125" s="14">
        <v>7</v>
      </c>
    </row>
    <row r="126" spans="1:16" ht="17.25" x14ac:dyDescent="0.25">
      <c r="A126" s="13" t="s">
        <v>45</v>
      </c>
      <c r="B126" s="14">
        <v>107</v>
      </c>
      <c r="C126" s="14">
        <v>2280</v>
      </c>
      <c r="D126" s="14">
        <v>17</v>
      </c>
      <c r="E126" s="14">
        <v>3778</v>
      </c>
      <c r="F126" s="14">
        <v>129</v>
      </c>
      <c r="G126" s="14">
        <v>9</v>
      </c>
      <c r="H126" s="14">
        <v>34948</v>
      </c>
      <c r="I126" s="14">
        <v>35362</v>
      </c>
      <c r="J126" s="14">
        <v>5</v>
      </c>
      <c r="K126" s="14">
        <v>6</v>
      </c>
      <c r="L126" s="14">
        <v>51</v>
      </c>
      <c r="M126" s="14">
        <v>6</v>
      </c>
      <c r="N126" s="14">
        <v>7</v>
      </c>
      <c r="O126" s="14">
        <v>6</v>
      </c>
      <c r="P126" s="14">
        <v>6</v>
      </c>
    </row>
    <row r="127" spans="1:16" ht="17.25" x14ac:dyDescent="0.25">
      <c r="A127" s="13" t="s">
        <v>32</v>
      </c>
      <c r="B127" s="14">
        <v>107</v>
      </c>
      <c r="C127" s="14">
        <v>2280</v>
      </c>
      <c r="D127" s="14">
        <v>17</v>
      </c>
      <c r="E127" s="14">
        <v>3778</v>
      </c>
      <c r="F127" s="14">
        <v>129</v>
      </c>
      <c r="G127" s="14">
        <v>9</v>
      </c>
      <c r="H127" s="14">
        <v>34948</v>
      </c>
      <c r="I127" s="14">
        <v>35362</v>
      </c>
      <c r="J127" s="14">
        <v>5</v>
      </c>
      <c r="K127" s="14">
        <v>6</v>
      </c>
      <c r="L127" s="14">
        <v>51</v>
      </c>
      <c r="M127" s="14">
        <v>6</v>
      </c>
      <c r="N127" s="14">
        <v>7</v>
      </c>
      <c r="O127" s="14">
        <v>6</v>
      </c>
      <c r="P127" s="14">
        <v>6</v>
      </c>
    </row>
    <row r="128" spans="1:16" ht="17.25" x14ac:dyDescent="0.25">
      <c r="A128" s="13" t="s">
        <v>42</v>
      </c>
      <c r="B128" s="14">
        <v>130</v>
      </c>
      <c r="C128" s="14">
        <v>3358</v>
      </c>
      <c r="D128" s="14">
        <v>36</v>
      </c>
      <c r="E128" s="14">
        <v>7212</v>
      </c>
      <c r="F128" s="14">
        <v>267</v>
      </c>
      <c r="G128" s="14">
        <v>6</v>
      </c>
      <c r="H128" s="14">
        <v>15610</v>
      </c>
      <c r="I128" s="14">
        <v>47751</v>
      </c>
      <c r="J128" s="14">
        <v>15</v>
      </c>
      <c r="K128" s="14">
        <v>14</v>
      </c>
      <c r="L128" s="14">
        <v>40</v>
      </c>
      <c r="M128" s="14">
        <v>16</v>
      </c>
      <c r="N128" s="14">
        <v>29</v>
      </c>
      <c r="O128" s="14">
        <v>21</v>
      </c>
      <c r="P128" s="14">
        <v>12</v>
      </c>
    </row>
    <row r="129" spans="1:16" ht="17.25" x14ac:dyDescent="0.25">
      <c r="A129" s="13" t="s">
        <v>32</v>
      </c>
      <c r="B129" s="14">
        <v>101</v>
      </c>
      <c r="C129" s="14">
        <v>2899</v>
      </c>
      <c r="D129" s="14">
        <v>12</v>
      </c>
      <c r="E129" s="14">
        <v>5344</v>
      </c>
      <c r="F129" s="14">
        <v>194</v>
      </c>
      <c r="G129" s="14">
        <v>5</v>
      </c>
      <c r="H129" s="14">
        <v>13171</v>
      </c>
      <c r="I129" s="14">
        <v>32998</v>
      </c>
      <c r="J129" s="14">
        <v>14</v>
      </c>
      <c r="K129" s="14">
        <v>10</v>
      </c>
      <c r="L129" s="14">
        <v>39</v>
      </c>
      <c r="M129" s="14">
        <v>13</v>
      </c>
      <c r="N129" s="14">
        <v>28</v>
      </c>
      <c r="O129" s="14">
        <v>21</v>
      </c>
      <c r="P129" s="14">
        <v>11</v>
      </c>
    </row>
    <row r="130" spans="1:16" ht="17.25" x14ac:dyDescent="0.25">
      <c r="A130" s="13" t="s">
        <v>27</v>
      </c>
      <c r="B130" s="14">
        <v>29</v>
      </c>
      <c r="C130" s="14">
        <v>459</v>
      </c>
      <c r="D130" s="14">
        <v>24</v>
      </c>
      <c r="E130" s="14">
        <v>1868</v>
      </c>
      <c r="F130" s="14">
        <v>73</v>
      </c>
      <c r="G130" s="14">
        <v>1</v>
      </c>
      <c r="H130" s="14">
        <v>2439</v>
      </c>
      <c r="I130" s="14">
        <v>14753</v>
      </c>
      <c r="J130" s="14">
        <v>1</v>
      </c>
      <c r="K130" s="14">
        <v>4</v>
      </c>
      <c r="L130" s="14">
        <v>1</v>
      </c>
      <c r="M130" s="14">
        <v>3</v>
      </c>
      <c r="N130" s="14">
        <v>1</v>
      </c>
      <c r="O130" s="14">
        <v>0</v>
      </c>
      <c r="P130" s="14">
        <v>1</v>
      </c>
    </row>
    <row r="131" spans="1:16" ht="17.25" x14ac:dyDescent="0.25">
      <c r="A131" s="13" t="s">
        <v>24</v>
      </c>
      <c r="B131" s="14">
        <v>715</v>
      </c>
      <c r="C131" s="14">
        <v>11730</v>
      </c>
      <c r="D131" s="14">
        <v>157</v>
      </c>
      <c r="E131" s="14">
        <v>30687</v>
      </c>
      <c r="F131" s="14">
        <v>1222</v>
      </c>
      <c r="G131" s="14">
        <v>39</v>
      </c>
      <c r="H131" s="14">
        <v>123723</v>
      </c>
      <c r="I131" s="14">
        <v>245913</v>
      </c>
      <c r="J131" s="14">
        <v>43</v>
      </c>
      <c r="K131" s="14">
        <v>57</v>
      </c>
      <c r="L131" s="14">
        <v>266</v>
      </c>
      <c r="M131" s="14">
        <v>44</v>
      </c>
      <c r="N131" s="14">
        <v>175</v>
      </c>
      <c r="O131" s="14">
        <v>82</v>
      </c>
      <c r="P131" s="14">
        <v>47</v>
      </c>
    </row>
    <row r="132" spans="1:16" ht="17.25" x14ac:dyDescent="0.25">
      <c r="A132" s="13" t="s">
        <v>25</v>
      </c>
      <c r="B132" s="14">
        <v>255</v>
      </c>
      <c r="C132" s="14">
        <v>4014</v>
      </c>
      <c r="D132" s="14">
        <v>49</v>
      </c>
      <c r="E132" s="14">
        <v>10425</v>
      </c>
      <c r="F132" s="14">
        <v>401</v>
      </c>
      <c r="G132" s="14">
        <v>14</v>
      </c>
      <c r="H132" s="14">
        <v>45289</v>
      </c>
      <c r="I132" s="14">
        <v>87937</v>
      </c>
      <c r="J132" s="14">
        <v>12</v>
      </c>
      <c r="K132" s="14">
        <v>20</v>
      </c>
      <c r="L132" s="14">
        <v>93</v>
      </c>
      <c r="M132" s="14">
        <v>17</v>
      </c>
      <c r="N132" s="14">
        <v>75</v>
      </c>
      <c r="O132" s="14">
        <v>43</v>
      </c>
      <c r="P132" s="14">
        <v>11</v>
      </c>
    </row>
    <row r="133" spans="1:16" ht="17.25" x14ac:dyDescent="0.25">
      <c r="A133" s="13" t="s">
        <v>36</v>
      </c>
      <c r="B133" s="14">
        <v>76</v>
      </c>
      <c r="C133" s="14">
        <v>742</v>
      </c>
      <c r="D133" s="14">
        <v>4</v>
      </c>
      <c r="E133" s="14">
        <v>3435</v>
      </c>
      <c r="F133" s="14">
        <v>117</v>
      </c>
      <c r="G133" s="14">
        <v>2</v>
      </c>
      <c r="H133" s="14">
        <v>4908</v>
      </c>
      <c r="I133" s="14">
        <v>39789</v>
      </c>
      <c r="J133" s="14">
        <v>5</v>
      </c>
      <c r="K133" s="14">
        <v>7</v>
      </c>
      <c r="L133" s="14">
        <v>13</v>
      </c>
      <c r="M133" s="14">
        <v>7</v>
      </c>
      <c r="N133" s="14">
        <v>10</v>
      </c>
      <c r="O133" s="14">
        <v>4</v>
      </c>
      <c r="P133" s="14">
        <v>3</v>
      </c>
    </row>
    <row r="134" spans="1:16" ht="17.25" x14ac:dyDescent="0.25">
      <c r="A134" s="13" t="s">
        <v>32</v>
      </c>
      <c r="B134" s="14">
        <v>38</v>
      </c>
      <c r="C134" s="14">
        <v>594</v>
      </c>
      <c r="D134" s="14">
        <v>2</v>
      </c>
      <c r="E134" s="14">
        <v>1760</v>
      </c>
      <c r="F134" s="14">
        <v>75</v>
      </c>
      <c r="G134" s="14">
        <v>1</v>
      </c>
      <c r="H134" s="14">
        <v>2468</v>
      </c>
      <c r="I134" s="14">
        <v>15963</v>
      </c>
      <c r="J134" s="14">
        <v>4</v>
      </c>
      <c r="K134" s="14">
        <v>3</v>
      </c>
      <c r="L134" s="14">
        <v>9</v>
      </c>
      <c r="M134" s="14">
        <v>4</v>
      </c>
      <c r="N134" s="14">
        <v>6</v>
      </c>
      <c r="O134" s="14">
        <v>1</v>
      </c>
      <c r="P134" s="14">
        <v>0</v>
      </c>
    </row>
    <row r="135" spans="1:16" ht="17.25" x14ac:dyDescent="0.25">
      <c r="A135" s="13" t="s">
        <v>27</v>
      </c>
      <c r="B135" s="14">
        <v>38</v>
      </c>
      <c r="C135" s="14">
        <v>148</v>
      </c>
      <c r="D135" s="14">
        <v>2</v>
      </c>
      <c r="E135" s="14">
        <v>1675</v>
      </c>
      <c r="F135" s="14">
        <v>42</v>
      </c>
      <c r="G135" s="14">
        <v>1</v>
      </c>
      <c r="H135" s="14">
        <v>2440</v>
      </c>
      <c r="I135" s="14">
        <v>23826</v>
      </c>
      <c r="J135" s="14">
        <v>1</v>
      </c>
      <c r="K135" s="14">
        <v>4</v>
      </c>
      <c r="L135" s="14">
        <v>4</v>
      </c>
      <c r="M135" s="14">
        <v>3</v>
      </c>
      <c r="N135" s="14">
        <v>4</v>
      </c>
      <c r="O135" s="14">
        <v>3</v>
      </c>
      <c r="P135" s="14">
        <v>3</v>
      </c>
    </row>
    <row r="136" spans="1:16" ht="17.25" x14ac:dyDescent="0.25">
      <c r="A136" s="13" t="s">
        <v>43</v>
      </c>
      <c r="B136" s="14">
        <v>102</v>
      </c>
      <c r="C136" s="14">
        <v>1167</v>
      </c>
      <c r="D136" s="14">
        <v>33</v>
      </c>
      <c r="E136" s="14">
        <v>3420</v>
      </c>
      <c r="F136" s="14">
        <v>145</v>
      </c>
      <c r="G136" s="14">
        <v>8</v>
      </c>
      <c r="H136" s="14">
        <v>33206</v>
      </c>
      <c r="I136" s="14">
        <v>26893</v>
      </c>
      <c r="J136" s="14">
        <v>6</v>
      </c>
      <c r="K136" s="14">
        <v>7</v>
      </c>
      <c r="L136" s="14">
        <v>50</v>
      </c>
      <c r="M136" s="14">
        <v>5</v>
      </c>
      <c r="N136" s="14">
        <v>36</v>
      </c>
      <c r="O136" s="14">
        <v>26</v>
      </c>
      <c r="P136" s="14">
        <v>5</v>
      </c>
    </row>
    <row r="137" spans="1:16" ht="17.25" x14ac:dyDescent="0.25">
      <c r="A137" s="13" t="s">
        <v>39</v>
      </c>
      <c r="B137" s="14">
        <v>102</v>
      </c>
      <c r="C137" s="14">
        <v>1167</v>
      </c>
      <c r="D137" s="14">
        <v>33</v>
      </c>
      <c r="E137" s="14">
        <v>3420</v>
      </c>
      <c r="F137" s="14">
        <v>145</v>
      </c>
      <c r="G137" s="14">
        <v>8</v>
      </c>
      <c r="H137" s="14">
        <v>33206</v>
      </c>
      <c r="I137" s="14">
        <v>26893</v>
      </c>
      <c r="J137" s="14">
        <v>6</v>
      </c>
      <c r="K137" s="14">
        <v>7</v>
      </c>
      <c r="L137" s="14">
        <v>50</v>
      </c>
      <c r="M137" s="14">
        <v>5</v>
      </c>
      <c r="N137" s="14">
        <v>36</v>
      </c>
      <c r="O137" s="14">
        <v>26</v>
      </c>
      <c r="P137" s="14">
        <v>5</v>
      </c>
    </row>
    <row r="138" spans="1:16" ht="17.25" x14ac:dyDescent="0.25">
      <c r="A138" s="13" t="s">
        <v>38</v>
      </c>
      <c r="B138" s="14">
        <v>39</v>
      </c>
      <c r="C138" s="14">
        <v>711</v>
      </c>
      <c r="D138" s="14">
        <v>4</v>
      </c>
      <c r="E138" s="14">
        <v>1633</v>
      </c>
      <c r="F138" s="14">
        <v>81</v>
      </c>
      <c r="G138" s="14">
        <v>2</v>
      </c>
      <c r="H138" s="14">
        <v>5042</v>
      </c>
      <c r="I138" s="14">
        <v>3140</v>
      </c>
      <c r="J138" s="14">
        <v>0</v>
      </c>
      <c r="K138" s="14">
        <v>3</v>
      </c>
      <c r="L138" s="14">
        <v>10</v>
      </c>
      <c r="M138" s="14">
        <v>2</v>
      </c>
      <c r="N138" s="14">
        <v>9</v>
      </c>
      <c r="O138" s="14">
        <v>2</v>
      </c>
      <c r="P138" s="14">
        <v>3</v>
      </c>
    </row>
    <row r="139" spans="1:16" ht="17.25" x14ac:dyDescent="0.25">
      <c r="A139" s="13" t="s">
        <v>27</v>
      </c>
      <c r="B139" s="14">
        <v>39</v>
      </c>
      <c r="C139" s="14">
        <v>711</v>
      </c>
      <c r="D139" s="14">
        <v>4</v>
      </c>
      <c r="E139" s="14">
        <v>1633</v>
      </c>
      <c r="F139" s="14">
        <v>81</v>
      </c>
      <c r="G139" s="14">
        <v>2</v>
      </c>
      <c r="H139" s="14">
        <v>5042</v>
      </c>
      <c r="I139" s="14">
        <v>3140</v>
      </c>
      <c r="J139" s="14">
        <v>0</v>
      </c>
      <c r="K139" s="14">
        <v>3</v>
      </c>
      <c r="L139" s="14">
        <v>10</v>
      </c>
      <c r="M139" s="14">
        <v>2</v>
      </c>
      <c r="N139" s="14">
        <v>9</v>
      </c>
      <c r="O139" s="14">
        <v>2</v>
      </c>
      <c r="P139" s="14">
        <v>3</v>
      </c>
    </row>
    <row r="140" spans="1:16" ht="17.25" x14ac:dyDescent="0.25">
      <c r="A140" s="13" t="s">
        <v>42</v>
      </c>
      <c r="B140" s="14">
        <v>38</v>
      </c>
      <c r="C140" s="14">
        <v>1394</v>
      </c>
      <c r="D140" s="14">
        <v>8</v>
      </c>
      <c r="E140" s="14">
        <v>1937</v>
      </c>
      <c r="F140" s="14">
        <v>58</v>
      </c>
      <c r="G140" s="14">
        <v>2</v>
      </c>
      <c r="H140" s="14">
        <v>2133</v>
      </c>
      <c r="I140" s="14">
        <v>18115</v>
      </c>
      <c r="J140" s="14">
        <v>1</v>
      </c>
      <c r="K140" s="14">
        <v>3</v>
      </c>
      <c r="L140" s="14">
        <v>20</v>
      </c>
      <c r="M140" s="14">
        <v>3</v>
      </c>
      <c r="N140" s="14">
        <v>20</v>
      </c>
      <c r="O140" s="14">
        <v>11</v>
      </c>
      <c r="P140" s="14">
        <v>0</v>
      </c>
    </row>
    <row r="141" spans="1:16" ht="17.25" x14ac:dyDescent="0.25">
      <c r="A141" s="13" t="s">
        <v>39</v>
      </c>
      <c r="B141" s="14">
        <v>38</v>
      </c>
      <c r="C141" s="14">
        <v>1394</v>
      </c>
      <c r="D141" s="14">
        <v>8</v>
      </c>
      <c r="E141" s="14">
        <v>1937</v>
      </c>
      <c r="F141" s="14">
        <v>58</v>
      </c>
      <c r="G141" s="14">
        <v>2</v>
      </c>
      <c r="H141" s="14">
        <v>2133</v>
      </c>
      <c r="I141" s="14">
        <v>18115</v>
      </c>
      <c r="J141" s="14">
        <v>1</v>
      </c>
      <c r="K141" s="14">
        <v>3</v>
      </c>
      <c r="L141" s="14">
        <v>20</v>
      </c>
      <c r="M141" s="14">
        <v>3</v>
      </c>
      <c r="N141" s="14">
        <v>20</v>
      </c>
      <c r="O141" s="14">
        <v>11</v>
      </c>
      <c r="P141" s="14">
        <v>0</v>
      </c>
    </row>
    <row r="142" spans="1:16" ht="17.25" x14ac:dyDescent="0.25">
      <c r="A142" s="13" t="s">
        <v>30</v>
      </c>
      <c r="B142" s="14">
        <v>460</v>
      </c>
      <c r="C142" s="14">
        <v>7716</v>
      </c>
      <c r="D142" s="14">
        <v>108</v>
      </c>
      <c r="E142" s="14">
        <v>20262</v>
      </c>
      <c r="F142" s="14">
        <v>821</v>
      </c>
      <c r="G142" s="14">
        <v>25</v>
      </c>
      <c r="H142" s="14">
        <v>78434</v>
      </c>
      <c r="I142" s="14">
        <v>157976</v>
      </c>
      <c r="J142" s="14">
        <v>31</v>
      </c>
      <c r="K142" s="14">
        <v>37</v>
      </c>
      <c r="L142" s="14">
        <v>173</v>
      </c>
      <c r="M142" s="14">
        <v>27</v>
      </c>
      <c r="N142" s="14">
        <v>100</v>
      </c>
      <c r="O142" s="14">
        <v>39</v>
      </c>
      <c r="P142" s="14">
        <v>36</v>
      </c>
    </row>
    <row r="143" spans="1:16" ht="17.25" x14ac:dyDescent="0.25">
      <c r="A143" s="13" t="s">
        <v>41</v>
      </c>
      <c r="B143" s="14">
        <v>95</v>
      </c>
      <c r="C143" s="14">
        <v>2531</v>
      </c>
      <c r="D143" s="14">
        <v>21</v>
      </c>
      <c r="E143" s="14">
        <v>3528</v>
      </c>
      <c r="F143" s="14">
        <v>85</v>
      </c>
      <c r="G143" s="14">
        <v>6</v>
      </c>
      <c r="H143" s="14">
        <v>16644</v>
      </c>
      <c r="I143" s="14">
        <v>35200</v>
      </c>
      <c r="J143" s="14">
        <v>6</v>
      </c>
      <c r="K143" s="14">
        <v>6</v>
      </c>
      <c r="L143" s="14">
        <v>44</v>
      </c>
      <c r="M143" s="14">
        <v>6</v>
      </c>
      <c r="N143" s="14">
        <v>34</v>
      </c>
      <c r="O143" s="14">
        <v>10</v>
      </c>
      <c r="P143" s="14">
        <v>12</v>
      </c>
    </row>
    <row r="144" spans="1:16" ht="17.25" x14ac:dyDescent="0.25">
      <c r="A144" s="13" t="s">
        <v>32</v>
      </c>
      <c r="B144" s="14">
        <v>50</v>
      </c>
      <c r="C144" s="14">
        <v>1234</v>
      </c>
      <c r="D144" s="14">
        <v>20</v>
      </c>
      <c r="E144" s="14">
        <v>1606</v>
      </c>
      <c r="F144" s="14">
        <v>41</v>
      </c>
      <c r="G144" s="14">
        <v>4</v>
      </c>
      <c r="H144" s="14">
        <v>11245</v>
      </c>
      <c r="I144" s="14">
        <v>20689</v>
      </c>
      <c r="J144" s="14">
        <v>2</v>
      </c>
      <c r="K144" s="14">
        <v>3</v>
      </c>
      <c r="L144" s="14">
        <v>32</v>
      </c>
      <c r="M144" s="14">
        <v>3</v>
      </c>
      <c r="N144" s="14">
        <v>30</v>
      </c>
      <c r="O144" s="14">
        <v>8</v>
      </c>
      <c r="P144" s="14">
        <v>12</v>
      </c>
    </row>
    <row r="145" spans="1:16" ht="17.25" x14ac:dyDescent="0.25">
      <c r="A145" s="13" t="s">
        <v>27</v>
      </c>
      <c r="B145" s="14">
        <v>45</v>
      </c>
      <c r="C145" s="14">
        <v>1297</v>
      </c>
      <c r="D145" s="14">
        <v>1</v>
      </c>
      <c r="E145" s="14">
        <v>1922</v>
      </c>
      <c r="F145" s="14">
        <v>44</v>
      </c>
      <c r="G145" s="14">
        <v>2</v>
      </c>
      <c r="H145" s="14">
        <v>5399</v>
      </c>
      <c r="I145" s="14">
        <v>14511</v>
      </c>
      <c r="J145" s="14">
        <v>4</v>
      </c>
      <c r="K145" s="14">
        <v>3</v>
      </c>
      <c r="L145" s="14">
        <v>12</v>
      </c>
      <c r="M145" s="14">
        <v>3</v>
      </c>
      <c r="N145" s="14">
        <v>4</v>
      </c>
      <c r="O145" s="14">
        <v>2</v>
      </c>
      <c r="P145" s="14">
        <v>0</v>
      </c>
    </row>
    <row r="146" spans="1:16" ht="17.25" x14ac:dyDescent="0.25">
      <c r="A146" s="13" t="s">
        <v>36</v>
      </c>
      <c r="B146" s="14">
        <v>117</v>
      </c>
      <c r="C146" s="14">
        <v>2128</v>
      </c>
      <c r="D146" s="14">
        <v>54</v>
      </c>
      <c r="E146" s="14">
        <v>6911</v>
      </c>
      <c r="F146" s="14">
        <v>208</v>
      </c>
      <c r="G146" s="14">
        <v>5</v>
      </c>
      <c r="H146" s="14">
        <v>12116</v>
      </c>
      <c r="I146" s="14">
        <v>41646</v>
      </c>
      <c r="J146" s="14">
        <v>14</v>
      </c>
      <c r="K146" s="14">
        <v>12</v>
      </c>
      <c r="L146" s="14">
        <v>40</v>
      </c>
      <c r="M146" s="14">
        <v>10</v>
      </c>
      <c r="N146" s="14">
        <v>16</v>
      </c>
      <c r="O146" s="14">
        <v>10</v>
      </c>
      <c r="P146" s="14">
        <v>3</v>
      </c>
    </row>
    <row r="147" spans="1:16" ht="17.25" x14ac:dyDescent="0.25">
      <c r="A147" s="13" t="s">
        <v>32</v>
      </c>
      <c r="B147" s="14">
        <v>65</v>
      </c>
      <c r="C147" s="14">
        <v>1458</v>
      </c>
      <c r="D147" s="14">
        <v>43</v>
      </c>
      <c r="E147" s="14">
        <v>3913</v>
      </c>
      <c r="F147" s="14">
        <v>81</v>
      </c>
      <c r="G147" s="14">
        <v>3</v>
      </c>
      <c r="H147" s="14">
        <v>6383</v>
      </c>
      <c r="I147" s="14">
        <v>19293</v>
      </c>
      <c r="J147" s="14">
        <v>5</v>
      </c>
      <c r="K147" s="14">
        <v>6</v>
      </c>
      <c r="L147" s="14">
        <v>28</v>
      </c>
      <c r="M147" s="14">
        <v>6</v>
      </c>
      <c r="N147" s="14">
        <v>16</v>
      </c>
      <c r="O147" s="14">
        <v>10</v>
      </c>
      <c r="P147" s="14">
        <v>3</v>
      </c>
    </row>
    <row r="148" spans="1:16" ht="17.25" x14ac:dyDescent="0.25">
      <c r="A148" s="13" t="s">
        <v>27</v>
      </c>
      <c r="B148" s="14">
        <v>52</v>
      </c>
      <c r="C148" s="14">
        <v>670</v>
      </c>
      <c r="D148" s="14">
        <v>11</v>
      </c>
      <c r="E148" s="14">
        <v>2998</v>
      </c>
      <c r="F148" s="14">
        <v>127</v>
      </c>
      <c r="G148" s="14">
        <v>2</v>
      </c>
      <c r="H148" s="14">
        <v>5733</v>
      </c>
      <c r="I148" s="14">
        <v>22353</v>
      </c>
      <c r="J148" s="14">
        <v>9</v>
      </c>
      <c r="K148" s="14">
        <v>6</v>
      </c>
      <c r="L148" s="14">
        <v>12</v>
      </c>
      <c r="M148" s="14">
        <v>4</v>
      </c>
      <c r="N148" s="14">
        <v>0</v>
      </c>
      <c r="O148" s="14">
        <v>0</v>
      </c>
      <c r="P148" s="14">
        <v>0</v>
      </c>
    </row>
    <row r="149" spans="1:16" ht="17.25" x14ac:dyDescent="0.25">
      <c r="A149" s="13" t="s">
        <v>43</v>
      </c>
      <c r="B149" s="14">
        <v>48</v>
      </c>
      <c r="C149" s="14">
        <v>365</v>
      </c>
      <c r="D149" s="14">
        <v>4</v>
      </c>
      <c r="E149" s="14">
        <v>1644</v>
      </c>
      <c r="F149" s="14">
        <v>89</v>
      </c>
      <c r="G149" s="14">
        <v>4</v>
      </c>
      <c r="H149" s="14">
        <v>15202</v>
      </c>
      <c r="I149" s="14">
        <v>5602</v>
      </c>
      <c r="J149" s="14">
        <v>2</v>
      </c>
      <c r="K149" s="14">
        <v>4</v>
      </c>
      <c r="L149" s="14">
        <v>23</v>
      </c>
      <c r="M149" s="14">
        <v>3</v>
      </c>
      <c r="N149" s="14">
        <v>2</v>
      </c>
      <c r="O149" s="14">
        <v>2</v>
      </c>
      <c r="P149" s="14">
        <v>2</v>
      </c>
    </row>
    <row r="150" spans="1:16" ht="17.25" x14ac:dyDescent="0.25">
      <c r="A150" s="13" t="s">
        <v>32</v>
      </c>
      <c r="B150" s="14">
        <v>48</v>
      </c>
      <c r="C150" s="14">
        <v>365</v>
      </c>
      <c r="D150" s="14">
        <v>4</v>
      </c>
      <c r="E150" s="14">
        <v>1644</v>
      </c>
      <c r="F150" s="14">
        <v>89</v>
      </c>
      <c r="G150" s="14">
        <v>4</v>
      </c>
      <c r="H150" s="14">
        <v>15202</v>
      </c>
      <c r="I150" s="14">
        <v>5602</v>
      </c>
      <c r="J150" s="14">
        <v>2</v>
      </c>
      <c r="K150" s="14">
        <v>4</v>
      </c>
      <c r="L150" s="14">
        <v>23</v>
      </c>
      <c r="M150" s="14">
        <v>3</v>
      </c>
      <c r="N150" s="14">
        <v>2</v>
      </c>
      <c r="O150" s="14">
        <v>2</v>
      </c>
      <c r="P150" s="14">
        <v>2</v>
      </c>
    </row>
    <row r="151" spans="1:16" ht="17.25" x14ac:dyDescent="0.25">
      <c r="A151" s="13" t="s">
        <v>38</v>
      </c>
      <c r="B151" s="14">
        <v>44</v>
      </c>
      <c r="C151" s="14">
        <v>1193</v>
      </c>
      <c r="D151" s="14">
        <v>2</v>
      </c>
      <c r="E151" s="14">
        <v>1496</v>
      </c>
      <c r="F151" s="14">
        <v>86</v>
      </c>
      <c r="G151" s="14">
        <v>3</v>
      </c>
      <c r="H151" s="14">
        <v>10209</v>
      </c>
      <c r="I151" s="14">
        <v>19719</v>
      </c>
      <c r="J151" s="14">
        <v>5</v>
      </c>
      <c r="K151" s="14">
        <v>3</v>
      </c>
      <c r="L151" s="14">
        <v>16</v>
      </c>
      <c r="M151" s="14">
        <v>2</v>
      </c>
      <c r="N151" s="14">
        <v>2</v>
      </c>
      <c r="O151" s="14">
        <v>2</v>
      </c>
      <c r="P151" s="14">
        <v>2</v>
      </c>
    </row>
    <row r="152" spans="1:16" ht="17.25" x14ac:dyDescent="0.25">
      <c r="A152" s="13" t="s">
        <v>27</v>
      </c>
      <c r="B152" s="14">
        <v>44</v>
      </c>
      <c r="C152" s="14">
        <v>1193</v>
      </c>
      <c r="D152" s="14">
        <v>2</v>
      </c>
      <c r="E152" s="14">
        <v>1496</v>
      </c>
      <c r="F152" s="14">
        <v>86</v>
      </c>
      <c r="G152" s="14">
        <v>3</v>
      </c>
      <c r="H152" s="14">
        <v>10209</v>
      </c>
      <c r="I152" s="14">
        <v>19719</v>
      </c>
      <c r="J152" s="14">
        <v>5</v>
      </c>
      <c r="K152" s="14">
        <v>3</v>
      </c>
      <c r="L152" s="14">
        <v>16</v>
      </c>
      <c r="M152" s="14">
        <v>2</v>
      </c>
      <c r="N152" s="14">
        <v>2</v>
      </c>
      <c r="O152" s="14">
        <v>2</v>
      </c>
      <c r="P152" s="14">
        <v>2</v>
      </c>
    </row>
    <row r="153" spans="1:16" ht="17.25" x14ac:dyDescent="0.25">
      <c r="A153" s="13" t="s">
        <v>45</v>
      </c>
      <c r="B153" s="14">
        <v>50</v>
      </c>
      <c r="C153" s="14">
        <v>333</v>
      </c>
      <c r="D153" s="14">
        <v>22</v>
      </c>
      <c r="E153" s="14">
        <v>1539</v>
      </c>
      <c r="F153" s="14">
        <v>88</v>
      </c>
      <c r="G153" s="14">
        <v>4</v>
      </c>
      <c r="H153" s="14">
        <v>14411</v>
      </c>
      <c r="I153" s="14">
        <v>24450</v>
      </c>
      <c r="J153" s="14">
        <v>1</v>
      </c>
      <c r="K153" s="14">
        <v>3</v>
      </c>
      <c r="L153" s="14">
        <v>32</v>
      </c>
      <c r="M153" s="14">
        <v>2</v>
      </c>
      <c r="N153" s="14">
        <v>32</v>
      </c>
      <c r="O153" s="14">
        <v>6</v>
      </c>
      <c r="P153" s="14">
        <v>13</v>
      </c>
    </row>
    <row r="154" spans="1:16" ht="17.25" x14ac:dyDescent="0.25">
      <c r="A154" s="13" t="s">
        <v>27</v>
      </c>
      <c r="B154" s="14">
        <v>50</v>
      </c>
      <c r="C154" s="14">
        <v>333</v>
      </c>
      <c r="D154" s="14">
        <v>22</v>
      </c>
      <c r="E154" s="14">
        <v>1539</v>
      </c>
      <c r="F154" s="14">
        <v>88</v>
      </c>
      <c r="G154" s="14">
        <v>4</v>
      </c>
      <c r="H154" s="14">
        <v>14411</v>
      </c>
      <c r="I154" s="14">
        <v>24450</v>
      </c>
      <c r="J154" s="14">
        <v>1</v>
      </c>
      <c r="K154" s="14">
        <v>3</v>
      </c>
      <c r="L154" s="14">
        <v>32</v>
      </c>
      <c r="M154" s="14">
        <v>2</v>
      </c>
      <c r="N154" s="14">
        <v>32</v>
      </c>
      <c r="O154" s="14">
        <v>6</v>
      </c>
      <c r="P154" s="14">
        <v>13</v>
      </c>
    </row>
    <row r="155" spans="1:16" ht="17.25" x14ac:dyDescent="0.25">
      <c r="A155" s="13" t="s">
        <v>42</v>
      </c>
      <c r="B155" s="14">
        <v>106</v>
      </c>
      <c r="C155" s="14">
        <v>1166</v>
      </c>
      <c r="D155" s="14">
        <v>5</v>
      </c>
      <c r="E155" s="14">
        <v>5144</v>
      </c>
      <c r="F155" s="14">
        <v>265</v>
      </c>
      <c r="G155" s="14">
        <v>3</v>
      </c>
      <c r="H155" s="14">
        <v>9852</v>
      </c>
      <c r="I155" s="14">
        <v>31359</v>
      </c>
      <c r="J155" s="14">
        <v>3</v>
      </c>
      <c r="K155" s="14">
        <v>9</v>
      </c>
      <c r="L155" s="14">
        <v>18</v>
      </c>
      <c r="M155" s="14">
        <v>4</v>
      </c>
      <c r="N155" s="14">
        <v>14</v>
      </c>
      <c r="O155" s="14">
        <v>9</v>
      </c>
      <c r="P155" s="14">
        <v>4</v>
      </c>
    </row>
    <row r="156" spans="1:16" ht="17.25" x14ac:dyDescent="0.25">
      <c r="A156" s="13" t="s">
        <v>39</v>
      </c>
      <c r="B156" s="14">
        <v>44</v>
      </c>
      <c r="C156" s="14">
        <v>429</v>
      </c>
      <c r="D156" s="14">
        <v>1</v>
      </c>
      <c r="E156" s="14">
        <v>1792</v>
      </c>
      <c r="F156" s="14">
        <v>99</v>
      </c>
      <c r="G156" s="14">
        <v>1</v>
      </c>
      <c r="H156" s="14">
        <v>2342</v>
      </c>
      <c r="I156" s="14">
        <v>11092</v>
      </c>
      <c r="J156" s="14">
        <v>1</v>
      </c>
      <c r="K156" s="14">
        <v>3</v>
      </c>
      <c r="L156" s="14">
        <v>6</v>
      </c>
      <c r="M156" s="14">
        <v>2</v>
      </c>
      <c r="N156" s="14">
        <v>5</v>
      </c>
      <c r="O156" s="14">
        <v>3</v>
      </c>
      <c r="P156" s="14">
        <v>2</v>
      </c>
    </row>
    <row r="157" spans="1:16" ht="17.25" x14ac:dyDescent="0.25">
      <c r="A157" s="13" t="s">
        <v>27</v>
      </c>
      <c r="B157" s="14">
        <v>62</v>
      </c>
      <c r="C157" s="14">
        <v>737</v>
      </c>
      <c r="D157" s="14">
        <v>4</v>
      </c>
      <c r="E157" s="14">
        <v>3352</v>
      </c>
      <c r="F157" s="14">
        <v>166</v>
      </c>
      <c r="G157" s="14">
        <v>2</v>
      </c>
      <c r="H157" s="14">
        <v>7510</v>
      </c>
      <c r="I157" s="14">
        <v>20267</v>
      </c>
      <c r="J157" s="14">
        <v>2</v>
      </c>
      <c r="K157" s="14">
        <v>6</v>
      </c>
      <c r="L157" s="14">
        <v>12</v>
      </c>
      <c r="M157" s="14">
        <v>2</v>
      </c>
      <c r="N157" s="14">
        <v>9</v>
      </c>
      <c r="O157" s="14">
        <v>6</v>
      </c>
      <c r="P157" s="14">
        <v>2</v>
      </c>
    </row>
    <row r="158" spans="1:16" ht="17.25" x14ac:dyDescent="0.25">
      <c r="A158" s="13" t="s">
        <v>46</v>
      </c>
      <c r="B158" s="14">
        <v>60</v>
      </c>
      <c r="C158" s="14">
        <v>1831</v>
      </c>
      <c r="D158" s="14">
        <v>28</v>
      </c>
      <c r="E158" s="14">
        <v>3850</v>
      </c>
      <c r="F158" s="14">
        <v>147</v>
      </c>
      <c r="G158" s="14">
        <v>3</v>
      </c>
      <c r="H158" s="14">
        <v>8291</v>
      </c>
      <c r="I158" s="14">
        <v>33598</v>
      </c>
      <c r="J158" s="14">
        <v>1</v>
      </c>
      <c r="K158" s="14">
        <v>6</v>
      </c>
      <c r="L158" s="14">
        <v>24</v>
      </c>
      <c r="M158" s="14">
        <v>6</v>
      </c>
      <c r="N158" s="14">
        <v>22</v>
      </c>
      <c r="O158" s="14">
        <v>17</v>
      </c>
      <c r="P158" s="14">
        <v>13</v>
      </c>
    </row>
    <row r="159" spans="1:16" ht="17.25" x14ac:dyDescent="0.25">
      <c r="A159" s="13" t="s">
        <v>30</v>
      </c>
      <c r="B159" s="14">
        <v>60</v>
      </c>
      <c r="C159" s="14">
        <v>1831</v>
      </c>
      <c r="D159" s="14">
        <v>28</v>
      </c>
      <c r="E159" s="14">
        <v>3850</v>
      </c>
      <c r="F159" s="14">
        <v>147</v>
      </c>
      <c r="G159" s="14">
        <v>3</v>
      </c>
      <c r="H159" s="14">
        <v>8291</v>
      </c>
      <c r="I159" s="14">
        <v>33598</v>
      </c>
      <c r="J159" s="14">
        <v>1</v>
      </c>
      <c r="K159" s="14">
        <v>6</v>
      </c>
      <c r="L159" s="14">
        <v>24</v>
      </c>
      <c r="M159" s="14">
        <v>6</v>
      </c>
      <c r="N159" s="14">
        <v>22</v>
      </c>
      <c r="O159" s="14">
        <v>17</v>
      </c>
      <c r="P159" s="14">
        <v>13</v>
      </c>
    </row>
    <row r="160" spans="1:16" ht="17.25" x14ac:dyDescent="0.25">
      <c r="A160" s="13" t="s">
        <v>36</v>
      </c>
      <c r="B160" s="14">
        <v>26</v>
      </c>
      <c r="C160" s="14">
        <v>1096</v>
      </c>
      <c r="D160" s="14">
        <v>6</v>
      </c>
      <c r="E160" s="14">
        <v>1918</v>
      </c>
      <c r="F160" s="14">
        <v>61</v>
      </c>
      <c r="G160" s="14">
        <v>1</v>
      </c>
      <c r="H160" s="14">
        <v>2544</v>
      </c>
      <c r="I160" s="14">
        <v>7102</v>
      </c>
      <c r="J160" s="14">
        <v>0</v>
      </c>
      <c r="K160" s="14">
        <v>3</v>
      </c>
      <c r="L160" s="14">
        <v>8</v>
      </c>
      <c r="M160" s="14">
        <v>3</v>
      </c>
      <c r="N160" s="14">
        <v>7</v>
      </c>
      <c r="O160" s="14">
        <v>7</v>
      </c>
      <c r="P160" s="14">
        <v>7</v>
      </c>
    </row>
    <row r="161" spans="1:16" ht="17.25" x14ac:dyDescent="0.25">
      <c r="A161" s="13" t="s">
        <v>32</v>
      </c>
      <c r="B161" s="14">
        <v>26</v>
      </c>
      <c r="C161" s="14">
        <v>1096</v>
      </c>
      <c r="D161" s="14">
        <v>6</v>
      </c>
      <c r="E161" s="14">
        <v>1918</v>
      </c>
      <c r="F161" s="14">
        <v>61</v>
      </c>
      <c r="G161" s="14">
        <v>1</v>
      </c>
      <c r="H161" s="14">
        <v>2544</v>
      </c>
      <c r="I161" s="14">
        <v>7102</v>
      </c>
      <c r="J161" s="14">
        <v>0</v>
      </c>
      <c r="K161" s="14">
        <v>3</v>
      </c>
      <c r="L161" s="14">
        <v>8</v>
      </c>
      <c r="M161" s="14">
        <v>3</v>
      </c>
      <c r="N161" s="14">
        <v>7</v>
      </c>
      <c r="O161" s="14">
        <v>7</v>
      </c>
      <c r="P161" s="14">
        <v>7</v>
      </c>
    </row>
    <row r="162" spans="1:16" ht="17.25" x14ac:dyDescent="0.25">
      <c r="A162" s="13" t="s">
        <v>42</v>
      </c>
      <c r="B162" s="14">
        <v>34</v>
      </c>
      <c r="C162" s="14">
        <v>735</v>
      </c>
      <c r="D162" s="14">
        <v>22</v>
      </c>
      <c r="E162" s="14">
        <v>1932</v>
      </c>
      <c r="F162" s="14">
        <v>86</v>
      </c>
      <c r="G162" s="14">
        <v>2</v>
      </c>
      <c r="H162" s="14">
        <v>5747</v>
      </c>
      <c r="I162" s="14">
        <v>26496</v>
      </c>
      <c r="J162" s="14">
        <v>1</v>
      </c>
      <c r="K162" s="14">
        <v>3</v>
      </c>
      <c r="L162" s="14">
        <v>16</v>
      </c>
      <c r="M162" s="14">
        <v>3</v>
      </c>
      <c r="N162" s="14">
        <v>15</v>
      </c>
      <c r="O162" s="14">
        <v>10</v>
      </c>
      <c r="P162" s="14">
        <v>6</v>
      </c>
    </row>
    <row r="163" spans="1:16" ht="17.25" x14ac:dyDescent="0.25">
      <c r="A163" s="13" t="s">
        <v>32</v>
      </c>
      <c r="B163" s="14">
        <v>34</v>
      </c>
      <c r="C163" s="14">
        <v>735</v>
      </c>
      <c r="D163" s="14">
        <v>22</v>
      </c>
      <c r="E163" s="14">
        <v>1932</v>
      </c>
      <c r="F163" s="14">
        <v>86</v>
      </c>
      <c r="G163" s="14">
        <v>2</v>
      </c>
      <c r="H163" s="14">
        <v>5747</v>
      </c>
      <c r="I163" s="14">
        <v>26496</v>
      </c>
      <c r="J163" s="14">
        <v>1</v>
      </c>
      <c r="K163" s="14">
        <v>3</v>
      </c>
      <c r="L163" s="14">
        <v>16</v>
      </c>
      <c r="M163" s="14">
        <v>3</v>
      </c>
      <c r="N163" s="14">
        <v>15</v>
      </c>
      <c r="O163" s="14">
        <v>10</v>
      </c>
      <c r="P163" s="14">
        <v>6</v>
      </c>
    </row>
    <row r="164" spans="1:16" ht="17.25" x14ac:dyDescent="0.25">
      <c r="A164" s="13" t="s">
        <v>44</v>
      </c>
      <c r="B164" s="14">
        <v>202</v>
      </c>
      <c r="C164" s="14">
        <v>4194</v>
      </c>
      <c r="D164" s="14">
        <v>66</v>
      </c>
      <c r="E164" s="14">
        <v>10476</v>
      </c>
      <c r="F164" s="14">
        <v>343</v>
      </c>
      <c r="G164" s="14">
        <v>9</v>
      </c>
      <c r="H164" s="14">
        <v>27789</v>
      </c>
      <c r="I164" s="14">
        <v>108083</v>
      </c>
      <c r="J164" s="14">
        <v>14</v>
      </c>
      <c r="K164" s="14">
        <v>19</v>
      </c>
      <c r="L164" s="14">
        <v>49</v>
      </c>
      <c r="M164" s="14">
        <v>16</v>
      </c>
      <c r="N164" s="14">
        <v>39</v>
      </c>
      <c r="O164" s="14">
        <v>25</v>
      </c>
      <c r="P164" s="14">
        <v>18</v>
      </c>
    </row>
    <row r="165" spans="1:16" ht="17.25" x14ac:dyDescent="0.25">
      <c r="A165" s="13" t="s">
        <v>25</v>
      </c>
      <c r="B165" s="14">
        <v>125</v>
      </c>
      <c r="C165" s="14">
        <v>2734</v>
      </c>
      <c r="D165" s="14">
        <v>39</v>
      </c>
      <c r="E165" s="14">
        <v>7112</v>
      </c>
      <c r="F165" s="14">
        <v>213</v>
      </c>
      <c r="G165" s="14">
        <v>6</v>
      </c>
      <c r="H165" s="14">
        <v>20289</v>
      </c>
      <c r="I165" s="14">
        <v>77164</v>
      </c>
      <c r="J165" s="14">
        <v>4</v>
      </c>
      <c r="K165" s="14">
        <v>13</v>
      </c>
      <c r="L165" s="14">
        <v>35</v>
      </c>
      <c r="M165" s="14">
        <v>9</v>
      </c>
      <c r="N165" s="14">
        <v>30</v>
      </c>
      <c r="O165" s="14">
        <v>23</v>
      </c>
      <c r="P165" s="14">
        <v>11</v>
      </c>
    </row>
    <row r="166" spans="1:16" ht="17.25" x14ac:dyDescent="0.25">
      <c r="A166" s="13" t="s">
        <v>36</v>
      </c>
      <c r="B166" s="14">
        <v>40</v>
      </c>
      <c r="C166" s="14">
        <v>692</v>
      </c>
      <c r="D166" s="14">
        <v>11</v>
      </c>
      <c r="E166" s="14">
        <v>1985</v>
      </c>
      <c r="F166" s="14">
        <v>73</v>
      </c>
      <c r="G166" s="14">
        <v>2</v>
      </c>
      <c r="H166" s="14">
        <v>6323</v>
      </c>
      <c r="I166" s="14">
        <v>26849</v>
      </c>
      <c r="J166" s="14">
        <v>1</v>
      </c>
      <c r="K166" s="14">
        <v>3</v>
      </c>
      <c r="L166" s="14">
        <v>10</v>
      </c>
      <c r="M166" s="14">
        <v>2</v>
      </c>
      <c r="N166" s="14">
        <v>10</v>
      </c>
      <c r="O166" s="14">
        <v>9</v>
      </c>
      <c r="P166" s="14">
        <v>9</v>
      </c>
    </row>
    <row r="167" spans="1:16" ht="17.25" x14ac:dyDescent="0.25">
      <c r="A167" s="13" t="s">
        <v>32</v>
      </c>
      <c r="B167" s="14">
        <v>40</v>
      </c>
      <c r="C167" s="14">
        <v>692</v>
      </c>
      <c r="D167" s="14">
        <v>11</v>
      </c>
      <c r="E167" s="14">
        <v>1985</v>
      </c>
      <c r="F167" s="14">
        <v>73</v>
      </c>
      <c r="G167" s="14">
        <v>2</v>
      </c>
      <c r="H167" s="14">
        <v>6323</v>
      </c>
      <c r="I167" s="14">
        <v>26849</v>
      </c>
      <c r="J167" s="14">
        <v>1</v>
      </c>
      <c r="K167" s="14">
        <v>3</v>
      </c>
      <c r="L167" s="14">
        <v>10</v>
      </c>
      <c r="M167" s="14">
        <v>2</v>
      </c>
      <c r="N167" s="14">
        <v>10</v>
      </c>
      <c r="O167" s="14">
        <v>9</v>
      </c>
      <c r="P167" s="14">
        <v>9</v>
      </c>
    </row>
    <row r="168" spans="1:16" ht="17.25" x14ac:dyDescent="0.25">
      <c r="A168" s="13" t="s">
        <v>38</v>
      </c>
      <c r="B168" s="14">
        <v>31</v>
      </c>
      <c r="C168" s="14">
        <v>163</v>
      </c>
      <c r="D168" s="14">
        <v>24</v>
      </c>
      <c r="E168" s="14">
        <v>1736</v>
      </c>
      <c r="F168" s="14">
        <v>30</v>
      </c>
      <c r="G168" s="14">
        <v>2</v>
      </c>
      <c r="H168" s="14">
        <v>5238</v>
      </c>
      <c r="I168" s="14">
        <v>6670</v>
      </c>
      <c r="J168" s="14">
        <v>2</v>
      </c>
      <c r="K168" s="14">
        <v>4</v>
      </c>
      <c r="L168" s="14">
        <v>9</v>
      </c>
      <c r="M168" s="14">
        <v>3</v>
      </c>
      <c r="N168" s="14">
        <v>5</v>
      </c>
      <c r="O168" s="14">
        <v>4</v>
      </c>
      <c r="P168" s="14">
        <v>1</v>
      </c>
    </row>
    <row r="169" spans="1:16" ht="17.25" x14ac:dyDescent="0.25">
      <c r="A169" s="13" t="s">
        <v>27</v>
      </c>
      <c r="B169" s="14">
        <v>31</v>
      </c>
      <c r="C169" s="14">
        <v>163</v>
      </c>
      <c r="D169" s="14">
        <v>24</v>
      </c>
      <c r="E169" s="14">
        <v>1736</v>
      </c>
      <c r="F169" s="14">
        <v>30</v>
      </c>
      <c r="G169" s="14">
        <v>2</v>
      </c>
      <c r="H169" s="14">
        <v>5238</v>
      </c>
      <c r="I169" s="14">
        <v>6670</v>
      </c>
      <c r="J169" s="14">
        <v>2</v>
      </c>
      <c r="K169" s="14">
        <v>4</v>
      </c>
      <c r="L169" s="14">
        <v>9</v>
      </c>
      <c r="M169" s="14">
        <v>3</v>
      </c>
      <c r="N169" s="14">
        <v>5</v>
      </c>
      <c r="O169" s="14">
        <v>4</v>
      </c>
      <c r="P169" s="14">
        <v>1</v>
      </c>
    </row>
    <row r="170" spans="1:16" ht="17.25" x14ac:dyDescent="0.25">
      <c r="A170" s="13" t="s">
        <v>42</v>
      </c>
      <c r="B170" s="14">
        <v>54</v>
      </c>
      <c r="C170" s="14">
        <v>1879</v>
      </c>
      <c r="D170" s="14">
        <v>4</v>
      </c>
      <c r="E170" s="14">
        <v>3391</v>
      </c>
      <c r="F170" s="14">
        <v>110</v>
      </c>
      <c r="G170" s="14">
        <v>2</v>
      </c>
      <c r="H170" s="14">
        <v>8728</v>
      </c>
      <c r="I170" s="14">
        <v>43645</v>
      </c>
      <c r="J170" s="14">
        <v>1</v>
      </c>
      <c r="K170" s="14">
        <v>6</v>
      </c>
      <c r="L170" s="14">
        <v>16</v>
      </c>
      <c r="M170" s="14">
        <v>4</v>
      </c>
      <c r="N170" s="14">
        <v>15</v>
      </c>
      <c r="O170" s="14">
        <v>10</v>
      </c>
      <c r="P170" s="14">
        <v>1</v>
      </c>
    </row>
    <row r="171" spans="1:16" ht="17.25" x14ac:dyDescent="0.25">
      <c r="A171" s="13" t="s">
        <v>27</v>
      </c>
      <c r="B171" s="14">
        <v>54</v>
      </c>
      <c r="C171" s="14">
        <v>1879</v>
      </c>
      <c r="D171" s="14">
        <v>4</v>
      </c>
      <c r="E171" s="14">
        <v>3391</v>
      </c>
      <c r="F171" s="14">
        <v>110</v>
      </c>
      <c r="G171" s="14">
        <v>2</v>
      </c>
      <c r="H171" s="14">
        <v>8728</v>
      </c>
      <c r="I171" s="14">
        <v>43645</v>
      </c>
      <c r="J171" s="14">
        <v>1</v>
      </c>
      <c r="K171" s="14">
        <v>6</v>
      </c>
      <c r="L171" s="14">
        <v>16</v>
      </c>
      <c r="M171" s="14">
        <v>4</v>
      </c>
      <c r="N171" s="14">
        <v>15</v>
      </c>
      <c r="O171" s="14">
        <v>10</v>
      </c>
      <c r="P171" s="14">
        <v>1</v>
      </c>
    </row>
    <row r="172" spans="1:16" ht="17.25" x14ac:dyDescent="0.25">
      <c r="A172" s="13" t="s">
        <v>30</v>
      </c>
      <c r="B172" s="14">
        <v>77</v>
      </c>
      <c r="C172" s="14">
        <v>1460</v>
      </c>
      <c r="D172" s="14">
        <v>27</v>
      </c>
      <c r="E172" s="14">
        <v>3364</v>
      </c>
      <c r="F172" s="14">
        <v>130</v>
      </c>
      <c r="G172" s="14">
        <v>3</v>
      </c>
      <c r="H172" s="14">
        <v>7500</v>
      </c>
      <c r="I172" s="14">
        <v>30919</v>
      </c>
      <c r="J172" s="14">
        <v>10</v>
      </c>
      <c r="K172" s="14">
        <v>6</v>
      </c>
      <c r="L172" s="14">
        <v>14</v>
      </c>
      <c r="M172" s="14">
        <v>7</v>
      </c>
      <c r="N172" s="14">
        <v>9</v>
      </c>
      <c r="O172" s="14">
        <v>2</v>
      </c>
      <c r="P172" s="14">
        <v>7</v>
      </c>
    </row>
    <row r="173" spans="1:16" ht="17.25" x14ac:dyDescent="0.25">
      <c r="A173" s="13" t="s">
        <v>41</v>
      </c>
      <c r="B173" s="14">
        <v>34</v>
      </c>
      <c r="C173" s="14">
        <v>653</v>
      </c>
      <c r="D173" s="14">
        <v>10</v>
      </c>
      <c r="E173" s="14">
        <v>1597</v>
      </c>
      <c r="F173" s="14">
        <v>92</v>
      </c>
      <c r="G173" s="14">
        <v>2</v>
      </c>
      <c r="H173" s="14">
        <v>5063</v>
      </c>
      <c r="I173" s="14">
        <v>15332</v>
      </c>
      <c r="J173" s="14">
        <v>1</v>
      </c>
      <c r="K173" s="14">
        <v>3</v>
      </c>
      <c r="L173" s="14">
        <v>8</v>
      </c>
      <c r="M173" s="14">
        <v>3</v>
      </c>
      <c r="N173" s="14">
        <v>8</v>
      </c>
      <c r="O173" s="14">
        <v>2</v>
      </c>
      <c r="P173" s="14">
        <v>7</v>
      </c>
    </row>
    <row r="174" spans="1:16" ht="17.25" x14ac:dyDescent="0.25">
      <c r="A174" s="13" t="s">
        <v>32</v>
      </c>
      <c r="B174" s="14">
        <v>34</v>
      </c>
      <c r="C174" s="14">
        <v>653</v>
      </c>
      <c r="D174" s="14">
        <v>10</v>
      </c>
      <c r="E174" s="14">
        <v>1597</v>
      </c>
      <c r="F174" s="14">
        <v>92</v>
      </c>
      <c r="G174" s="14">
        <v>2</v>
      </c>
      <c r="H174" s="14">
        <v>5063</v>
      </c>
      <c r="I174" s="14">
        <v>15332</v>
      </c>
      <c r="J174" s="14">
        <v>1</v>
      </c>
      <c r="K174" s="14">
        <v>3</v>
      </c>
      <c r="L174" s="14">
        <v>8</v>
      </c>
      <c r="M174" s="14">
        <v>3</v>
      </c>
      <c r="N174" s="14">
        <v>8</v>
      </c>
      <c r="O174" s="14">
        <v>2</v>
      </c>
      <c r="P174" s="14">
        <v>7</v>
      </c>
    </row>
    <row r="175" spans="1:16" ht="17.25" x14ac:dyDescent="0.25">
      <c r="A175" s="13" t="s">
        <v>42</v>
      </c>
      <c r="B175" s="14">
        <v>43</v>
      </c>
      <c r="C175" s="14">
        <v>807</v>
      </c>
      <c r="D175" s="14">
        <v>17</v>
      </c>
      <c r="E175" s="14">
        <v>1767</v>
      </c>
      <c r="F175" s="14">
        <v>38</v>
      </c>
      <c r="G175" s="14">
        <v>1</v>
      </c>
      <c r="H175" s="14">
        <v>2437</v>
      </c>
      <c r="I175" s="14">
        <v>15587</v>
      </c>
      <c r="J175" s="14">
        <v>9</v>
      </c>
      <c r="K175" s="14">
        <v>3</v>
      </c>
      <c r="L175" s="14">
        <v>6</v>
      </c>
      <c r="M175" s="14">
        <v>4</v>
      </c>
      <c r="N175" s="14">
        <v>1</v>
      </c>
      <c r="O175" s="14">
        <v>0</v>
      </c>
      <c r="P175" s="14">
        <v>0</v>
      </c>
    </row>
    <row r="176" spans="1:16" ht="17.25" x14ac:dyDescent="0.25">
      <c r="A176" s="13" t="s">
        <v>32</v>
      </c>
      <c r="B176" s="14">
        <v>43</v>
      </c>
      <c r="C176" s="14">
        <v>807</v>
      </c>
      <c r="D176" s="14">
        <v>17</v>
      </c>
      <c r="E176" s="14">
        <v>1767</v>
      </c>
      <c r="F176" s="14">
        <v>38</v>
      </c>
      <c r="G176" s="14">
        <v>1</v>
      </c>
      <c r="H176" s="14">
        <v>2437</v>
      </c>
      <c r="I176" s="14">
        <v>15587</v>
      </c>
      <c r="J176" s="14">
        <v>9</v>
      </c>
      <c r="K176" s="14">
        <v>3</v>
      </c>
      <c r="L176" s="14">
        <v>6</v>
      </c>
      <c r="M176" s="14">
        <v>4</v>
      </c>
      <c r="N176" s="14">
        <v>1</v>
      </c>
      <c r="O176" s="14">
        <v>0</v>
      </c>
      <c r="P176" s="14">
        <v>0</v>
      </c>
    </row>
    <row r="177" spans="1:16" ht="17.25" x14ac:dyDescent="0.25">
      <c r="A177" s="13" t="s">
        <v>23</v>
      </c>
      <c r="B177" s="14">
        <v>599</v>
      </c>
      <c r="C177" s="14">
        <v>15138</v>
      </c>
      <c r="D177" s="14">
        <v>143</v>
      </c>
      <c r="E177" s="14">
        <v>30819</v>
      </c>
      <c r="F177" s="14">
        <v>1085</v>
      </c>
      <c r="G177" s="14">
        <v>33</v>
      </c>
      <c r="H177" s="14">
        <v>93033</v>
      </c>
      <c r="I177" s="14">
        <v>284056</v>
      </c>
      <c r="J177" s="14">
        <v>47</v>
      </c>
      <c r="K177" s="14">
        <v>53</v>
      </c>
      <c r="L177" s="14">
        <v>153</v>
      </c>
      <c r="M177" s="14">
        <v>54</v>
      </c>
      <c r="N177" s="14">
        <v>104</v>
      </c>
      <c r="O177" s="14">
        <v>61</v>
      </c>
      <c r="P177" s="14">
        <v>41</v>
      </c>
    </row>
    <row r="178" spans="1:16" ht="17.25" x14ac:dyDescent="0.25">
      <c r="A178" s="13" t="s">
        <v>29</v>
      </c>
      <c r="B178" s="14">
        <v>235</v>
      </c>
      <c r="C178" s="14">
        <v>5409</v>
      </c>
      <c r="D178" s="14">
        <v>40</v>
      </c>
      <c r="E178" s="14">
        <v>10855</v>
      </c>
      <c r="F178" s="14">
        <v>448</v>
      </c>
      <c r="G178" s="14">
        <v>14</v>
      </c>
      <c r="H178" s="14">
        <v>41198</v>
      </c>
      <c r="I178" s="14">
        <v>107935</v>
      </c>
      <c r="J178" s="14">
        <v>18</v>
      </c>
      <c r="K178" s="14">
        <v>19</v>
      </c>
      <c r="L178" s="14">
        <v>63</v>
      </c>
      <c r="M178" s="14">
        <v>24</v>
      </c>
      <c r="N178" s="14">
        <v>49</v>
      </c>
      <c r="O178" s="14">
        <v>25</v>
      </c>
      <c r="P178" s="14">
        <v>24</v>
      </c>
    </row>
    <row r="179" spans="1:16" ht="17.25" x14ac:dyDescent="0.25">
      <c r="A179" s="13" t="s">
        <v>30</v>
      </c>
      <c r="B179" s="14">
        <v>235</v>
      </c>
      <c r="C179" s="14">
        <v>5409</v>
      </c>
      <c r="D179" s="14">
        <v>40</v>
      </c>
      <c r="E179" s="14">
        <v>10855</v>
      </c>
      <c r="F179" s="14">
        <v>448</v>
      </c>
      <c r="G179" s="14">
        <v>14</v>
      </c>
      <c r="H179" s="14">
        <v>41198</v>
      </c>
      <c r="I179" s="14">
        <v>107935</v>
      </c>
      <c r="J179" s="14">
        <v>18</v>
      </c>
      <c r="K179" s="14">
        <v>19</v>
      </c>
      <c r="L179" s="14">
        <v>63</v>
      </c>
      <c r="M179" s="14">
        <v>24</v>
      </c>
      <c r="N179" s="14">
        <v>49</v>
      </c>
      <c r="O179" s="14">
        <v>25</v>
      </c>
      <c r="P179" s="14">
        <v>24</v>
      </c>
    </row>
    <row r="180" spans="1:16" ht="17.25" x14ac:dyDescent="0.25">
      <c r="A180" s="13" t="s">
        <v>26</v>
      </c>
      <c r="B180" s="14">
        <v>235</v>
      </c>
      <c r="C180" s="14">
        <v>5409</v>
      </c>
      <c r="D180" s="14">
        <v>40</v>
      </c>
      <c r="E180" s="14">
        <v>10855</v>
      </c>
      <c r="F180" s="14">
        <v>448</v>
      </c>
      <c r="G180" s="14">
        <v>14</v>
      </c>
      <c r="H180" s="14">
        <v>41198</v>
      </c>
      <c r="I180" s="14">
        <v>107935</v>
      </c>
      <c r="J180" s="14">
        <v>18</v>
      </c>
      <c r="K180" s="14">
        <v>19</v>
      </c>
      <c r="L180" s="14">
        <v>63</v>
      </c>
      <c r="M180" s="14">
        <v>24</v>
      </c>
      <c r="N180" s="14">
        <v>49</v>
      </c>
      <c r="O180" s="14">
        <v>25</v>
      </c>
      <c r="P180" s="14">
        <v>24</v>
      </c>
    </row>
    <row r="181" spans="1:16" ht="17.25" x14ac:dyDescent="0.25">
      <c r="A181" s="13" t="s">
        <v>39</v>
      </c>
      <c r="B181" s="14">
        <v>89</v>
      </c>
      <c r="C181" s="14">
        <v>1644</v>
      </c>
      <c r="D181" s="14">
        <v>21</v>
      </c>
      <c r="E181" s="14">
        <v>3856</v>
      </c>
      <c r="F181" s="14">
        <v>177</v>
      </c>
      <c r="G181" s="14">
        <v>4</v>
      </c>
      <c r="H181" s="14">
        <v>10855</v>
      </c>
      <c r="I181" s="14">
        <v>33443</v>
      </c>
      <c r="J181" s="14">
        <v>9</v>
      </c>
      <c r="K181" s="14">
        <v>6</v>
      </c>
      <c r="L181" s="14">
        <v>19</v>
      </c>
      <c r="M181" s="14">
        <v>9</v>
      </c>
      <c r="N181" s="14">
        <v>8</v>
      </c>
      <c r="O181" s="14">
        <v>4</v>
      </c>
      <c r="P181" s="14">
        <v>2</v>
      </c>
    </row>
    <row r="182" spans="1:16" ht="17.25" x14ac:dyDescent="0.25">
      <c r="A182" s="13" t="s">
        <v>32</v>
      </c>
      <c r="B182" s="14">
        <v>118</v>
      </c>
      <c r="C182" s="14">
        <v>3298</v>
      </c>
      <c r="D182" s="14">
        <v>12</v>
      </c>
      <c r="E182" s="14">
        <v>5492</v>
      </c>
      <c r="F182" s="14">
        <v>216</v>
      </c>
      <c r="G182" s="14">
        <v>8</v>
      </c>
      <c r="H182" s="14">
        <v>25445</v>
      </c>
      <c r="I182" s="14">
        <v>62665</v>
      </c>
      <c r="J182" s="14">
        <v>9</v>
      </c>
      <c r="K182" s="14">
        <v>10</v>
      </c>
      <c r="L182" s="14">
        <v>39</v>
      </c>
      <c r="M182" s="14">
        <v>10</v>
      </c>
      <c r="N182" s="14">
        <v>37</v>
      </c>
      <c r="O182" s="14">
        <v>19</v>
      </c>
      <c r="P182" s="14">
        <v>21</v>
      </c>
    </row>
    <row r="183" spans="1:16" ht="17.25" x14ac:dyDescent="0.25">
      <c r="A183" s="13" t="s">
        <v>27</v>
      </c>
      <c r="B183" s="14">
        <v>28</v>
      </c>
      <c r="C183" s="14">
        <v>467</v>
      </c>
      <c r="D183" s="14">
        <v>7</v>
      </c>
      <c r="E183" s="14">
        <v>1507</v>
      </c>
      <c r="F183" s="14">
        <v>55</v>
      </c>
      <c r="G183" s="14">
        <v>2</v>
      </c>
      <c r="H183" s="14">
        <v>4898</v>
      </c>
      <c r="I183" s="14">
        <v>11827</v>
      </c>
      <c r="J183" s="14">
        <v>0</v>
      </c>
      <c r="K183" s="14">
        <v>3</v>
      </c>
      <c r="L183" s="14">
        <v>5</v>
      </c>
      <c r="M183" s="14">
        <v>5</v>
      </c>
      <c r="N183" s="14">
        <v>4</v>
      </c>
      <c r="O183" s="14">
        <v>2</v>
      </c>
      <c r="P183" s="14">
        <v>1</v>
      </c>
    </row>
    <row r="184" spans="1:16" ht="17.25" x14ac:dyDescent="0.25">
      <c r="A184" s="13" t="s">
        <v>47</v>
      </c>
      <c r="B184" s="14">
        <v>117</v>
      </c>
      <c r="C184" s="14">
        <v>3835</v>
      </c>
      <c r="D184" s="14">
        <v>52</v>
      </c>
      <c r="E184" s="14">
        <v>7676</v>
      </c>
      <c r="F184" s="14">
        <v>243</v>
      </c>
      <c r="G184" s="14">
        <v>8</v>
      </c>
      <c r="H184" s="14">
        <v>21692</v>
      </c>
      <c r="I184" s="14">
        <v>82383</v>
      </c>
      <c r="J184" s="14">
        <v>12</v>
      </c>
      <c r="K184" s="14">
        <v>12</v>
      </c>
      <c r="L184" s="14">
        <v>24</v>
      </c>
      <c r="M184" s="14">
        <v>12</v>
      </c>
      <c r="N184" s="14">
        <v>14</v>
      </c>
      <c r="O184" s="14">
        <v>9</v>
      </c>
      <c r="P184" s="14">
        <v>3</v>
      </c>
    </row>
    <row r="185" spans="1:16" ht="17.25" x14ac:dyDescent="0.25">
      <c r="A185" s="13" t="s">
        <v>25</v>
      </c>
      <c r="B185" s="14">
        <v>31</v>
      </c>
      <c r="C185" s="14">
        <v>1125</v>
      </c>
      <c r="D185" s="14">
        <v>7</v>
      </c>
      <c r="E185" s="14">
        <v>1833</v>
      </c>
      <c r="F185" s="14">
        <v>68</v>
      </c>
      <c r="G185" s="14">
        <v>3</v>
      </c>
      <c r="H185" s="14">
        <v>9637</v>
      </c>
      <c r="I185" s="14">
        <v>8277</v>
      </c>
      <c r="J185" s="14">
        <v>2</v>
      </c>
      <c r="K185" s="14">
        <v>3</v>
      </c>
      <c r="L185" s="14">
        <v>9</v>
      </c>
      <c r="M185" s="14">
        <v>3</v>
      </c>
      <c r="N185" s="14">
        <v>3</v>
      </c>
      <c r="O185" s="14">
        <v>2</v>
      </c>
      <c r="P185" s="14">
        <v>2</v>
      </c>
    </row>
    <row r="186" spans="1:16" ht="17.25" x14ac:dyDescent="0.25">
      <c r="A186" s="13" t="s">
        <v>26</v>
      </c>
      <c r="B186" s="14">
        <v>31</v>
      </c>
      <c r="C186" s="14">
        <v>1125</v>
      </c>
      <c r="D186" s="14">
        <v>7</v>
      </c>
      <c r="E186" s="14">
        <v>1833</v>
      </c>
      <c r="F186" s="14">
        <v>68</v>
      </c>
      <c r="G186" s="14">
        <v>3</v>
      </c>
      <c r="H186" s="14">
        <v>9637</v>
      </c>
      <c r="I186" s="14">
        <v>8277</v>
      </c>
      <c r="J186" s="14">
        <v>2</v>
      </c>
      <c r="K186" s="14">
        <v>3</v>
      </c>
      <c r="L186" s="14">
        <v>9</v>
      </c>
      <c r="M186" s="14">
        <v>3</v>
      </c>
      <c r="N186" s="14">
        <v>3</v>
      </c>
      <c r="O186" s="14">
        <v>2</v>
      </c>
      <c r="P186" s="14">
        <v>2</v>
      </c>
    </row>
    <row r="187" spans="1:16" ht="17.25" x14ac:dyDescent="0.25">
      <c r="A187" s="13" t="s">
        <v>32</v>
      </c>
      <c r="B187" s="14">
        <v>31</v>
      </c>
      <c r="C187" s="14">
        <v>1125</v>
      </c>
      <c r="D187" s="14">
        <v>7</v>
      </c>
      <c r="E187" s="14">
        <v>1833</v>
      </c>
      <c r="F187" s="14">
        <v>68</v>
      </c>
      <c r="G187" s="14">
        <v>3</v>
      </c>
      <c r="H187" s="14">
        <v>9637</v>
      </c>
      <c r="I187" s="14">
        <v>8277</v>
      </c>
      <c r="J187" s="14">
        <v>2</v>
      </c>
      <c r="K187" s="14">
        <v>3</v>
      </c>
      <c r="L187" s="14">
        <v>9</v>
      </c>
      <c r="M187" s="14">
        <v>3</v>
      </c>
      <c r="N187" s="14">
        <v>3</v>
      </c>
      <c r="O187" s="14">
        <v>2</v>
      </c>
      <c r="P187" s="14">
        <v>2</v>
      </c>
    </row>
    <row r="188" spans="1:16" ht="17.25" x14ac:dyDescent="0.25">
      <c r="A188" s="13" t="s">
        <v>30</v>
      </c>
      <c r="B188" s="14">
        <v>86</v>
      </c>
      <c r="C188" s="14">
        <v>2710</v>
      </c>
      <c r="D188" s="14">
        <v>45</v>
      </c>
      <c r="E188" s="14">
        <v>5843</v>
      </c>
      <c r="F188" s="14">
        <v>175</v>
      </c>
      <c r="G188" s="14">
        <v>5</v>
      </c>
      <c r="H188" s="14">
        <v>12055</v>
      </c>
      <c r="I188" s="14">
        <v>74106</v>
      </c>
      <c r="J188" s="14">
        <v>10</v>
      </c>
      <c r="K188" s="14">
        <v>9</v>
      </c>
      <c r="L188" s="14">
        <v>15</v>
      </c>
      <c r="M188" s="14">
        <v>9</v>
      </c>
      <c r="N188" s="14">
        <v>11</v>
      </c>
      <c r="O188" s="14">
        <v>7</v>
      </c>
      <c r="P188" s="14">
        <v>1</v>
      </c>
    </row>
    <row r="189" spans="1:16" ht="17.25" x14ac:dyDescent="0.25">
      <c r="A189" s="13" t="s">
        <v>26</v>
      </c>
      <c r="B189" s="14">
        <v>63</v>
      </c>
      <c r="C189" s="14">
        <v>2072</v>
      </c>
      <c r="D189" s="14">
        <v>36</v>
      </c>
      <c r="E189" s="14">
        <v>3820</v>
      </c>
      <c r="F189" s="14">
        <v>142</v>
      </c>
      <c r="G189" s="14">
        <v>4</v>
      </c>
      <c r="H189" s="14">
        <v>10265</v>
      </c>
      <c r="I189" s="14">
        <v>47150</v>
      </c>
      <c r="J189" s="14">
        <v>9</v>
      </c>
      <c r="K189" s="14">
        <v>6</v>
      </c>
      <c r="L189" s="14">
        <v>14</v>
      </c>
      <c r="M189" s="14">
        <v>6</v>
      </c>
      <c r="N189" s="14">
        <v>10</v>
      </c>
      <c r="O189" s="14">
        <v>7</v>
      </c>
      <c r="P189" s="14">
        <v>0</v>
      </c>
    </row>
    <row r="190" spans="1:16" ht="17.25" x14ac:dyDescent="0.25">
      <c r="A190" s="13" t="s">
        <v>32</v>
      </c>
      <c r="B190" s="14">
        <v>31</v>
      </c>
      <c r="C190" s="14">
        <v>754</v>
      </c>
      <c r="D190" s="14">
        <v>26</v>
      </c>
      <c r="E190" s="14">
        <v>1967</v>
      </c>
      <c r="F190" s="14">
        <v>63</v>
      </c>
      <c r="G190" s="14">
        <v>2</v>
      </c>
      <c r="H190" s="14">
        <v>5617</v>
      </c>
      <c r="I190" s="14">
        <v>21075</v>
      </c>
      <c r="J190" s="14">
        <v>1</v>
      </c>
      <c r="K190" s="14">
        <v>3</v>
      </c>
      <c r="L190" s="14">
        <v>10</v>
      </c>
      <c r="M190" s="14">
        <v>4</v>
      </c>
      <c r="N190" s="14">
        <v>10</v>
      </c>
      <c r="O190" s="14">
        <v>7</v>
      </c>
      <c r="P190" s="14">
        <v>0</v>
      </c>
    </row>
    <row r="191" spans="1:16" ht="17.25" x14ac:dyDescent="0.25">
      <c r="A191" s="13" t="s">
        <v>27</v>
      </c>
      <c r="B191" s="14">
        <v>32</v>
      </c>
      <c r="C191" s="14">
        <v>1318</v>
      </c>
      <c r="D191" s="14">
        <v>10</v>
      </c>
      <c r="E191" s="14">
        <v>1853</v>
      </c>
      <c r="F191" s="14">
        <v>79</v>
      </c>
      <c r="G191" s="14">
        <v>2</v>
      </c>
      <c r="H191" s="14">
        <v>4648</v>
      </c>
      <c r="I191" s="14">
        <v>26075</v>
      </c>
      <c r="J191" s="14">
        <v>8</v>
      </c>
      <c r="K191" s="14">
        <v>3</v>
      </c>
      <c r="L191" s="14">
        <v>4</v>
      </c>
      <c r="M191" s="14">
        <v>2</v>
      </c>
      <c r="N191" s="14">
        <v>0</v>
      </c>
      <c r="O191" s="14">
        <v>0</v>
      </c>
      <c r="P191" s="14">
        <v>0</v>
      </c>
    </row>
    <row r="192" spans="1:16" ht="17.25" x14ac:dyDescent="0.25">
      <c r="A192" s="13" t="s">
        <v>31</v>
      </c>
      <c r="B192" s="14">
        <v>23</v>
      </c>
      <c r="C192" s="14">
        <v>638</v>
      </c>
      <c r="D192" s="14">
        <v>9</v>
      </c>
      <c r="E192" s="14">
        <v>2023</v>
      </c>
      <c r="F192" s="14">
        <v>33</v>
      </c>
      <c r="G192" s="14">
        <v>1</v>
      </c>
      <c r="H192" s="14">
        <v>1790</v>
      </c>
      <c r="I192" s="14">
        <v>26956</v>
      </c>
      <c r="J192" s="14">
        <v>1</v>
      </c>
      <c r="K192" s="14">
        <v>3</v>
      </c>
      <c r="L192" s="14">
        <v>1</v>
      </c>
      <c r="M192" s="14">
        <v>3</v>
      </c>
      <c r="N192" s="14">
        <v>1</v>
      </c>
      <c r="O192" s="14">
        <v>0</v>
      </c>
      <c r="P192" s="14">
        <v>1</v>
      </c>
    </row>
    <row r="193" spans="1:16" ht="17.25" x14ac:dyDescent="0.25">
      <c r="A193" s="13" t="s">
        <v>32</v>
      </c>
      <c r="B193" s="14">
        <v>23</v>
      </c>
      <c r="C193" s="14">
        <v>638</v>
      </c>
      <c r="D193" s="14">
        <v>9</v>
      </c>
      <c r="E193" s="14">
        <v>2023</v>
      </c>
      <c r="F193" s="14">
        <v>33</v>
      </c>
      <c r="G193" s="14">
        <v>1</v>
      </c>
      <c r="H193" s="14">
        <v>1790</v>
      </c>
      <c r="I193" s="14">
        <v>26956</v>
      </c>
      <c r="J193" s="14">
        <v>1</v>
      </c>
      <c r="K193" s="14">
        <v>3</v>
      </c>
      <c r="L193" s="14">
        <v>1</v>
      </c>
      <c r="M193" s="14">
        <v>3</v>
      </c>
      <c r="N193" s="14">
        <v>1</v>
      </c>
      <c r="O193" s="14">
        <v>0</v>
      </c>
      <c r="P193" s="14">
        <v>1</v>
      </c>
    </row>
    <row r="194" spans="1:16" ht="17.25" x14ac:dyDescent="0.25">
      <c r="A194" s="13" t="s">
        <v>24</v>
      </c>
      <c r="B194" s="14">
        <v>152</v>
      </c>
      <c r="C194" s="14">
        <v>3553</v>
      </c>
      <c r="D194" s="14">
        <v>13</v>
      </c>
      <c r="E194" s="14">
        <v>7080</v>
      </c>
      <c r="F194" s="14">
        <v>259</v>
      </c>
      <c r="G194" s="14">
        <v>6</v>
      </c>
      <c r="H194" s="14">
        <v>19139</v>
      </c>
      <c r="I194" s="14">
        <v>51080</v>
      </c>
      <c r="J194" s="14">
        <v>6</v>
      </c>
      <c r="K194" s="14">
        <v>12</v>
      </c>
      <c r="L194" s="14">
        <v>42</v>
      </c>
      <c r="M194" s="14">
        <v>10</v>
      </c>
      <c r="N194" s="14">
        <v>24</v>
      </c>
      <c r="O194" s="14">
        <v>16</v>
      </c>
      <c r="P194" s="14">
        <v>8</v>
      </c>
    </row>
    <row r="195" spans="1:16" ht="17.25" x14ac:dyDescent="0.25">
      <c r="A195" s="13" t="s">
        <v>25</v>
      </c>
      <c r="B195" s="14">
        <v>66</v>
      </c>
      <c r="C195" s="14">
        <v>1252</v>
      </c>
      <c r="D195" s="14">
        <v>10</v>
      </c>
      <c r="E195" s="14">
        <v>3315</v>
      </c>
      <c r="F195" s="14">
        <v>165</v>
      </c>
      <c r="G195" s="14">
        <v>2</v>
      </c>
      <c r="H195" s="14">
        <v>4224</v>
      </c>
      <c r="I195" s="14">
        <v>30160</v>
      </c>
      <c r="J195" s="14">
        <v>3</v>
      </c>
      <c r="K195" s="14">
        <v>6</v>
      </c>
      <c r="L195" s="14">
        <v>19</v>
      </c>
      <c r="M195" s="14">
        <v>5</v>
      </c>
      <c r="N195" s="14">
        <v>9</v>
      </c>
      <c r="O195" s="14">
        <v>7</v>
      </c>
      <c r="P195" s="14">
        <v>7</v>
      </c>
    </row>
    <row r="196" spans="1:16" ht="17.25" x14ac:dyDescent="0.25">
      <c r="A196" s="13" t="s">
        <v>31</v>
      </c>
      <c r="B196" s="14">
        <v>66</v>
      </c>
      <c r="C196" s="14">
        <v>1252</v>
      </c>
      <c r="D196" s="14">
        <v>10</v>
      </c>
      <c r="E196" s="14">
        <v>3315</v>
      </c>
      <c r="F196" s="14">
        <v>165</v>
      </c>
      <c r="G196" s="14">
        <v>2</v>
      </c>
      <c r="H196" s="14">
        <v>4224</v>
      </c>
      <c r="I196" s="14">
        <v>30160</v>
      </c>
      <c r="J196" s="14">
        <v>3</v>
      </c>
      <c r="K196" s="14">
        <v>6</v>
      </c>
      <c r="L196" s="14">
        <v>19</v>
      </c>
      <c r="M196" s="14">
        <v>5</v>
      </c>
      <c r="N196" s="14">
        <v>9</v>
      </c>
      <c r="O196" s="14">
        <v>7</v>
      </c>
      <c r="P196" s="14">
        <v>7</v>
      </c>
    </row>
    <row r="197" spans="1:16" ht="17.25" x14ac:dyDescent="0.25">
      <c r="A197" s="13" t="s">
        <v>32</v>
      </c>
      <c r="B197" s="14">
        <v>48</v>
      </c>
      <c r="C197" s="14">
        <v>708</v>
      </c>
      <c r="D197" s="14">
        <v>7</v>
      </c>
      <c r="E197" s="14">
        <v>1691</v>
      </c>
      <c r="F197" s="14">
        <v>95</v>
      </c>
      <c r="G197" s="14">
        <v>1</v>
      </c>
      <c r="H197" s="14">
        <v>2655</v>
      </c>
      <c r="I197" s="14">
        <v>11740</v>
      </c>
      <c r="J197" s="14">
        <v>2</v>
      </c>
      <c r="K197" s="14">
        <v>3</v>
      </c>
      <c r="L197" s="14">
        <v>19</v>
      </c>
      <c r="M197" s="14">
        <v>3</v>
      </c>
      <c r="N197" s="14">
        <v>9</v>
      </c>
      <c r="O197" s="14">
        <v>7</v>
      </c>
      <c r="P197" s="14">
        <v>7</v>
      </c>
    </row>
    <row r="198" spans="1:16" ht="17.25" x14ac:dyDescent="0.25">
      <c r="A198" s="13" t="s">
        <v>27</v>
      </c>
      <c r="B198" s="14">
        <v>18</v>
      </c>
      <c r="C198" s="14">
        <v>544</v>
      </c>
      <c r="D198" s="14">
        <v>3</v>
      </c>
      <c r="E198" s="14">
        <v>1624</v>
      </c>
      <c r="F198" s="14">
        <v>70</v>
      </c>
      <c r="G198" s="14">
        <v>1</v>
      </c>
      <c r="H198" s="14">
        <v>1569</v>
      </c>
      <c r="I198" s="14">
        <v>18420</v>
      </c>
      <c r="J198" s="14">
        <v>1</v>
      </c>
      <c r="K198" s="14">
        <v>3</v>
      </c>
      <c r="L198" s="14">
        <v>0</v>
      </c>
      <c r="M198" s="14">
        <v>2</v>
      </c>
      <c r="N198" s="14">
        <v>0</v>
      </c>
      <c r="O198" s="14">
        <v>0</v>
      </c>
      <c r="P198" s="14">
        <v>0</v>
      </c>
    </row>
    <row r="199" spans="1:16" ht="17.25" x14ac:dyDescent="0.25">
      <c r="A199" s="13" t="s">
        <v>30</v>
      </c>
      <c r="B199" s="14">
        <v>86</v>
      </c>
      <c r="C199" s="14">
        <v>2301</v>
      </c>
      <c r="D199" s="14">
        <v>3</v>
      </c>
      <c r="E199" s="14">
        <v>3765</v>
      </c>
      <c r="F199" s="14">
        <v>94</v>
      </c>
      <c r="G199" s="14">
        <v>4</v>
      </c>
      <c r="H199" s="14">
        <v>14915</v>
      </c>
      <c r="I199" s="14">
        <v>20920</v>
      </c>
      <c r="J199" s="14">
        <v>3</v>
      </c>
      <c r="K199" s="14">
        <v>6</v>
      </c>
      <c r="L199" s="14">
        <v>23</v>
      </c>
      <c r="M199" s="14">
        <v>5</v>
      </c>
      <c r="N199" s="14">
        <v>15</v>
      </c>
      <c r="O199" s="14">
        <v>9</v>
      </c>
      <c r="P199" s="14">
        <v>1</v>
      </c>
    </row>
    <row r="200" spans="1:16" ht="17.25" x14ac:dyDescent="0.25">
      <c r="A200" s="13" t="s">
        <v>26</v>
      </c>
      <c r="B200" s="14">
        <v>86</v>
      </c>
      <c r="C200" s="14">
        <v>2301</v>
      </c>
      <c r="D200" s="14">
        <v>3</v>
      </c>
      <c r="E200" s="14">
        <v>3765</v>
      </c>
      <c r="F200" s="14">
        <v>94</v>
      </c>
      <c r="G200" s="14">
        <v>4</v>
      </c>
      <c r="H200" s="14">
        <v>14915</v>
      </c>
      <c r="I200" s="14">
        <v>20920</v>
      </c>
      <c r="J200" s="14">
        <v>3</v>
      </c>
      <c r="K200" s="14">
        <v>6</v>
      </c>
      <c r="L200" s="14">
        <v>23</v>
      </c>
      <c r="M200" s="14">
        <v>5</v>
      </c>
      <c r="N200" s="14">
        <v>15</v>
      </c>
      <c r="O200" s="14">
        <v>9</v>
      </c>
      <c r="P200" s="14">
        <v>1</v>
      </c>
    </row>
    <row r="201" spans="1:16" ht="17.25" x14ac:dyDescent="0.25">
      <c r="A201" s="13" t="s">
        <v>39</v>
      </c>
      <c r="B201" s="14">
        <v>37</v>
      </c>
      <c r="C201" s="14">
        <v>1278</v>
      </c>
      <c r="D201" s="14">
        <v>1</v>
      </c>
      <c r="E201" s="14">
        <v>1700</v>
      </c>
      <c r="F201" s="14">
        <v>31</v>
      </c>
      <c r="G201" s="14">
        <v>2</v>
      </c>
      <c r="H201" s="14">
        <v>9525</v>
      </c>
      <c r="I201" s="14">
        <v>7677</v>
      </c>
      <c r="J201" s="14">
        <v>1</v>
      </c>
      <c r="K201" s="14">
        <v>3</v>
      </c>
      <c r="L201" s="14">
        <v>6</v>
      </c>
      <c r="M201" s="14">
        <v>2</v>
      </c>
      <c r="N201" s="14">
        <v>6</v>
      </c>
      <c r="O201" s="14">
        <v>3</v>
      </c>
      <c r="P201" s="14">
        <v>1</v>
      </c>
    </row>
    <row r="202" spans="1:16" ht="17.25" x14ac:dyDescent="0.25">
      <c r="A202" s="13" t="s">
        <v>32</v>
      </c>
      <c r="B202" s="14">
        <v>49</v>
      </c>
      <c r="C202" s="14">
        <v>1023</v>
      </c>
      <c r="D202" s="14">
        <v>2</v>
      </c>
      <c r="E202" s="14">
        <v>2065</v>
      </c>
      <c r="F202" s="14">
        <v>63</v>
      </c>
      <c r="G202" s="14">
        <v>2</v>
      </c>
      <c r="H202" s="14">
        <v>5390</v>
      </c>
      <c r="I202" s="14">
        <v>13243</v>
      </c>
      <c r="J202" s="14">
        <v>2</v>
      </c>
      <c r="K202" s="14">
        <v>3</v>
      </c>
      <c r="L202" s="14">
        <v>17</v>
      </c>
      <c r="M202" s="14">
        <v>3</v>
      </c>
      <c r="N202" s="14">
        <v>9</v>
      </c>
      <c r="O202" s="14">
        <v>6</v>
      </c>
      <c r="P202" s="14">
        <v>0</v>
      </c>
    </row>
    <row r="203" spans="1:16" ht="17.25" x14ac:dyDescent="0.25">
      <c r="A203" s="13" t="s">
        <v>46</v>
      </c>
      <c r="B203" s="14">
        <v>66</v>
      </c>
      <c r="C203" s="14">
        <v>1595</v>
      </c>
      <c r="D203" s="14">
        <v>14</v>
      </c>
      <c r="E203" s="14">
        <v>3280</v>
      </c>
      <c r="F203" s="14">
        <v>90</v>
      </c>
      <c r="G203" s="14">
        <v>4</v>
      </c>
      <c r="H203" s="14">
        <v>9913</v>
      </c>
      <c r="I203" s="14">
        <v>32016</v>
      </c>
      <c r="J203" s="14">
        <v>10</v>
      </c>
      <c r="K203" s="14">
        <v>7</v>
      </c>
      <c r="L203" s="14">
        <v>23</v>
      </c>
      <c r="M203" s="14">
        <v>5</v>
      </c>
      <c r="N203" s="14">
        <v>16</v>
      </c>
      <c r="O203" s="14">
        <v>11</v>
      </c>
      <c r="P203" s="14">
        <v>6</v>
      </c>
    </row>
    <row r="204" spans="1:16" ht="17.25" x14ac:dyDescent="0.25">
      <c r="A204" s="13" t="s">
        <v>30</v>
      </c>
      <c r="B204" s="14">
        <v>66</v>
      </c>
      <c r="C204" s="14">
        <v>1595</v>
      </c>
      <c r="D204" s="14">
        <v>14</v>
      </c>
      <c r="E204" s="14">
        <v>3280</v>
      </c>
      <c r="F204" s="14">
        <v>90</v>
      </c>
      <c r="G204" s="14">
        <v>4</v>
      </c>
      <c r="H204" s="14">
        <v>9913</v>
      </c>
      <c r="I204" s="14">
        <v>32016</v>
      </c>
      <c r="J204" s="14">
        <v>10</v>
      </c>
      <c r="K204" s="14">
        <v>7</v>
      </c>
      <c r="L204" s="14">
        <v>23</v>
      </c>
      <c r="M204" s="14">
        <v>5</v>
      </c>
      <c r="N204" s="14">
        <v>16</v>
      </c>
      <c r="O204" s="14">
        <v>11</v>
      </c>
      <c r="P204" s="14">
        <v>6</v>
      </c>
    </row>
    <row r="205" spans="1:16" ht="17.25" x14ac:dyDescent="0.25">
      <c r="A205" s="13" t="s">
        <v>26</v>
      </c>
      <c r="B205" s="14">
        <v>66</v>
      </c>
      <c r="C205" s="14">
        <v>1595</v>
      </c>
      <c r="D205" s="14">
        <v>14</v>
      </c>
      <c r="E205" s="14">
        <v>3280</v>
      </c>
      <c r="F205" s="14">
        <v>90</v>
      </c>
      <c r="G205" s="14">
        <v>4</v>
      </c>
      <c r="H205" s="14">
        <v>9913</v>
      </c>
      <c r="I205" s="14">
        <v>32016</v>
      </c>
      <c r="J205" s="14">
        <v>10</v>
      </c>
      <c r="K205" s="14">
        <v>7</v>
      </c>
      <c r="L205" s="14">
        <v>23</v>
      </c>
      <c r="M205" s="14">
        <v>5</v>
      </c>
      <c r="N205" s="14">
        <v>16</v>
      </c>
      <c r="O205" s="14">
        <v>11</v>
      </c>
      <c r="P205" s="14">
        <v>6</v>
      </c>
    </row>
    <row r="206" spans="1:16" ht="17.25" x14ac:dyDescent="0.25">
      <c r="A206" s="13" t="s">
        <v>27</v>
      </c>
      <c r="B206" s="14">
        <v>66</v>
      </c>
      <c r="C206" s="14">
        <v>1595</v>
      </c>
      <c r="D206" s="14">
        <v>14</v>
      </c>
      <c r="E206" s="14">
        <v>3280</v>
      </c>
      <c r="F206" s="14">
        <v>90</v>
      </c>
      <c r="G206" s="14">
        <v>4</v>
      </c>
      <c r="H206" s="14">
        <v>9913</v>
      </c>
      <c r="I206" s="14">
        <v>32016</v>
      </c>
      <c r="J206" s="14">
        <v>10</v>
      </c>
      <c r="K206" s="14">
        <v>7</v>
      </c>
      <c r="L206" s="14">
        <v>23</v>
      </c>
      <c r="M206" s="14">
        <v>5</v>
      </c>
      <c r="N206" s="14">
        <v>16</v>
      </c>
      <c r="O206" s="14">
        <v>11</v>
      </c>
      <c r="P206" s="14">
        <v>6</v>
      </c>
    </row>
    <row r="207" spans="1:16" ht="17.25" x14ac:dyDescent="0.25">
      <c r="A207" s="13" t="s">
        <v>44</v>
      </c>
      <c r="B207" s="14">
        <v>29</v>
      </c>
      <c r="C207" s="14">
        <v>746</v>
      </c>
      <c r="D207" s="14">
        <v>24</v>
      </c>
      <c r="E207" s="14">
        <v>1928</v>
      </c>
      <c r="F207" s="14">
        <v>45</v>
      </c>
      <c r="G207" s="14">
        <v>1</v>
      </c>
      <c r="H207" s="14">
        <v>1091</v>
      </c>
      <c r="I207" s="14">
        <v>10642</v>
      </c>
      <c r="J207" s="14">
        <v>1</v>
      </c>
      <c r="K207" s="14">
        <v>3</v>
      </c>
      <c r="L207" s="14">
        <v>1</v>
      </c>
      <c r="M207" s="14">
        <v>3</v>
      </c>
      <c r="N207" s="14">
        <v>1</v>
      </c>
      <c r="O207" s="14">
        <v>0</v>
      </c>
      <c r="P207" s="14">
        <v>0</v>
      </c>
    </row>
    <row r="208" spans="1:16" ht="17.25" x14ac:dyDescent="0.25">
      <c r="A208" s="13" t="s">
        <v>30</v>
      </c>
      <c r="B208" s="14">
        <v>29</v>
      </c>
      <c r="C208" s="14">
        <v>746</v>
      </c>
      <c r="D208" s="14">
        <v>24</v>
      </c>
      <c r="E208" s="14">
        <v>1928</v>
      </c>
      <c r="F208" s="14">
        <v>45</v>
      </c>
      <c r="G208" s="14">
        <v>1</v>
      </c>
      <c r="H208" s="14">
        <v>1091</v>
      </c>
      <c r="I208" s="14">
        <v>10642</v>
      </c>
      <c r="J208" s="14">
        <v>1</v>
      </c>
      <c r="K208" s="14">
        <v>3</v>
      </c>
      <c r="L208" s="14">
        <v>1</v>
      </c>
      <c r="M208" s="14">
        <v>3</v>
      </c>
      <c r="N208" s="14">
        <v>1</v>
      </c>
      <c r="O208" s="14">
        <v>0</v>
      </c>
      <c r="P208" s="14">
        <v>0</v>
      </c>
    </row>
    <row r="209" spans="1:16" ht="17.25" x14ac:dyDescent="0.25">
      <c r="A209" s="13" t="s">
        <v>31</v>
      </c>
      <c r="B209" s="14">
        <v>29</v>
      </c>
      <c r="C209" s="14">
        <v>746</v>
      </c>
      <c r="D209" s="14">
        <v>24</v>
      </c>
      <c r="E209" s="14">
        <v>1928</v>
      </c>
      <c r="F209" s="14">
        <v>45</v>
      </c>
      <c r="G209" s="14">
        <v>1</v>
      </c>
      <c r="H209" s="14">
        <v>1091</v>
      </c>
      <c r="I209" s="14">
        <v>10642</v>
      </c>
      <c r="J209" s="14">
        <v>1</v>
      </c>
      <c r="K209" s="14">
        <v>3</v>
      </c>
      <c r="L209" s="14">
        <v>1</v>
      </c>
      <c r="M209" s="14">
        <v>3</v>
      </c>
      <c r="N209" s="14">
        <v>1</v>
      </c>
      <c r="O209" s="14">
        <v>0</v>
      </c>
      <c r="P209" s="14">
        <v>0</v>
      </c>
    </row>
    <row r="210" spans="1:16" ht="17.25" x14ac:dyDescent="0.25">
      <c r="A210" s="13" t="s">
        <v>27</v>
      </c>
      <c r="B210" s="14">
        <v>29</v>
      </c>
      <c r="C210" s="14">
        <v>746</v>
      </c>
      <c r="D210" s="14">
        <v>24</v>
      </c>
      <c r="E210" s="14">
        <v>1928</v>
      </c>
      <c r="F210" s="14">
        <v>45</v>
      </c>
      <c r="G210" s="14">
        <v>1</v>
      </c>
      <c r="H210" s="14">
        <v>1091</v>
      </c>
      <c r="I210" s="14">
        <v>10642</v>
      </c>
      <c r="J210" s="14">
        <v>1</v>
      </c>
      <c r="K210" s="14">
        <v>3</v>
      </c>
      <c r="L210" s="14">
        <v>1</v>
      </c>
      <c r="M210" s="14">
        <v>3</v>
      </c>
      <c r="N210" s="14">
        <v>1</v>
      </c>
      <c r="O210" s="14">
        <v>0</v>
      </c>
      <c r="P210" s="14">
        <v>0</v>
      </c>
    </row>
    <row r="211" spans="1:16" ht="17.25" x14ac:dyDescent="0.25">
      <c r="A211" s="13" t="s">
        <v>22</v>
      </c>
      <c r="B211" s="14">
        <v>10889</v>
      </c>
      <c r="C211" s="14">
        <v>231112</v>
      </c>
      <c r="D211" s="14">
        <v>3024</v>
      </c>
      <c r="E211" s="14">
        <v>526357</v>
      </c>
      <c r="F211" s="14">
        <v>19923</v>
      </c>
      <c r="G211" s="14">
        <v>604</v>
      </c>
      <c r="H211" s="14">
        <v>1894882</v>
      </c>
      <c r="I211" s="14">
        <v>4283380</v>
      </c>
      <c r="J211" s="14">
        <v>803</v>
      </c>
      <c r="K211" s="14">
        <v>936</v>
      </c>
      <c r="L211" s="14">
        <v>3223</v>
      </c>
      <c r="M211" s="14">
        <v>865</v>
      </c>
      <c r="N211" s="14">
        <v>1978</v>
      </c>
      <c r="O211" s="14">
        <v>1192</v>
      </c>
      <c r="P211" s="14">
        <v>594</v>
      </c>
    </row>
    <row r="212" spans="1:16" ht="17.25" x14ac:dyDescent="0.25">
      <c r="A212" s="13" t="s">
        <v>40</v>
      </c>
      <c r="B212" s="14">
        <v>540</v>
      </c>
      <c r="C212" s="14">
        <v>8456</v>
      </c>
      <c r="D212" s="14">
        <v>181</v>
      </c>
      <c r="E212" s="14">
        <v>26756</v>
      </c>
      <c r="F212" s="14">
        <v>1011</v>
      </c>
      <c r="G212" s="14">
        <v>31</v>
      </c>
      <c r="H212" s="14">
        <v>101178</v>
      </c>
      <c r="I212" s="14">
        <v>187324</v>
      </c>
      <c r="J212" s="14">
        <v>29</v>
      </c>
      <c r="K212" s="14">
        <v>48</v>
      </c>
      <c r="L212" s="14">
        <v>164</v>
      </c>
      <c r="M212" s="14">
        <v>40</v>
      </c>
      <c r="N212" s="14">
        <v>88</v>
      </c>
      <c r="O212" s="14">
        <v>33</v>
      </c>
      <c r="P212" s="14">
        <v>22</v>
      </c>
    </row>
    <row r="213" spans="1:16" ht="17.25" x14ac:dyDescent="0.25">
      <c r="A213" s="13" t="s">
        <v>40</v>
      </c>
      <c r="B213" s="14">
        <v>164</v>
      </c>
      <c r="C213" s="14">
        <v>1447</v>
      </c>
      <c r="D213" s="14">
        <v>81</v>
      </c>
      <c r="E213" s="14">
        <v>9360</v>
      </c>
      <c r="F213" s="14">
        <v>356</v>
      </c>
      <c r="G213" s="14">
        <v>9</v>
      </c>
      <c r="H213" s="14">
        <v>28669</v>
      </c>
      <c r="I213" s="14">
        <v>81703</v>
      </c>
      <c r="J213" s="14">
        <v>13</v>
      </c>
      <c r="K213" s="14">
        <v>15</v>
      </c>
      <c r="L213" s="14">
        <v>48</v>
      </c>
      <c r="M213" s="14">
        <v>12</v>
      </c>
      <c r="N213" s="14">
        <v>16</v>
      </c>
      <c r="O213" s="14">
        <v>11</v>
      </c>
      <c r="P213" s="14">
        <v>4</v>
      </c>
    </row>
    <row r="214" spans="1:16" ht="17.25" x14ac:dyDescent="0.25">
      <c r="A214" s="13" t="s">
        <v>25</v>
      </c>
      <c r="B214" s="14">
        <v>25</v>
      </c>
      <c r="C214" s="14">
        <v>309</v>
      </c>
      <c r="D214" s="14">
        <v>2</v>
      </c>
      <c r="E214" s="14">
        <v>1987</v>
      </c>
      <c r="F214" s="14">
        <v>82</v>
      </c>
      <c r="G214" s="14">
        <v>1</v>
      </c>
      <c r="H214" s="14">
        <v>2187</v>
      </c>
      <c r="I214" s="14">
        <v>19655</v>
      </c>
      <c r="J214" s="14">
        <v>4</v>
      </c>
      <c r="K214" s="14">
        <v>3</v>
      </c>
      <c r="L214" s="14">
        <v>6</v>
      </c>
      <c r="M214" s="14">
        <v>3</v>
      </c>
      <c r="N214" s="14">
        <v>2</v>
      </c>
      <c r="O214" s="14">
        <v>0</v>
      </c>
      <c r="P214" s="14">
        <v>1</v>
      </c>
    </row>
    <row r="215" spans="1:16" ht="17.25" x14ac:dyDescent="0.25">
      <c r="A215" s="13" t="s">
        <v>40</v>
      </c>
      <c r="B215" s="14">
        <v>25</v>
      </c>
      <c r="C215" s="14">
        <v>309</v>
      </c>
      <c r="D215" s="14">
        <v>2</v>
      </c>
      <c r="E215" s="14">
        <v>1987</v>
      </c>
      <c r="F215" s="14">
        <v>82</v>
      </c>
      <c r="G215" s="14">
        <v>1</v>
      </c>
      <c r="H215" s="14">
        <v>2187</v>
      </c>
      <c r="I215" s="14">
        <v>19655</v>
      </c>
      <c r="J215" s="14">
        <v>4</v>
      </c>
      <c r="K215" s="14">
        <v>3</v>
      </c>
      <c r="L215" s="14">
        <v>6</v>
      </c>
      <c r="M215" s="14">
        <v>3</v>
      </c>
      <c r="N215" s="14">
        <v>2</v>
      </c>
      <c r="O215" s="14">
        <v>0</v>
      </c>
      <c r="P215" s="14">
        <v>1</v>
      </c>
    </row>
    <row r="216" spans="1:16" ht="17.25" x14ac:dyDescent="0.25">
      <c r="A216" s="13" t="s">
        <v>32</v>
      </c>
      <c r="B216" s="14">
        <v>25</v>
      </c>
      <c r="C216" s="14">
        <v>309</v>
      </c>
      <c r="D216" s="14">
        <v>2</v>
      </c>
      <c r="E216" s="14">
        <v>1987</v>
      </c>
      <c r="F216" s="14">
        <v>82</v>
      </c>
      <c r="G216" s="14">
        <v>1</v>
      </c>
      <c r="H216" s="14">
        <v>2187</v>
      </c>
      <c r="I216" s="14">
        <v>19655</v>
      </c>
      <c r="J216" s="14">
        <v>4</v>
      </c>
      <c r="K216" s="14">
        <v>3</v>
      </c>
      <c r="L216" s="14">
        <v>6</v>
      </c>
      <c r="M216" s="14">
        <v>3</v>
      </c>
      <c r="N216" s="14">
        <v>2</v>
      </c>
      <c r="O216" s="14">
        <v>0</v>
      </c>
      <c r="P216" s="14">
        <v>1</v>
      </c>
    </row>
    <row r="217" spans="1:16" ht="17.25" x14ac:dyDescent="0.25">
      <c r="A217" s="13" t="s">
        <v>30</v>
      </c>
      <c r="B217" s="14">
        <v>139</v>
      </c>
      <c r="C217" s="14">
        <v>1138</v>
      </c>
      <c r="D217" s="14">
        <v>79</v>
      </c>
      <c r="E217" s="14">
        <v>7373</v>
      </c>
      <c r="F217" s="14">
        <v>274</v>
      </c>
      <c r="G217" s="14">
        <v>8</v>
      </c>
      <c r="H217" s="14">
        <v>26482</v>
      </c>
      <c r="I217" s="14">
        <v>62048</v>
      </c>
      <c r="J217" s="14">
        <v>9</v>
      </c>
      <c r="K217" s="14">
        <v>12</v>
      </c>
      <c r="L217" s="14">
        <v>42</v>
      </c>
      <c r="M217" s="14">
        <v>9</v>
      </c>
      <c r="N217" s="14">
        <v>14</v>
      </c>
      <c r="O217" s="14">
        <v>11</v>
      </c>
      <c r="P217" s="14">
        <v>3</v>
      </c>
    </row>
    <row r="218" spans="1:16" ht="17.25" x14ac:dyDescent="0.25">
      <c r="A218" s="13" t="s">
        <v>40</v>
      </c>
      <c r="B218" s="14">
        <v>84</v>
      </c>
      <c r="C218" s="14">
        <v>949</v>
      </c>
      <c r="D218" s="14">
        <v>53</v>
      </c>
      <c r="E218" s="14">
        <v>5400</v>
      </c>
      <c r="F218" s="14">
        <v>203</v>
      </c>
      <c r="G218" s="14">
        <v>3</v>
      </c>
      <c r="H218" s="14">
        <v>6846</v>
      </c>
      <c r="I218" s="14">
        <v>36237</v>
      </c>
      <c r="J218" s="14">
        <v>5</v>
      </c>
      <c r="K218" s="14">
        <v>9</v>
      </c>
      <c r="L218" s="14">
        <v>7</v>
      </c>
      <c r="M218" s="14">
        <v>9</v>
      </c>
      <c r="N218" s="14">
        <v>4</v>
      </c>
      <c r="O218" s="14">
        <v>2</v>
      </c>
      <c r="P218" s="14">
        <v>2</v>
      </c>
    </row>
    <row r="219" spans="1:16" ht="17.25" x14ac:dyDescent="0.25">
      <c r="A219" s="13" t="s">
        <v>39</v>
      </c>
      <c r="B219" s="14">
        <v>29</v>
      </c>
      <c r="C219" s="14">
        <v>350</v>
      </c>
      <c r="D219" s="14">
        <v>13</v>
      </c>
      <c r="E219" s="14">
        <v>1844</v>
      </c>
      <c r="F219" s="14">
        <v>56</v>
      </c>
      <c r="G219" s="14">
        <v>1</v>
      </c>
      <c r="H219" s="14">
        <v>2335</v>
      </c>
      <c r="I219" s="14">
        <v>3157</v>
      </c>
      <c r="J219" s="14">
        <v>4</v>
      </c>
      <c r="K219" s="14">
        <v>3</v>
      </c>
      <c r="L219" s="14">
        <v>4</v>
      </c>
      <c r="M219" s="14">
        <v>3</v>
      </c>
      <c r="N219" s="14">
        <v>2</v>
      </c>
      <c r="O219" s="14">
        <v>2</v>
      </c>
      <c r="P219" s="14">
        <v>2</v>
      </c>
    </row>
    <row r="220" spans="1:16" ht="17.25" x14ac:dyDescent="0.25">
      <c r="A220" s="13" t="s">
        <v>32</v>
      </c>
      <c r="B220" s="14">
        <v>55</v>
      </c>
      <c r="C220" s="14">
        <v>599</v>
      </c>
      <c r="D220" s="14">
        <v>40</v>
      </c>
      <c r="E220" s="14">
        <v>3556</v>
      </c>
      <c r="F220" s="14">
        <v>147</v>
      </c>
      <c r="G220" s="14">
        <v>2</v>
      </c>
      <c r="H220" s="14">
        <v>4511</v>
      </c>
      <c r="I220" s="14">
        <v>33080</v>
      </c>
      <c r="J220" s="14">
        <v>1</v>
      </c>
      <c r="K220" s="14">
        <v>6</v>
      </c>
      <c r="L220" s="14">
        <v>3</v>
      </c>
      <c r="M220" s="14">
        <v>6</v>
      </c>
      <c r="N220" s="14">
        <v>2</v>
      </c>
      <c r="O220" s="14">
        <v>0</v>
      </c>
      <c r="P220" s="14">
        <v>0</v>
      </c>
    </row>
    <row r="221" spans="1:16" ht="17.25" x14ac:dyDescent="0.25">
      <c r="A221" s="13" t="s">
        <v>43</v>
      </c>
      <c r="B221" s="14">
        <v>55</v>
      </c>
      <c r="C221" s="14">
        <v>189</v>
      </c>
      <c r="D221" s="14">
        <v>26</v>
      </c>
      <c r="E221" s="14">
        <v>1973</v>
      </c>
      <c r="F221" s="14">
        <v>71</v>
      </c>
      <c r="G221" s="14">
        <v>5</v>
      </c>
      <c r="H221" s="14">
        <v>19636</v>
      </c>
      <c r="I221" s="14">
        <v>25811</v>
      </c>
      <c r="J221" s="14">
        <v>4</v>
      </c>
      <c r="K221" s="14">
        <v>3</v>
      </c>
      <c r="L221" s="14">
        <v>35</v>
      </c>
      <c r="M221" s="14">
        <v>0</v>
      </c>
      <c r="N221" s="14">
        <v>10</v>
      </c>
      <c r="O221" s="14">
        <v>9</v>
      </c>
      <c r="P221" s="14">
        <v>1</v>
      </c>
    </row>
    <row r="222" spans="1:16" ht="17.25" x14ac:dyDescent="0.25">
      <c r="A222" s="13" t="s">
        <v>32</v>
      </c>
      <c r="B222" s="14">
        <v>55</v>
      </c>
      <c r="C222" s="14">
        <v>189</v>
      </c>
      <c r="D222" s="14">
        <v>26</v>
      </c>
      <c r="E222" s="14">
        <v>1973</v>
      </c>
      <c r="F222" s="14">
        <v>71</v>
      </c>
      <c r="G222" s="14">
        <v>5</v>
      </c>
      <c r="H222" s="14">
        <v>19636</v>
      </c>
      <c r="I222" s="14">
        <v>25811</v>
      </c>
      <c r="J222" s="14">
        <v>4</v>
      </c>
      <c r="K222" s="14">
        <v>3</v>
      </c>
      <c r="L222" s="14">
        <v>35</v>
      </c>
      <c r="M222" s="14">
        <v>0</v>
      </c>
      <c r="N222" s="14">
        <v>10</v>
      </c>
      <c r="O222" s="14">
        <v>9</v>
      </c>
      <c r="P222" s="14">
        <v>1</v>
      </c>
    </row>
    <row r="223" spans="1:16" ht="17.25" x14ac:dyDescent="0.25">
      <c r="A223" s="13" t="s">
        <v>29</v>
      </c>
      <c r="B223" s="14">
        <v>244</v>
      </c>
      <c r="C223" s="14">
        <v>3600</v>
      </c>
      <c r="D223" s="14">
        <v>60</v>
      </c>
      <c r="E223" s="14">
        <v>10369</v>
      </c>
      <c r="F223" s="14">
        <v>372</v>
      </c>
      <c r="G223" s="14">
        <v>14</v>
      </c>
      <c r="H223" s="14">
        <v>47049</v>
      </c>
      <c r="I223" s="14">
        <v>53085</v>
      </c>
      <c r="J223" s="14">
        <v>12</v>
      </c>
      <c r="K223" s="14">
        <v>20</v>
      </c>
      <c r="L223" s="14">
        <v>69</v>
      </c>
      <c r="M223" s="14">
        <v>16</v>
      </c>
      <c r="N223" s="14">
        <v>35</v>
      </c>
      <c r="O223" s="14">
        <v>14</v>
      </c>
      <c r="P223" s="14">
        <v>6</v>
      </c>
    </row>
    <row r="224" spans="1:16" ht="17.25" x14ac:dyDescent="0.25">
      <c r="A224" s="13" t="s">
        <v>25</v>
      </c>
      <c r="B224" s="14">
        <v>171</v>
      </c>
      <c r="C224" s="14">
        <v>3026</v>
      </c>
      <c r="D224" s="14">
        <v>57</v>
      </c>
      <c r="E224" s="14">
        <v>7092</v>
      </c>
      <c r="F224" s="14">
        <v>229</v>
      </c>
      <c r="G224" s="14">
        <v>12</v>
      </c>
      <c r="H224" s="14">
        <v>41446</v>
      </c>
      <c r="I224" s="14">
        <v>32624</v>
      </c>
      <c r="J224" s="14">
        <v>12</v>
      </c>
      <c r="K224" s="14">
        <v>13</v>
      </c>
      <c r="L224" s="14">
        <v>53</v>
      </c>
      <c r="M224" s="14">
        <v>8</v>
      </c>
      <c r="N224" s="14">
        <v>21</v>
      </c>
      <c r="O224" s="14">
        <v>4</v>
      </c>
      <c r="P224" s="14">
        <v>4</v>
      </c>
    </row>
    <row r="225" spans="1:16" ht="17.25" x14ac:dyDescent="0.25">
      <c r="A225" s="13" t="s">
        <v>40</v>
      </c>
      <c r="B225" s="14">
        <v>124</v>
      </c>
      <c r="C225" s="14">
        <v>1850</v>
      </c>
      <c r="D225" s="14">
        <v>31</v>
      </c>
      <c r="E225" s="14">
        <v>5467</v>
      </c>
      <c r="F225" s="14">
        <v>131</v>
      </c>
      <c r="G225" s="14">
        <v>7</v>
      </c>
      <c r="H225" s="14">
        <v>21788</v>
      </c>
      <c r="I225" s="14">
        <v>27404</v>
      </c>
      <c r="J225" s="14">
        <v>9</v>
      </c>
      <c r="K225" s="14">
        <v>10</v>
      </c>
      <c r="L225" s="14">
        <v>26</v>
      </c>
      <c r="M225" s="14">
        <v>6</v>
      </c>
      <c r="N225" s="14">
        <v>16</v>
      </c>
      <c r="O225" s="14">
        <v>2</v>
      </c>
      <c r="P225" s="14">
        <v>3</v>
      </c>
    </row>
    <row r="226" spans="1:16" ht="17.25" x14ac:dyDescent="0.25">
      <c r="A226" s="13" t="s">
        <v>39</v>
      </c>
      <c r="B226" s="14">
        <v>44</v>
      </c>
      <c r="C226" s="14">
        <v>528</v>
      </c>
      <c r="D226" s="14">
        <v>1</v>
      </c>
      <c r="E226" s="14">
        <v>1683</v>
      </c>
      <c r="F226" s="14">
        <v>44</v>
      </c>
      <c r="G226" s="14">
        <v>1</v>
      </c>
      <c r="H226" s="14">
        <v>3195</v>
      </c>
      <c r="I226" s="14">
        <v>4167</v>
      </c>
      <c r="J226" s="14">
        <v>4</v>
      </c>
      <c r="K226" s="14">
        <v>3</v>
      </c>
      <c r="L226" s="14">
        <v>8</v>
      </c>
      <c r="M226" s="14">
        <v>2</v>
      </c>
      <c r="N226" s="14">
        <v>2</v>
      </c>
      <c r="O226" s="14">
        <v>2</v>
      </c>
      <c r="P226" s="14">
        <v>2</v>
      </c>
    </row>
    <row r="227" spans="1:16" ht="17.25" x14ac:dyDescent="0.25">
      <c r="A227" s="13" t="s">
        <v>32</v>
      </c>
      <c r="B227" s="14">
        <v>45</v>
      </c>
      <c r="C227" s="14">
        <v>176</v>
      </c>
      <c r="D227" s="14">
        <v>4</v>
      </c>
      <c r="E227" s="14">
        <v>1744</v>
      </c>
      <c r="F227" s="14">
        <v>56</v>
      </c>
      <c r="G227" s="14">
        <v>3</v>
      </c>
      <c r="H227" s="14">
        <v>9756</v>
      </c>
      <c r="I227" s="14">
        <v>6595</v>
      </c>
      <c r="J227" s="14">
        <v>4</v>
      </c>
      <c r="K227" s="14">
        <v>4</v>
      </c>
      <c r="L227" s="14">
        <v>9</v>
      </c>
      <c r="M227" s="14">
        <v>2</v>
      </c>
      <c r="N227" s="14">
        <v>5</v>
      </c>
      <c r="O227" s="14">
        <v>0</v>
      </c>
      <c r="P227" s="14">
        <v>0</v>
      </c>
    </row>
    <row r="228" spans="1:16" ht="17.25" x14ac:dyDescent="0.25">
      <c r="A228" s="13" t="s">
        <v>27</v>
      </c>
      <c r="B228" s="14">
        <v>35</v>
      </c>
      <c r="C228" s="14">
        <v>1146</v>
      </c>
      <c r="D228" s="14">
        <v>26</v>
      </c>
      <c r="E228" s="14">
        <v>2040</v>
      </c>
      <c r="F228" s="14">
        <v>31</v>
      </c>
      <c r="G228" s="14">
        <v>3</v>
      </c>
      <c r="H228" s="14">
        <v>8837</v>
      </c>
      <c r="I228" s="14">
        <v>16642</v>
      </c>
      <c r="J228" s="14">
        <v>1</v>
      </c>
      <c r="K228" s="14">
        <v>3</v>
      </c>
      <c r="L228" s="14">
        <v>9</v>
      </c>
      <c r="M228" s="14">
        <v>2</v>
      </c>
      <c r="N228" s="14">
        <v>9</v>
      </c>
      <c r="O228" s="14">
        <v>0</v>
      </c>
      <c r="P228" s="14">
        <v>1</v>
      </c>
    </row>
    <row r="229" spans="1:16" ht="17.25" x14ac:dyDescent="0.25">
      <c r="A229" s="13" t="s">
        <v>43</v>
      </c>
      <c r="B229" s="14">
        <v>47</v>
      </c>
      <c r="C229" s="14">
        <v>1176</v>
      </c>
      <c r="D229" s="14">
        <v>26</v>
      </c>
      <c r="E229" s="14">
        <v>1625</v>
      </c>
      <c r="F229" s="14">
        <v>98</v>
      </c>
      <c r="G229" s="14">
        <v>5</v>
      </c>
      <c r="H229" s="14">
        <v>19658</v>
      </c>
      <c r="I229" s="14">
        <v>5220</v>
      </c>
      <c r="J229" s="14">
        <v>3</v>
      </c>
      <c r="K229" s="14">
        <v>3</v>
      </c>
      <c r="L229" s="14">
        <v>27</v>
      </c>
      <c r="M229" s="14">
        <v>2</v>
      </c>
      <c r="N229" s="14">
        <v>5</v>
      </c>
      <c r="O229" s="14">
        <v>2</v>
      </c>
      <c r="P229" s="14">
        <v>1</v>
      </c>
    </row>
    <row r="230" spans="1:16" ht="17.25" x14ac:dyDescent="0.25">
      <c r="A230" s="13" t="s">
        <v>32</v>
      </c>
      <c r="B230" s="14">
        <v>47</v>
      </c>
      <c r="C230" s="14">
        <v>1176</v>
      </c>
      <c r="D230" s="14">
        <v>26</v>
      </c>
      <c r="E230" s="14">
        <v>1625</v>
      </c>
      <c r="F230" s="14">
        <v>98</v>
      </c>
      <c r="G230" s="14">
        <v>5</v>
      </c>
      <c r="H230" s="14">
        <v>19658</v>
      </c>
      <c r="I230" s="14">
        <v>5220</v>
      </c>
      <c r="J230" s="14">
        <v>3</v>
      </c>
      <c r="K230" s="14">
        <v>3</v>
      </c>
      <c r="L230" s="14">
        <v>27</v>
      </c>
      <c r="M230" s="14">
        <v>2</v>
      </c>
      <c r="N230" s="14">
        <v>5</v>
      </c>
      <c r="O230" s="14">
        <v>2</v>
      </c>
      <c r="P230" s="14">
        <v>1</v>
      </c>
    </row>
    <row r="231" spans="1:16" ht="17.25" x14ac:dyDescent="0.25">
      <c r="A231" s="13" t="s">
        <v>30</v>
      </c>
      <c r="B231" s="14">
        <v>73</v>
      </c>
      <c r="C231" s="14">
        <v>574</v>
      </c>
      <c r="D231" s="14">
        <v>3</v>
      </c>
      <c r="E231" s="14">
        <v>3277</v>
      </c>
      <c r="F231" s="14">
        <v>143</v>
      </c>
      <c r="G231" s="14">
        <v>2</v>
      </c>
      <c r="H231" s="14">
        <v>5603</v>
      </c>
      <c r="I231" s="14">
        <v>20461</v>
      </c>
      <c r="J231" s="14">
        <v>0</v>
      </c>
      <c r="K231" s="14">
        <v>7</v>
      </c>
      <c r="L231" s="14">
        <v>16</v>
      </c>
      <c r="M231" s="14">
        <v>8</v>
      </c>
      <c r="N231" s="14">
        <v>14</v>
      </c>
      <c r="O231" s="14">
        <v>10</v>
      </c>
      <c r="P231" s="14">
        <v>2</v>
      </c>
    </row>
    <row r="232" spans="1:16" ht="17.25" x14ac:dyDescent="0.25">
      <c r="A232" s="13" t="s">
        <v>40</v>
      </c>
      <c r="B232" s="14">
        <v>73</v>
      </c>
      <c r="C232" s="14">
        <v>574</v>
      </c>
      <c r="D232" s="14">
        <v>3</v>
      </c>
      <c r="E232" s="14">
        <v>3277</v>
      </c>
      <c r="F232" s="14">
        <v>143</v>
      </c>
      <c r="G232" s="14">
        <v>2</v>
      </c>
      <c r="H232" s="14">
        <v>5603</v>
      </c>
      <c r="I232" s="14">
        <v>20461</v>
      </c>
      <c r="J232" s="14">
        <v>0</v>
      </c>
      <c r="K232" s="14">
        <v>7</v>
      </c>
      <c r="L232" s="14">
        <v>16</v>
      </c>
      <c r="M232" s="14">
        <v>8</v>
      </c>
      <c r="N232" s="14">
        <v>14</v>
      </c>
      <c r="O232" s="14">
        <v>10</v>
      </c>
      <c r="P232" s="14">
        <v>2</v>
      </c>
    </row>
    <row r="233" spans="1:16" ht="17.25" x14ac:dyDescent="0.25">
      <c r="A233" s="13" t="s">
        <v>39</v>
      </c>
      <c r="B233" s="14">
        <v>30</v>
      </c>
      <c r="C233" s="14">
        <v>330</v>
      </c>
      <c r="D233" s="14">
        <v>1</v>
      </c>
      <c r="E233" s="14">
        <v>1499</v>
      </c>
      <c r="F233" s="14">
        <v>46</v>
      </c>
      <c r="G233" s="14">
        <v>1</v>
      </c>
      <c r="H233" s="14">
        <v>2064</v>
      </c>
      <c r="I233" s="14">
        <v>15428</v>
      </c>
      <c r="J233" s="14">
        <v>0</v>
      </c>
      <c r="K233" s="14">
        <v>4</v>
      </c>
      <c r="L233" s="14">
        <v>6</v>
      </c>
      <c r="M233" s="14">
        <v>3</v>
      </c>
      <c r="N233" s="14">
        <v>5</v>
      </c>
      <c r="O233" s="14">
        <v>3</v>
      </c>
      <c r="P233" s="14">
        <v>1</v>
      </c>
    </row>
    <row r="234" spans="1:16" ht="17.25" x14ac:dyDescent="0.25">
      <c r="A234" s="13" t="s">
        <v>27</v>
      </c>
      <c r="B234" s="14">
        <v>43</v>
      </c>
      <c r="C234" s="14">
        <v>244</v>
      </c>
      <c r="D234" s="14">
        <v>2</v>
      </c>
      <c r="E234" s="14">
        <v>1778</v>
      </c>
      <c r="F234" s="14">
        <v>97</v>
      </c>
      <c r="G234" s="14">
        <v>1</v>
      </c>
      <c r="H234" s="14">
        <v>3539</v>
      </c>
      <c r="I234" s="14">
        <v>5033</v>
      </c>
      <c r="J234" s="14">
        <v>0</v>
      </c>
      <c r="K234" s="14">
        <v>3</v>
      </c>
      <c r="L234" s="14">
        <v>10</v>
      </c>
      <c r="M234" s="14">
        <v>5</v>
      </c>
      <c r="N234" s="14">
        <v>9</v>
      </c>
      <c r="O234" s="14">
        <v>7</v>
      </c>
      <c r="P234" s="14">
        <v>1</v>
      </c>
    </row>
    <row r="235" spans="1:16" ht="17.25" x14ac:dyDescent="0.25">
      <c r="A235" s="13" t="s">
        <v>24</v>
      </c>
      <c r="B235" s="14">
        <v>95</v>
      </c>
      <c r="C235" s="14">
        <v>2170</v>
      </c>
      <c r="D235" s="14">
        <v>32</v>
      </c>
      <c r="E235" s="14">
        <v>5233</v>
      </c>
      <c r="F235" s="14">
        <v>194</v>
      </c>
      <c r="G235" s="14">
        <v>6</v>
      </c>
      <c r="H235" s="14">
        <v>21389</v>
      </c>
      <c r="I235" s="14">
        <v>39704</v>
      </c>
      <c r="J235" s="14">
        <v>2</v>
      </c>
      <c r="K235" s="14">
        <v>10</v>
      </c>
      <c r="L235" s="14">
        <v>28</v>
      </c>
      <c r="M235" s="14">
        <v>8</v>
      </c>
      <c r="N235" s="14">
        <v>27</v>
      </c>
      <c r="O235" s="14">
        <v>8</v>
      </c>
      <c r="P235" s="14">
        <v>8</v>
      </c>
    </row>
    <row r="236" spans="1:16" ht="17.25" x14ac:dyDescent="0.25">
      <c r="A236" s="13" t="s">
        <v>25</v>
      </c>
      <c r="B236" s="14">
        <v>26</v>
      </c>
      <c r="C236" s="14">
        <v>920</v>
      </c>
      <c r="D236" s="14">
        <v>20</v>
      </c>
      <c r="E236" s="14">
        <v>1818</v>
      </c>
      <c r="F236" s="14">
        <v>69</v>
      </c>
      <c r="G236" s="14">
        <v>1</v>
      </c>
      <c r="H236" s="14">
        <v>2148</v>
      </c>
      <c r="I236" s="14">
        <v>6889</v>
      </c>
      <c r="J236" s="14">
        <v>0</v>
      </c>
      <c r="K236" s="14">
        <v>3</v>
      </c>
      <c r="L236" s="14">
        <v>6</v>
      </c>
      <c r="M236" s="14">
        <v>3</v>
      </c>
      <c r="N236" s="14">
        <v>5</v>
      </c>
      <c r="O236" s="14">
        <v>1</v>
      </c>
      <c r="P236" s="14">
        <v>1</v>
      </c>
    </row>
    <row r="237" spans="1:16" ht="17.25" x14ac:dyDescent="0.25">
      <c r="A237" s="13" t="s">
        <v>40</v>
      </c>
      <c r="B237" s="14">
        <v>26</v>
      </c>
      <c r="C237" s="14">
        <v>920</v>
      </c>
      <c r="D237" s="14">
        <v>20</v>
      </c>
      <c r="E237" s="14">
        <v>1818</v>
      </c>
      <c r="F237" s="14">
        <v>69</v>
      </c>
      <c r="G237" s="14">
        <v>1</v>
      </c>
      <c r="H237" s="14">
        <v>2148</v>
      </c>
      <c r="I237" s="14">
        <v>6889</v>
      </c>
      <c r="J237" s="14">
        <v>0</v>
      </c>
      <c r="K237" s="14">
        <v>3</v>
      </c>
      <c r="L237" s="14">
        <v>6</v>
      </c>
      <c r="M237" s="14">
        <v>3</v>
      </c>
      <c r="N237" s="14">
        <v>5</v>
      </c>
      <c r="O237" s="14">
        <v>1</v>
      </c>
      <c r="P237" s="14">
        <v>1</v>
      </c>
    </row>
    <row r="238" spans="1:16" ht="17.25" x14ac:dyDescent="0.25">
      <c r="A238" s="13" t="s">
        <v>32</v>
      </c>
      <c r="B238" s="14">
        <v>26</v>
      </c>
      <c r="C238" s="14">
        <v>920</v>
      </c>
      <c r="D238" s="14">
        <v>20</v>
      </c>
      <c r="E238" s="14">
        <v>1818</v>
      </c>
      <c r="F238" s="14">
        <v>69</v>
      </c>
      <c r="G238" s="14">
        <v>1</v>
      </c>
      <c r="H238" s="14">
        <v>2148</v>
      </c>
      <c r="I238" s="14">
        <v>6889</v>
      </c>
      <c r="J238" s="14">
        <v>0</v>
      </c>
      <c r="K238" s="14">
        <v>3</v>
      </c>
      <c r="L238" s="14">
        <v>6</v>
      </c>
      <c r="M238" s="14">
        <v>3</v>
      </c>
      <c r="N238" s="14">
        <v>5</v>
      </c>
      <c r="O238" s="14">
        <v>1</v>
      </c>
      <c r="P238" s="14">
        <v>1</v>
      </c>
    </row>
    <row r="239" spans="1:16" ht="17.25" x14ac:dyDescent="0.25">
      <c r="A239" s="13" t="s">
        <v>30</v>
      </c>
      <c r="B239" s="14">
        <v>69</v>
      </c>
      <c r="C239" s="14">
        <v>1250</v>
      </c>
      <c r="D239" s="14">
        <v>12</v>
      </c>
      <c r="E239" s="14">
        <v>3415</v>
      </c>
      <c r="F239" s="14">
        <v>125</v>
      </c>
      <c r="G239" s="14">
        <v>5</v>
      </c>
      <c r="H239" s="14">
        <v>19241</v>
      </c>
      <c r="I239" s="14">
        <v>32815</v>
      </c>
      <c r="J239" s="14">
        <v>2</v>
      </c>
      <c r="K239" s="14">
        <v>7</v>
      </c>
      <c r="L239" s="14">
        <v>22</v>
      </c>
      <c r="M239" s="14">
        <v>5</v>
      </c>
      <c r="N239" s="14">
        <v>22</v>
      </c>
      <c r="O239" s="14">
        <v>7</v>
      </c>
      <c r="P239" s="14">
        <v>7</v>
      </c>
    </row>
    <row r="240" spans="1:16" ht="17.25" x14ac:dyDescent="0.25">
      <c r="A240" s="13" t="s">
        <v>40</v>
      </c>
      <c r="B240" s="14">
        <v>29</v>
      </c>
      <c r="C240" s="14">
        <v>352</v>
      </c>
      <c r="D240" s="14">
        <v>6</v>
      </c>
      <c r="E240" s="14">
        <v>1865</v>
      </c>
      <c r="F240" s="14">
        <v>87</v>
      </c>
      <c r="G240" s="14">
        <v>1</v>
      </c>
      <c r="H240" s="14">
        <v>2804</v>
      </c>
      <c r="I240" s="14">
        <v>15434</v>
      </c>
      <c r="J240" s="14">
        <v>1</v>
      </c>
      <c r="K240" s="14">
        <v>3</v>
      </c>
      <c r="L240" s="14">
        <v>1</v>
      </c>
      <c r="M240" s="14">
        <v>3</v>
      </c>
      <c r="N240" s="14">
        <v>1</v>
      </c>
      <c r="O240" s="14">
        <v>0</v>
      </c>
      <c r="P240" s="14">
        <v>0</v>
      </c>
    </row>
    <row r="241" spans="1:16" ht="17.25" x14ac:dyDescent="0.25">
      <c r="A241" s="13" t="s">
        <v>32</v>
      </c>
      <c r="B241" s="14">
        <v>29</v>
      </c>
      <c r="C241" s="14">
        <v>352</v>
      </c>
      <c r="D241" s="14">
        <v>6</v>
      </c>
      <c r="E241" s="14">
        <v>1865</v>
      </c>
      <c r="F241" s="14">
        <v>87</v>
      </c>
      <c r="G241" s="14">
        <v>1</v>
      </c>
      <c r="H241" s="14">
        <v>2804</v>
      </c>
      <c r="I241" s="14">
        <v>15434</v>
      </c>
      <c r="J241" s="14">
        <v>1</v>
      </c>
      <c r="K241" s="14">
        <v>3</v>
      </c>
      <c r="L241" s="14">
        <v>1</v>
      </c>
      <c r="M241" s="14">
        <v>3</v>
      </c>
      <c r="N241" s="14">
        <v>1</v>
      </c>
      <c r="O241" s="14">
        <v>0</v>
      </c>
      <c r="P241" s="14">
        <v>0</v>
      </c>
    </row>
    <row r="242" spans="1:16" ht="17.25" x14ac:dyDescent="0.25">
      <c r="A242" s="13" t="s">
        <v>43</v>
      </c>
      <c r="B242" s="14">
        <v>40</v>
      </c>
      <c r="C242" s="14">
        <v>898</v>
      </c>
      <c r="D242" s="14">
        <v>6</v>
      </c>
      <c r="E242" s="14">
        <v>1550</v>
      </c>
      <c r="F242" s="14">
        <v>38</v>
      </c>
      <c r="G242" s="14">
        <v>4</v>
      </c>
      <c r="H242" s="14">
        <v>16437</v>
      </c>
      <c r="I242" s="14">
        <v>17381</v>
      </c>
      <c r="J242" s="14">
        <v>1</v>
      </c>
      <c r="K242" s="14">
        <v>4</v>
      </c>
      <c r="L242" s="14">
        <v>21</v>
      </c>
      <c r="M242" s="14">
        <v>2</v>
      </c>
      <c r="N242" s="14">
        <v>21</v>
      </c>
      <c r="O242" s="14">
        <v>7</v>
      </c>
      <c r="P242" s="14">
        <v>7</v>
      </c>
    </row>
    <row r="243" spans="1:16" ht="17.25" x14ac:dyDescent="0.25">
      <c r="A243" s="13" t="s">
        <v>27</v>
      </c>
      <c r="B243" s="14">
        <v>40</v>
      </c>
      <c r="C243" s="14">
        <v>898</v>
      </c>
      <c r="D243" s="14">
        <v>6</v>
      </c>
      <c r="E243" s="14">
        <v>1550</v>
      </c>
      <c r="F243" s="14">
        <v>38</v>
      </c>
      <c r="G243" s="14">
        <v>4</v>
      </c>
      <c r="H243" s="14">
        <v>16437</v>
      </c>
      <c r="I243" s="14">
        <v>17381</v>
      </c>
      <c r="J243" s="14">
        <v>1</v>
      </c>
      <c r="K243" s="14">
        <v>4</v>
      </c>
      <c r="L243" s="14">
        <v>21</v>
      </c>
      <c r="M243" s="14">
        <v>2</v>
      </c>
      <c r="N243" s="14">
        <v>21</v>
      </c>
      <c r="O243" s="14">
        <v>7</v>
      </c>
      <c r="P243" s="14">
        <v>7</v>
      </c>
    </row>
    <row r="244" spans="1:16" ht="17.25" x14ac:dyDescent="0.25">
      <c r="A244" s="13" t="s">
        <v>46</v>
      </c>
      <c r="B244" s="14">
        <v>37</v>
      </c>
      <c r="C244" s="14">
        <v>1239</v>
      </c>
      <c r="D244" s="14">
        <v>8</v>
      </c>
      <c r="E244" s="14">
        <v>1794</v>
      </c>
      <c r="F244" s="14">
        <v>89</v>
      </c>
      <c r="G244" s="14">
        <v>2</v>
      </c>
      <c r="H244" s="14">
        <v>4071</v>
      </c>
      <c r="I244" s="14">
        <v>12832</v>
      </c>
      <c r="J244" s="14">
        <v>2</v>
      </c>
      <c r="K244" s="14">
        <v>3</v>
      </c>
      <c r="L244" s="14">
        <v>19</v>
      </c>
      <c r="M244" s="14">
        <v>4</v>
      </c>
      <c r="N244" s="14">
        <v>10</v>
      </c>
      <c r="O244" s="14">
        <v>0</v>
      </c>
      <c r="P244" s="14">
        <v>4</v>
      </c>
    </row>
    <row r="245" spans="1:16" ht="17.25" x14ac:dyDescent="0.25">
      <c r="A245" s="13" t="s">
        <v>30</v>
      </c>
      <c r="B245" s="14">
        <v>37</v>
      </c>
      <c r="C245" s="14">
        <v>1239</v>
      </c>
      <c r="D245" s="14">
        <v>8</v>
      </c>
      <c r="E245" s="14">
        <v>1794</v>
      </c>
      <c r="F245" s="14">
        <v>89</v>
      </c>
      <c r="G245" s="14">
        <v>2</v>
      </c>
      <c r="H245" s="14">
        <v>4071</v>
      </c>
      <c r="I245" s="14">
        <v>12832</v>
      </c>
      <c r="J245" s="14">
        <v>2</v>
      </c>
      <c r="K245" s="14">
        <v>3</v>
      </c>
      <c r="L245" s="14">
        <v>19</v>
      </c>
      <c r="M245" s="14">
        <v>4</v>
      </c>
      <c r="N245" s="14">
        <v>10</v>
      </c>
      <c r="O245" s="14">
        <v>0</v>
      </c>
      <c r="P245" s="14">
        <v>4</v>
      </c>
    </row>
    <row r="246" spans="1:16" ht="17.25" x14ac:dyDescent="0.25">
      <c r="A246" s="13" t="s">
        <v>40</v>
      </c>
      <c r="B246" s="14">
        <v>37</v>
      </c>
      <c r="C246" s="14">
        <v>1239</v>
      </c>
      <c r="D246" s="14">
        <v>8</v>
      </c>
      <c r="E246" s="14">
        <v>1794</v>
      </c>
      <c r="F246" s="14">
        <v>89</v>
      </c>
      <c r="G246" s="14">
        <v>2</v>
      </c>
      <c r="H246" s="14">
        <v>4071</v>
      </c>
      <c r="I246" s="14">
        <v>12832</v>
      </c>
      <c r="J246" s="14">
        <v>2</v>
      </c>
      <c r="K246" s="14">
        <v>3</v>
      </c>
      <c r="L246" s="14">
        <v>19</v>
      </c>
      <c r="M246" s="14">
        <v>4</v>
      </c>
      <c r="N246" s="14">
        <v>10</v>
      </c>
      <c r="O246" s="14">
        <v>0</v>
      </c>
      <c r="P246" s="14">
        <v>4</v>
      </c>
    </row>
    <row r="247" spans="1:16" ht="17.25" x14ac:dyDescent="0.25">
      <c r="A247" s="13" t="s">
        <v>39</v>
      </c>
      <c r="B247" s="14">
        <v>37</v>
      </c>
      <c r="C247" s="14">
        <v>1239</v>
      </c>
      <c r="D247" s="14">
        <v>8</v>
      </c>
      <c r="E247" s="14">
        <v>1794</v>
      </c>
      <c r="F247" s="14">
        <v>89</v>
      </c>
      <c r="G247" s="14">
        <v>2</v>
      </c>
      <c r="H247" s="14">
        <v>4071</v>
      </c>
      <c r="I247" s="14">
        <v>12832</v>
      </c>
      <c r="J247" s="14">
        <v>2</v>
      </c>
      <c r="K247" s="14">
        <v>3</v>
      </c>
      <c r="L247" s="14">
        <v>19</v>
      </c>
      <c r="M247" s="14">
        <v>4</v>
      </c>
      <c r="N247" s="14">
        <v>10</v>
      </c>
      <c r="O247" s="14">
        <v>0</v>
      </c>
      <c r="P247" s="14">
        <v>4</v>
      </c>
    </row>
    <row r="248" spans="1:16" ht="17.25" x14ac:dyDescent="0.25">
      <c r="A248" s="13" t="s">
        <v>35</v>
      </c>
      <c r="B248" s="14">
        <v>6823</v>
      </c>
      <c r="C248" s="14">
        <v>141456</v>
      </c>
      <c r="D248" s="14">
        <v>1864</v>
      </c>
      <c r="E248" s="14">
        <v>324190</v>
      </c>
      <c r="F248" s="14">
        <v>12493</v>
      </c>
      <c r="G248" s="14">
        <v>350</v>
      </c>
      <c r="H248" s="14">
        <v>1094707</v>
      </c>
      <c r="I248" s="14">
        <v>2705381</v>
      </c>
      <c r="J248" s="14">
        <v>553</v>
      </c>
      <c r="K248" s="14">
        <v>579</v>
      </c>
      <c r="L248" s="14">
        <v>1950</v>
      </c>
      <c r="M248" s="14">
        <v>535</v>
      </c>
      <c r="N248" s="14">
        <v>1196</v>
      </c>
      <c r="O248" s="14">
        <v>734</v>
      </c>
      <c r="P248" s="14">
        <v>346</v>
      </c>
    </row>
    <row r="249" spans="1:16" ht="17.25" x14ac:dyDescent="0.25">
      <c r="A249" s="13" t="s">
        <v>29</v>
      </c>
      <c r="B249" s="14">
        <v>3094</v>
      </c>
      <c r="C249" s="14">
        <v>61329</v>
      </c>
      <c r="D249" s="14">
        <v>882</v>
      </c>
      <c r="E249" s="14">
        <v>146421</v>
      </c>
      <c r="F249" s="14">
        <v>5721</v>
      </c>
      <c r="G249" s="14">
        <v>166</v>
      </c>
      <c r="H249" s="14">
        <v>503696</v>
      </c>
      <c r="I249" s="14">
        <v>1284061</v>
      </c>
      <c r="J249" s="14">
        <v>232</v>
      </c>
      <c r="K249" s="14">
        <v>259</v>
      </c>
      <c r="L249" s="14">
        <v>914</v>
      </c>
      <c r="M249" s="14">
        <v>228</v>
      </c>
      <c r="N249" s="14">
        <v>578</v>
      </c>
      <c r="O249" s="14">
        <v>353</v>
      </c>
      <c r="P249" s="14">
        <v>186</v>
      </c>
    </row>
    <row r="250" spans="1:16" ht="17.25" x14ac:dyDescent="0.25">
      <c r="A250" s="13" t="s">
        <v>25</v>
      </c>
      <c r="B250" s="14">
        <v>1103</v>
      </c>
      <c r="C250" s="14">
        <v>17478</v>
      </c>
      <c r="D250" s="14">
        <v>291</v>
      </c>
      <c r="E250" s="14">
        <v>49012</v>
      </c>
      <c r="F250" s="14">
        <v>1911</v>
      </c>
      <c r="G250" s="14">
        <v>60</v>
      </c>
      <c r="H250" s="14">
        <v>182889</v>
      </c>
      <c r="I250" s="14">
        <v>457285</v>
      </c>
      <c r="J250" s="14">
        <v>72</v>
      </c>
      <c r="K250" s="14">
        <v>87</v>
      </c>
      <c r="L250" s="14">
        <v>329</v>
      </c>
      <c r="M250" s="14">
        <v>87</v>
      </c>
      <c r="N250" s="14">
        <v>218</v>
      </c>
      <c r="O250" s="14">
        <v>139</v>
      </c>
      <c r="P250" s="14">
        <v>90</v>
      </c>
    </row>
    <row r="251" spans="1:16" ht="17.25" x14ac:dyDescent="0.25">
      <c r="A251" s="13" t="s">
        <v>41</v>
      </c>
      <c r="B251" s="14">
        <v>244</v>
      </c>
      <c r="C251" s="14">
        <v>5070</v>
      </c>
      <c r="D251" s="14">
        <v>42</v>
      </c>
      <c r="E251" s="14">
        <v>10195</v>
      </c>
      <c r="F251" s="14">
        <v>369</v>
      </c>
      <c r="G251" s="14">
        <v>17</v>
      </c>
      <c r="H251" s="14">
        <v>49420</v>
      </c>
      <c r="I251" s="14">
        <v>90257</v>
      </c>
      <c r="J251" s="14">
        <v>14</v>
      </c>
      <c r="K251" s="14">
        <v>18</v>
      </c>
      <c r="L251" s="14">
        <v>86</v>
      </c>
      <c r="M251" s="14">
        <v>20</v>
      </c>
      <c r="N251" s="14">
        <v>49</v>
      </c>
      <c r="O251" s="14">
        <v>35</v>
      </c>
      <c r="P251" s="14">
        <v>18</v>
      </c>
    </row>
    <row r="252" spans="1:16" ht="17.25" x14ac:dyDescent="0.25">
      <c r="A252" s="13" t="s">
        <v>39</v>
      </c>
      <c r="B252" s="14">
        <v>80</v>
      </c>
      <c r="C252" s="14">
        <v>1944</v>
      </c>
      <c r="D252" s="14">
        <v>13</v>
      </c>
      <c r="E252" s="14">
        <v>3651</v>
      </c>
      <c r="F252" s="14">
        <v>99</v>
      </c>
      <c r="G252" s="14">
        <v>4</v>
      </c>
      <c r="H252" s="14">
        <v>10961</v>
      </c>
      <c r="I252" s="14">
        <v>19808</v>
      </c>
      <c r="J252" s="14">
        <v>6</v>
      </c>
      <c r="K252" s="14">
        <v>6</v>
      </c>
      <c r="L252" s="14">
        <v>27</v>
      </c>
      <c r="M252" s="14">
        <v>6</v>
      </c>
      <c r="N252" s="14">
        <v>12</v>
      </c>
      <c r="O252" s="14">
        <v>7</v>
      </c>
      <c r="P252" s="14">
        <v>7</v>
      </c>
    </row>
    <row r="253" spans="1:16" ht="17.25" x14ac:dyDescent="0.25">
      <c r="A253" s="13" t="s">
        <v>32</v>
      </c>
      <c r="B253" s="14">
        <v>129</v>
      </c>
      <c r="C253" s="14">
        <v>2097</v>
      </c>
      <c r="D253" s="14">
        <v>13</v>
      </c>
      <c r="E253" s="14">
        <v>5015</v>
      </c>
      <c r="F253" s="14">
        <v>179</v>
      </c>
      <c r="G253" s="14">
        <v>10</v>
      </c>
      <c r="H253" s="14">
        <v>29853</v>
      </c>
      <c r="I253" s="14">
        <v>49254</v>
      </c>
      <c r="J253" s="14">
        <v>7</v>
      </c>
      <c r="K253" s="14">
        <v>9</v>
      </c>
      <c r="L253" s="14">
        <v>48</v>
      </c>
      <c r="M253" s="14">
        <v>11</v>
      </c>
      <c r="N253" s="14">
        <v>26</v>
      </c>
      <c r="O253" s="14">
        <v>20</v>
      </c>
      <c r="P253" s="14">
        <v>8</v>
      </c>
    </row>
    <row r="254" spans="1:16" ht="17.25" x14ac:dyDescent="0.25">
      <c r="A254" s="13" t="s">
        <v>27</v>
      </c>
      <c r="B254" s="14">
        <v>35</v>
      </c>
      <c r="C254" s="14">
        <v>1029</v>
      </c>
      <c r="D254" s="14">
        <v>16</v>
      </c>
      <c r="E254" s="14">
        <v>1529</v>
      </c>
      <c r="F254" s="14">
        <v>91</v>
      </c>
      <c r="G254" s="14">
        <v>3</v>
      </c>
      <c r="H254" s="14">
        <v>8606</v>
      </c>
      <c r="I254" s="14">
        <v>21195</v>
      </c>
      <c r="J254" s="14">
        <v>1</v>
      </c>
      <c r="K254" s="14">
        <v>3</v>
      </c>
      <c r="L254" s="14">
        <v>11</v>
      </c>
      <c r="M254" s="14">
        <v>3</v>
      </c>
      <c r="N254" s="14">
        <v>11</v>
      </c>
      <c r="O254" s="14">
        <v>8</v>
      </c>
      <c r="P254" s="14">
        <v>3</v>
      </c>
    </row>
    <row r="255" spans="1:16" ht="17.25" x14ac:dyDescent="0.25">
      <c r="A255" s="13" t="s">
        <v>36</v>
      </c>
      <c r="B255" s="14">
        <v>203</v>
      </c>
      <c r="C255" s="14">
        <v>1916</v>
      </c>
      <c r="D255" s="14">
        <v>67</v>
      </c>
      <c r="E255" s="14">
        <v>8854</v>
      </c>
      <c r="F255" s="14">
        <v>365</v>
      </c>
      <c r="G255" s="14">
        <v>5</v>
      </c>
      <c r="H255" s="14">
        <v>13604</v>
      </c>
      <c r="I255" s="14">
        <v>95656</v>
      </c>
      <c r="J255" s="14">
        <v>11</v>
      </c>
      <c r="K255" s="14">
        <v>15</v>
      </c>
      <c r="L255" s="14">
        <v>31</v>
      </c>
      <c r="M255" s="14">
        <v>15</v>
      </c>
      <c r="N255" s="14">
        <v>22</v>
      </c>
      <c r="O255" s="14">
        <v>13</v>
      </c>
      <c r="P255" s="14">
        <v>7</v>
      </c>
    </row>
    <row r="256" spans="1:16" ht="17.25" x14ac:dyDescent="0.25">
      <c r="A256" s="13" t="s">
        <v>39</v>
      </c>
      <c r="B256" s="14">
        <v>35</v>
      </c>
      <c r="C256" s="14">
        <v>104</v>
      </c>
      <c r="D256" s="14">
        <v>2</v>
      </c>
      <c r="E256" s="14">
        <v>1569</v>
      </c>
      <c r="F256" s="14">
        <v>69</v>
      </c>
      <c r="G256" s="14">
        <v>1</v>
      </c>
      <c r="H256" s="14">
        <v>2074</v>
      </c>
      <c r="I256" s="14">
        <v>26619</v>
      </c>
      <c r="J256" s="14">
        <v>1</v>
      </c>
      <c r="K256" s="14">
        <v>3</v>
      </c>
      <c r="L256" s="14">
        <v>1</v>
      </c>
      <c r="M256" s="14">
        <v>2</v>
      </c>
      <c r="N256" s="14">
        <v>1</v>
      </c>
      <c r="O256" s="14">
        <v>0</v>
      </c>
      <c r="P256" s="14">
        <v>0</v>
      </c>
    </row>
    <row r="257" spans="1:16" ht="17.25" x14ac:dyDescent="0.25">
      <c r="A257" s="13" t="s">
        <v>32</v>
      </c>
      <c r="B257" s="14">
        <v>89</v>
      </c>
      <c r="C257" s="14">
        <v>1338</v>
      </c>
      <c r="D257" s="14">
        <v>27</v>
      </c>
      <c r="E257" s="14">
        <v>3419</v>
      </c>
      <c r="F257" s="14">
        <v>183</v>
      </c>
      <c r="G257" s="14">
        <v>2</v>
      </c>
      <c r="H257" s="14">
        <v>6588</v>
      </c>
      <c r="I257" s="14">
        <v>47707</v>
      </c>
      <c r="J257" s="14">
        <v>5</v>
      </c>
      <c r="K257" s="14">
        <v>6</v>
      </c>
      <c r="L257" s="14">
        <v>17</v>
      </c>
      <c r="M257" s="14">
        <v>8</v>
      </c>
      <c r="N257" s="14">
        <v>13</v>
      </c>
      <c r="O257" s="14">
        <v>9</v>
      </c>
      <c r="P257" s="14">
        <v>1</v>
      </c>
    </row>
    <row r="258" spans="1:16" ht="17.25" x14ac:dyDescent="0.25">
      <c r="A258" s="13" t="s">
        <v>27</v>
      </c>
      <c r="B258" s="14">
        <v>79</v>
      </c>
      <c r="C258" s="14">
        <v>474</v>
      </c>
      <c r="D258" s="14">
        <v>38</v>
      </c>
      <c r="E258" s="14">
        <v>3866</v>
      </c>
      <c r="F258" s="14">
        <v>113</v>
      </c>
      <c r="G258" s="14">
        <v>2</v>
      </c>
      <c r="H258" s="14">
        <v>4942</v>
      </c>
      <c r="I258" s="14">
        <v>21330</v>
      </c>
      <c r="J258" s="14">
        <v>5</v>
      </c>
      <c r="K258" s="14">
        <v>6</v>
      </c>
      <c r="L258" s="14">
        <v>13</v>
      </c>
      <c r="M258" s="14">
        <v>5</v>
      </c>
      <c r="N258" s="14">
        <v>8</v>
      </c>
      <c r="O258" s="14">
        <v>4</v>
      </c>
      <c r="P258" s="14">
        <v>6</v>
      </c>
    </row>
    <row r="259" spans="1:16" ht="17.25" x14ac:dyDescent="0.25">
      <c r="A259" s="13" t="s">
        <v>38</v>
      </c>
      <c r="B259" s="14">
        <v>328</v>
      </c>
      <c r="C259" s="14">
        <v>5488</v>
      </c>
      <c r="D259" s="14">
        <v>114</v>
      </c>
      <c r="E259" s="14">
        <v>13881</v>
      </c>
      <c r="F259" s="14">
        <v>609</v>
      </c>
      <c r="G259" s="14">
        <v>22</v>
      </c>
      <c r="H259" s="14">
        <v>67744</v>
      </c>
      <c r="I259" s="14">
        <v>121159</v>
      </c>
      <c r="J259" s="14">
        <v>30</v>
      </c>
      <c r="K259" s="14">
        <v>25</v>
      </c>
      <c r="L259" s="14">
        <v>129</v>
      </c>
      <c r="M259" s="14">
        <v>21</v>
      </c>
      <c r="N259" s="14">
        <v>79</v>
      </c>
      <c r="O259" s="14">
        <v>45</v>
      </c>
      <c r="P259" s="14">
        <v>37</v>
      </c>
    </row>
    <row r="260" spans="1:16" ht="17.25" x14ac:dyDescent="0.25">
      <c r="A260" s="13" t="s">
        <v>39</v>
      </c>
      <c r="B260" s="14">
        <v>47</v>
      </c>
      <c r="C260" s="14">
        <v>1001</v>
      </c>
      <c r="D260" s="14">
        <v>4</v>
      </c>
      <c r="E260" s="14">
        <v>1827</v>
      </c>
      <c r="F260" s="14">
        <v>92</v>
      </c>
      <c r="G260" s="14">
        <v>3</v>
      </c>
      <c r="H260" s="14">
        <v>10333</v>
      </c>
      <c r="I260" s="14">
        <v>19271</v>
      </c>
      <c r="J260" s="14">
        <v>8</v>
      </c>
      <c r="K260" s="14">
        <v>3</v>
      </c>
      <c r="L260" s="14">
        <v>28</v>
      </c>
      <c r="M260" s="14">
        <v>4</v>
      </c>
      <c r="N260" s="14">
        <v>22</v>
      </c>
      <c r="O260" s="14">
        <v>11</v>
      </c>
      <c r="P260" s="14">
        <v>14</v>
      </c>
    </row>
    <row r="261" spans="1:16" ht="17.25" x14ac:dyDescent="0.25">
      <c r="A261" s="13" t="s">
        <v>32</v>
      </c>
      <c r="B261" s="14">
        <v>202</v>
      </c>
      <c r="C261" s="14">
        <v>2950</v>
      </c>
      <c r="D261" s="14">
        <v>88</v>
      </c>
      <c r="E261" s="14">
        <v>8888</v>
      </c>
      <c r="F261" s="14">
        <v>401</v>
      </c>
      <c r="G261" s="14">
        <v>13</v>
      </c>
      <c r="H261" s="14">
        <v>41090</v>
      </c>
      <c r="I261" s="14">
        <v>72790</v>
      </c>
      <c r="J261" s="14">
        <v>12</v>
      </c>
      <c r="K261" s="14">
        <v>16</v>
      </c>
      <c r="L261" s="14">
        <v>74</v>
      </c>
      <c r="M261" s="14">
        <v>12</v>
      </c>
      <c r="N261" s="14">
        <v>51</v>
      </c>
      <c r="O261" s="14">
        <v>32</v>
      </c>
      <c r="P261" s="14">
        <v>18</v>
      </c>
    </row>
    <row r="262" spans="1:16" ht="17.25" x14ac:dyDescent="0.25">
      <c r="A262" s="13" t="s">
        <v>27</v>
      </c>
      <c r="B262" s="14">
        <v>79</v>
      </c>
      <c r="C262" s="14">
        <v>1537</v>
      </c>
      <c r="D262" s="14">
        <v>22</v>
      </c>
      <c r="E262" s="14">
        <v>3166</v>
      </c>
      <c r="F262" s="14">
        <v>116</v>
      </c>
      <c r="G262" s="14">
        <v>6</v>
      </c>
      <c r="H262" s="14">
        <v>16321</v>
      </c>
      <c r="I262" s="14">
        <v>29098</v>
      </c>
      <c r="J262" s="14">
        <v>10</v>
      </c>
      <c r="K262" s="14">
        <v>6</v>
      </c>
      <c r="L262" s="14">
        <v>27</v>
      </c>
      <c r="M262" s="14">
        <v>5</v>
      </c>
      <c r="N262" s="14">
        <v>6</v>
      </c>
      <c r="O262" s="14">
        <v>2</v>
      </c>
      <c r="P262" s="14">
        <v>5</v>
      </c>
    </row>
    <row r="263" spans="1:16" ht="17.25" x14ac:dyDescent="0.25">
      <c r="A263" s="13" t="s">
        <v>45</v>
      </c>
      <c r="B263" s="14">
        <v>87</v>
      </c>
      <c r="C263" s="14">
        <v>974</v>
      </c>
      <c r="D263" s="14">
        <v>27</v>
      </c>
      <c r="E263" s="14">
        <v>3673</v>
      </c>
      <c r="F263" s="14">
        <v>92</v>
      </c>
      <c r="G263" s="14">
        <v>6</v>
      </c>
      <c r="H263" s="14">
        <v>27013</v>
      </c>
      <c r="I263" s="14">
        <v>37452</v>
      </c>
      <c r="J263" s="14">
        <v>6</v>
      </c>
      <c r="K263" s="14">
        <v>7</v>
      </c>
      <c r="L263" s="14">
        <v>35</v>
      </c>
      <c r="M263" s="14">
        <v>5</v>
      </c>
      <c r="N263" s="14">
        <v>30</v>
      </c>
      <c r="O263" s="14">
        <v>22</v>
      </c>
      <c r="P263" s="14">
        <v>7</v>
      </c>
    </row>
    <row r="264" spans="1:16" ht="17.25" x14ac:dyDescent="0.25">
      <c r="A264" s="13" t="s">
        <v>39</v>
      </c>
      <c r="B264" s="14">
        <v>50</v>
      </c>
      <c r="C264" s="14">
        <v>813</v>
      </c>
      <c r="D264" s="14">
        <v>17</v>
      </c>
      <c r="E264" s="14">
        <v>1656</v>
      </c>
      <c r="F264" s="14">
        <v>50</v>
      </c>
      <c r="G264" s="14">
        <v>3</v>
      </c>
      <c r="H264" s="14">
        <v>13269</v>
      </c>
      <c r="I264" s="14">
        <v>21981</v>
      </c>
      <c r="J264" s="14">
        <v>5</v>
      </c>
      <c r="K264" s="14">
        <v>3</v>
      </c>
      <c r="L264" s="14">
        <v>19</v>
      </c>
      <c r="M264" s="14">
        <v>3</v>
      </c>
      <c r="N264" s="14">
        <v>14</v>
      </c>
      <c r="O264" s="14">
        <v>11</v>
      </c>
      <c r="P264" s="14">
        <v>1</v>
      </c>
    </row>
    <row r="265" spans="1:16" ht="17.25" x14ac:dyDescent="0.25">
      <c r="A265" s="13" t="s">
        <v>32</v>
      </c>
      <c r="B265" s="14">
        <v>37</v>
      </c>
      <c r="C265" s="14">
        <v>161</v>
      </c>
      <c r="D265" s="14">
        <v>10</v>
      </c>
      <c r="E265" s="14">
        <v>2017</v>
      </c>
      <c r="F265" s="14">
        <v>42</v>
      </c>
      <c r="G265" s="14">
        <v>3</v>
      </c>
      <c r="H265" s="14">
        <v>13744</v>
      </c>
      <c r="I265" s="14">
        <v>15471</v>
      </c>
      <c r="J265" s="14">
        <v>1</v>
      </c>
      <c r="K265" s="14">
        <v>4</v>
      </c>
      <c r="L265" s="14">
        <v>16</v>
      </c>
      <c r="M265" s="14">
        <v>2</v>
      </c>
      <c r="N265" s="14">
        <v>16</v>
      </c>
      <c r="O265" s="14">
        <v>11</v>
      </c>
      <c r="P265" s="14">
        <v>6</v>
      </c>
    </row>
    <row r="266" spans="1:16" ht="17.25" x14ac:dyDescent="0.25">
      <c r="A266" s="13" t="s">
        <v>42</v>
      </c>
      <c r="B266" s="14">
        <v>241</v>
      </c>
      <c r="C266" s="14">
        <v>4030</v>
      </c>
      <c r="D266" s="14">
        <v>41</v>
      </c>
      <c r="E266" s="14">
        <v>12409</v>
      </c>
      <c r="F266" s="14">
        <v>476</v>
      </c>
      <c r="G266" s="14">
        <v>10</v>
      </c>
      <c r="H266" s="14">
        <v>25108</v>
      </c>
      <c r="I266" s="14">
        <v>112761</v>
      </c>
      <c r="J266" s="14">
        <v>11</v>
      </c>
      <c r="K266" s="14">
        <v>22</v>
      </c>
      <c r="L266" s="14">
        <v>48</v>
      </c>
      <c r="M266" s="14">
        <v>26</v>
      </c>
      <c r="N266" s="14">
        <v>38</v>
      </c>
      <c r="O266" s="14">
        <v>24</v>
      </c>
      <c r="P266" s="14">
        <v>21</v>
      </c>
    </row>
    <row r="267" spans="1:16" ht="17.25" x14ac:dyDescent="0.25">
      <c r="A267" s="13" t="s">
        <v>39</v>
      </c>
      <c r="B267" s="14">
        <v>34</v>
      </c>
      <c r="C267" s="14">
        <v>1130</v>
      </c>
      <c r="D267" s="14">
        <v>3</v>
      </c>
      <c r="E267" s="14">
        <v>1658</v>
      </c>
      <c r="F267" s="14">
        <v>66</v>
      </c>
      <c r="G267" s="14">
        <v>2</v>
      </c>
      <c r="H267" s="14">
        <v>5433</v>
      </c>
      <c r="I267" s="14">
        <v>19332</v>
      </c>
      <c r="J267" s="14">
        <v>1</v>
      </c>
      <c r="K267" s="14">
        <v>3</v>
      </c>
      <c r="L267" s="14">
        <v>11</v>
      </c>
      <c r="M267" s="14">
        <v>2</v>
      </c>
      <c r="N267" s="14">
        <v>11</v>
      </c>
      <c r="O267" s="14">
        <v>8</v>
      </c>
      <c r="P267" s="14">
        <v>7</v>
      </c>
    </row>
    <row r="268" spans="1:16" ht="17.25" x14ac:dyDescent="0.25">
      <c r="A268" s="13" t="s">
        <v>32</v>
      </c>
      <c r="B268" s="14">
        <v>207</v>
      </c>
      <c r="C268" s="14">
        <v>2900</v>
      </c>
      <c r="D268" s="14">
        <v>38</v>
      </c>
      <c r="E268" s="14">
        <v>10751</v>
      </c>
      <c r="F268" s="14">
        <v>410</v>
      </c>
      <c r="G268" s="14">
        <v>8</v>
      </c>
      <c r="H268" s="14">
        <v>19675</v>
      </c>
      <c r="I268" s="14">
        <v>93429</v>
      </c>
      <c r="J268" s="14">
        <v>10</v>
      </c>
      <c r="K268" s="14">
        <v>19</v>
      </c>
      <c r="L268" s="14">
        <v>37</v>
      </c>
      <c r="M268" s="14">
        <v>24</v>
      </c>
      <c r="N268" s="14">
        <v>27</v>
      </c>
      <c r="O268" s="14">
        <v>16</v>
      </c>
      <c r="P268" s="14">
        <v>14</v>
      </c>
    </row>
    <row r="269" spans="1:16" ht="17.25" x14ac:dyDescent="0.25">
      <c r="A269" s="13" t="s">
        <v>30</v>
      </c>
      <c r="B269" s="14">
        <v>1991</v>
      </c>
      <c r="C269" s="14">
        <v>43851</v>
      </c>
      <c r="D269" s="14">
        <v>591</v>
      </c>
      <c r="E269" s="14">
        <v>97409</v>
      </c>
      <c r="F269" s="14">
        <v>3810</v>
      </c>
      <c r="G269" s="14">
        <v>106</v>
      </c>
      <c r="H269" s="14">
        <v>320807</v>
      </c>
      <c r="I269" s="14">
        <v>826776</v>
      </c>
      <c r="J269" s="14">
        <v>160</v>
      </c>
      <c r="K269" s="14">
        <v>172</v>
      </c>
      <c r="L269" s="14">
        <v>585</v>
      </c>
      <c r="M269" s="14">
        <v>141</v>
      </c>
      <c r="N269" s="14">
        <v>360</v>
      </c>
      <c r="O269" s="14">
        <v>214</v>
      </c>
      <c r="P269" s="14">
        <v>96</v>
      </c>
    </row>
    <row r="270" spans="1:16" ht="17.25" x14ac:dyDescent="0.25">
      <c r="A270" s="13">
        <v>2</v>
      </c>
      <c r="B270" s="14">
        <v>55</v>
      </c>
      <c r="C270" s="14">
        <v>1229</v>
      </c>
      <c r="D270" s="14">
        <v>4</v>
      </c>
      <c r="E270" s="14">
        <v>1501</v>
      </c>
      <c r="F270" s="14">
        <v>30</v>
      </c>
      <c r="G270" s="14">
        <v>2</v>
      </c>
      <c r="H270" s="14">
        <v>4035</v>
      </c>
      <c r="I270" s="14">
        <v>16143</v>
      </c>
      <c r="J270" s="14">
        <v>0</v>
      </c>
      <c r="K270" s="14">
        <v>3</v>
      </c>
      <c r="L270" s="14">
        <v>4</v>
      </c>
      <c r="M270" s="14">
        <v>2</v>
      </c>
      <c r="N270" s="14">
        <v>3</v>
      </c>
      <c r="O270" s="14">
        <v>2</v>
      </c>
      <c r="P270" s="14">
        <v>1</v>
      </c>
    </row>
    <row r="271" spans="1:16" ht="17.25" x14ac:dyDescent="0.25">
      <c r="A271" s="13" t="s">
        <v>32</v>
      </c>
      <c r="B271" s="14">
        <v>55</v>
      </c>
      <c r="C271" s="14">
        <v>1229</v>
      </c>
      <c r="D271" s="14">
        <v>4</v>
      </c>
      <c r="E271" s="14">
        <v>1501</v>
      </c>
      <c r="F271" s="14">
        <v>30</v>
      </c>
      <c r="G271" s="14">
        <v>2</v>
      </c>
      <c r="H271" s="14">
        <v>4035</v>
      </c>
      <c r="I271" s="14">
        <v>16143</v>
      </c>
      <c r="J271" s="14">
        <v>0</v>
      </c>
      <c r="K271" s="14">
        <v>3</v>
      </c>
      <c r="L271" s="14">
        <v>4</v>
      </c>
      <c r="M271" s="14">
        <v>2</v>
      </c>
      <c r="N271" s="14">
        <v>3</v>
      </c>
      <c r="O271" s="14">
        <v>2</v>
      </c>
      <c r="P271" s="14">
        <v>1</v>
      </c>
    </row>
    <row r="272" spans="1:16" ht="17.25" x14ac:dyDescent="0.25">
      <c r="A272" s="13" t="s">
        <v>41</v>
      </c>
      <c r="B272" s="14">
        <v>427</v>
      </c>
      <c r="C272" s="14">
        <v>8136</v>
      </c>
      <c r="D272" s="14">
        <v>124</v>
      </c>
      <c r="E272" s="14">
        <v>21623</v>
      </c>
      <c r="F272" s="14">
        <v>830</v>
      </c>
      <c r="G272" s="14">
        <v>26</v>
      </c>
      <c r="H272" s="14">
        <v>73541</v>
      </c>
      <c r="I272" s="14">
        <v>183805</v>
      </c>
      <c r="J272" s="14">
        <v>45</v>
      </c>
      <c r="K272" s="14">
        <v>37</v>
      </c>
      <c r="L272" s="14">
        <v>133</v>
      </c>
      <c r="M272" s="14">
        <v>37</v>
      </c>
      <c r="N272" s="14">
        <v>68</v>
      </c>
      <c r="O272" s="14">
        <v>38</v>
      </c>
      <c r="P272" s="14">
        <v>11</v>
      </c>
    </row>
    <row r="273" spans="1:16" ht="17.25" x14ac:dyDescent="0.25">
      <c r="A273" s="13" t="s">
        <v>39</v>
      </c>
      <c r="B273" s="14">
        <v>65</v>
      </c>
      <c r="C273" s="14">
        <v>1766</v>
      </c>
      <c r="D273" s="14">
        <v>32</v>
      </c>
      <c r="E273" s="14">
        <v>3523</v>
      </c>
      <c r="F273" s="14">
        <v>172</v>
      </c>
      <c r="G273" s="14">
        <v>4</v>
      </c>
      <c r="H273" s="14">
        <v>13226</v>
      </c>
      <c r="I273" s="14">
        <v>47451</v>
      </c>
      <c r="J273" s="14">
        <v>14</v>
      </c>
      <c r="K273" s="14">
        <v>7</v>
      </c>
      <c r="L273" s="14">
        <v>24</v>
      </c>
      <c r="M273" s="14">
        <v>6</v>
      </c>
      <c r="N273" s="14">
        <v>12</v>
      </c>
      <c r="O273" s="14">
        <v>4</v>
      </c>
      <c r="P273" s="14">
        <v>1</v>
      </c>
    </row>
    <row r="274" spans="1:16" ht="17.25" x14ac:dyDescent="0.25">
      <c r="A274" s="13" t="s">
        <v>32</v>
      </c>
      <c r="B274" s="14">
        <v>218</v>
      </c>
      <c r="C274" s="14">
        <v>3919</v>
      </c>
      <c r="D274" s="14">
        <v>65</v>
      </c>
      <c r="E274" s="14">
        <v>11063</v>
      </c>
      <c r="F274" s="14">
        <v>425</v>
      </c>
      <c r="G274" s="14">
        <v>14</v>
      </c>
      <c r="H274" s="14">
        <v>36878</v>
      </c>
      <c r="I274" s="14">
        <v>74958</v>
      </c>
      <c r="J274" s="14">
        <v>19</v>
      </c>
      <c r="K274" s="14">
        <v>18</v>
      </c>
      <c r="L274" s="14">
        <v>61</v>
      </c>
      <c r="M274" s="14">
        <v>17</v>
      </c>
      <c r="N274" s="14">
        <v>39</v>
      </c>
      <c r="O274" s="14">
        <v>22</v>
      </c>
      <c r="P274" s="14">
        <v>8</v>
      </c>
    </row>
    <row r="275" spans="1:16" ht="17.25" x14ac:dyDescent="0.25">
      <c r="A275" s="13" t="s">
        <v>27</v>
      </c>
      <c r="B275" s="14">
        <v>144</v>
      </c>
      <c r="C275" s="14">
        <v>2451</v>
      </c>
      <c r="D275" s="14">
        <v>27</v>
      </c>
      <c r="E275" s="14">
        <v>7037</v>
      </c>
      <c r="F275" s="14">
        <v>233</v>
      </c>
      <c r="G275" s="14">
        <v>8</v>
      </c>
      <c r="H275" s="14">
        <v>23437</v>
      </c>
      <c r="I275" s="14">
        <v>61396</v>
      </c>
      <c r="J275" s="14">
        <v>12</v>
      </c>
      <c r="K275" s="14">
        <v>12</v>
      </c>
      <c r="L275" s="14">
        <v>48</v>
      </c>
      <c r="M275" s="14">
        <v>14</v>
      </c>
      <c r="N275" s="14">
        <v>17</v>
      </c>
      <c r="O275" s="14">
        <v>12</v>
      </c>
      <c r="P275" s="14">
        <v>2</v>
      </c>
    </row>
    <row r="276" spans="1:16" ht="17.25" x14ac:dyDescent="0.25">
      <c r="A276" s="13" t="s">
        <v>36</v>
      </c>
      <c r="B276" s="14">
        <v>544</v>
      </c>
      <c r="C276" s="14">
        <v>11809</v>
      </c>
      <c r="D276" s="14">
        <v>179</v>
      </c>
      <c r="E276" s="14">
        <v>25849</v>
      </c>
      <c r="F276" s="14">
        <v>1188</v>
      </c>
      <c r="G276" s="14">
        <v>19</v>
      </c>
      <c r="H276" s="14">
        <v>42152</v>
      </c>
      <c r="I276" s="14">
        <v>246370</v>
      </c>
      <c r="J276" s="14">
        <v>31</v>
      </c>
      <c r="K276" s="14">
        <v>46</v>
      </c>
      <c r="L276" s="14">
        <v>125</v>
      </c>
      <c r="M276" s="14">
        <v>42</v>
      </c>
      <c r="N276" s="14">
        <v>72</v>
      </c>
      <c r="O276" s="14">
        <v>52</v>
      </c>
      <c r="P276" s="14">
        <v>16</v>
      </c>
    </row>
    <row r="277" spans="1:16" ht="17.25" x14ac:dyDescent="0.25">
      <c r="A277" s="13" t="s">
        <v>39</v>
      </c>
      <c r="B277" s="14">
        <v>72</v>
      </c>
      <c r="C277" s="14">
        <v>859</v>
      </c>
      <c r="D277" s="14">
        <v>29</v>
      </c>
      <c r="E277" s="14">
        <v>3653</v>
      </c>
      <c r="F277" s="14">
        <v>183</v>
      </c>
      <c r="G277" s="14">
        <v>3</v>
      </c>
      <c r="H277" s="14">
        <v>6486</v>
      </c>
      <c r="I277" s="14">
        <v>39144</v>
      </c>
      <c r="J277" s="14">
        <v>2</v>
      </c>
      <c r="K277" s="14">
        <v>7</v>
      </c>
      <c r="L277" s="14">
        <v>15</v>
      </c>
      <c r="M277" s="14">
        <v>4</v>
      </c>
      <c r="N277" s="14">
        <v>15</v>
      </c>
      <c r="O277" s="14">
        <v>11</v>
      </c>
      <c r="P277" s="14">
        <v>0</v>
      </c>
    </row>
    <row r="278" spans="1:16" ht="17.25" x14ac:dyDescent="0.25">
      <c r="A278" s="13" t="s">
        <v>32</v>
      </c>
      <c r="B278" s="14">
        <v>174</v>
      </c>
      <c r="C278" s="14">
        <v>3972</v>
      </c>
      <c r="D278" s="14">
        <v>66</v>
      </c>
      <c r="E278" s="14">
        <v>8479</v>
      </c>
      <c r="F278" s="14">
        <v>340</v>
      </c>
      <c r="G278" s="14">
        <v>7</v>
      </c>
      <c r="H278" s="14">
        <v>17187</v>
      </c>
      <c r="I278" s="14">
        <v>78173</v>
      </c>
      <c r="J278" s="14">
        <v>12</v>
      </c>
      <c r="K278" s="14">
        <v>15</v>
      </c>
      <c r="L278" s="14">
        <v>40</v>
      </c>
      <c r="M278" s="14">
        <v>16</v>
      </c>
      <c r="N278" s="14">
        <v>32</v>
      </c>
      <c r="O278" s="14">
        <v>25</v>
      </c>
      <c r="P278" s="14">
        <v>11</v>
      </c>
    </row>
    <row r="279" spans="1:16" ht="17.25" x14ac:dyDescent="0.25">
      <c r="A279" s="13" t="s">
        <v>27</v>
      </c>
      <c r="B279" s="14">
        <v>298</v>
      </c>
      <c r="C279" s="14">
        <v>6978</v>
      </c>
      <c r="D279" s="14">
        <v>84</v>
      </c>
      <c r="E279" s="14">
        <v>13717</v>
      </c>
      <c r="F279" s="14">
        <v>665</v>
      </c>
      <c r="G279" s="14">
        <v>9</v>
      </c>
      <c r="H279" s="14">
        <v>18479</v>
      </c>
      <c r="I279" s="14">
        <v>129053</v>
      </c>
      <c r="J279" s="14">
        <v>17</v>
      </c>
      <c r="K279" s="14">
        <v>24</v>
      </c>
      <c r="L279" s="14">
        <v>70</v>
      </c>
      <c r="M279" s="14">
        <v>22</v>
      </c>
      <c r="N279" s="14">
        <v>25</v>
      </c>
      <c r="O279" s="14">
        <v>16</v>
      </c>
      <c r="P279" s="14">
        <v>5</v>
      </c>
    </row>
    <row r="280" spans="1:16" ht="17.25" x14ac:dyDescent="0.25">
      <c r="A280" s="13" t="s">
        <v>43</v>
      </c>
      <c r="B280" s="14">
        <v>131</v>
      </c>
      <c r="C280" s="14">
        <v>2246</v>
      </c>
      <c r="D280" s="14">
        <v>4</v>
      </c>
      <c r="E280" s="14">
        <v>5600</v>
      </c>
      <c r="F280" s="14">
        <v>190</v>
      </c>
      <c r="G280" s="14">
        <v>13</v>
      </c>
      <c r="H280" s="14">
        <v>51082</v>
      </c>
      <c r="I280" s="14">
        <v>58687</v>
      </c>
      <c r="J280" s="14">
        <v>11</v>
      </c>
      <c r="K280" s="14">
        <v>9</v>
      </c>
      <c r="L280" s="14">
        <v>69</v>
      </c>
      <c r="M280" s="14">
        <v>7</v>
      </c>
      <c r="N280" s="14">
        <v>49</v>
      </c>
      <c r="O280" s="14">
        <v>20</v>
      </c>
      <c r="P280" s="14">
        <v>15</v>
      </c>
    </row>
    <row r="281" spans="1:16" ht="17.25" x14ac:dyDescent="0.25">
      <c r="A281" s="13" t="s">
        <v>39</v>
      </c>
      <c r="B281" s="14">
        <v>40</v>
      </c>
      <c r="C281" s="14">
        <v>1137</v>
      </c>
      <c r="D281" s="14">
        <v>1</v>
      </c>
      <c r="E281" s="14">
        <v>1892</v>
      </c>
      <c r="F281" s="14">
        <v>98</v>
      </c>
      <c r="G281" s="14">
        <v>4</v>
      </c>
      <c r="H281" s="14">
        <v>16823</v>
      </c>
      <c r="I281" s="14">
        <v>18991</v>
      </c>
      <c r="J281" s="14">
        <v>2</v>
      </c>
      <c r="K281" s="14">
        <v>3</v>
      </c>
      <c r="L281" s="14">
        <v>22</v>
      </c>
      <c r="M281" s="14">
        <v>3</v>
      </c>
      <c r="N281" s="14">
        <v>19</v>
      </c>
      <c r="O281" s="14">
        <v>7</v>
      </c>
      <c r="P281" s="14">
        <v>11</v>
      </c>
    </row>
    <row r="282" spans="1:16" ht="17.25" x14ac:dyDescent="0.25">
      <c r="A282" s="13" t="s">
        <v>32</v>
      </c>
      <c r="B282" s="14">
        <v>42</v>
      </c>
      <c r="C282" s="14">
        <v>300</v>
      </c>
      <c r="D282" s="14">
        <v>2</v>
      </c>
      <c r="E282" s="14">
        <v>2031</v>
      </c>
      <c r="F282" s="14">
        <v>56</v>
      </c>
      <c r="G282" s="14">
        <v>5</v>
      </c>
      <c r="H282" s="14">
        <v>18880</v>
      </c>
      <c r="I282" s="14">
        <v>17312</v>
      </c>
      <c r="J282" s="14">
        <v>5</v>
      </c>
      <c r="K282" s="14">
        <v>3</v>
      </c>
      <c r="L282" s="14">
        <v>24</v>
      </c>
      <c r="M282" s="14">
        <v>2</v>
      </c>
      <c r="N282" s="14">
        <v>22</v>
      </c>
      <c r="O282" s="14">
        <v>6</v>
      </c>
      <c r="P282" s="14">
        <v>4</v>
      </c>
    </row>
    <row r="283" spans="1:16" ht="17.25" x14ac:dyDescent="0.25">
      <c r="A283" s="13" t="s">
        <v>27</v>
      </c>
      <c r="B283" s="14">
        <v>49</v>
      </c>
      <c r="C283" s="14">
        <v>809</v>
      </c>
      <c r="D283" s="14">
        <v>1</v>
      </c>
      <c r="E283" s="14">
        <v>1677</v>
      </c>
      <c r="F283" s="14">
        <v>36</v>
      </c>
      <c r="G283" s="14">
        <v>4</v>
      </c>
      <c r="H283" s="14">
        <v>15379</v>
      </c>
      <c r="I283" s="14">
        <v>22384</v>
      </c>
      <c r="J283" s="14">
        <v>4</v>
      </c>
      <c r="K283" s="14">
        <v>3</v>
      </c>
      <c r="L283" s="14">
        <v>23</v>
      </c>
      <c r="M283" s="14">
        <v>2</v>
      </c>
      <c r="N283" s="14">
        <v>8</v>
      </c>
      <c r="O283" s="14">
        <v>7</v>
      </c>
      <c r="P283" s="14">
        <v>0</v>
      </c>
    </row>
    <row r="284" spans="1:16" ht="17.25" x14ac:dyDescent="0.25">
      <c r="A284" s="13" t="s">
        <v>38</v>
      </c>
      <c r="B284" s="14">
        <v>238</v>
      </c>
      <c r="C284" s="14">
        <v>5933</v>
      </c>
      <c r="D284" s="14">
        <v>111</v>
      </c>
      <c r="E284" s="14">
        <v>12305</v>
      </c>
      <c r="F284" s="14">
        <v>499</v>
      </c>
      <c r="G284" s="14">
        <v>15</v>
      </c>
      <c r="H284" s="14">
        <v>47919</v>
      </c>
      <c r="I284" s="14">
        <v>94270</v>
      </c>
      <c r="J284" s="14">
        <v>19</v>
      </c>
      <c r="K284" s="14">
        <v>23</v>
      </c>
      <c r="L284" s="14">
        <v>65</v>
      </c>
      <c r="M284" s="14">
        <v>14</v>
      </c>
      <c r="N284" s="14">
        <v>40</v>
      </c>
      <c r="O284" s="14">
        <v>29</v>
      </c>
      <c r="P284" s="14">
        <v>5</v>
      </c>
    </row>
    <row r="285" spans="1:16" ht="17.25" x14ac:dyDescent="0.25">
      <c r="A285" s="13" t="s">
        <v>39</v>
      </c>
      <c r="B285" s="14">
        <v>46</v>
      </c>
      <c r="C285" s="14">
        <v>706</v>
      </c>
      <c r="D285" s="14">
        <v>2</v>
      </c>
      <c r="E285" s="14">
        <v>1857</v>
      </c>
      <c r="F285" s="14">
        <v>82</v>
      </c>
      <c r="G285" s="14">
        <v>3</v>
      </c>
      <c r="H285" s="14">
        <v>8578</v>
      </c>
      <c r="I285" s="14">
        <v>19989</v>
      </c>
      <c r="J285" s="14">
        <v>3</v>
      </c>
      <c r="K285" s="14">
        <v>3</v>
      </c>
      <c r="L285" s="14">
        <v>12</v>
      </c>
      <c r="M285" s="14">
        <v>4</v>
      </c>
      <c r="N285" s="14">
        <v>9</v>
      </c>
      <c r="O285" s="14">
        <v>8</v>
      </c>
      <c r="P285" s="14">
        <v>4</v>
      </c>
    </row>
    <row r="286" spans="1:16" ht="17.25" x14ac:dyDescent="0.25">
      <c r="A286" s="13" t="s">
        <v>32</v>
      </c>
      <c r="B286" s="14">
        <v>127</v>
      </c>
      <c r="C286" s="14">
        <v>3279</v>
      </c>
      <c r="D286" s="14">
        <v>79</v>
      </c>
      <c r="E286" s="14">
        <v>6937</v>
      </c>
      <c r="F286" s="14">
        <v>317</v>
      </c>
      <c r="G286" s="14">
        <v>8</v>
      </c>
      <c r="H286" s="14">
        <v>25342</v>
      </c>
      <c r="I286" s="14">
        <v>39991</v>
      </c>
      <c r="J286" s="14">
        <v>7</v>
      </c>
      <c r="K286" s="14">
        <v>13</v>
      </c>
      <c r="L286" s="14">
        <v>40</v>
      </c>
      <c r="M286" s="14">
        <v>7</v>
      </c>
      <c r="N286" s="14">
        <v>25</v>
      </c>
      <c r="O286" s="14">
        <v>18</v>
      </c>
      <c r="P286" s="14">
        <v>1</v>
      </c>
    </row>
    <row r="287" spans="1:16" ht="17.25" x14ac:dyDescent="0.25">
      <c r="A287" s="13" t="s">
        <v>27</v>
      </c>
      <c r="B287" s="14">
        <v>65</v>
      </c>
      <c r="C287" s="14">
        <v>1948</v>
      </c>
      <c r="D287" s="14">
        <v>30</v>
      </c>
      <c r="E287" s="14">
        <v>3511</v>
      </c>
      <c r="F287" s="14">
        <v>100</v>
      </c>
      <c r="G287" s="14">
        <v>4</v>
      </c>
      <c r="H287" s="14">
        <v>13999</v>
      </c>
      <c r="I287" s="14">
        <v>34290</v>
      </c>
      <c r="J287" s="14">
        <v>9</v>
      </c>
      <c r="K287" s="14">
        <v>7</v>
      </c>
      <c r="L287" s="14">
        <v>13</v>
      </c>
      <c r="M287" s="14">
        <v>3</v>
      </c>
      <c r="N287" s="14">
        <v>6</v>
      </c>
      <c r="O287" s="14">
        <v>3</v>
      </c>
      <c r="P287" s="14">
        <v>0</v>
      </c>
    </row>
    <row r="288" spans="1:16" ht="17.25" x14ac:dyDescent="0.25">
      <c r="A288" s="13" t="s">
        <v>45</v>
      </c>
      <c r="B288" s="14">
        <v>135</v>
      </c>
      <c r="C288" s="14">
        <v>2651</v>
      </c>
      <c r="D288" s="14">
        <v>53</v>
      </c>
      <c r="E288" s="14">
        <v>5056</v>
      </c>
      <c r="F288" s="14">
        <v>188</v>
      </c>
      <c r="G288" s="14">
        <v>13</v>
      </c>
      <c r="H288" s="14">
        <v>53596</v>
      </c>
      <c r="I288" s="14">
        <v>39182</v>
      </c>
      <c r="J288" s="14">
        <v>8</v>
      </c>
      <c r="K288" s="14">
        <v>10</v>
      </c>
      <c r="L288" s="14">
        <v>67</v>
      </c>
      <c r="M288" s="14">
        <v>7</v>
      </c>
      <c r="N288" s="14">
        <v>56</v>
      </c>
      <c r="O288" s="14">
        <v>26</v>
      </c>
      <c r="P288" s="14">
        <v>32</v>
      </c>
    </row>
    <row r="289" spans="1:16" ht="17.25" x14ac:dyDescent="0.25">
      <c r="A289" s="13" t="s">
        <v>32</v>
      </c>
      <c r="B289" s="14">
        <v>135</v>
      </c>
      <c r="C289" s="14">
        <v>2651</v>
      </c>
      <c r="D289" s="14">
        <v>53</v>
      </c>
      <c r="E289" s="14">
        <v>5056</v>
      </c>
      <c r="F289" s="14">
        <v>188</v>
      </c>
      <c r="G289" s="14">
        <v>13</v>
      </c>
      <c r="H289" s="14">
        <v>53596</v>
      </c>
      <c r="I289" s="14">
        <v>39182</v>
      </c>
      <c r="J289" s="14">
        <v>8</v>
      </c>
      <c r="K289" s="14">
        <v>10</v>
      </c>
      <c r="L289" s="14">
        <v>67</v>
      </c>
      <c r="M289" s="14">
        <v>7</v>
      </c>
      <c r="N289" s="14">
        <v>56</v>
      </c>
      <c r="O289" s="14">
        <v>26</v>
      </c>
      <c r="P289" s="14">
        <v>32</v>
      </c>
    </row>
    <row r="290" spans="1:16" ht="17.25" x14ac:dyDescent="0.25">
      <c r="A290" s="13" t="s">
        <v>42</v>
      </c>
      <c r="B290" s="14">
        <v>461</v>
      </c>
      <c r="C290" s="14">
        <v>11847</v>
      </c>
      <c r="D290" s="14">
        <v>116</v>
      </c>
      <c r="E290" s="14">
        <v>25475</v>
      </c>
      <c r="F290" s="14">
        <v>885</v>
      </c>
      <c r="G290" s="14">
        <v>18</v>
      </c>
      <c r="H290" s="14">
        <v>48482</v>
      </c>
      <c r="I290" s="14">
        <v>188319</v>
      </c>
      <c r="J290" s="14">
        <v>46</v>
      </c>
      <c r="K290" s="14">
        <v>44</v>
      </c>
      <c r="L290" s="14">
        <v>122</v>
      </c>
      <c r="M290" s="14">
        <v>32</v>
      </c>
      <c r="N290" s="14">
        <v>72</v>
      </c>
      <c r="O290" s="14">
        <v>47</v>
      </c>
      <c r="P290" s="14">
        <v>16</v>
      </c>
    </row>
    <row r="291" spans="1:16" ht="17.25" x14ac:dyDescent="0.25">
      <c r="A291" s="13" t="s">
        <v>39</v>
      </c>
      <c r="B291" s="14">
        <v>108</v>
      </c>
      <c r="C291" s="14">
        <v>3186</v>
      </c>
      <c r="D291" s="14">
        <v>28</v>
      </c>
      <c r="E291" s="14">
        <v>5444</v>
      </c>
      <c r="F291" s="14">
        <v>178</v>
      </c>
      <c r="G291" s="14">
        <v>4</v>
      </c>
      <c r="H291" s="14">
        <v>11744</v>
      </c>
      <c r="I291" s="14">
        <v>38012</v>
      </c>
      <c r="J291" s="14">
        <v>9</v>
      </c>
      <c r="K291" s="14">
        <v>9</v>
      </c>
      <c r="L291" s="14">
        <v>20</v>
      </c>
      <c r="M291" s="14">
        <v>5</v>
      </c>
      <c r="N291" s="14">
        <v>10</v>
      </c>
      <c r="O291" s="14">
        <v>5</v>
      </c>
      <c r="P291" s="14">
        <v>1</v>
      </c>
    </row>
    <row r="292" spans="1:16" ht="17.25" x14ac:dyDescent="0.25">
      <c r="A292" s="13" t="s">
        <v>32</v>
      </c>
      <c r="B292" s="14">
        <v>230</v>
      </c>
      <c r="C292" s="14">
        <v>6251</v>
      </c>
      <c r="D292" s="14">
        <v>54</v>
      </c>
      <c r="E292" s="14">
        <v>12084</v>
      </c>
      <c r="F292" s="14">
        <v>465</v>
      </c>
      <c r="G292" s="14">
        <v>9</v>
      </c>
      <c r="H292" s="14">
        <v>23974</v>
      </c>
      <c r="I292" s="14">
        <v>98526</v>
      </c>
      <c r="J292" s="14">
        <v>27</v>
      </c>
      <c r="K292" s="14">
        <v>22</v>
      </c>
      <c r="L292" s="14">
        <v>71</v>
      </c>
      <c r="M292" s="14">
        <v>19</v>
      </c>
      <c r="N292" s="14">
        <v>49</v>
      </c>
      <c r="O292" s="14">
        <v>31</v>
      </c>
      <c r="P292" s="14">
        <v>11</v>
      </c>
    </row>
    <row r="293" spans="1:16" ht="17.25" x14ac:dyDescent="0.25">
      <c r="A293" s="13" t="s">
        <v>27</v>
      </c>
      <c r="B293" s="14">
        <v>123</v>
      </c>
      <c r="C293" s="14">
        <v>2410</v>
      </c>
      <c r="D293" s="14">
        <v>34</v>
      </c>
      <c r="E293" s="14">
        <v>7947</v>
      </c>
      <c r="F293" s="14">
        <v>242</v>
      </c>
      <c r="G293" s="14">
        <v>5</v>
      </c>
      <c r="H293" s="14">
        <v>12764</v>
      </c>
      <c r="I293" s="14">
        <v>51781</v>
      </c>
      <c r="J293" s="14">
        <v>10</v>
      </c>
      <c r="K293" s="14">
        <v>13</v>
      </c>
      <c r="L293" s="14">
        <v>31</v>
      </c>
      <c r="M293" s="14">
        <v>8</v>
      </c>
      <c r="N293" s="14">
        <v>13</v>
      </c>
      <c r="O293" s="14">
        <v>11</v>
      </c>
      <c r="P293" s="14">
        <v>4</v>
      </c>
    </row>
    <row r="294" spans="1:16" ht="17.25" x14ac:dyDescent="0.25">
      <c r="A294" s="13" t="s">
        <v>24</v>
      </c>
      <c r="B294" s="14">
        <v>2592</v>
      </c>
      <c r="C294" s="14">
        <v>55343</v>
      </c>
      <c r="D294" s="14">
        <v>655</v>
      </c>
      <c r="E294" s="14">
        <v>125395</v>
      </c>
      <c r="F294" s="14">
        <v>4826</v>
      </c>
      <c r="G294" s="14">
        <v>132</v>
      </c>
      <c r="H294" s="14">
        <v>420904</v>
      </c>
      <c r="I294" s="14">
        <v>1018005</v>
      </c>
      <c r="J294" s="14">
        <v>220</v>
      </c>
      <c r="K294" s="14">
        <v>226</v>
      </c>
      <c r="L294" s="14">
        <v>719</v>
      </c>
      <c r="M294" s="14">
        <v>229</v>
      </c>
      <c r="N294" s="14">
        <v>434</v>
      </c>
      <c r="O294" s="14">
        <v>279</v>
      </c>
      <c r="P294" s="14">
        <v>114</v>
      </c>
    </row>
    <row r="295" spans="1:16" ht="17.25" x14ac:dyDescent="0.25">
      <c r="A295" s="13" t="s">
        <v>25</v>
      </c>
      <c r="B295" s="14">
        <v>1035</v>
      </c>
      <c r="C295" s="14">
        <v>21526</v>
      </c>
      <c r="D295" s="14">
        <v>263</v>
      </c>
      <c r="E295" s="14">
        <v>49534</v>
      </c>
      <c r="F295" s="14">
        <v>1908</v>
      </c>
      <c r="G295" s="14">
        <v>53</v>
      </c>
      <c r="H295" s="14">
        <v>176951</v>
      </c>
      <c r="I295" s="14">
        <v>429177</v>
      </c>
      <c r="J295" s="14">
        <v>99</v>
      </c>
      <c r="K295" s="14">
        <v>89</v>
      </c>
      <c r="L295" s="14">
        <v>298</v>
      </c>
      <c r="M295" s="14">
        <v>94</v>
      </c>
      <c r="N295" s="14">
        <v>180</v>
      </c>
      <c r="O295" s="14">
        <v>115</v>
      </c>
      <c r="P295" s="14">
        <v>42</v>
      </c>
    </row>
    <row r="296" spans="1:16" ht="17.25" x14ac:dyDescent="0.25">
      <c r="A296" s="13" t="s">
        <v>41</v>
      </c>
      <c r="B296" s="14">
        <v>114</v>
      </c>
      <c r="C296" s="14">
        <v>1432</v>
      </c>
      <c r="D296" s="14">
        <v>46</v>
      </c>
      <c r="E296" s="14">
        <v>5417</v>
      </c>
      <c r="F296" s="14">
        <v>212</v>
      </c>
      <c r="G296" s="14">
        <v>6</v>
      </c>
      <c r="H296" s="14">
        <v>19946</v>
      </c>
      <c r="I296" s="14">
        <v>36718</v>
      </c>
      <c r="J296" s="14">
        <v>7</v>
      </c>
      <c r="K296" s="14">
        <v>10</v>
      </c>
      <c r="L296" s="14">
        <v>33</v>
      </c>
      <c r="M296" s="14">
        <v>12</v>
      </c>
      <c r="N296" s="14">
        <v>23</v>
      </c>
      <c r="O296" s="14">
        <v>16</v>
      </c>
      <c r="P296" s="14">
        <v>11</v>
      </c>
    </row>
    <row r="297" spans="1:16" ht="17.25" x14ac:dyDescent="0.25">
      <c r="A297" s="13" t="s">
        <v>32</v>
      </c>
      <c r="B297" s="14">
        <v>79</v>
      </c>
      <c r="C297" s="14">
        <v>762</v>
      </c>
      <c r="D297" s="14">
        <v>36</v>
      </c>
      <c r="E297" s="14">
        <v>3830</v>
      </c>
      <c r="F297" s="14">
        <v>161</v>
      </c>
      <c r="G297" s="14">
        <v>4</v>
      </c>
      <c r="H297" s="14">
        <v>13804</v>
      </c>
      <c r="I297" s="14">
        <v>32495</v>
      </c>
      <c r="J297" s="14">
        <v>4</v>
      </c>
      <c r="K297" s="14">
        <v>7</v>
      </c>
      <c r="L297" s="14">
        <v>23</v>
      </c>
      <c r="M297" s="14">
        <v>8</v>
      </c>
      <c r="N297" s="14">
        <v>18</v>
      </c>
      <c r="O297" s="14">
        <v>14</v>
      </c>
      <c r="P297" s="14">
        <v>11</v>
      </c>
    </row>
    <row r="298" spans="1:16" ht="17.25" x14ac:dyDescent="0.25">
      <c r="A298" s="13" t="s">
        <v>27</v>
      </c>
      <c r="B298" s="14">
        <v>35</v>
      </c>
      <c r="C298" s="14">
        <v>670</v>
      </c>
      <c r="D298" s="14">
        <v>10</v>
      </c>
      <c r="E298" s="14">
        <v>1587</v>
      </c>
      <c r="F298" s="14">
        <v>51</v>
      </c>
      <c r="G298" s="14">
        <v>2</v>
      </c>
      <c r="H298" s="14">
        <v>6142</v>
      </c>
      <c r="I298" s="14">
        <v>4223</v>
      </c>
      <c r="J298" s="14">
        <v>3</v>
      </c>
      <c r="K298" s="14">
        <v>3</v>
      </c>
      <c r="L298" s="14">
        <v>10</v>
      </c>
      <c r="M298" s="14">
        <v>4</v>
      </c>
      <c r="N298" s="14">
        <v>5</v>
      </c>
      <c r="O298" s="14">
        <v>2</v>
      </c>
      <c r="P298" s="14">
        <v>0</v>
      </c>
    </row>
    <row r="299" spans="1:16" ht="17.25" x14ac:dyDescent="0.25">
      <c r="A299" s="13" t="s">
        <v>36</v>
      </c>
      <c r="B299" s="14">
        <v>350</v>
      </c>
      <c r="C299" s="14">
        <v>8627</v>
      </c>
      <c r="D299" s="14">
        <v>59</v>
      </c>
      <c r="E299" s="14">
        <v>17100</v>
      </c>
      <c r="F299" s="14">
        <v>630</v>
      </c>
      <c r="G299" s="14">
        <v>12</v>
      </c>
      <c r="H299" s="14">
        <v>34063</v>
      </c>
      <c r="I299" s="14">
        <v>193666</v>
      </c>
      <c r="J299" s="14">
        <v>44</v>
      </c>
      <c r="K299" s="14">
        <v>31</v>
      </c>
      <c r="L299" s="14">
        <v>70</v>
      </c>
      <c r="M299" s="14">
        <v>33</v>
      </c>
      <c r="N299" s="14">
        <v>32</v>
      </c>
      <c r="O299" s="14">
        <v>22</v>
      </c>
      <c r="P299" s="14">
        <v>8</v>
      </c>
    </row>
    <row r="300" spans="1:16" ht="17.25" x14ac:dyDescent="0.25">
      <c r="A300" s="13" t="s">
        <v>39</v>
      </c>
      <c r="B300" s="14">
        <v>111</v>
      </c>
      <c r="C300" s="14">
        <v>2211</v>
      </c>
      <c r="D300" s="14">
        <v>22</v>
      </c>
      <c r="E300" s="14">
        <v>5564</v>
      </c>
      <c r="F300" s="14">
        <v>195</v>
      </c>
      <c r="G300" s="14">
        <v>3</v>
      </c>
      <c r="H300" s="14">
        <v>7694</v>
      </c>
      <c r="I300" s="14">
        <v>58508</v>
      </c>
      <c r="J300" s="14">
        <v>13</v>
      </c>
      <c r="K300" s="14">
        <v>9</v>
      </c>
      <c r="L300" s="14">
        <v>22</v>
      </c>
      <c r="M300" s="14">
        <v>6</v>
      </c>
      <c r="N300" s="14">
        <v>5</v>
      </c>
      <c r="O300" s="14">
        <v>4</v>
      </c>
      <c r="P300" s="14">
        <v>4</v>
      </c>
    </row>
    <row r="301" spans="1:16" ht="17.25" x14ac:dyDescent="0.25">
      <c r="A301" s="13" t="s">
        <v>32</v>
      </c>
      <c r="B301" s="14">
        <v>171</v>
      </c>
      <c r="C301" s="14">
        <v>5241</v>
      </c>
      <c r="D301" s="14">
        <v>28</v>
      </c>
      <c r="E301" s="14">
        <v>8190</v>
      </c>
      <c r="F301" s="14">
        <v>334</v>
      </c>
      <c r="G301" s="14">
        <v>6</v>
      </c>
      <c r="H301" s="14">
        <v>17305</v>
      </c>
      <c r="I301" s="14">
        <v>98849</v>
      </c>
      <c r="J301" s="14">
        <v>29</v>
      </c>
      <c r="K301" s="14">
        <v>16</v>
      </c>
      <c r="L301" s="14">
        <v>35</v>
      </c>
      <c r="M301" s="14">
        <v>21</v>
      </c>
      <c r="N301" s="14">
        <v>14</v>
      </c>
      <c r="O301" s="14">
        <v>9</v>
      </c>
      <c r="P301" s="14">
        <v>2</v>
      </c>
    </row>
    <row r="302" spans="1:16" ht="17.25" x14ac:dyDescent="0.25">
      <c r="A302" s="13" t="s">
        <v>27</v>
      </c>
      <c r="B302" s="14">
        <v>68</v>
      </c>
      <c r="C302" s="14">
        <v>1175</v>
      </c>
      <c r="D302" s="14">
        <v>9</v>
      </c>
      <c r="E302" s="14">
        <v>3346</v>
      </c>
      <c r="F302" s="14">
        <v>101</v>
      </c>
      <c r="G302" s="14">
        <v>3</v>
      </c>
      <c r="H302" s="14">
        <v>9064</v>
      </c>
      <c r="I302" s="14">
        <v>36309</v>
      </c>
      <c r="J302" s="14">
        <v>2</v>
      </c>
      <c r="K302" s="14">
        <v>6</v>
      </c>
      <c r="L302" s="14">
        <v>13</v>
      </c>
      <c r="M302" s="14">
        <v>6</v>
      </c>
      <c r="N302" s="14">
        <v>13</v>
      </c>
      <c r="O302" s="14">
        <v>9</v>
      </c>
      <c r="P302" s="14">
        <v>2</v>
      </c>
    </row>
    <row r="303" spans="1:16" ht="17.25" x14ac:dyDescent="0.25">
      <c r="A303" s="13" t="s">
        <v>43</v>
      </c>
      <c r="B303" s="14">
        <v>97</v>
      </c>
      <c r="C303" s="14">
        <v>1407</v>
      </c>
      <c r="D303" s="14">
        <v>28</v>
      </c>
      <c r="E303" s="14">
        <v>3531</v>
      </c>
      <c r="F303" s="14">
        <v>172</v>
      </c>
      <c r="G303" s="14">
        <v>9</v>
      </c>
      <c r="H303" s="14">
        <v>36818</v>
      </c>
      <c r="I303" s="14">
        <v>41224</v>
      </c>
      <c r="J303" s="14">
        <v>10</v>
      </c>
      <c r="K303" s="14">
        <v>7</v>
      </c>
      <c r="L303" s="14">
        <v>57</v>
      </c>
      <c r="M303" s="14">
        <v>8</v>
      </c>
      <c r="N303" s="14">
        <v>26</v>
      </c>
      <c r="O303" s="14">
        <v>20</v>
      </c>
      <c r="P303" s="14">
        <v>10</v>
      </c>
    </row>
    <row r="304" spans="1:16" ht="17.25" x14ac:dyDescent="0.25">
      <c r="A304" s="13" t="s">
        <v>32</v>
      </c>
      <c r="B304" s="14">
        <v>97</v>
      </c>
      <c r="C304" s="14">
        <v>1407</v>
      </c>
      <c r="D304" s="14">
        <v>28</v>
      </c>
      <c r="E304" s="14">
        <v>3531</v>
      </c>
      <c r="F304" s="14">
        <v>172</v>
      </c>
      <c r="G304" s="14">
        <v>9</v>
      </c>
      <c r="H304" s="14">
        <v>36818</v>
      </c>
      <c r="I304" s="14">
        <v>41224</v>
      </c>
      <c r="J304" s="14">
        <v>10</v>
      </c>
      <c r="K304" s="14">
        <v>7</v>
      </c>
      <c r="L304" s="14">
        <v>57</v>
      </c>
      <c r="M304" s="14">
        <v>8</v>
      </c>
      <c r="N304" s="14">
        <v>26</v>
      </c>
      <c r="O304" s="14">
        <v>20</v>
      </c>
      <c r="P304" s="14">
        <v>10</v>
      </c>
    </row>
    <row r="305" spans="1:16" ht="17.25" x14ac:dyDescent="0.25">
      <c r="A305" s="13" t="s">
        <v>38</v>
      </c>
      <c r="B305" s="14">
        <v>150</v>
      </c>
      <c r="C305" s="14">
        <v>2226</v>
      </c>
      <c r="D305" s="14">
        <v>49</v>
      </c>
      <c r="E305" s="14">
        <v>7056</v>
      </c>
      <c r="F305" s="14">
        <v>234</v>
      </c>
      <c r="G305" s="14">
        <v>10</v>
      </c>
      <c r="H305" s="14">
        <v>26740</v>
      </c>
      <c r="I305" s="14">
        <v>62596</v>
      </c>
      <c r="J305" s="14">
        <v>18</v>
      </c>
      <c r="K305" s="14">
        <v>13</v>
      </c>
      <c r="L305" s="14">
        <v>34</v>
      </c>
      <c r="M305" s="14">
        <v>17</v>
      </c>
      <c r="N305" s="14">
        <v>22</v>
      </c>
      <c r="O305" s="14">
        <v>16</v>
      </c>
      <c r="P305" s="14">
        <v>1</v>
      </c>
    </row>
    <row r="306" spans="1:16" ht="17.25" x14ac:dyDescent="0.25">
      <c r="A306" s="13" t="s">
        <v>39</v>
      </c>
      <c r="B306" s="14">
        <v>28</v>
      </c>
      <c r="C306" s="14">
        <v>580</v>
      </c>
      <c r="D306" s="14">
        <v>27</v>
      </c>
      <c r="E306" s="14">
        <v>1622</v>
      </c>
      <c r="F306" s="14">
        <v>39</v>
      </c>
      <c r="G306" s="14">
        <v>2</v>
      </c>
      <c r="H306" s="14">
        <v>4877</v>
      </c>
      <c r="I306" s="14">
        <v>20460</v>
      </c>
      <c r="J306" s="14">
        <v>0</v>
      </c>
      <c r="K306" s="14">
        <v>4</v>
      </c>
      <c r="L306" s="14">
        <v>6</v>
      </c>
      <c r="M306" s="14">
        <v>5</v>
      </c>
      <c r="N306" s="14">
        <v>5</v>
      </c>
      <c r="O306" s="14">
        <v>3</v>
      </c>
      <c r="P306" s="14">
        <v>0</v>
      </c>
    </row>
    <row r="307" spans="1:16" ht="17.25" x14ac:dyDescent="0.25">
      <c r="A307" s="13" t="s">
        <v>32</v>
      </c>
      <c r="B307" s="14">
        <v>38</v>
      </c>
      <c r="C307" s="14">
        <v>397</v>
      </c>
      <c r="D307" s="14">
        <v>2</v>
      </c>
      <c r="E307" s="14">
        <v>1638</v>
      </c>
      <c r="F307" s="14">
        <v>54</v>
      </c>
      <c r="G307" s="14">
        <v>3</v>
      </c>
      <c r="H307" s="14">
        <v>7756</v>
      </c>
      <c r="I307" s="14">
        <v>14199</v>
      </c>
      <c r="J307" s="14">
        <v>3</v>
      </c>
      <c r="K307" s="14">
        <v>3</v>
      </c>
      <c r="L307" s="14">
        <v>10</v>
      </c>
      <c r="M307" s="14">
        <v>6</v>
      </c>
      <c r="N307" s="14">
        <v>5</v>
      </c>
      <c r="O307" s="14">
        <v>4</v>
      </c>
      <c r="P307" s="14">
        <v>0</v>
      </c>
    </row>
    <row r="308" spans="1:16" ht="17.25" x14ac:dyDescent="0.25">
      <c r="A308" s="13" t="s">
        <v>27</v>
      </c>
      <c r="B308" s="14">
        <v>84</v>
      </c>
      <c r="C308" s="14">
        <v>1249</v>
      </c>
      <c r="D308" s="14">
        <v>20</v>
      </c>
      <c r="E308" s="14">
        <v>3796</v>
      </c>
      <c r="F308" s="14">
        <v>141</v>
      </c>
      <c r="G308" s="14">
        <v>5</v>
      </c>
      <c r="H308" s="14">
        <v>14107</v>
      </c>
      <c r="I308" s="14">
        <v>27937</v>
      </c>
      <c r="J308" s="14">
        <v>15</v>
      </c>
      <c r="K308" s="14">
        <v>6</v>
      </c>
      <c r="L308" s="14">
        <v>18</v>
      </c>
      <c r="M308" s="14">
        <v>6</v>
      </c>
      <c r="N308" s="14">
        <v>12</v>
      </c>
      <c r="O308" s="14">
        <v>9</v>
      </c>
      <c r="P308" s="14">
        <v>1</v>
      </c>
    </row>
    <row r="309" spans="1:16" ht="17.25" x14ac:dyDescent="0.25">
      <c r="A309" s="13" t="s">
        <v>45</v>
      </c>
      <c r="B309" s="14">
        <v>82</v>
      </c>
      <c r="C309" s="14">
        <v>1514</v>
      </c>
      <c r="D309" s="14">
        <v>17</v>
      </c>
      <c r="E309" s="14">
        <v>3623</v>
      </c>
      <c r="F309" s="14">
        <v>130</v>
      </c>
      <c r="G309" s="14">
        <v>8</v>
      </c>
      <c r="H309" s="14">
        <v>32255</v>
      </c>
      <c r="I309" s="14">
        <v>6925</v>
      </c>
      <c r="J309" s="14">
        <v>3</v>
      </c>
      <c r="K309" s="14">
        <v>6</v>
      </c>
      <c r="L309" s="14">
        <v>43</v>
      </c>
      <c r="M309" s="14">
        <v>7</v>
      </c>
      <c r="N309" s="14">
        <v>40</v>
      </c>
      <c r="O309" s="14">
        <v>23</v>
      </c>
      <c r="P309" s="14">
        <v>2</v>
      </c>
    </row>
    <row r="310" spans="1:16" ht="17.25" x14ac:dyDescent="0.25">
      <c r="A310" s="13" t="s">
        <v>39</v>
      </c>
      <c r="B310" s="14">
        <v>44</v>
      </c>
      <c r="C310" s="14">
        <v>1313</v>
      </c>
      <c r="D310" s="14">
        <v>7</v>
      </c>
      <c r="E310" s="14">
        <v>1608</v>
      </c>
      <c r="F310" s="14">
        <v>31</v>
      </c>
      <c r="G310" s="14">
        <v>5</v>
      </c>
      <c r="H310" s="14">
        <v>19049</v>
      </c>
      <c r="I310" s="14">
        <v>3549</v>
      </c>
      <c r="J310" s="14">
        <v>0</v>
      </c>
      <c r="K310" s="14">
        <v>3</v>
      </c>
      <c r="L310" s="14">
        <v>23</v>
      </c>
      <c r="M310" s="14">
        <v>4</v>
      </c>
      <c r="N310" s="14">
        <v>22</v>
      </c>
      <c r="O310" s="14">
        <v>7</v>
      </c>
      <c r="P310" s="14">
        <v>1</v>
      </c>
    </row>
    <row r="311" spans="1:16" ht="17.25" x14ac:dyDescent="0.25">
      <c r="A311" s="13" t="s">
        <v>32</v>
      </c>
      <c r="B311" s="14">
        <v>38</v>
      </c>
      <c r="C311" s="14">
        <v>201</v>
      </c>
      <c r="D311" s="14">
        <v>10</v>
      </c>
      <c r="E311" s="14">
        <v>2015</v>
      </c>
      <c r="F311" s="14">
        <v>99</v>
      </c>
      <c r="G311" s="14">
        <v>3</v>
      </c>
      <c r="H311" s="14">
        <v>13206</v>
      </c>
      <c r="I311" s="14">
        <v>3376</v>
      </c>
      <c r="J311" s="14">
        <v>3</v>
      </c>
      <c r="K311" s="14">
        <v>3</v>
      </c>
      <c r="L311" s="14">
        <v>20</v>
      </c>
      <c r="M311" s="14">
        <v>3</v>
      </c>
      <c r="N311" s="14">
        <v>18</v>
      </c>
      <c r="O311" s="14">
        <v>16</v>
      </c>
      <c r="P311" s="14">
        <v>1</v>
      </c>
    </row>
    <row r="312" spans="1:16" ht="17.25" x14ac:dyDescent="0.25">
      <c r="A312" s="13" t="s">
        <v>42</v>
      </c>
      <c r="B312" s="14">
        <v>242</v>
      </c>
      <c r="C312" s="14">
        <v>6320</v>
      </c>
      <c r="D312" s="14">
        <v>64</v>
      </c>
      <c r="E312" s="14">
        <v>12807</v>
      </c>
      <c r="F312" s="14">
        <v>530</v>
      </c>
      <c r="G312" s="14">
        <v>8</v>
      </c>
      <c r="H312" s="14">
        <v>27129</v>
      </c>
      <c r="I312" s="14">
        <v>88048</v>
      </c>
      <c r="J312" s="14">
        <v>17</v>
      </c>
      <c r="K312" s="14">
        <v>22</v>
      </c>
      <c r="L312" s="14">
        <v>61</v>
      </c>
      <c r="M312" s="14">
        <v>17</v>
      </c>
      <c r="N312" s="14">
        <v>37</v>
      </c>
      <c r="O312" s="14">
        <v>18</v>
      </c>
      <c r="P312" s="14">
        <v>10</v>
      </c>
    </row>
    <row r="313" spans="1:16" ht="17.25" x14ac:dyDescent="0.25">
      <c r="A313" s="13" t="s">
        <v>32</v>
      </c>
      <c r="B313" s="14">
        <v>186</v>
      </c>
      <c r="C313" s="14">
        <v>4798</v>
      </c>
      <c r="D313" s="14">
        <v>28</v>
      </c>
      <c r="E313" s="14">
        <v>9002</v>
      </c>
      <c r="F313" s="14">
        <v>390</v>
      </c>
      <c r="G313" s="14">
        <v>6</v>
      </c>
      <c r="H313" s="14">
        <v>19899</v>
      </c>
      <c r="I313" s="14">
        <v>73407</v>
      </c>
      <c r="J313" s="14">
        <v>15</v>
      </c>
      <c r="K313" s="14">
        <v>16</v>
      </c>
      <c r="L313" s="14">
        <v>50</v>
      </c>
      <c r="M313" s="14">
        <v>9</v>
      </c>
      <c r="N313" s="14">
        <v>26</v>
      </c>
      <c r="O313" s="14">
        <v>12</v>
      </c>
      <c r="P313" s="14">
        <v>9</v>
      </c>
    </row>
    <row r="314" spans="1:16" ht="17.25" x14ac:dyDescent="0.25">
      <c r="A314" s="13" t="s">
        <v>27</v>
      </c>
      <c r="B314" s="14">
        <v>56</v>
      </c>
      <c r="C314" s="14">
        <v>1522</v>
      </c>
      <c r="D314" s="14">
        <v>36</v>
      </c>
      <c r="E314" s="14">
        <v>3805</v>
      </c>
      <c r="F314" s="14">
        <v>140</v>
      </c>
      <c r="G314" s="14">
        <v>2</v>
      </c>
      <c r="H314" s="14">
        <v>7230</v>
      </c>
      <c r="I314" s="14">
        <v>14641</v>
      </c>
      <c r="J314" s="14">
        <v>2</v>
      </c>
      <c r="K314" s="14">
        <v>6</v>
      </c>
      <c r="L314" s="14">
        <v>11</v>
      </c>
      <c r="M314" s="14">
        <v>8</v>
      </c>
      <c r="N314" s="14">
        <v>11</v>
      </c>
      <c r="O314" s="14">
        <v>6</v>
      </c>
      <c r="P314" s="14">
        <v>1</v>
      </c>
    </row>
    <row r="315" spans="1:16" ht="17.25" x14ac:dyDescent="0.25">
      <c r="A315" s="13" t="s">
        <v>30</v>
      </c>
      <c r="B315" s="14">
        <v>1557</v>
      </c>
      <c r="C315" s="14">
        <v>33817</v>
      </c>
      <c r="D315" s="14">
        <v>392</v>
      </c>
      <c r="E315" s="14">
        <v>75861</v>
      </c>
      <c r="F315" s="14">
        <v>2918</v>
      </c>
      <c r="G315" s="14">
        <v>79</v>
      </c>
      <c r="H315" s="14">
        <v>243953</v>
      </c>
      <c r="I315" s="14">
        <v>588828</v>
      </c>
      <c r="J315" s="14">
        <v>121</v>
      </c>
      <c r="K315" s="14">
        <v>137</v>
      </c>
      <c r="L315" s="14">
        <v>421</v>
      </c>
      <c r="M315" s="14">
        <v>135</v>
      </c>
      <c r="N315" s="14">
        <v>254</v>
      </c>
      <c r="O315" s="14">
        <v>164</v>
      </c>
      <c r="P315" s="14">
        <v>72</v>
      </c>
    </row>
    <row r="316" spans="1:16" ht="17.25" x14ac:dyDescent="0.25">
      <c r="A316" s="13" t="s">
        <v>41</v>
      </c>
      <c r="B316" s="14">
        <v>279</v>
      </c>
      <c r="C316" s="14">
        <v>5519</v>
      </c>
      <c r="D316" s="14">
        <v>87</v>
      </c>
      <c r="E316" s="14">
        <v>11010</v>
      </c>
      <c r="F316" s="14">
        <v>421</v>
      </c>
      <c r="G316" s="14">
        <v>16</v>
      </c>
      <c r="H316" s="14">
        <v>47861</v>
      </c>
      <c r="I316" s="14">
        <v>88701</v>
      </c>
      <c r="J316" s="14">
        <v>20</v>
      </c>
      <c r="K316" s="14">
        <v>20</v>
      </c>
      <c r="L316" s="14">
        <v>89</v>
      </c>
      <c r="M316" s="14">
        <v>16</v>
      </c>
      <c r="N316" s="14">
        <v>30</v>
      </c>
      <c r="O316" s="14">
        <v>24</v>
      </c>
      <c r="P316" s="14">
        <v>15</v>
      </c>
    </row>
    <row r="317" spans="1:16" ht="17.25" x14ac:dyDescent="0.25">
      <c r="A317" s="13" t="s">
        <v>39</v>
      </c>
      <c r="B317" s="14">
        <v>60</v>
      </c>
      <c r="C317" s="14">
        <v>370</v>
      </c>
      <c r="D317" s="14">
        <v>1</v>
      </c>
      <c r="E317" s="14">
        <v>1697</v>
      </c>
      <c r="F317" s="14">
        <v>92</v>
      </c>
      <c r="G317" s="14">
        <v>3</v>
      </c>
      <c r="H317" s="14">
        <v>10883</v>
      </c>
      <c r="I317" s="14">
        <v>20467</v>
      </c>
      <c r="J317" s="14">
        <v>3</v>
      </c>
      <c r="K317" s="14">
        <v>4</v>
      </c>
      <c r="L317" s="14">
        <v>19</v>
      </c>
      <c r="M317" s="14">
        <v>2</v>
      </c>
      <c r="N317" s="14">
        <v>1</v>
      </c>
      <c r="O317" s="14">
        <v>0</v>
      </c>
      <c r="P317" s="14">
        <v>0</v>
      </c>
    </row>
    <row r="318" spans="1:16" ht="17.25" x14ac:dyDescent="0.25">
      <c r="A318" s="13" t="s">
        <v>32</v>
      </c>
      <c r="B318" s="14">
        <v>172</v>
      </c>
      <c r="C318" s="14">
        <v>3969</v>
      </c>
      <c r="D318" s="14">
        <v>61</v>
      </c>
      <c r="E318" s="14">
        <v>7320</v>
      </c>
      <c r="F318" s="14">
        <v>245</v>
      </c>
      <c r="G318" s="14">
        <v>10</v>
      </c>
      <c r="H318" s="14">
        <v>28345</v>
      </c>
      <c r="I318" s="14">
        <v>55150</v>
      </c>
      <c r="J318" s="14">
        <v>15</v>
      </c>
      <c r="K318" s="14">
        <v>12</v>
      </c>
      <c r="L318" s="14">
        <v>45</v>
      </c>
      <c r="M318" s="14">
        <v>11</v>
      </c>
      <c r="N318" s="14">
        <v>12</v>
      </c>
      <c r="O318" s="14">
        <v>10</v>
      </c>
      <c r="P318" s="14">
        <v>3</v>
      </c>
    </row>
    <row r="319" spans="1:16" ht="17.25" x14ac:dyDescent="0.25">
      <c r="A319" s="13" t="s">
        <v>27</v>
      </c>
      <c r="B319" s="14">
        <v>47</v>
      </c>
      <c r="C319" s="14">
        <v>1180</v>
      </c>
      <c r="D319" s="14">
        <v>25</v>
      </c>
      <c r="E319" s="14">
        <v>1993</v>
      </c>
      <c r="F319" s="14">
        <v>84</v>
      </c>
      <c r="G319" s="14">
        <v>3</v>
      </c>
      <c r="H319" s="14">
        <v>8633</v>
      </c>
      <c r="I319" s="14">
        <v>13084</v>
      </c>
      <c r="J319" s="14">
        <v>2</v>
      </c>
      <c r="K319" s="14">
        <v>4</v>
      </c>
      <c r="L319" s="14">
        <v>25</v>
      </c>
      <c r="M319" s="14">
        <v>3</v>
      </c>
      <c r="N319" s="14">
        <v>17</v>
      </c>
      <c r="O319" s="14">
        <v>14</v>
      </c>
      <c r="P319" s="14">
        <v>12</v>
      </c>
    </row>
    <row r="320" spans="1:16" ht="17.25" x14ac:dyDescent="0.25">
      <c r="A320" s="13" t="s">
        <v>36</v>
      </c>
      <c r="B320" s="14">
        <v>515</v>
      </c>
      <c r="C320" s="14">
        <v>11937</v>
      </c>
      <c r="D320" s="14">
        <v>169</v>
      </c>
      <c r="E320" s="14">
        <v>28050</v>
      </c>
      <c r="F320" s="14">
        <v>1176</v>
      </c>
      <c r="G320" s="14">
        <v>19</v>
      </c>
      <c r="H320" s="14">
        <v>52856</v>
      </c>
      <c r="I320" s="14">
        <v>208787</v>
      </c>
      <c r="J320" s="14">
        <v>30</v>
      </c>
      <c r="K320" s="14">
        <v>49</v>
      </c>
      <c r="L320" s="14">
        <v>116</v>
      </c>
      <c r="M320" s="14">
        <v>57</v>
      </c>
      <c r="N320" s="14">
        <v>103</v>
      </c>
      <c r="O320" s="14">
        <v>74</v>
      </c>
      <c r="P320" s="14">
        <v>21</v>
      </c>
    </row>
    <row r="321" spans="1:16" ht="17.25" x14ac:dyDescent="0.25">
      <c r="A321" s="13" t="s">
        <v>39</v>
      </c>
      <c r="B321" s="14">
        <v>105</v>
      </c>
      <c r="C321" s="14">
        <v>1531</v>
      </c>
      <c r="D321" s="14">
        <v>44</v>
      </c>
      <c r="E321" s="14">
        <v>5120</v>
      </c>
      <c r="F321" s="14">
        <v>224</v>
      </c>
      <c r="G321" s="14">
        <v>4</v>
      </c>
      <c r="H321" s="14">
        <v>9742</v>
      </c>
      <c r="I321" s="14">
        <v>22876</v>
      </c>
      <c r="J321" s="14">
        <v>9</v>
      </c>
      <c r="K321" s="14">
        <v>10</v>
      </c>
      <c r="L321" s="14">
        <v>24</v>
      </c>
      <c r="M321" s="14">
        <v>11</v>
      </c>
      <c r="N321" s="14">
        <v>21</v>
      </c>
      <c r="O321" s="14">
        <v>13</v>
      </c>
      <c r="P321" s="14">
        <v>1</v>
      </c>
    </row>
    <row r="322" spans="1:16" ht="17.25" x14ac:dyDescent="0.25">
      <c r="A322" s="13" t="s">
        <v>32</v>
      </c>
      <c r="B322" s="14">
        <v>297</v>
      </c>
      <c r="C322" s="14">
        <v>6567</v>
      </c>
      <c r="D322" s="14">
        <v>112</v>
      </c>
      <c r="E322" s="14">
        <v>16144</v>
      </c>
      <c r="F322" s="14">
        <v>609</v>
      </c>
      <c r="G322" s="14">
        <v>11</v>
      </c>
      <c r="H322" s="14">
        <v>29085</v>
      </c>
      <c r="I322" s="14">
        <v>107375</v>
      </c>
      <c r="J322" s="14">
        <v>18</v>
      </c>
      <c r="K322" s="14">
        <v>27</v>
      </c>
      <c r="L322" s="14">
        <v>66</v>
      </c>
      <c r="M322" s="14">
        <v>32</v>
      </c>
      <c r="N322" s="14">
        <v>57</v>
      </c>
      <c r="O322" s="14">
        <v>41</v>
      </c>
      <c r="P322" s="14">
        <v>10</v>
      </c>
    </row>
    <row r="323" spans="1:16" ht="17.25" x14ac:dyDescent="0.25">
      <c r="A323" s="13" t="s">
        <v>27</v>
      </c>
      <c r="B323" s="14">
        <v>113</v>
      </c>
      <c r="C323" s="14">
        <v>3839</v>
      </c>
      <c r="D323" s="14">
        <v>13</v>
      </c>
      <c r="E323" s="14">
        <v>6786</v>
      </c>
      <c r="F323" s="14">
        <v>343</v>
      </c>
      <c r="G323" s="14">
        <v>4</v>
      </c>
      <c r="H323" s="14">
        <v>14029</v>
      </c>
      <c r="I323" s="14">
        <v>78536</v>
      </c>
      <c r="J323" s="14">
        <v>3</v>
      </c>
      <c r="K323" s="14">
        <v>12</v>
      </c>
      <c r="L323" s="14">
        <v>26</v>
      </c>
      <c r="M323" s="14">
        <v>14</v>
      </c>
      <c r="N323" s="14">
        <v>25</v>
      </c>
      <c r="O323" s="14">
        <v>20</v>
      </c>
      <c r="P323" s="14">
        <v>10</v>
      </c>
    </row>
    <row r="324" spans="1:16" ht="17.25" x14ac:dyDescent="0.25">
      <c r="A324" s="13" t="s">
        <v>43</v>
      </c>
      <c r="B324" s="14">
        <v>32</v>
      </c>
      <c r="C324" s="14">
        <v>495</v>
      </c>
      <c r="D324" s="14">
        <v>10</v>
      </c>
      <c r="E324" s="14">
        <v>1516</v>
      </c>
      <c r="F324" s="14">
        <v>64</v>
      </c>
      <c r="G324" s="14">
        <v>3</v>
      </c>
      <c r="H324" s="14">
        <v>11244</v>
      </c>
      <c r="I324" s="14">
        <v>21072</v>
      </c>
      <c r="J324" s="14">
        <v>2</v>
      </c>
      <c r="K324" s="14">
        <v>4</v>
      </c>
      <c r="L324" s="14">
        <v>10</v>
      </c>
      <c r="M324" s="14">
        <v>5</v>
      </c>
      <c r="N324" s="14">
        <v>5</v>
      </c>
      <c r="O324" s="14">
        <v>2</v>
      </c>
      <c r="P324" s="14">
        <v>0</v>
      </c>
    </row>
    <row r="325" spans="1:16" ht="17.25" x14ac:dyDescent="0.25">
      <c r="A325" s="13" t="s">
        <v>27</v>
      </c>
      <c r="B325" s="14">
        <v>32</v>
      </c>
      <c r="C325" s="14">
        <v>495</v>
      </c>
      <c r="D325" s="14">
        <v>10</v>
      </c>
      <c r="E325" s="14">
        <v>1516</v>
      </c>
      <c r="F325" s="14">
        <v>64</v>
      </c>
      <c r="G325" s="14">
        <v>3</v>
      </c>
      <c r="H325" s="14">
        <v>11244</v>
      </c>
      <c r="I325" s="14">
        <v>21072</v>
      </c>
      <c r="J325" s="14">
        <v>2</v>
      </c>
      <c r="K325" s="14">
        <v>4</v>
      </c>
      <c r="L325" s="14">
        <v>10</v>
      </c>
      <c r="M325" s="14">
        <v>5</v>
      </c>
      <c r="N325" s="14">
        <v>5</v>
      </c>
      <c r="O325" s="14">
        <v>2</v>
      </c>
      <c r="P325" s="14">
        <v>0</v>
      </c>
    </row>
    <row r="326" spans="1:16" ht="17.25" x14ac:dyDescent="0.25">
      <c r="A326" s="13" t="s">
        <v>38</v>
      </c>
      <c r="B326" s="14">
        <v>192</v>
      </c>
      <c r="C326" s="14">
        <v>4019</v>
      </c>
      <c r="D326" s="14">
        <v>43</v>
      </c>
      <c r="E326" s="14">
        <v>8590</v>
      </c>
      <c r="F326" s="14">
        <v>368</v>
      </c>
      <c r="G326" s="14">
        <v>10</v>
      </c>
      <c r="H326" s="14">
        <v>24891</v>
      </c>
      <c r="I326" s="14">
        <v>36488</v>
      </c>
      <c r="J326" s="14">
        <v>12</v>
      </c>
      <c r="K326" s="14">
        <v>17</v>
      </c>
      <c r="L326" s="14">
        <v>44</v>
      </c>
      <c r="M326" s="14">
        <v>15</v>
      </c>
      <c r="N326" s="14">
        <v>37</v>
      </c>
      <c r="O326" s="14">
        <v>16</v>
      </c>
      <c r="P326" s="14">
        <v>16</v>
      </c>
    </row>
    <row r="327" spans="1:16" ht="17.25" x14ac:dyDescent="0.25">
      <c r="A327" s="13" t="s">
        <v>32</v>
      </c>
      <c r="B327" s="14">
        <v>155</v>
      </c>
      <c r="C327" s="14">
        <v>3649</v>
      </c>
      <c r="D327" s="14">
        <v>33</v>
      </c>
      <c r="E327" s="14">
        <v>6781</v>
      </c>
      <c r="F327" s="14">
        <v>310</v>
      </c>
      <c r="G327" s="14">
        <v>8</v>
      </c>
      <c r="H327" s="14">
        <v>20678</v>
      </c>
      <c r="I327" s="14">
        <v>31496</v>
      </c>
      <c r="J327" s="14">
        <v>11</v>
      </c>
      <c r="K327" s="14">
        <v>14</v>
      </c>
      <c r="L327" s="14">
        <v>34</v>
      </c>
      <c r="M327" s="14">
        <v>11</v>
      </c>
      <c r="N327" s="14">
        <v>27</v>
      </c>
      <c r="O327" s="14">
        <v>13</v>
      </c>
      <c r="P327" s="14">
        <v>16</v>
      </c>
    </row>
    <row r="328" spans="1:16" ht="17.25" x14ac:dyDescent="0.25">
      <c r="A328" s="13" t="s">
        <v>27</v>
      </c>
      <c r="B328" s="14">
        <v>37</v>
      </c>
      <c r="C328" s="14">
        <v>370</v>
      </c>
      <c r="D328" s="14">
        <v>10</v>
      </c>
      <c r="E328" s="14">
        <v>1809</v>
      </c>
      <c r="F328" s="14">
        <v>58</v>
      </c>
      <c r="G328" s="14">
        <v>2</v>
      </c>
      <c r="H328" s="14">
        <v>4213</v>
      </c>
      <c r="I328" s="14">
        <v>4992</v>
      </c>
      <c r="J328" s="14">
        <v>1</v>
      </c>
      <c r="K328" s="14">
        <v>3</v>
      </c>
      <c r="L328" s="14">
        <v>10</v>
      </c>
      <c r="M328" s="14">
        <v>4</v>
      </c>
      <c r="N328" s="14">
        <v>10</v>
      </c>
      <c r="O328" s="14">
        <v>3</v>
      </c>
      <c r="P328" s="14">
        <v>0</v>
      </c>
    </row>
    <row r="329" spans="1:16" ht="17.25" x14ac:dyDescent="0.25">
      <c r="A329" s="13" t="s">
        <v>45</v>
      </c>
      <c r="B329" s="14">
        <v>182</v>
      </c>
      <c r="C329" s="14">
        <v>3861</v>
      </c>
      <c r="D329" s="14">
        <v>20</v>
      </c>
      <c r="E329" s="14">
        <v>7270</v>
      </c>
      <c r="F329" s="14">
        <v>254</v>
      </c>
      <c r="G329" s="14">
        <v>16</v>
      </c>
      <c r="H329" s="14">
        <v>65178</v>
      </c>
      <c r="I329" s="14">
        <v>56779</v>
      </c>
      <c r="J329" s="14">
        <v>31</v>
      </c>
      <c r="K329" s="14">
        <v>13</v>
      </c>
      <c r="L329" s="14">
        <v>85</v>
      </c>
      <c r="M329" s="14">
        <v>11</v>
      </c>
      <c r="N329" s="14">
        <v>20</v>
      </c>
      <c r="O329" s="14">
        <v>11</v>
      </c>
      <c r="P329" s="14">
        <v>9</v>
      </c>
    </row>
    <row r="330" spans="1:16" ht="17.25" x14ac:dyDescent="0.25">
      <c r="A330" s="13" t="s">
        <v>39</v>
      </c>
      <c r="B330" s="14">
        <v>46</v>
      </c>
      <c r="C330" s="14">
        <v>734</v>
      </c>
      <c r="D330" s="14">
        <v>2</v>
      </c>
      <c r="E330" s="14">
        <v>1789</v>
      </c>
      <c r="F330" s="14">
        <v>46</v>
      </c>
      <c r="G330" s="14">
        <v>5</v>
      </c>
      <c r="H330" s="14">
        <v>19328</v>
      </c>
      <c r="I330" s="14">
        <v>14218</v>
      </c>
      <c r="J330" s="14">
        <v>7</v>
      </c>
      <c r="K330" s="14">
        <v>3</v>
      </c>
      <c r="L330" s="14">
        <v>24</v>
      </c>
      <c r="M330" s="14">
        <v>3</v>
      </c>
      <c r="N330" s="14">
        <v>2</v>
      </c>
      <c r="O330" s="14">
        <v>1</v>
      </c>
      <c r="P330" s="14">
        <v>2</v>
      </c>
    </row>
    <row r="331" spans="1:16" ht="17.25" x14ac:dyDescent="0.25">
      <c r="A331" s="13" t="s">
        <v>32</v>
      </c>
      <c r="B331" s="14">
        <v>97</v>
      </c>
      <c r="C331" s="14">
        <v>1874</v>
      </c>
      <c r="D331" s="14">
        <v>8</v>
      </c>
      <c r="E331" s="14">
        <v>3681</v>
      </c>
      <c r="F331" s="14">
        <v>143</v>
      </c>
      <c r="G331" s="14">
        <v>8</v>
      </c>
      <c r="H331" s="14">
        <v>32386</v>
      </c>
      <c r="I331" s="14">
        <v>34647</v>
      </c>
      <c r="J331" s="14">
        <v>17</v>
      </c>
      <c r="K331" s="14">
        <v>6</v>
      </c>
      <c r="L331" s="14">
        <v>52</v>
      </c>
      <c r="M331" s="14">
        <v>5</v>
      </c>
      <c r="N331" s="14">
        <v>14</v>
      </c>
      <c r="O331" s="14">
        <v>7</v>
      </c>
      <c r="P331" s="14">
        <v>5</v>
      </c>
    </row>
    <row r="332" spans="1:16" ht="17.25" x14ac:dyDescent="0.25">
      <c r="A332" s="13" t="s">
        <v>27</v>
      </c>
      <c r="B332" s="14">
        <v>39</v>
      </c>
      <c r="C332" s="14">
        <v>1253</v>
      </c>
      <c r="D332" s="14">
        <v>10</v>
      </c>
      <c r="E332" s="14">
        <v>1800</v>
      </c>
      <c r="F332" s="14">
        <v>65</v>
      </c>
      <c r="G332" s="14">
        <v>3</v>
      </c>
      <c r="H332" s="14">
        <v>13464</v>
      </c>
      <c r="I332" s="14">
        <v>7914</v>
      </c>
      <c r="J332" s="14">
        <v>7</v>
      </c>
      <c r="K332" s="14">
        <v>4</v>
      </c>
      <c r="L332" s="14">
        <v>9</v>
      </c>
      <c r="M332" s="14">
        <v>3</v>
      </c>
      <c r="N332" s="14">
        <v>4</v>
      </c>
      <c r="O332" s="14">
        <v>3</v>
      </c>
      <c r="P332" s="14">
        <v>2</v>
      </c>
    </row>
    <row r="333" spans="1:16" ht="17.25" x14ac:dyDescent="0.25">
      <c r="A333" s="13" t="s">
        <v>42</v>
      </c>
      <c r="B333" s="14">
        <v>357</v>
      </c>
      <c r="C333" s="14">
        <v>7986</v>
      </c>
      <c r="D333" s="14">
        <v>63</v>
      </c>
      <c r="E333" s="14">
        <v>19425</v>
      </c>
      <c r="F333" s="14">
        <v>635</v>
      </c>
      <c r="G333" s="14">
        <v>15</v>
      </c>
      <c r="H333" s="14">
        <v>41923</v>
      </c>
      <c r="I333" s="14">
        <v>177001</v>
      </c>
      <c r="J333" s="14">
        <v>26</v>
      </c>
      <c r="K333" s="14">
        <v>34</v>
      </c>
      <c r="L333" s="14">
        <v>77</v>
      </c>
      <c r="M333" s="14">
        <v>31</v>
      </c>
      <c r="N333" s="14">
        <v>59</v>
      </c>
      <c r="O333" s="14">
        <v>37</v>
      </c>
      <c r="P333" s="14">
        <v>11</v>
      </c>
    </row>
    <row r="334" spans="1:16" ht="17.25" x14ac:dyDescent="0.25">
      <c r="A334" s="13" t="s">
        <v>39</v>
      </c>
      <c r="B334" s="14">
        <v>32</v>
      </c>
      <c r="C334" s="14">
        <v>977</v>
      </c>
      <c r="D334" s="14">
        <v>2</v>
      </c>
      <c r="E334" s="14">
        <v>1671</v>
      </c>
      <c r="F334" s="14">
        <v>45</v>
      </c>
      <c r="G334" s="14">
        <v>2</v>
      </c>
      <c r="H334" s="14">
        <v>5470</v>
      </c>
      <c r="I334" s="14">
        <v>25518</v>
      </c>
      <c r="J334" s="14">
        <v>0</v>
      </c>
      <c r="K334" s="14">
        <v>3</v>
      </c>
      <c r="L334" s="14">
        <v>10</v>
      </c>
      <c r="M334" s="14">
        <v>4</v>
      </c>
      <c r="N334" s="14">
        <v>9</v>
      </c>
      <c r="O334" s="14">
        <v>5</v>
      </c>
      <c r="P334" s="14">
        <v>1</v>
      </c>
    </row>
    <row r="335" spans="1:16" ht="17.25" x14ac:dyDescent="0.25">
      <c r="A335" s="13" t="s">
        <v>32</v>
      </c>
      <c r="B335" s="14">
        <v>191</v>
      </c>
      <c r="C335" s="14">
        <v>3552</v>
      </c>
      <c r="D335" s="14">
        <v>39</v>
      </c>
      <c r="E335" s="14">
        <v>10526</v>
      </c>
      <c r="F335" s="14">
        <v>368</v>
      </c>
      <c r="G335" s="14">
        <v>8</v>
      </c>
      <c r="H335" s="14">
        <v>22830</v>
      </c>
      <c r="I335" s="14">
        <v>71293</v>
      </c>
      <c r="J335" s="14">
        <v>17</v>
      </c>
      <c r="K335" s="14">
        <v>19</v>
      </c>
      <c r="L335" s="14">
        <v>47</v>
      </c>
      <c r="M335" s="14">
        <v>14</v>
      </c>
      <c r="N335" s="14">
        <v>33</v>
      </c>
      <c r="O335" s="14">
        <v>20</v>
      </c>
      <c r="P335" s="14">
        <v>7</v>
      </c>
    </row>
    <row r="336" spans="1:16" ht="17.25" x14ac:dyDescent="0.25">
      <c r="A336" s="13" t="s">
        <v>27</v>
      </c>
      <c r="B336" s="14">
        <v>134</v>
      </c>
      <c r="C336" s="14">
        <v>3457</v>
      </c>
      <c r="D336" s="14">
        <v>22</v>
      </c>
      <c r="E336" s="14">
        <v>7228</v>
      </c>
      <c r="F336" s="14">
        <v>222</v>
      </c>
      <c r="G336" s="14">
        <v>5</v>
      </c>
      <c r="H336" s="14">
        <v>13623</v>
      </c>
      <c r="I336" s="14">
        <v>80190</v>
      </c>
      <c r="J336" s="14">
        <v>9</v>
      </c>
      <c r="K336" s="14">
        <v>12</v>
      </c>
      <c r="L336" s="14">
        <v>20</v>
      </c>
      <c r="M336" s="14">
        <v>13</v>
      </c>
      <c r="N336" s="14">
        <v>17</v>
      </c>
      <c r="O336" s="14">
        <v>12</v>
      </c>
      <c r="P336" s="14">
        <v>3</v>
      </c>
    </row>
    <row r="337" spans="1:16" ht="17.25" x14ac:dyDescent="0.25">
      <c r="A337" s="13" t="s">
        <v>46</v>
      </c>
      <c r="B337" s="14">
        <v>497</v>
      </c>
      <c r="C337" s="14">
        <v>11737</v>
      </c>
      <c r="D337" s="14">
        <v>150</v>
      </c>
      <c r="E337" s="14">
        <v>24644</v>
      </c>
      <c r="F337" s="14">
        <v>809</v>
      </c>
      <c r="G337" s="14">
        <v>27</v>
      </c>
      <c r="H337" s="14">
        <v>91259</v>
      </c>
      <c r="I337" s="14">
        <v>205266</v>
      </c>
      <c r="J337" s="14">
        <v>51</v>
      </c>
      <c r="K337" s="14">
        <v>44</v>
      </c>
      <c r="L337" s="14">
        <v>146</v>
      </c>
      <c r="M337" s="14">
        <v>38</v>
      </c>
      <c r="N337" s="14">
        <v>62</v>
      </c>
      <c r="O337" s="14">
        <v>42</v>
      </c>
      <c r="P337" s="14">
        <v>14</v>
      </c>
    </row>
    <row r="338" spans="1:16" ht="17.25" x14ac:dyDescent="0.25">
      <c r="A338" s="13" t="s">
        <v>25</v>
      </c>
      <c r="B338" s="14">
        <v>312</v>
      </c>
      <c r="C338" s="14">
        <v>5615</v>
      </c>
      <c r="D338" s="14">
        <v>76</v>
      </c>
      <c r="E338" s="14">
        <v>13532</v>
      </c>
      <c r="F338" s="14">
        <v>427</v>
      </c>
      <c r="G338" s="14">
        <v>15</v>
      </c>
      <c r="H338" s="14">
        <v>53029</v>
      </c>
      <c r="I338" s="14">
        <v>112824</v>
      </c>
      <c r="J338" s="14">
        <v>23</v>
      </c>
      <c r="K338" s="14">
        <v>25</v>
      </c>
      <c r="L338" s="14">
        <v>86</v>
      </c>
      <c r="M338" s="14">
        <v>21</v>
      </c>
      <c r="N338" s="14">
        <v>41</v>
      </c>
      <c r="O338" s="14">
        <v>26</v>
      </c>
      <c r="P338" s="14">
        <v>11</v>
      </c>
    </row>
    <row r="339" spans="1:16" ht="17.25" x14ac:dyDescent="0.25">
      <c r="A339" s="13" t="s">
        <v>41</v>
      </c>
      <c r="B339" s="14">
        <v>29</v>
      </c>
      <c r="C339" s="14">
        <v>441</v>
      </c>
      <c r="D339" s="14">
        <v>8</v>
      </c>
      <c r="E339" s="14">
        <v>1544</v>
      </c>
      <c r="F339" s="14">
        <v>39</v>
      </c>
      <c r="G339" s="14">
        <v>2</v>
      </c>
      <c r="H339" s="14">
        <v>9715</v>
      </c>
      <c r="I339" s="14">
        <v>7288</v>
      </c>
      <c r="J339" s="14">
        <v>3</v>
      </c>
      <c r="K339" s="14">
        <v>3</v>
      </c>
      <c r="L339" s="14">
        <v>9</v>
      </c>
      <c r="M339" s="14">
        <v>3</v>
      </c>
      <c r="N339" s="14">
        <v>7</v>
      </c>
      <c r="O339" s="14">
        <v>7</v>
      </c>
      <c r="P339" s="14">
        <v>0</v>
      </c>
    </row>
    <row r="340" spans="1:16" ht="17.25" x14ac:dyDescent="0.25">
      <c r="A340" s="13" t="s">
        <v>32</v>
      </c>
      <c r="B340" s="14">
        <v>29</v>
      </c>
      <c r="C340" s="14">
        <v>441</v>
      </c>
      <c r="D340" s="14">
        <v>8</v>
      </c>
      <c r="E340" s="14">
        <v>1544</v>
      </c>
      <c r="F340" s="14">
        <v>39</v>
      </c>
      <c r="G340" s="14">
        <v>2</v>
      </c>
      <c r="H340" s="14">
        <v>9715</v>
      </c>
      <c r="I340" s="14">
        <v>7288</v>
      </c>
      <c r="J340" s="14">
        <v>3</v>
      </c>
      <c r="K340" s="14">
        <v>3</v>
      </c>
      <c r="L340" s="14">
        <v>9</v>
      </c>
      <c r="M340" s="14">
        <v>3</v>
      </c>
      <c r="N340" s="14">
        <v>7</v>
      </c>
      <c r="O340" s="14">
        <v>7</v>
      </c>
      <c r="P340" s="14">
        <v>0</v>
      </c>
    </row>
    <row r="341" spans="1:16" ht="17.25" x14ac:dyDescent="0.25">
      <c r="A341" s="13" t="s">
        <v>36</v>
      </c>
      <c r="B341" s="14">
        <v>38</v>
      </c>
      <c r="C341" s="14">
        <v>1153</v>
      </c>
      <c r="D341" s="14">
        <v>6</v>
      </c>
      <c r="E341" s="14">
        <v>1782</v>
      </c>
      <c r="F341" s="14">
        <v>40</v>
      </c>
      <c r="G341" s="14">
        <v>1</v>
      </c>
      <c r="H341" s="14">
        <v>3702</v>
      </c>
      <c r="I341" s="14">
        <v>16376</v>
      </c>
      <c r="J341" s="14">
        <v>1</v>
      </c>
      <c r="K341" s="14">
        <v>3</v>
      </c>
      <c r="L341" s="14">
        <v>5</v>
      </c>
      <c r="M341" s="14">
        <v>3</v>
      </c>
      <c r="N341" s="14">
        <v>5</v>
      </c>
      <c r="O341" s="14">
        <v>4</v>
      </c>
      <c r="P341" s="14">
        <v>0</v>
      </c>
    </row>
    <row r="342" spans="1:16" ht="17.25" x14ac:dyDescent="0.25">
      <c r="A342" s="13" t="s">
        <v>32</v>
      </c>
      <c r="B342" s="14">
        <v>38</v>
      </c>
      <c r="C342" s="14">
        <v>1153</v>
      </c>
      <c r="D342" s="14">
        <v>6</v>
      </c>
      <c r="E342" s="14">
        <v>1782</v>
      </c>
      <c r="F342" s="14">
        <v>40</v>
      </c>
      <c r="G342" s="14">
        <v>1</v>
      </c>
      <c r="H342" s="14">
        <v>3702</v>
      </c>
      <c r="I342" s="14">
        <v>16376</v>
      </c>
      <c r="J342" s="14">
        <v>1</v>
      </c>
      <c r="K342" s="14">
        <v>3</v>
      </c>
      <c r="L342" s="14">
        <v>5</v>
      </c>
      <c r="M342" s="14">
        <v>3</v>
      </c>
      <c r="N342" s="14">
        <v>5</v>
      </c>
      <c r="O342" s="14">
        <v>4</v>
      </c>
      <c r="P342" s="14">
        <v>0</v>
      </c>
    </row>
    <row r="343" spans="1:16" ht="17.25" x14ac:dyDescent="0.25">
      <c r="A343" s="13" t="s">
        <v>38</v>
      </c>
      <c r="B343" s="14">
        <v>80</v>
      </c>
      <c r="C343" s="14">
        <v>1548</v>
      </c>
      <c r="D343" s="14">
        <v>18</v>
      </c>
      <c r="E343" s="14">
        <v>3521</v>
      </c>
      <c r="F343" s="14">
        <v>103</v>
      </c>
      <c r="G343" s="14">
        <v>4</v>
      </c>
      <c r="H343" s="14">
        <v>10558</v>
      </c>
      <c r="I343" s="14">
        <v>30776</v>
      </c>
      <c r="J343" s="14">
        <v>1</v>
      </c>
      <c r="K343" s="14">
        <v>6</v>
      </c>
      <c r="L343" s="14">
        <v>14</v>
      </c>
      <c r="M343" s="14">
        <v>5</v>
      </c>
      <c r="N343" s="14">
        <v>13</v>
      </c>
      <c r="O343" s="14">
        <v>9</v>
      </c>
      <c r="P343" s="14">
        <v>3</v>
      </c>
    </row>
    <row r="344" spans="1:16" ht="17.25" x14ac:dyDescent="0.25">
      <c r="A344" s="13" t="s">
        <v>39</v>
      </c>
      <c r="B344" s="14">
        <v>45</v>
      </c>
      <c r="C344" s="14">
        <v>1329</v>
      </c>
      <c r="D344" s="14">
        <v>2</v>
      </c>
      <c r="E344" s="14">
        <v>1635</v>
      </c>
      <c r="F344" s="14">
        <v>59</v>
      </c>
      <c r="G344" s="14">
        <v>2</v>
      </c>
      <c r="H344" s="14">
        <v>5770</v>
      </c>
      <c r="I344" s="14">
        <v>5388</v>
      </c>
      <c r="J344" s="14">
        <v>1</v>
      </c>
      <c r="K344" s="14">
        <v>3</v>
      </c>
      <c r="L344" s="14">
        <v>10</v>
      </c>
      <c r="M344" s="14">
        <v>3</v>
      </c>
      <c r="N344" s="14">
        <v>10</v>
      </c>
      <c r="O344" s="14">
        <v>7</v>
      </c>
      <c r="P344" s="14">
        <v>3</v>
      </c>
    </row>
    <row r="345" spans="1:16" ht="17.25" x14ac:dyDescent="0.25">
      <c r="A345" s="13" t="s">
        <v>32</v>
      </c>
      <c r="B345" s="14">
        <v>35</v>
      </c>
      <c r="C345" s="14">
        <v>219</v>
      </c>
      <c r="D345" s="14">
        <v>16</v>
      </c>
      <c r="E345" s="14">
        <v>1886</v>
      </c>
      <c r="F345" s="14">
        <v>44</v>
      </c>
      <c r="G345" s="14">
        <v>2</v>
      </c>
      <c r="H345" s="14">
        <v>4788</v>
      </c>
      <c r="I345" s="14">
        <v>25388</v>
      </c>
      <c r="J345" s="14">
        <v>0</v>
      </c>
      <c r="K345" s="14">
        <v>3</v>
      </c>
      <c r="L345" s="14">
        <v>4</v>
      </c>
      <c r="M345" s="14">
        <v>2</v>
      </c>
      <c r="N345" s="14">
        <v>3</v>
      </c>
      <c r="O345" s="14">
        <v>2</v>
      </c>
      <c r="P345" s="14">
        <v>0</v>
      </c>
    </row>
    <row r="346" spans="1:16" ht="17.25" x14ac:dyDescent="0.25">
      <c r="A346" s="13" t="s">
        <v>45</v>
      </c>
      <c r="B346" s="14">
        <v>49</v>
      </c>
      <c r="C346" s="14">
        <v>301</v>
      </c>
      <c r="D346" s="14">
        <v>22</v>
      </c>
      <c r="E346" s="14">
        <v>1655</v>
      </c>
      <c r="F346" s="14">
        <v>72</v>
      </c>
      <c r="G346" s="14">
        <v>4</v>
      </c>
      <c r="H346" s="14">
        <v>16413</v>
      </c>
      <c r="I346" s="14">
        <v>3498</v>
      </c>
      <c r="J346" s="14">
        <v>3</v>
      </c>
      <c r="K346" s="14">
        <v>3</v>
      </c>
      <c r="L346" s="14">
        <v>27</v>
      </c>
      <c r="M346" s="14">
        <v>2</v>
      </c>
      <c r="N346" s="14">
        <v>4</v>
      </c>
      <c r="O346" s="14">
        <v>2</v>
      </c>
      <c r="P346" s="14">
        <v>1</v>
      </c>
    </row>
    <row r="347" spans="1:16" ht="17.25" x14ac:dyDescent="0.25">
      <c r="A347" s="13" t="s">
        <v>32</v>
      </c>
      <c r="B347" s="14">
        <v>49</v>
      </c>
      <c r="C347" s="14">
        <v>301</v>
      </c>
      <c r="D347" s="14">
        <v>22</v>
      </c>
      <c r="E347" s="14">
        <v>1655</v>
      </c>
      <c r="F347" s="14">
        <v>72</v>
      </c>
      <c r="G347" s="14">
        <v>4</v>
      </c>
      <c r="H347" s="14">
        <v>16413</v>
      </c>
      <c r="I347" s="14">
        <v>3498</v>
      </c>
      <c r="J347" s="14">
        <v>3</v>
      </c>
      <c r="K347" s="14">
        <v>3</v>
      </c>
      <c r="L347" s="14">
        <v>27</v>
      </c>
      <c r="M347" s="14">
        <v>2</v>
      </c>
      <c r="N347" s="14">
        <v>4</v>
      </c>
      <c r="O347" s="14">
        <v>2</v>
      </c>
      <c r="P347" s="14">
        <v>1</v>
      </c>
    </row>
    <row r="348" spans="1:16" ht="17.25" x14ac:dyDescent="0.25">
      <c r="A348" s="13" t="s">
        <v>42</v>
      </c>
      <c r="B348" s="14">
        <v>116</v>
      </c>
      <c r="C348" s="14">
        <v>2172</v>
      </c>
      <c r="D348" s="14">
        <v>22</v>
      </c>
      <c r="E348" s="14">
        <v>5030</v>
      </c>
      <c r="F348" s="14">
        <v>173</v>
      </c>
      <c r="G348" s="14">
        <v>4</v>
      </c>
      <c r="H348" s="14">
        <v>12641</v>
      </c>
      <c r="I348" s="14">
        <v>54886</v>
      </c>
      <c r="J348" s="14">
        <v>15</v>
      </c>
      <c r="K348" s="14">
        <v>10</v>
      </c>
      <c r="L348" s="14">
        <v>31</v>
      </c>
      <c r="M348" s="14">
        <v>8</v>
      </c>
      <c r="N348" s="14">
        <v>12</v>
      </c>
      <c r="O348" s="14">
        <v>4</v>
      </c>
      <c r="P348" s="14">
        <v>7</v>
      </c>
    </row>
    <row r="349" spans="1:16" ht="17.25" x14ac:dyDescent="0.25">
      <c r="A349" s="13" t="s">
        <v>32</v>
      </c>
      <c r="B349" s="14">
        <v>116</v>
      </c>
      <c r="C349" s="14">
        <v>2172</v>
      </c>
      <c r="D349" s="14">
        <v>22</v>
      </c>
      <c r="E349" s="14">
        <v>5030</v>
      </c>
      <c r="F349" s="14">
        <v>173</v>
      </c>
      <c r="G349" s="14">
        <v>4</v>
      </c>
      <c r="H349" s="14">
        <v>12641</v>
      </c>
      <c r="I349" s="14">
        <v>54886</v>
      </c>
      <c r="J349" s="14">
        <v>15</v>
      </c>
      <c r="K349" s="14">
        <v>10</v>
      </c>
      <c r="L349" s="14">
        <v>31</v>
      </c>
      <c r="M349" s="14">
        <v>8</v>
      </c>
      <c r="N349" s="14">
        <v>12</v>
      </c>
      <c r="O349" s="14">
        <v>4</v>
      </c>
      <c r="P349" s="14">
        <v>7</v>
      </c>
    </row>
    <row r="350" spans="1:16" ht="17.25" x14ac:dyDescent="0.25">
      <c r="A350" s="13" t="s">
        <v>30</v>
      </c>
      <c r="B350" s="14">
        <v>185</v>
      </c>
      <c r="C350" s="14">
        <v>6122</v>
      </c>
      <c r="D350" s="14">
        <v>74</v>
      </c>
      <c r="E350" s="14">
        <v>11112</v>
      </c>
      <c r="F350" s="14">
        <v>382</v>
      </c>
      <c r="G350" s="14">
        <v>12</v>
      </c>
      <c r="H350" s="14">
        <v>38230</v>
      </c>
      <c r="I350" s="14">
        <v>92442</v>
      </c>
      <c r="J350" s="14">
        <v>28</v>
      </c>
      <c r="K350" s="14">
        <v>19</v>
      </c>
      <c r="L350" s="14">
        <v>60</v>
      </c>
      <c r="M350" s="14">
        <v>17</v>
      </c>
      <c r="N350" s="14">
        <v>21</v>
      </c>
      <c r="O350" s="14">
        <v>16</v>
      </c>
      <c r="P350" s="14">
        <v>3</v>
      </c>
    </row>
    <row r="351" spans="1:16" ht="17.25" x14ac:dyDescent="0.25">
      <c r="A351" s="13" t="s">
        <v>36</v>
      </c>
      <c r="B351" s="14">
        <v>104</v>
      </c>
      <c r="C351" s="14">
        <v>4228</v>
      </c>
      <c r="D351" s="14">
        <v>46</v>
      </c>
      <c r="E351" s="14">
        <v>7646</v>
      </c>
      <c r="F351" s="14">
        <v>248</v>
      </c>
      <c r="G351" s="14">
        <v>5</v>
      </c>
      <c r="H351" s="14">
        <v>14715</v>
      </c>
      <c r="I351" s="14">
        <v>60939</v>
      </c>
      <c r="J351" s="14">
        <v>12</v>
      </c>
      <c r="K351" s="14">
        <v>12</v>
      </c>
      <c r="L351" s="14">
        <v>29</v>
      </c>
      <c r="M351" s="14">
        <v>13</v>
      </c>
      <c r="N351" s="14">
        <v>18</v>
      </c>
      <c r="O351" s="14">
        <v>14</v>
      </c>
      <c r="P351" s="14">
        <v>1</v>
      </c>
    </row>
    <row r="352" spans="1:16" ht="17.25" x14ac:dyDescent="0.25">
      <c r="A352" s="13" t="s">
        <v>39</v>
      </c>
      <c r="B352" s="14">
        <v>52</v>
      </c>
      <c r="C352" s="14">
        <v>2279</v>
      </c>
      <c r="D352" s="14">
        <v>21</v>
      </c>
      <c r="E352" s="14">
        <v>3611</v>
      </c>
      <c r="F352" s="14">
        <v>124</v>
      </c>
      <c r="G352" s="14">
        <v>2</v>
      </c>
      <c r="H352" s="14">
        <v>8043</v>
      </c>
      <c r="I352" s="14">
        <v>23588</v>
      </c>
      <c r="J352" s="14">
        <v>7</v>
      </c>
      <c r="K352" s="14">
        <v>6</v>
      </c>
      <c r="L352" s="14">
        <v>14</v>
      </c>
      <c r="M352" s="14">
        <v>5</v>
      </c>
      <c r="N352" s="14">
        <v>9</v>
      </c>
      <c r="O352" s="14">
        <v>9</v>
      </c>
      <c r="P352" s="14">
        <v>0</v>
      </c>
    </row>
    <row r="353" spans="1:16" ht="17.25" x14ac:dyDescent="0.25">
      <c r="A353" s="13" t="s">
        <v>32</v>
      </c>
      <c r="B353" s="14">
        <v>29</v>
      </c>
      <c r="C353" s="14">
        <v>1378</v>
      </c>
      <c r="D353" s="14">
        <v>13</v>
      </c>
      <c r="E353" s="14">
        <v>2053</v>
      </c>
      <c r="F353" s="14">
        <v>46</v>
      </c>
      <c r="G353" s="14">
        <v>2</v>
      </c>
      <c r="H353" s="14">
        <v>4025</v>
      </c>
      <c r="I353" s="14">
        <v>23679</v>
      </c>
      <c r="J353" s="14">
        <v>4</v>
      </c>
      <c r="K353" s="14">
        <v>3</v>
      </c>
      <c r="L353" s="14">
        <v>10</v>
      </c>
      <c r="M353" s="14">
        <v>2</v>
      </c>
      <c r="N353" s="14">
        <v>4</v>
      </c>
      <c r="O353" s="14">
        <v>3</v>
      </c>
      <c r="P353" s="14">
        <v>0</v>
      </c>
    </row>
    <row r="354" spans="1:16" ht="17.25" x14ac:dyDescent="0.25">
      <c r="A354" s="13" t="s">
        <v>27</v>
      </c>
      <c r="B354" s="14">
        <v>23</v>
      </c>
      <c r="C354" s="14">
        <v>571</v>
      </c>
      <c r="D354" s="14">
        <v>12</v>
      </c>
      <c r="E354" s="14">
        <v>1982</v>
      </c>
      <c r="F354" s="14">
        <v>78</v>
      </c>
      <c r="G354" s="14">
        <v>1</v>
      </c>
      <c r="H354" s="14">
        <v>2647</v>
      </c>
      <c r="I354" s="14">
        <v>13672</v>
      </c>
      <c r="J354" s="14">
        <v>1</v>
      </c>
      <c r="K354" s="14">
        <v>3</v>
      </c>
      <c r="L354" s="14">
        <v>5</v>
      </c>
      <c r="M354" s="14">
        <v>6</v>
      </c>
      <c r="N354" s="14">
        <v>5</v>
      </c>
      <c r="O354" s="14">
        <v>2</v>
      </c>
      <c r="P354" s="14">
        <v>1</v>
      </c>
    </row>
    <row r="355" spans="1:16" ht="17.25" x14ac:dyDescent="0.25">
      <c r="A355" s="13" t="s">
        <v>43</v>
      </c>
      <c r="B355" s="14">
        <v>42</v>
      </c>
      <c r="C355" s="14">
        <v>1059</v>
      </c>
      <c r="D355" s="14">
        <v>9</v>
      </c>
      <c r="E355" s="14">
        <v>1595</v>
      </c>
      <c r="F355" s="14">
        <v>93</v>
      </c>
      <c r="G355" s="14">
        <v>5</v>
      </c>
      <c r="H355" s="14">
        <v>19613</v>
      </c>
      <c r="I355" s="14">
        <v>26362</v>
      </c>
      <c r="J355" s="14">
        <v>8</v>
      </c>
      <c r="K355" s="14">
        <v>4</v>
      </c>
      <c r="L355" s="14">
        <v>24</v>
      </c>
      <c r="M355" s="14">
        <v>2</v>
      </c>
      <c r="N355" s="14">
        <v>1</v>
      </c>
      <c r="O355" s="14">
        <v>0</v>
      </c>
      <c r="P355" s="14">
        <v>0</v>
      </c>
    </row>
    <row r="356" spans="1:16" ht="17.25" x14ac:dyDescent="0.25">
      <c r="A356" s="13" t="s">
        <v>27</v>
      </c>
      <c r="B356" s="14">
        <v>42</v>
      </c>
      <c r="C356" s="14">
        <v>1059</v>
      </c>
      <c r="D356" s="14">
        <v>9</v>
      </c>
      <c r="E356" s="14">
        <v>1595</v>
      </c>
      <c r="F356" s="14">
        <v>93</v>
      </c>
      <c r="G356" s="14">
        <v>5</v>
      </c>
      <c r="H356" s="14">
        <v>19613</v>
      </c>
      <c r="I356" s="14">
        <v>26362</v>
      </c>
      <c r="J356" s="14">
        <v>8</v>
      </c>
      <c r="K356" s="14">
        <v>4</v>
      </c>
      <c r="L356" s="14">
        <v>24</v>
      </c>
      <c r="M356" s="14">
        <v>2</v>
      </c>
      <c r="N356" s="14">
        <v>1</v>
      </c>
      <c r="O356" s="14">
        <v>0</v>
      </c>
      <c r="P356" s="14">
        <v>0</v>
      </c>
    </row>
    <row r="357" spans="1:16" ht="17.25" x14ac:dyDescent="0.25">
      <c r="A357" s="13" t="s">
        <v>42</v>
      </c>
      <c r="B357" s="14">
        <v>39</v>
      </c>
      <c r="C357" s="14">
        <v>835</v>
      </c>
      <c r="D357" s="14">
        <v>19</v>
      </c>
      <c r="E357" s="14">
        <v>1871</v>
      </c>
      <c r="F357" s="14">
        <v>41</v>
      </c>
      <c r="G357" s="14">
        <v>2</v>
      </c>
      <c r="H357" s="14">
        <v>3902</v>
      </c>
      <c r="I357" s="14">
        <v>5141</v>
      </c>
      <c r="J357" s="14">
        <v>8</v>
      </c>
      <c r="K357" s="14">
        <v>3</v>
      </c>
      <c r="L357" s="14">
        <v>7</v>
      </c>
      <c r="M357" s="14">
        <v>2</v>
      </c>
      <c r="N357" s="14">
        <v>2</v>
      </c>
      <c r="O357" s="14">
        <v>2</v>
      </c>
      <c r="P357" s="14">
        <v>2</v>
      </c>
    </row>
    <row r="358" spans="1:16" ht="17.25" x14ac:dyDescent="0.25">
      <c r="A358" s="13" t="s">
        <v>39</v>
      </c>
      <c r="B358" s="14">
        <v>39</v>
      </c>
      <c r="C358" s="14">
        <v>835</v>
      </c>
      <c r="D358" s="14">
        <v>19</v>
      </c>
      <c r="E358" s="14">
        <v>1871</v>
      </c>
      <c r="F358" s="14">
        <v>41</v>
      </c>
      <c r="G358" s="14">
        <v>2</v>
      </c>
      <c r="H358" s="14">
        <v>3902</v>
      </c>
      <c r="I358" s="14">
        <v>5141</v>
      </c>
      <c r="J358" s="14">
        <v>8</v>
      </c>
      <c r="K358" s="14">
        <v>3</v>
      </c>
      <c r="L358" s="14">
        <v>7</v>
      </c>
      <c r="M358" s="14">
        <v>2</v>
      </c>
      <c r="N358" s="14">
        <v>2</v>
      </c>
      <c r="O358" s="14">
        <v>2</v>
      </c>
      <c r="P358" s="14">
        <v>2</v>
      </c>
    </row>
    <row r="359" spans="1:16" ht="17.25" x14ac:dyDescent="0.25">
      <c r="A359" s="13" t="s">
        <v>44</v>
      </c>
      <c r="B359" s="14">
        <v>640</v>
      </c>
      <c r="C359" s="14">
        <v>13047</v>
      </c>
      <c r="D359" s="14">
        <v>177</v>
      </c>
      <c r="E359" s="14">
        <v>27730</v>
      </c>
      <c r="F359" s="14">
        <v>1137</v>
      </c>
      <c r="G359" s="14">
        <v>25</v>
      </c>
      <c r="H359" s="14">
        <v>78848</v>
      </c>
      <c r="I359" s="14">
        <v>198049</v>
      </c>
      <c r="J359" s="14">
        <v>50</v>
      </c>
      <c r="K359" s="14">
        <v>50</v>
      </c>
      <c r="L359" s="14">
        <v>171</v>
      </c>
      <c r="M359" s="14">
        <v>40</v>
      </c>
      <c r="N359" s="14">
        <v>122</v>
      </c>
      <c r="O359" s="14">
        <v>60</v>
      </c>
      <c r="P359" s="14">
        <v>32</v>
      </c>
    </row>
    <row r="360" spans="1:16" ht="17.25" x14ac:dyDescent="0.25">
      <c r="A360" s="13" t="s">
        <v>25</v>
      </c>
      <c r="B360" s="14">
        <v>178</v>
      </c>
      <c r="C360" s="14">
        <v>3144</v>
      </c>
      <c r="D360" s="14">
        <v>37</v>
      </c>
      <c r="E360" s="14">
        <v>6839</v>
      </c>
      <c r="F360" s="14">
        <v>270</v>
      </c>
      <c r="G360" s="14">
        <v>11</v>
      </c>
      <c r="H360" s="14">
        <v>42098</v>
      </c>
      <c r="I360" s="14">
        <v>64728</v>
      </c>
      <c r="J360" s="14">
        <v>4</v>
      </c>
      <c r="K360" s="14">
        <v>12</v>
      </c>
      <c r="L360" s="14">
        <v>71</v>
      </c>
      <c r="M360" s="14">
        <v>10</v>
      </c>
      <c r="N360" s="14">
        <v>57</v>
      </c>
      <c r="O360" s="14">
        <v>15</v>
      </c>
      <c r="P360" s="14">
        <v>11</v>
      </c>
    </row>
    <row r="361" spans="1:16" ht="17.25" x14ac:dyDescent="0.25">
      <c r="A361" s="13" t="s">
        <v>43</v>
      </c>
      <c r="B361" s="14">
        <v>51</v>
      </c>
      <c r="C361" s="14">
        <v>942</v>
      </c>
      <c r="D361" s="14">
        <v>3</v>
      </c>
      <c r="E361" s="14">
        <v>1786</v>
      </c>
      <c r="F361" s="14">
        <v>53</v>
      </c>
      <c r="G361" s="14">
        <v>3</v>
      </c>
      <c r="H361" s="14">
        <v>13116</v>
      </c>
      <c r="I361" s="14">
        <v>22984</v>
      </c>
      <c r="J361" s="14">
        <v>2</v>
      </c>
      <c r="K361" s="14">
        <v>3</v>
      </c>
      <c r="L361" s="14">
        <v>15</v>
      </c>
      <c r="M361" s="14">
        <v>2</v>
      </c>
      <c r="N361" s="14">
        <v>2</v>
      </c>
      <c r="O361" s="14">
        <v>2</v>
      </c>
      <c r="P361" s="14">
        <v>2</v>
      </c>
    </row>
    <row r="362" spans="1:16" ht="17.25" x14ac:dyDescent="0.25">
      <c r="A362" s="13" t="s">
        <v>32</v>
      </c>
      <c r="B362" s="14">
        <v>51</v>
      </c>
      <c r="C362" s="14">
        <v>942</v>
      </c>
      <c r="D362" s="14">
        <v>3</v>
      </c>
      <c r="E362" s="14">
        <v>1786</v>
      </c>
      <c r="F362" s="14">
        <v>53</v>
      </c>
      <c r="G362" s="14">
        <v>3</v>
      </c>
      <c r="H362" s="14">
        <v>13116</v>
      </c>
      <c r="I362" s="14">
        <v>22984</v>
      </c>
      <c r="J362" s="14">
        <v>2</v>
      </c>
      <c r="K362" s="14">
        <v>3</v>
      </c>
      <c r="L362" s="14">
        <v>15</v>
      </c>
      <c r="M362" s="14">
        <v>2</v>
      </c>
      <c r="N362" s="14">
        <v>2</v>
      </c>
      <c r="O362" s="14">
        <v>2</v>
      </c>
      <c r="P362" s="14">
        <v>2</v>
      </c>
    </row>
    <row r="363" spans="1:16" ht="17.25" x14ac:dyDescent="0.25">
      <c r="A363" s="13" t="s">
        <v>38</v>
      </c>
      <c r="B363" s="14">
        <v>53</v>
      </c>
      <c r="C363" s="14">
        <v>607</v>
      </c>
      <c r="D363" s="14">
        <v>2</v>
      </c>
      <c r="E363" s="14">
        <v>1572</v>
      </c>
      <c r="F363" s="14">
        <v>78</v>
      </c>
      <c r="G363" s="14">
        <v>3</v>
      </c>
      <c r="H363" s="14">
        <v>10169</v>
      </c>
      <c r="I363" s="14">
        <v>14618</v>
      </c>
      <c r="J363" s="14">
        <v>0</v>
      </c>
      <c r="K363" s="14">
        <v>3</v>
      </c>
      <c r="L363" s="14">
        <v>34</v>
      </c>
      <c r="M363" s="14">
        <v>4</v>
      </c>
      <c r="N363" s="14">
        <v>33</v>
      </c>
      <c r="O363" s="14">
        <v>7</v>
      </c>
      <c r="P363" s="14">
        <v>1</v>
      </c>
    </row>
    <row r="364" spans="1:16" ht="17.25" x14ac:dyDescent="0.25">
      <c r="A364" s="13" t="s">
        <v>32</v>
      </c>
      <c r="B364" s="14">
        <v>53</v>
      </c>
      <c r="C364" s="14">
        <v>607</v>
      </c>
      <c r="D364" s="14">
        <v>2</v>
      </c>
      <c r="E364" s="14">
        <v>1572</v>
      </c>
      <c r="F364" s="14">
        <v>78</v>
      </c>
      <c r="G364" s="14">
        <v>3</v>
      </c>
      <c r="H364" s="14">
        <v>10169</v>
      </c>
      <c r="I364" s="14">
        <v>14618</v>
      </c>
      <c r="J364" s="14">
        <v>0</v>
      </c>
      <c r="K364" s="14">
        <v>3</v>
      </c>
      <c r="L364" s="14">
        <v>34</v>
      </c>
      <c r="M364" s="14">
        <v>4</v>
      </c>
      <c r="N364" s="14">
        <v>33</v>
      </c>
      <c r="O364" s="14">
        <v>7</v>
      </c>
      <c r="P364" s="14">
        <v>1</v>
      </c>
    </row>
    <row r="365" spans="1:16" ht="17.25" x14ac:dyDescent="0.25">
      <c r="A365" s="13" t="s">
        <v>45</v>
      </c>
      <c r="B365" s="14">
        <v>45</v>
      </c>
      <c r="C365" s="14">
        <v>1005</v>
      </c>
      <c r="D365" s="14">
        <v>28</v>
      </c>
      <c r="E365" s="14">
        <v>1719</v>
      </c>
      <c r="F365" s="14">
        <v>48</v>
      </c>
      <c r="G365" s="14">
        <v>4</v>
      </c>
      <c r="H365" s="14">
        <v>16704</v>
      </c>
      <c r="I365" s="14">
        <v>17119</v>
      </c>
      <c r="J365" s="14">
        <v>1</v>
      </c>
      <c r="K365" s="14">
        <v>3</v>
      </c>
      <c r="L365" s="14">
        <v>21</v>
      </c>
      <c r="M365" s="14">
        <v>2</v>
      </c>
      <c r="N365" s="14">
        <v>21</v>
      </c>
      <c r="O365" s="14">
        <v>6</v>
      </c>
      <c r="P365" s="14">
        <v>8</v>
      </c>
    </row>
    <row r="366" spans="1:16" ht="17.25" x14ac:dyDescent="0.25">
      <c r="A366" s="13" t="s">
        <v>27</v>
      </c>
      <c r="B366" s="14">
        <v>45</v>
      </c>
      <c r="C366" s="14">
        <v>1005</v>
      </c>
      <c r="D366" s="14">
        <v>28</v>
      </c>
      <c r="E366" s="14">
        <v>1719</v>
      </c>
      <c r="F366" s="14">
        <v>48</v>
      </c>
      <c r="G366" s="14">
        <v>4</v>
      </c>
      <c r="H366" s="14">
        <v>16704</v>
      </c>
      <c r="I366" s="14">
        <v>17119</v>
      </c>
      <c r="J366" s="14">
        <v>1</v>
      </c>
      <c r="K366" s="14">
        <v>3</v>
      </c>
      <c r="L366" s="14">
        <v>21</v>
      </c>
      <c r="M366" s="14">
        <v>2</v>
      </c>
      <c r="N366" s="14">
        <v>21</v>
      </c>
      <c r="O366" s="14">
        <v>6</v>
      </c>
      <c r="P366" s="14">
        <v>8</v>
      </c>
    </row>
    <row r="367" spans="1:16" ht="17.25" x14ac:dyDescent="0.25">
      <c r="A367" s="13" t="s">
        <v>42</v>
      </c>
      <c r="B367" s="14">
        <v>29</v>
      </c>
      <c r="C367" s="14">
        <v>590</v>
      </c>
      <c r="D367" s="14">
        <v>4</v>
      </c>
      <c r="E367" s="14">
        <v>1762</v>
      </c>
      <c r="F367" s="14">
        <v>91</v>
      </c>
      <c r="G367" s="14">
        <v>1</v>
      </c>
      <c r="H367" s="14">
        <v>2109</v>
      </c>
      <c r="I367" s="14">
        <v>10007</v>
      </c>
      <c r="J367" s="14">
        <v>1</v>
      </c>
      <c r="K367" s="14">
        <v>3</v>
      </c>
      <c r="L367" s="14">
        <v>1</v>
      </c>
      <c r="M367" s="14">
        <v>2</v>
      </c>
      <c r="N367" s="14">
        <v>1</v>
      </c>
      <c r="O367" s="14">
        <v>0</v>
      </c>
      <c r="P367" s="14">
        <v>0</v>
      </c>
    </row>
    <row r="368" spans="1:16" ht="17.25" x14ac:dyDescent="0.25">
      <c r="A368" s="13" t="s">
        <v>39</v>
      </c>
      <c r="B368" s="14">
        <v>29</v>
      </c>
      <c r="C368" s="14">
        <v>590</v>
      </c>
      <c r="D368" s="14">
        <v>4</v>
      </c>
      <c r="E368" s="14">
        <v>1762</v>
      </c>
      <c r="F368" s="14">
        <v>91</v>
      </c>
      <c r="G368" s="14">
        <v>1</v>
      </c>
      <c r="H368" s="14">
        <v>2109</v>
      </c>
      <c r="I368" s="14">
        <v>10007</v>
      </c>
      <c r="J368" s="14">
        <v>1</v>
      </c>
      <c r="K368" s="14">
        <v>3</v>
      </c>
      <c r="L368" s="14">
        <v>1</v>
      </c>
      <c r="M368" s="14">
        <v>2</v>
      </c>
      <c r="N368" s="14">
        <v>1</v>
      </c>
      <c r="O368" s="14">
        <v>0</v>
      </c>
      <c r="P368" s="14">
        <v>0</v>
      </c>
    </row>
    <row r="369" spans="1:16" ht="17.25" x14ac:dyDescent="0.25">
      <c r="A369" s="13" t="s">
        <v>30</v>
      </c>
      <c r="B369" s="14">
        <v>462</v>
      </c>
      <c r="C369" s="14">
        <v>9903</v>
      </c>
      <c r="D369" s="14">
        <v>140</v>
      </c>
      <c r="E369" s="14">
        <v>20891</v>
      </c>
      <c r="F369" s="14">
        <v>867</v>
      </c>
      <c r="G369" s="14">
        <v>14</v>
      </c>
      <c r="H369" s="14">
        <v>36750</v>
      </c>
      <c r="I369" s="14">
        <v>133321</v>
      </c>
      <c r="J369" s="14">
        <v>46</v>
      </c>
      <c r="K369" s="14">
        <v>38</v>
      </c>
      <c r="L369" s="14">
        <v>100</v>
      </c>
      <c r="M369" s="14">
        <v>30</v>
      </c>
      <c r="N369" s="14">
        <v>65</v>
      </c>
      <c r="O369" s="14">
        <v>45</v>
      </c>
      <c r="P369" s="14">
        <v>21</v>
      </c>
    </row>
    <row r="370" spans="1:16" ht="17.25" x14ac:dyDescent="0.25">
      <c r="A370" s="13" t="s">
        <v>41</v>
      </c>
      <c r="B370" s="14">
        <v>45</v>
      </c>
      <c r="C370" s="14">
        <v>538</v>
      </c>
      <c r="D370" s="14">
        <v>1</v>
      </c>
      <c r="E370" s="14">
        <v>1553</v>
      </c>
      <c r="F370" s="14">
        <v>66</v>
      </c>
      <c r="G370" s="14">
        <v>3</v>
      </c>
      <c r="H370" s="14">
        <v>7441</v>
      </c>
      <c r="I370" s="14">
        <v>20933</v>
      </c>
      <c r="J370" s="14">
        <v>1</v>
      </c>
      <c r="K370" s="14">
        <v>3</v>
      </c>
      <c r="L370" s="14">
        <v>10</v>
      </c>
      <c r="M370" s="14">
        <v>4</v>
      </c>
      <c r="N370" s="14">
        <v>10</v>
      </c>
      <c r="O370" s="14">
        <v>8</v>
      </c>
      <c r="P370" s="14">
        <v>7</v>
      </c>
    </row>
    <row r="371" spans="1:16" ht="17.25" x14ac:dyDescent="0.25">
      <c r="A371" s="13" t="s">
        <v>39</v>
      </c>
      <c r="B371" s="14">
        <v>45</v>
      </c>
      <c r="C371" s="14">
        <v>538</v>
      </c>
      <c r="D371" s="14">
        <v>1</v>
      </c>
      <c r="E371" s="14">
        <v>1553</v>
      </c>
      <c r="F371" s="14">
        <v>66</v>
      </c>
      <c r="G371" s="14">
        <v>3</v>
      </c>
      <c r="H371" s="14">
        <v>7441</v>
      </c>
      <c r="I371" s="14">
        <v>20933</v>
      </c>
      <c r="J371" s="14">
        <v>1</v>
      </c>
      <c r="K371" s="14">
        <v>3</v>
      </c>
      <c r="L371" s="14">
        <v>10</v>
      </c>
      <c r="M371" s="14">
        <v>4</v>
      </c>
      <c r="N371" s="14">
        <v>10</v>
      </c>
      <c r="O371" s="14">
        <v>8</v>
      </c>
      <c r="P371" s="14">
        <v>7</v>
      </c>
    </row>
    <row r="372" spans="1:16" ht="17.25" x14ac:dyDescent="0.25">
      <c r="A372" s="13" t="s">
        <v>36</v>
      </c>
      <c r="B372" s="14">
        <v>151</v>
      </c>
      <c r="C372" s="14">
        <v>3054</v>
      </c>
      <c r="D372" s="14">
        <v>72</v>
      </c>
      <c r="E372" s="14">
        <v>7142</v>
      </c>
      <c r="F372" s="14">
        <v>248</v>
      </c>
      <c r="G372" s="14">
        <v>4</v>
      </c>
      <c r="H372" s="14">
        <v>11878</v>
      </c>
      <c r="I372" s="14">
        <v>38336</v>
      </c>
      <c r="J372" s="14">
        <v>18</v>
      </c>
      <c r="K372" s="14">
        <v>12</v>
      </c>
      <c r="L372" s="14">
        <v>30</v>
      </c>
      <c r="M372" s="14">
        <v>9</v>
      </c>
      <c r="N372" s="14">
        <v>21</v>
      </c>
      <c r="O372" s="14">
        <v>15</v>
      </c>
      <c r="P372" s="14">
        <v>9</v>
      </c>
    </row>
    <row r="373" spans="1:16" ht="17.25" x14ac:dyDescent="0.25">
      <c r="A373" s="13" t="s">
        <v>39</v>
      </c>
      <c r="B373" s="14">
        <v>95</v>
      </c>
      <c r="C373" s="14">
        <v>2744</v>
      </c>
      <c r="D373" s="14">
        <v>65</v>
      </c>
      <c r="E373" s="14">
        <v>5110</v>
      </c>
      <c r="F373" s="14">
        <v>176</v>
      </c>
      <c r="G373" s="14">
        <v>3</v>
      </c>
      <c r="H373" s="14">
        <v>9539</v>
      </c>
      <c r="I373" s="14">
        <v>34670</v>
      </c>
      <c r="J373" s="14">
        <v>10</v>
      </c>
      <c r="K373" s="14">
        <v>9</v>
      </c>
      <c r="L373" s="14">
        <v>16</v>
      </c>
      <c r="M373" s="14">
        <v>5</v>
      </c>
      <c r="N373" s="14">
        <v>11</v>
      </c>
      <c r="O373" s="14">
        <v>6</v>
      </c>
      <c r="P373" s="14">
        <v>0</v>
      </c>
    </row>
    <row r="374" spans="1:16" ht="17.25" x14ac:dyDescent="0.25">
      <c r="A374" s="13" t="s">
        <v>32</v>
      </c>
      <c r="B374" s="14">
        <v>56</v>
      </c>
      <c r="C374" s="14">
        <v>310</v>
      </c>
      <c r="D374" s="14">
        <v>7</v>
      </c>
      <c r="E374" s="14">
        <v>2032</v>
      </c>
      <c r="F374" s="14">
        <v>72</v>
      </c>
      <c r="G374" s="14">
        <v>1</v>
      </c>
      <c r="H374" s="14">
        <v>2339</v>
      </c>
      <c r="I374" s="14">
        <v>3666</v>
      </c>
      <c r="J374" s="14">
        <v>8</v>
      </c>
      <c r="K374" s="14">
        <v>3</v>
      </c>
      <c r="L374" s="14">
        <v>14</v>
      </c>
      <c r="M374" s="14">
        <v>4</v>
      </c>
      <c r="N374" s="14">
        <v>10</v>
      </c>
      <c r="O374" s="14">
        <v>9</v>
      </c>
      <c r="P374" s="14">
        <v>9</v>
      </c>
    </row>
    <row r="375" spans="1:16" ht="17.25" x14ac:dyDescent="0.25">
      <c r="A375" s="13" t="s">
        <v>42</v>
      </c>
      <c r="B375" s="14">
        <v>266</v>
      </c>
      <c r="C375" s="14">
        <v>6311</v>
      </c>
      <c r="D375" s="14">
        <v>67</v>
      </c>
      <c r="E375" s="14">
        <v>12196</v>
      </c>
      <c r="F375" s="14">
        <v>553</v>
      </c>
      <c r="G375" s="14">
        <v>7</v>
      </c>
      <c r="H375" s="14">
        <v>17431</v>
      </c>
      <c r="I375" s="14">
        <v>74052</v>
      </c>
      <c r="J375" s="14">
        <v>27</v>
      </c>
      <c r="K375" s="14">
        <v>23</v>
      </c>
      <c r="L375" s="14">
        <v>60</v>
      </c>
      <c r="M375" s="14">
        <v>17</v>
      </c>
      <c r="N375" s="14">
        <v>34</v>
      </c>
      <c r="O375" s="14">
        <v>22</v>
      </c>
      <c r="P375" s="14">
        <v>5</v>
      </c>
    </row>
    <row r="376" spans="1:16" ht="17.25" x14ac:dyDescent="0.25">
      <c r="A376" s="13" t="s">
        <v>39</v>
      </c>
      <c r="B376" s="14">
        <v>55</v>
      </c>
      <c r="C376" s="14">
        <v>1441</v>
      </c>
      <c r="D376" s="14">
        <v>22</v>
      </c>
      <c r="E376" s="14">
        <v>1694</v>
      </c>
      <c r="F376" s="14">
        <v>94</v>
      </c>
      <c r="G376" s="14">
        <v>1</v>
      </c>
      <c r="H376" s="14">
        <v>3537</v>
      </c>
      <c r="I376" s="14">
        <v>23737</v>
      </c>
      <c r="J376" s="14">
        <v>5</v>
      </c>
      <c r="K376" s="14">
        <v>3</v>
      </c>
      <c r="L376" s="14">
        <v>8</v>
      </c>
      <c r="M376" s="14">
        <v>1</v>
      </c>
      <c r="N376" s="14">
        <v>4</v>
      </c>
      <c r="O376" s="14">
        <v>2</v>
      </c>
      <c r="P376" s="14">
        <v>1</v>
      </c>
    </row>
    <row r="377" spans="1:16" ht="17.25" x14ac:dyDescent="0.25">
      <c r="A377" s="13" t="s">
        <v>32</v>
      </c>
      <c r="B377" s="14">
        <v>150</v>
      </c>
      <c r="C377" s="14">
        <v>4117</v>
      </c>
      <c r="D377" s="14">
        <v>42</v>
      </c>
      <c r="E377" s="14">
        <v>6942</v>
      </c>
      <c r="F377" s="14">
        <v>281</v>
      </c>
      <c r="G377" s="14">
        <v>4</v>
      </c>
      <c r="H377" s="14">
        <v>9093</v>
      </c>
      <c r="I377" s="14">
        <v>31459</v>
      </c>
      <c r="J377" s="14">
        <v>15</v>
      </c>
      <c r="K377" s="14">
        <v>14</v>
      </c>
      <c r="L377" s="14">
        <v>37</v>
      </c>
      <c r="M377" s="14">
        <v>10</v>
      </c>
      <c r="N377" s="14">
        <v>17</v>
      </c>
      <c r="O377" s="14">
        <v>11</v>
      </c>
      <c r="P377" s="14">
        <v>3</v>
      </c>
    </row>
    <row r="378" spans="1:16" ht="17.25" x14ac:dyDescent="0.25">
      <c r="A378" s="13" t="s">
        <v>27</v>
      </c>
      <c r="B378" s="14">
        <v>61</v>
      </c>
      <c r="C378" s="14">
        <v>753</v>
      </c>
      <c r="D378" s="14">
        <v>3</v>
      </c>
      <c r="E378" s="14">
        <v>3560</v>
      </c>
      <c r="F378" s="14">
        <v>178</v>
      </c>
      <c r="G378" s="14">
        <v>2</v>
      </c>
      <c r="H378" s="14">
        <v>4801</v>
      </c>
      <c r="I378" s="14">
        <v>18856</v>
      </c>
      <c r="J378" s="14">
        <v>7</v>
      </c>
      <c r="K378" s="14">
        <v>6</v>
      </c>
      <c r="L378" s="14">
        <v>15</v>
      </c>
      <c r="M378" s="14">
        <v>6</v>
      </c>
      <c r="N378" s="14">
        <v>13</v>
      </c>
      <c r="O378" s="14">
        <v>9</v>
      </c>
      <c r="P378" s="14">
        <v>1</v>
      </c>
    </row>
    <row r="379" spans="1:16" ht="17.25" x14ac:dyDescent="0.25">
      <c r="A379" s="13" t="s">
        <v>23</v>
      </c>
      <c r="B379" s="14">
        <v>3526</v>
      </c>
      <c r="C379" s="14">
        <v>81200</v>
      </c>
      <c r="D379" s="14">
        <v>979</v>
      </c>
      <c r="E379" s="14">
        <v>175411</v>
      </c>
      <c r="F379" s="14">
        <v>6419</v>
      </c>
      <c r="G379" s="14">
        <v>223</v>
      </c>
      <c r="H379" s="14">
        <v>698997</v>
      </c>
      <c r="I379" s="14">
        <v>1390675</v>
      </c>
      <c r="J379" s="14">
        <v>221</v>
      </c>
      <c r="K379" s="14">
        <v>309</v>
      </c>
      <c r="L379" s="14">
        <v>1109</v>
      </c>
      <c r="M379" s="14">
        <v>290</v>
      </c>
      <c r="N379" s="14">
        <v>694</v>
      </c>
      <c r="O379" s="14">
        <v>425</v>
      </c>
      <c r="P379" s="14">
        <v>226</v>
      </c>
    </row>
    <row r="380" spans="1:16" ht="17.25" x14ac:dyDescent="0.25">
      <c r="A380" s="13" t="s">
        <v>29</v>
      </c>
      <c r="B380" s="14">
        <v>1357</v>
      </c>
      <c r="C380" s="14">
        <v>30537</v>
      </c>
      <c r="D380" s="14">
        <v>349</v>
      </c>
      <c r="E380" s="14">
        <v>62608</v>
      </c>
      <c r="F380" s="14">
        <v>2464</v>
      </c>
      <c r="G380" s="14">
        <v>80</v>
      </c>
      <c r="H380" s="14">
        <v>263596</v>
      </c>
      <c r="I380" s="14">
        <v>504837</v>
      </c>
      <c r="J380" s="14">
        <v>103</v>
      </c>
      <c r="K380" s="14">
        <v>113</v>
      </c>
      <c r="L380" s="14">
        <v>438</v>
      </c>
      <c r="M380" s="14">
        <v>104</v>
      </c>
      <c r="N380" s="14">
        <v>219</v>
      </c>
      <c r="O380" s="14">
        <v>135</v>
      </c>
      <c r="P380" s="14">
        <v>60</v>
      </c>
    </row>
    <row r="381" spans="1:16" ht="17.25" x14ac:dyDescent="0.25">
      <c r="A381" s="13" t="s">
        <v>25</v>
      </c>
      <c r="B381" s="14">
        <v>646</v>
      </c>
      <c r="C381" s="14">
        <v>10952</v>
      </c>
      <c r="D381" s="14">
        <v>174</v>
      </c>
      <c r="E381" s="14">
        <v>27856</v>
      </c>
      <c r="F381" s="14">
        <v>1104</v>
      </c>
      <c r="G381" s="14">
        <v>39</v>
      </c>
      <c r="H381" s="14">
        <v>122256</v>
      </c>
      <c r="I381" s="14">
        <v>255597</v>
      </c>
      <c r="J381" s="14">
        <v>61</v>
      </c>
      <c r="K381" s="14">
        <v>51</v>
      </c>
      <c r="L381" s="14">
        <v>219</v>
      </c>
      <c r="M381" s="14">
        <v>42</v>
      </c>
      <c r="N381" s="14">
        <v>97</v>
      </c>
      <c r="O381" s="14">
        <v>64</v>
      </c>
      <c r="P381" s="14">
        <v>28</v>
      </c>
    </row>
    <row r="382" spans="1:16" ht="17.25" x14ac:dyDescent="0.25">
      <c r="A382" s="13" t="s">
        <v>43</v>
      </c>
      <c r="B382" s="14">
        <v>151</v>
      </c>
      <c r="C382" s="14">
        <v>2058</v>
      </c>
      <c r="D382" s="14">
        <v>26</v>
      </c>
      <c r="E382" s="14">
        <v>5141</v>
      </c>
      <c r="F382" s="14">
        <v>170</v>
      </c>
      <c r="G382" s="14">
        <v>12</v>
      </c>
      <c r="H382" s="14">
        <v>50453</v>
      </c>
      <c r="I382" s="14">
        <v>44227</v>
      </c>
      <c r="J382" s="14">
        <v>18</v>
      </c>
      <c r="K382" s="14">
        <v>9</v>
      </c>
      <c r="L382" s="14">
        <v>81</v>
      </c>
      <c r="M382" s="14">
        <v>6</v>
      </c>
      <c r="N382" s="14">
        <v>17</v>
      </c>
      <c r="O382" s="14">
        <v>14</v>
      </c>
      <c r="P382" s="14">
        <v>6</v>
      </c>
    </row>
    <row r="383" spans="1:16" ht="17.25" x14ac:dyDescent="0.25">
      <c r="A383" s="13" t="s">
        <v>39</v>
      </c>
      <c r="B383" s="14">
        <v>47</v>
      </c>
      <c r="C383" s="14">
        <v>1225</v>
      </c>
      <c r="D383" s="14">
        <v>2</v>
      </c>
      <c r="E383" s="14">
        <v>1676</v>
      </c>
      <c r="F383" s="14">
        <v>47</v>
      </c>
      <c r="G383" s="14">
        <v>4</v>
      </c>
      <c r="H383" s="14">
        <v>15972</v>
      </c>
      <c r="I383" s="14">
        <v>21086</v>
      </c>
      <c r="J383" s="14">
        <v>6</v>
      </c>
      <c r="K383" s="14">
        <v>3</v>
      </c>
      <c r="L383" s="14">
        <v>29</v>
      </c>
      <c r="M383" s="14">
        <v>2</v>
      </c>
      <c r="N383" s="14">
        <v>3</v>
      </c>
      <c r="O383" s="14">
        <v>2</v>
      </c>
      <c r="P383" s="14">
        <v>1</v>
      </c>
    </row>
    <row r="384" spans="1:16" ht="17.25" x14ac:dyDescent="0.25">
      <c r="A384" s="13" t="s">
        <v>32</v>
      </c>
      <c r="B384" s="14">
        <v>104</v>
      </c>
      <c r="C384" s="14">
        <v>833</v>
      </c>
      <c r="D384" s="14">
        <v>24</v>
      </c>
      <c r="E384" s="14">
        <v>3465</v>
      </c>
      <c r="F384" s="14">
        <v>123</v>
      </c>
      <c r="G384" s="14">
        <v>8</v>
      </c>
      <c r="H384" s="14">
        <v>34481</v>
      </c>
      <c r="I384" s="14">
        <v>23141</v>
      </c>
      <c r="J384" s="14">
        <v>12</v>
      </c>
      <c r="K384" s="14">
        <v>6</v>
      </c>
      <c r="L384" s="14">
        <v>52</v>
      </c>
      <c r="M384" s="14">
        <v>4</v>
      </c>
      <c r="N384" s="14">
        <v>14</v>
      </c>
      <c r="O384" s="14">
        <v>12</v>
      </c>
      <c r="P384" s="14">
        <v>5</v>
      </c>
    </row>
    <row r="385" spans="1:16" ht="17.25" x14ac:dyDescent="0.25">
      <c r="A385" s="13" t="s">
        <v>26</v>
      </c>
      <c r="B385" s="14">
        <v>424</v>
      </c>
      <c r="C385" s="14">
        <v>6962</v>
      </c>
      <c r="D385" s="14">
        <v>118</v>
      </c>
      <c r="E385" s="14">
        <v>19451</v>
      </c>
      <c r="F385" s="14">
        <v>785</v>
      </c>
      <c r="G385" s="14">
        <v>24</v>
      </c>
      <c r="H385" s="14">
        <v>64871</v>
      </c>
      <c r="I385" s="14">
        <v>177727</v>
      </c>
      <c r="J385" s="14">
        <v>40</v>
      </c>
      <c r="K385" s="14">
        <v>35</v>
      </c>
      <c r="L385" s="14">
        <v>115</v>
      </c>
      <c r="M385" s="14">
        <v>29</v>
      </c>
      <c r="N385" s="14">
        <v>62</v>
      </c>
      <c r="O385" s="14">
        <v>40</v>
      </c>
      <c r="P385" s="14">
        <v>12</v>
      </c>
    </row>
    <row r="386" spans="1:16" ht="17.25" x14ac:dyDescent="0.25">
      <c r="A386" s="13" t="s">
        <v>39</v>
      </c>
      <c r="B386" s="14">
        <v>48</v>
      </c>
      <c r="C386" s="14">
        <v>492</v>
      </c>
      <c r="D386" s="14">
        <v>16</v>
      </c>
      <c r="E386" s="14">
        <v>1557</v>
      </c>
      <c r="F386" s="14">
        <v>96</v>
      </c>
      <c r="G386" s="14">
        <v>2</v>
      </c>
      <c r="H386" s="14">
        <v>6439</v>
      </c>
      <c r="I386" s="14">
        <v>13693</v>
      </c>
      <c r="J386" s="14">
        <v>8</v>
      </c>
      <c r="K386" s="14">
        <v>3</v>
      </c>
      <c r="L386" s="14">
        <v>18</v>
      </c>
      <c r="M386" s="14">
        <v>2</v>
      </c>
      <c r="N386" s="14">
        <v>8</v>
      </c>
      <c r="O386" s="14">
        <v>7</v>
      </c>
      <c r="P386" s="14">
        <v>7</v>
      </c>
    </row>
    <row r="387" spans="1:16" ht="17.25" x14ac:dyDescent="0.25">
      <c r="A387" s="13" t="s">
        <v>32</v>
      </c>
      <c r="B387" s="14">
        <v>190</v>
      </c>
      <c r="C387" s="14">
        <v>4053</v>
      </c>
      <c r="D387" s="14">
        <v>46</v>
      </c>
      <c r="E387" s="14">
        <v>9143</v>
      </c>
      <c r="F387" s="14">
        <v>370</v>
      </c>
      <c r="G387" s="14">
        <v>11</v>
      </c>
      <c r="H387" s="14">
        <v>27976</v>
      </c>
      <c r="I387" s="14">
        <v>67430</v>
      </c>
      <c r="J387" s="14">
        <v>9</v>
      </c>
      <c r="K387" s="14">
        <v>16</v>
      </c>
      <c r="L387" s="14">
        <v>49</v>
      </c>
      <c r="M387" s="14">
        <v>9</v>
      </c>
      <c r="N387" s="14">
        <v>43</v>
      </c>
      <c r="O387" s="14">
        <v>26</v>
      </c>
      <c r="P387" s="14">
        <v>2</v>
      </c>
    </row>
    <row r="388" spans="1:16" ht="17.25" x14ac:dyDescent="0.25">
      <c r="A388" s="13" t="s">
        <v>27</v>
      </c>
      <c r="B388" s="14">
        <v>186</v>
      </c>
      <c r="C388" s="14">
        <v>2417</v>
      </c>
      <c r="D388" s="14">
        <v>56</v>
      </c>
      <c r="E388" s="14">
        <v>8751</v>
      </c>
      <c r="F388" s="14">
        <v>319</v>
      </c>
      <c r="G388" s="14">
        <v>11</v>
      </c>
      <c r="H388" s="14">
        <v>30456</v>
      </c>
      <c r="I388" s="14">
        <v>96604</v>
      </c>
      <c r="J388" s="14">
        <v>23</v>
      </c>
      <c r="K388" s="14">
        <v>16</v>
      </c>
      <c r="L388" s="14">
        <v>48</v>
      </c>
      <c r="M388" s="14">
        <v>18</v>
      </c>
      <c r="N388" s="14">
        <v>11</v>
      </c>
      <c r="O388" s="14">
        <v>7</v>
      </c>
      <c r="P388" s="14">
        <v>3</v>
      </c>
    </row>
    <row r="389" spans="1:16" ht="17.25" x14ac:dyDescent="0.25">
      <c r="A389" s="13" t="s">
        <v>31</v>
      </c>
      <c r="B389" s="14">
        <v>71</v>
      </c>
      <c r="C389" s="14">
        <v>1932</v>
      </c>
      <c r="D389" s="14">
        <v>30</v>
      </c>
      <c r="E389" s="14">
        <v>3264</v>
      </c>
      <c r="F389" s="14">
        <v>149</v>
      </c>
      <c r="G389" s="14">
        <v>3</v>
      </c>
      <c r="H389" s="14">
        <v>6932</v>
      </c>
      <c r="I389" s="14">
        <v>33643</v>
      </c>
      <c r="J389" s="14">
        <v>3</v>
      </c>
      <c r="K389" s="14">
        <v>7</v>
      </c>
      <c r="L389" s="14">
        <v>23</v>
      </c>
      <c r="M389" s="14">
        <v>7</v>
      </c>
      <c r="N389" s="14">
        <v>18</v>
      </c>
      <c r="O389" s="14">
        <v>10</v>
      </c>
      <c r="P389" s="14">
        <v>10</v>
      </c>
    </row>
    <row r="390" spans="1:16" ht="17.25" x14ac:dyDescent="0.25">
      <c r="A390" s="13" t="s">
        <v>32</v>
      </c>
      <c r="B390" s="14">
        <v>35</v>
      </c>
      <c r="C390" s="14">
        <v>1402</v>
      </c>
      <c r="D390" s="14">
        <v>28</v>
      </c>
      <c r="E390" s="14">
        <v>1554</v>
      </c>
      <c r="F390" s="14">
        <v>98</v>
      </c>
      <c r="G390" s="14">
        <v>1</v>
      </c>
      <c r="H390" s="14">
        <v>2430</v>
      </c>
      <c r="I390" s="14">
        <v>26204</v>
      </c>
      <c r="J390" s="14">
        <v>0</v>
      </c>
      <c r="K390" s="14">
        <v>4</v>
      </c>
      <c r="L390" s="14">
        <v>6</v>
      </c>
      <c r="M390" s="14">
        <v>5</v>
      </c>
      <c r="N390" s="14">
        <v>5</v>
      </c>
      <c r="O390" s="14">
        <v>3</v>
      </c>
      <c r="P390" s="14">
        <v>4</v>
      </c>
    </row>
    <row r="391" spans="1:16" ht="17.25" x14ac:dyDescent="0.25">
      <c r="A391" s="13" t="s">
        <v>27</v>
      </c>
      <c r="B391" s="14">
        <v>36</v>
      </c>
      <c r="C391" s="14">
        <v>530</v>
      </c>
      <c r="D391" s="14">
        <v>2</v>
      </c>
      <c r="E391" s="14">
        <v>1710</v>
      </c>
      <c r="F391" s="14">
        <v>51</v>
      </c>
      <c r="G391" s="14">
        <v>2</v>
      </c>
      <c r="H391" s="14">
        <v>4502</v>
      </c>
      <c r="I391" s="14">
        <v>7439</v>
      </c>
      <c r="J391" s="14">
        <v>3</v>
      </c>
      <c r="K391" s="14">
        <v>3</v>
      </c>
      <c r="L391" s="14">
        <v>17</v>
      </c>
      <c r="M391" s="14">
        <v>2</v>
      </c>
      <c r="N391" s="14">
        <v>13</v>
      </c>
      <c r="O391" s="14">
        <v>7</v>
      </c>
      <c r="P391" s="14">
        <v>6</v>
      </c>
    </row>
    <row r="392" spans="1:16" ht="17.25" x14ac:dyDescent="0.25">
      <c r="A392" s="13" t="s">
        <v>30</v>
      </c>
      <c r="B392" s="14">
        <v>711</v>
      </c>
      <c r="C392" s="14">
        <v>19585</v>
      </c>
      <c r="D392" s="14">
        <v>175</v>
      </c>
      <c r="E392" s="14">
        <v>34752</v>
      </c>
      <c r="F392" s="14">
        <v>1360</v>
      </c>
      <c r="G392" s="14">
        <v>41</v>
      </c>
      <c r="H392" s="14">
        <v>141340</v>
      </c>
      <c r="I392" s="14">
        <v>249240</v>
      </c>
      <c r="J392" s="14">
        <v>42</v>
      </c>
      <c r="K392" s="14">
        <v>62</v>
      </c>
      <c r="L392" s="14">
        <v>219</v>
      </c>
      <c r="M392" s="14">
        <v>62</v>
      </c>
      <c r="N392" s="14">
        <v>122</v>
      </c>
      <c r="O392" s="14">
        <v>71</v>
      </c>
      <c r="P392" s="14">
        <v>32</v>
      </c>
    </row>
    <row r="393" spans="1:16" ht="17.25" x14ac:dyDescent="0.25">
      <c r="A393" s="13" t="s">
        <v>43</v>
      </c>
      <c r="B393" s="14">
        <v>46</v>
      </c>
      <c r="C393" s="14">
        <v>563</v>
      </c>
      <c r="D393" s="14">
        <v>1</v>
      </c>
      <c r="E393" s="14">
        <v>1602</v>
      </c>
      <c r="F393" s="14">
        <v>56</v>
      </c>
      <c r="G393" s="14">
        <v>4</v>
      </c>
      <c r="H393" s="14">
        <v>17567</v>
      </c>
      <c r="I393" s="14">
        <v>3156</v>
      </c>
      <c r="J393" s="14">
        <v>1</v>
      </c>
      <c r="K393" s="14">
        <v>3</v>
      </c>
      <c r="L393" s="14">
        <v>27</v>
      </c>
      <c r="M393" s="14">
        <v>5</v>
      </c>
      <c r="N393" s="14">
        <v>26</v>
      </c>
      <c r="O393" s="14">
        <v>0</v>
      </c>
      <c r="P393" s="14">
        <v>0</v>
      </c>
    </row>
    <row r="394" spans="1:16" ht="17.25" x14ac:dyDescent="0.25">
      <c r="A394" s="13" t="s">
        <v>27</v>
      </c>
      <c r="B394" s="14">
        <v>46</v>
      </c>
      <c r="C394" s="14">
        <v>563</v>
      </c>
      <c r="D394" s="14">
        <v>1</v>
      </c>
      <c r="E394" s="14">
        <v>1602</v>
      </c>
      <c r="F394" s="14">
        <v>56</v>
      </c>
      <c r="G394" s="14">
        <v>4</v>
      </c>
      <c r="H394" s="14">
        <v>17567</v>
      </c>
      <c r="I394" s="14">
        <v>3156</v>
      </c>
      <c r="J394" s="14">
        <v>1</v>
      </c>
      <c r="K394" s="14">
        <v>3</v>
      </c>
      <c r="L394" s="14">
        <v>27</v>
      </c>
      <c r="M394" s="14">
        <v>5</v>
      </c>
      <c r="N394" s="14">
        <v>26</v>
      </c>
      <c r="O394" s="14">
        <v>0</v>
      </c>
      <c r="P394" s="14">
        <v>0</v>
      </c>
    </row>
    <row r="395" spans="1:16" ht="17.25" x14ac:dyDescent="0.25">
      <c r="A395" s="13" t="s">
        <v>26</v>
      </c>
      <c r="B395" s="14">
        <v>482</v>
      </c>
      <c r="C395" s="14">
        <v>13493</v>
      </c>
      <c r="D395" s="14">
        <v>146</v>
      </c>
      <c r="E395" s="14">
        <v>22763</v>
      </c>
      <c r="F395" s="14">
        <v>892</v>
      </c>
      <c r="G395" s="14">
        <v>31</v>
      </c>
      <c r="H395" s="14">
        <v>107797</v>
      </c>
      <c r="I395" s="14">
        <v>148840</v>
      </c>
      <c r="J395" s="14">
        <v>31</v>
      </c>
      <c r="K395" s="14">
        <v>39</v>
      </c>
      <c r="L395" s="14">
        <v>156</v>
      </c>
      <c r="M395" s="14">
        <v>42</v>
      </c>
      <c r="N395" s="14">
        <v>84</v>
      </c>
      <c r="O395" s="14">
        <v>63</v>
      </c>
      <c r="P395" s="14">
        <v>30</v>
      </c>
    </row>
    <row r="396" spans="1:16" ht="17.25" x14ac:dyDescent="0.25">
      <c r="A396" s="13" t="s">
        <v>39</v>
      </c>
      <c r="B396" s="14">
        <v>116</v>
      </c>
      <c r="C396" s="14">
        <v>3453</v>
      </c>
      <c r="D396" s="14">
        <v>24</v>
      </c>
      <c r="E396" s="14">
        <v>5266</v>
      </c>
      <c r="F396" s="14">
        <v>208</v>
      </c>
      <c r="G396" s="14">
        <v>7</v>
      </c>
      <c r="H396" s="14">
        <v>27926</v>
      </c>
      <c r="I396" s="14">
        <v>41580</v>
      </c>
      <c r="J396" s="14">
        <v>7</v>
      </c>
      <c r="K396" s="14">
        <v>9</v>
      </c>
      <c r="L396" s="14">
        <v>37</v>
      </c>
      <c r="M396" s="14">
        <v>13</v>
      </c>
      <c r="N396" s="14">
        <v>25</v>
      </c>
      <c r="O396" s="14">
        <v>17</v>
      </c>
      <c r="P396" s="14">
        <v>0</v>
      </c>
    </row>
    <row r="397" spans="1:16" ht="17.25" x14ac:dyDescent="0.25">
      <c r="A397" s="13" t="s">
        <v>32</v>
      </c>
      <c r="B397" s="14">
        <v>205</v>
      </c>
      <c r="C397" s="14">
        <v>6399</v>
      </c>
      <c r="D397" s="14">
        <v>47</v>
      </c>
      <c r="E397" s="14">
        <v>10320</v>
      </c>
      <c r="F397" s="14">
        <v>420</v>
      </c>
      <c r="G397" s="14">
        <v>14</v>
      </c>
      <c r="H397" s="14">
        <v>49793</v>
      </c>
      <c r="I397" s="14">
        <v>64187</v>
      </c>
      <c r="J397" s="14">
        <v>8</v>
      </c>
      <c r="K397" s="14">
        <v>18</v>
      </c>
      <c r="L397" s="14">
        <v>63</v>
      </c>
      <c r="M397" s="14">
        <v>21</v>
      </c>
      <c r="N397" s="14">
        <v>45</v>
      </c>
      <c r="O397" s="14">
        <v>37</v>
      </c>
      <c r="P397" s="14">
        <v>21</v>
      </c>
    </row>
    <row r="398" spans="1:16" ht="17.25" x14ac:dyDescent="0.25">
      <c r="A398" s="13" t="s">
        <v>27</v>
      </c>
      <c r="B398" s="14">
        <v>161</v>
      </c>
      <c r="C398" s="14">
        <v>3641</v>
      </c>
      <c r="D398" s="14">
        <v>75</v>
      </c>
      <c r="E398" s="14">
        <v>7177</v>
      </c>
      <c r="F398" s="14">
        <v>264</v>
      </c>
      <c r="G398" s="14">
        <v>10</v>
      </c>
      <c r="H398" s="14">
        <v>30078</v>
      </c>
      <c r="I398" s="14">
        <v>43073</v>
      </c>
      <c r="J398" s="14">
        <v>16</v>
      </c>
      <c r="K398" s="14">
        <v>12</v>
      </c>
      <c r="L398" s="14">
        <v>56</v>
      </c>
      <c r="M398" s="14">
        <v>8</v>
      </c>
      <c r="N398" s="14">
        <v>14</v>
      </c>
      <c r="O398" s="14">
        <v>9</v>
      </c>
      <c r="P398" s="14">
        <v>9</v>
      </c>
    </row>
    <row r="399" spans="1:16" ht="17.25" x14ac:dyDescent="0.25">
      <c r="A399" s="13" t="s">
        <v>31</v>
      </c>
      <c r="B399" s="14">
        <v>183</v>
      </c>
      <c r="C399" s="14">
        <v>5529</v>
      </c>
      <c r="D399" s="14">
        <v>28</v>
      </c>
      <c r="E399" s="14">
        <v>10387</v>
      </c>
      <c r="F399" s="14">
        <v>412</v>
      </c>
      <c r="G399" s="14">
        <v>6</v>
      </c>
      <c r="H399" s="14">
        <v>15976</v>
      </c>
      <c r="I399" s="14">
        <v>97244</v>
      </c>
      <c r="J399" s="14">
        <v>10</v>
      </c>
      <c r="K399" s="14">
        <v>20</v>
      </c>
      <c r="L399" s="14">
        <v>36</v>
      </c>
      <c r="M399" s="14">
        <v>15</v>
      </c>
      <c r="N399" s="14">
        <v>12</v>
      </c>
      <c r="O399" s="14">
        <v>8</v>
      </c>
      <c r="P399" s="14">
        <v>2</v>
      </c>
    </row>
    <row r="400" spans="1:16" ht="17.25" x14ac:dyDescent="0.25">
      <c r="A400" s="13" t="s">
        <v>39</v>
      </c>
      <c r="B400" s="14">
        <v>23</v>
      </c>
      <c r="C400" s="14">
        <v>427</v>
      </c>
      <c r="D400" s="14">
        <v>7</v>
      </c>
      <c r="E400" s="14">
        <v>1702</v>
      </c>
      <c r="F400" s="14">
        <v>99</v>
      </c>
      <c r="G400" s="14">
        <v>1</v>
      </c>
      <c r="H400" s="14">
        <v>2275</v>
      </c>
      <c r="I400" s="14">
        <v>25103</v>
      </c>
      <c r="J400" s="14">
        <v>1</v>
      </c>
      <c r="K400" s="14">
        <v>4</v>
      </c>
      <c r="L400" s="14">
        <v>3</v>
      </c>
      <c r="M400" s="14">
        <v>2</v>
      </c>
      <c r="N400" s="14">
        <v>3</v>
      </c>
      <c r="O400" s="14">
        <v>2</v>
      </c>
      <c r="P400" s="14">
        <v>0</v>
      </c>
    </row>
    <row r="401" spans="1:16" ht="17.25" x14ac:dyDescent="0.25">
      <c r="A401" s="13" t="s">
        <v>32</v>
      </c>
      <c r="B401" s="14">
        <v>66</v>
      </c>
      <c r="C401" s="14">
        <v>1814</v>
      </c>
      <c r="D401" s="14">
        <v>9</v>
      </c>
      <c r="E401" s="14">
        <v>3488</v>
      </c>
      <c r="F401" s="14">
        <v>130</v>
      </c>
      <c r="G401" s="14">
        <v>2</v>
      </c>
      <c r="H401" s="14">
        <v>5471</v>
      </c>
      <c r="I401" s="14">
        <v>22585</v>
      </c>
      <c r="J401" s="14">
        <v>1</v>
      </c>
      <c r="K401" s="14">
        <v>6</v>
      </c>
      <c r="L401" s="14">
        <v>4</v>
      </c>
      <c r="M401" s="14">
        <v>4</v>
      </c>
      <c r="N401" s="14">
        <v>3</v>
      </c>
      <c r="O401" s="14">
        <v>2</v>
      </c>
      <c r="P401" s="14">
        <v>1</v>
      </c>
    </row>
    <row r="402" spans="1:16" ht="17.25" x14ac:dyDescent="0.25">
      <c r="A402" s="13" t="s">
        <v>27</v>
      </c>
      <c r="B402" s="14">
        <v>94</v>
      </c>
      <c r="C402" s="14">
        <v>3288</v>
      </c>
      <c r="D402" s="14">
        <v>12</v>
      </c>
      <c r="E402" s="14">
        <v>5197</v>
      </c>
      <c r="F402" s="14">
        <v>183</v>
      </c>
      <c r="G402" s="14">
        <v>3</v>
      </c>
      <c r="H402" s="14">
        <v>8230</v>
      </c>
      <c r="I402" s="14">
        <v>49556</v>
      </c>
      <c r="J402" s="14">
        <v>8</v>
      </c>
      <c r="K402" s="14">
        <v>10</v>
      </c>
      <c r="L402" s="14">
        <v>29</v>
      </c>
      <c r="M402" s="14">
        <v>9</v>
      </c>
      <c r="N402" s="14">
        <v>6</v>
      </c>
      <c r="O402" s="14">
        <v>4</v>
      </c>
      <c r="P402" s="14">
        <v>1</v>
      </c>
    </row>
    <row r="403" spans="1:16" ht="17.25" x14ac:dyDescent="0.25">
      <c r="A403" s="13" t="s">
        <v>47</v>
      </c>
      <c r="B403" s="14">
        <v>1088</v>
      </c>
      <c r="C403" s="14">
        <v>20614</v>
      </c>
      <c r="D403" s="14">
        <v>348</v>
      </c>
      <c r="E403" s="14">
        <v>54132</v>
      </c>
      <c r="F403" s="14">
        <v>1921</v>
      </c>
      <c r="G403" s="14">
        <v>73</v>
      </c>
      <c r="H403" s="14">
        <v>230345</v>
      </c>
      <c r="I403" s="14">
        <v>410322</v>
      </c>
      <c r="J403" s="14">
        <v>64</v>
      </c>
      <c r="K403" s="14">
        <v>92</v>
      </c>
      <c r="L403" s="14">
        <v>380</v>
      </c>
      <c r="M403" s="14">
        <v>77</v>
      </c>
      <c r="N403" s="14">
        <v>234</v>
      </c>
      <c r="O403" s="14">
        <v>125</v>
      </c>
      <c r="P403" s="14">
        <v>75</v>
      </c>
    </row>
    <row r="404" spans="1:16" ht="17.25" x14ac:dyDescent="0.25">
      <c r="A404" s="13" t="s">
        <v>25</v>
      </c>
      <c r="B404" s="14">
        <v>494</v>
      </c>
      <c r="C404" s="14">
        <v>10502</v>
      </c>
      <c r="D404" s="14">
        <v>153</v>
      </c>
      <c r="E404" s="14">
        <v>24858</v>
      </c>
      <c r="F404" s="14">
        <v>1003</v>
      </c>
      <c r="G404" s="14">
        <v>29</v>
      </c>
      <c r="H404" s="14">
        <v>89708</v>
      </c>
      <c r="I404" s="14">
        <v>197911</v>
      </c>
      <c r="J404" s="14">
        <v>28</v>
      </c>
      <c r="K404" s="14">
        <v>42</v>
      </c>
      <c r="L404" s="14">
        <v>158</v>
      </c>
      <c r="M404" s="14">
        <v>33</v>
      </c>
      <c r="N404" s="14">
        <v>111</v>
      </c>
      <c r="O404" s="14">
        <v>67</v>
      </c>
      <c r="P404" s="14">
        <v>43</v>
      </c>
    </row>
    <row r="405" spans="1:16" ht="17.25" x14ac:dyDescent="0.25">
      <c r="A405" s="13" t="s">
        <v>26</v>
      </c>
      <c r="B405" s="14">
        <v>427</v>
      </c>
      <c r="C405" s="14">
        <v>9351</v>
      </c>
      <c r="D405" s="14">
        <v>142</v>
      </c>
      <c r="E405" s="14">
        <v>21271</v>
      </c>
      <c r="F405" s="14">
        <v>874</v>
      </c>
      <c r="G405" s="14">
        <v>26</v>
      </c>
      <c r="H405" s="14">
        <v>81543</v>
      </c>
      <c r="I405" s="14">
        <v>179037</v>
      </c>
      <c r="J405" s="14">
        <v>25</v>
      </c>
      <c r="K405" s="14">
        <v>35</v>
      </c>
      <c r="L405" s="14">
        <v>136</v>
      </c>
      <c r="M405" s="14">
        <v>26</v>
      </c>
      <c r="N405" s="14">
        <v>105</v>
      </c>
      <c r="O405" s="14">
        <v>63</v>
      </c>
      <c r="P405" s="14">
        <v>41</v>
      </c>
    </row>
    <row r="406" spans="1:16" ht="17.25" x14ac:dyDescent="0.25">
      <c r="A406" s="13" t="s">
        <v>39</v>
      </c>
      <c r="B406" s="14">
        <v>41</v>
      </c>
      <c r="C406" s="14">
        <v>796</v>
      </c>
      <c r="D406" s="14">
        <v>4</v>
      </c>
      <c r="E406" s="14">
        <v>1815</v>
      </c>
      <c r="F406" s="14">
        <v>81</v>
      </c>
      <c r="G406" s="14">
        <v>3</v>
      </c>
      <c r="H406" s="14">
        <v>10447</v>
      </c>
      <c r="I406" s="14">
        <v>26458</v>
      </c>
      <c r="J406" s="14">
        <v>0</v>
      </c>
      <c r="K406" s="14">
        <v>3</v>
      </c>
      <c r="L406" s="14">
        <v>23</v>
      </c>
      <c r="M406" s="14">
        <v>3</v>
      </c>
      <c r="N406" s="14">
        <v>22</v>
      </c>
      <c r="O406" s="14">
        <v>14</v>
      </c>
      <c r="P406" s="14">
        <v>13</v>
      </c>
    </row>
    <row r="407" spans="1:16" ht="17.25" x14ac:dyDescent="0.25">
      <c r="A407" s="13" t="s">
        <v>32</v>
      </c>
      <c r="B407" s="14">
        <v>309</v>
      </c>
      <c r="C407" s="14">
        <v>5767</v>
      </c>
      <c r="D407" s="14">
        <v>114</v>
      </c>
      <c r="E407" s="14">
        <v>15766</v>
      </c>
      <c r="F407" s="14">
        <v>629</v>
      </c>
      <c r="G407" s="14">
        <v>19</v>
      </c>
      <c r="H407" s="14">
        <v>56735</v>
      </c>
      <c r="I407" s="14">
        <v>121036</v>
      </c>
      <c r="J407" s="14">
        <v>19</v>
      </c>
      <c r="K407" s="14">
        <v>26</v>
      </c>
      <c r="L407" s="14">
        <v>99</v>
      </c>
      <c r="M407" s="14">
        <v>22</v>
      </c>
      <c r="N407" s="14">
        <v>76</v>
      </c>
      <c r="O407" s="14">
        <v>48</v>
      </c>
      <c r="P407" s="14">
        <v>26</v>
      </c>
    </row>
    <row r="408" spans="1:16" ht="17.25" x14ac:dyDescent="0.25">
      <c r="A408" s="13" t="s">
        <v>27</v>
      </c>
      <c r="B408" s="14">
        <v>77</v>
      </c>
      <c r="C408" s="14">
        <v>2788</v>
      </c>
      <c r="D408" s="14">
        <v>24</v>
      </c>
      <c r="E408" s="14">
        <v>3690</v>
      </c>
      <c r="F408" s="14">
        <v>164</v>
      </c>
      <c r="G408" s="14">
        <v>4</v>
      </c>
      <c r="H408" s="14">
        <v>14361</v>
      </c>
      <c r="I408" s="14">
        <v>31543</v>
      </c>
      <c r="J408" s="14">
        <v>6</v>
      </c>
      <c r="K408" s="14">
        <v>6</v>
      </c>
      <c r="L408" s="14">
        <v>14</v>
      </c>
      <c r="M408" s="14">
        <v>1</v>
      </c>
      <c r="N408" s="14">
        <v>7</v>
      </c>
      <c r="O408" s="14">
        <v>1</v>
      </c>
      <c r="P408" s="14">
        <v>2</v>
      </c>
    </row>
    <row r="409" spans="1:16" ht="17.25" x14ac:dyDescent="0.25">
      <c r="A409" s="13" t="s">
        <v>31</v>
      </c>
      <c r="B409" s="14">
        <v>67</v>
      </c>
      <c r="C409" s="14">
        <v>1151</v>
      </c>
      <c r="D409" s="14">
        <v>11</v>
      </c>
      <c r="E409" s="14">
        <v>3587</v>
      </c>
      <c r="F409" s="14">
        <v>129</v>
      </c>
      <c r="G409" s="14">
        <v>3</v>
      </c>
      <c r="H409" s="14">
        <v>8165</v>
      </c>
      <c r="I409" s="14">
        <v>18874</v>
      </c>
      <c r="J409" s="14">
        <v>3</v>
      </c>
      <c r="K409" s="14">
        <v>7</v>
      </c>
      <c r="L409" s="14">
        <v>22</v>
      </c>
      <c r="M409" s="14">
        <v>7</v>
      </c>
      <c r="N409" s="14">
        <v>6</v>
      </c>
      <c r="O409" s="14">
        <v>4</v>
      </c>
      <c r="P409" s="14">
        <v>2</v>
      </c>
    </row>
    <row r="410" spans="1:16" ht="17.25" x14ac:dyDescent="0.25">
      <c r="A410" s="13" t="s">
        <v>32</v>
      </c>
      <c r="B410" s="14">
        <v>38</v>
      </c>
      <c r="C410" s="14">
        <v>723</v>
      </c>
      <c r="D410" s="14">
        <v>2</v>
      </c>
      <c r="E410" s="14">
        <v>1835</v>
      </c>
      <c r="F410" s="14">
        <v>77</v>
      </c>
      <c r="G410" s="14">
        <v>2</v>
      </c>
      <c r="H410" s="14">
        <v>5405</v>
      </c>
      <c r="I410" s="14">
        <v>4244</v>
      </c>
      <c r="J410" s="14">
        <v>2</v>
      </c>
      <c r="K410" s="14">
        <v>4</v>
      </c>
      <c r="L410" s="14">
        <v>20</v>
      </c>
      <c r="M410" s="14">
        <v>4</v>
      </c>
      <c r="N410" s="14">
        <v>4</v>
      </c>
      <c r="O410" s="14">
        <v>2</v>
      </c>
      <c r="P410" s="14">
        <v>0</v>
      </c>
    </row>
    <row r="411" spans="1:16" ht="17.25" x14ac:dyDescent="0.25">
      <c r="A411" s="13" t="s">
        <v>27</v>
      </c>
      <c r="B411" s="14">
        <v>29</v>
      </c>
      <c r="C411" s="14">
        <v>428</v>
      </c>
      <c r="D411" s="14">
        <v>9</v>
      </c>
      <c r="E411" s="14">
        <v>1752</v>
      </c>
      <c r="F411" s="14">
        <v>52</v>
      </c>
      <c r="G411" s="14">
        <v>1</v>
      </c>
      <c r="H411" s="14">
        <v>2760</v>
      </c>
      <c r="I411" s="14">
        <v>14630</v>
      </c>
      <c r="J411" s="14">
        <v>1</v>
      </c>
      <c r="K411" s="14">
        <v>3</v>
      </c>
      <c r="L411" s="14">
        <v>2</v>
      </c>
      <c r="M411" s="14">
        <v>3</v>
      </c>
      <c r="N411" s="14">
        <v>2</v>
      </c>
      <c r="O411" s="14">
        <v>2</v>
      </c>
      <c r="P411" s="14">
        <v>2</v>
      </c>
    </row>
    <row r="412" spans="1:16" ht="17.25" x14ac:dyDescent="0.25">
      <c r="A412" s="13" t="s">
        <v>30</v>
      </c>
      <c r="B412" s="14">
        <v>594</v>
      </c>
      <c r="C412" s="14">
        <v>10112</v>
      </c>
      <c r="D412" s="14">
        <v>195</v>
      </c>
      <c r="E412" s="14">
        <v>29274</v>
      </c>
      <c r="F412" s="14">
        <v>918</v>
      </c>
      <c r="G412" s="14">
        <v>44</v>
      </c>
      <c r="H412" s="14">
        <v>140637</v>
      </c>
      <c r="I412" s="14">
        <v>212411</v>
      </c>
      <c r="J412" s="14">
        <v>36</v>
      </c>
      <c r="K412" s="14">
        <v>50</v>
      </c>
      <c r="L412" s="14">
        <v>222</v>
      </c>
      <c r="M412" s="14">
        <v>44</v>
      </c>
      <c r="N412" s="14">
        <v>123</v>
      </c>
      <c r="O412" s="14">
        <v>58</v>
      </c>
      <c r="P412" s="14">
        <v>32</v>
      </c>
    </row>
    <row r="413" spans="1:16" ht="17.25" x14ac:dyDescent="0.25">
      <c r="A413" s="13" t="s">
        <v>43</v>
      </c>
      <c r="B413" s="14">
        <v>105</v>
      </c>
      <c r="C413" s="14">
        <v>949</v>
      </c>
      <c r="D413" s="14">
        <v>35</v>
      </c>
      <c r="E413" s="14">
        <v>3169</v>
      </c>
      <c r="F413" s="14">
        <v>119</v>
      </c>
      <c r="G413" s="14">
        <v>10</v>
      </c>
      <c r="H413" s="14">
        <v>38917</v>
      </c>
      <c r="I413" s="14">
        <v>42556</v>
      </c>
      <c r="J413" s="14">
        <v>5</v>
      </c>
      <c r="K413" s="14">
        <v>7</v>
      </c>
      <c r="L413" s="14">
        <v>63</v>
      </c>
      <c r="M413" s="14">
        <v>5</v>
      </c>
      <c r="N413" s="14">
        <v>37</v>
      </c>
      <c r="O413" s="14">
        <v>6</v>
      </c>
      <c r="P413" s="14">
        <v>2</v>
      </c>
    </row>
    <row r="414" spans="1:16" ht="17.25" x14ac:dyDescent="0.25">
      <c r="A414" s="13" t="s">
        <v>32</v>
      </c>
      <c r="B414" s="14">
        <v>105</v>
      </c>
      <c r="C414" s="14">
        <v>949</v>
      </c>
      <c r="D414" s="14">
        <v>35</v>
      </c>
      <c r="E414" s="14">
        <v>3169</v>
      </c>
      <c r="F414" s="14">
        <v>119</v>
      </c>
      <c r="G414" s="14">
        <v>10</v>
      </c>
      <c r="H414" s="14">
        <v>38917</v>
      </c>
      <c r="I414" s="14">
        <v>42556</v>
      </c>
      <c r="J414" s="14">
        <v>5</v>
      </c>
      <c r="K414" s="14">
        <v>7</v>
      </c>
      <c r="L414" s="14">
        <v>63</v>
      </c>
      <c r="M414" s="14">
        <v>5</v>
      </c>
      <c r="N414" s="14">
        <v>37</v>
      </c>
      <c r="O414" s="14">
        <v>6</v>
      </c>
      <c r="P414" s="14">
        <v>2</v>
      </c>
    </row>
    <row r="415" spans="1:16" ht="17.25" x14ac:dyDescent="0.25">
      <c r="A415" s="13" t="s">
        <v>26</v>
      </c>
      <c r="B415" s="14">
        <v>468</v>
      </c>
      <c r="C415" s="14">
        <v>8826</v>
      </c>
      <c r="D415" s="14">
        <v>153</v>
      </c>
      <c r="E415" s="14">
        <v>24325</v>
      </c>
      <c r="F415" s="14">
        <v>768</v>
      </c>
      <c r="G415" s="14">
        <v>33</v>
      </c>
      <c r="H415" s="14">
        <v>99041</v>
      </c>
      <c r="I415" s="14">
        <v>165288</v>
      </c>
      <c r="J415" s="14">
        <v>30</v>
      </c>
      <c r="K415" s="14">
        <v>40</v>
      </c>
      <c r="L415" s="14">
        <v>158</v>
      </c>
      <c r="M415" s="14">
        <v>36</v>
      </c>
      <c r="N415" s="14">
        <v>85</v>
      </c>
      <c r="O415" s="14">
        <v>52</v>
      </c>
      <c r="P415" s="14">
        <v>29</v>
      </c>
    </row>
    <row r="416" spans="1:16" ht="17.25" x14ac:dyDescent="0.25">
      <c r="A416" s="13" t="s">
        <v>39</v>
      </c>
      <c r="B416" s="14">
        <v>158</v>
      </c>
      <c r="C416" s="14">
        <v>3264</v>
      </c>
      <c r="D416" s="14">
        <v>68</v>
      </c>
      <c r="E416" s="14">
        <v>7485</v>
      </c>
      <c r="F416" s="14">
        <v>306</v>
      </c>
      <c r="G416" s="14">
        <v>10</v>
      </c>
      <c r="H416" s="14">
        <v>29215</v>
      </c>
      <c r="I416" s="14">
        <v>31232</v>
      </c>
      <c r="J416" s="14">
        <v>14</v>
      </c>
      <c r="K416" s="14">
        <v>12</v>
      </c>
      <c r="L416" s="14">
        <v>62</v>
      </c>
      <c r="M416" s="14">
        <v>12</v>
      </c>
      <c r="N416" s="14">
        <v>12</v>
      </c>
      <c r="O416" s="14">
        <v>11</v>
      </c>
      <c r="P416" s="14">
        <v>5</v>
      </c>
    </row>
    <row r="417" spans="1:16" ht="17.25" x14ac:dyDescent="0.25">
      <c r="A417" s="13" t="s">
        <v>32</v>
      </c>
      <c r="B417" s="14">
        <v>104</v>
      </c>
      <c r="C417" s="14">
        <v>2003</v>
      </c>
      <c r="D417" s="14">
        <v>42</v>
      </c>
      <c r="E417" s="14">
        <v>5456</v>
      </c>
      <c r="F417" s="14">
        <v>149</v>
      </c>
      <c r="G417" s="14">
        <v>7</v>
      </c>
      <c r="H417" s="14">
        <v>17857</v>
      </c>
      <c r="I417" s="14">
        <v>44624</v>
      </c>
      <c r="J417" s="14">
        <v>5</v>
      </c>
      <c r="K417" s="14">
        <v>9</v>
      </c>
      <c r="L417" s="14">
        <v>27</v>
      </c>
      <c r="M417" s="14">
        <v>5</v>
      </c>
      <c r="N417" s="14">
        <v>10</v>
      </c>
      <c r="O417" s="14">
        <v>4</v>
      </c>
      <c r="P417" s="14">
        <v>1</v>
      </c>
    </row>
    <row r="418" spans="1:16" ht="17.25" x14ac:dyDescent="0.25">
      <c r="A418" s="13" t="s">
        <v>27</v>
      </c>
      <c r="B418" s="14">
        <v>206</v>
      </c>
      <c r="C418" s="14">
        <v>3559</v>
      </c>
      <c r="D418" s="14">
        <v>43</v>
      </c>
      <c r="E418" s="14">
        <v>11384</v>
      </c>
      <c r="F418" s="14">
        <v>313</v>
      </c>
      <c r="G418" s="14">
        <v>16</v>
      </c>
      <c r="H418" s="14">
        <v>51969</v>
      </c>
      <c r="I418" s="14">
        <v>89432</v>
      </c>
      <c r="J418" s="14">
        <v>11</v>
      </c>
      <c r="K418" s="14">
        <v>19</v>
      </c>
      <c r="L418" s="14">
        <v>69</v>
      </c>
      <c r="M418" s="14">
        <v>19</v>
      </c>
      <c r="N418" s="14">
        <v>63</v>
      </c>
      <c r="O418" s="14">
        <v>37</v>
      </c>
      <c r="P418" s="14">
        <v>23</v>
      </c>
    </row>
    <row r="419" spans="1:16" ht="17.25" x14ac:dyDescent="0.25">
      <c r="A419" s="13" t="s">
        <v>31</v>
      </c>
      <c r="B419" s="14">
        <v>21</v>
      </c>
      <c r="C419" s="14">
        <v>337</v>
      </c>
      <c r="D419" s="14">
        <v>7</v>
      </c>
      <c r="E419" s="14">
        <v>1780</v>
      </c>
      <c r="F419" s="14">
        <v>31</v>
      </c>
      <c r="G419" s="14">
        <v>1</v>
      </c>
      <c r="H419" s="14">
        <v>2679</v>
      </c>
      <c r="I419" s="14">
        <v>4567</v>
      </c>
      <c r="J419" s="14">
        <v>1</v>
      </c>
      <c r="K419" s="14">
        <v>3</v>
      </c>
      <c r="L419" s="14">
        <v>1</v>
      </c>
      <c r="M419" s="14">
        <v>3</v>
      </c>
      <c r="N419" s="14">
        <v>1</v>
      </c>
      <c r="O419" s="14">
        <v>0</v>
      </c>
      <c r="P419" s="14">
        <v>1</v>
      </c>
    </row>
    <row r="420" spans="1:16" ht="17.25" x14ac:dyDescent="0.25">
      <c r="A420" s="13" t="s">
        <v>27</v>
      </c>
      <c r="B420" s="14">
        <v>21</v>
      </c>
      <c r="C420" s="14">
        <v>337</v>
      </c>
      <c r="D420" s="14">
        <v>7</v>
      </c>
      <c r="E420" s="14">
        <v>1780</v>
      </c>
      <c r="F420" s="14">
        <v>31</v>
      </c>
      <c r="G420" s="14">
        <v>1</v>
      </c>
      <c r="H420" s="14">
        <v>2679</v>
      </c>
      <c r="I420" s="14">
        <v>4567</v>
      </c>
      <c r="J420" s="14">
        <v>1</v>
      </c>
      <c r="K420" s="14">
        <v>3</v>
      </c>
      <c r="L420" s="14">
        <v>1</v>
      </c>
      <c r="M420" s="14">
        <v>3</v>
      </c>
      <c r="N420" s="14">
        <v>1</v>
      </c>
      <c r="O420" s="14">
        <v>0</v>
      </c>
      <c r="P420" s="14">
        <v>1</v>
      </c>
    </row>
    <row r="421" spans="1:16" ht="17.25" x14ac:dyDescent="0.25">
      <c r="A421" s="13" t="s">
        <v>24</v>
      </c>
      <c r="B421" s="14">
        <v>785</v>
      </c>
      <c r="C421" s="14">
        <v>19403</v>
      </c>
      <c r="D421" s="14">
        <v>206</v>
      </c>
      <c r="E421" s="14">
        <v>42634</v>
      </c>
      <c r="F421" s="14">
        <v>1516</v>
      </c>
      <c r="G421" s="14">
        <v>50</v>
      </c>
      <c r="H421" s="14">
        <v>144499</v>
      </c>
      <c r="I421" s="14">
        <v>348553</v>
      </c>
      <c r="J421" s="14">
        <v>45</v>
      </c>
      <c r="K421" s="14">
        <v>74</v>
      </c>
      <c r="L421" s="14">
        <v>198</v>
      </c>
      <c r="M421" s="14">
        <v>77</v>
      </c>
      <c r="N421" s="14">
        <v>163</v>
      </c>
      <c r="O421" s="14">
        <v>103</v>
      </c>
      <c r="P421" s="14">
        <v>70</v>
      </c>
    </row>
    <row r="422" spans="1:16" ht="17.25" x14ac:dyDescent="0.25">
      <c r="A422" s="13" t="s">
        <v>25</v>
      </c>
      <c r="B422" s="14">
        <v>284</v>
      </c>
      <c r="C422" s="14">
        <v>7284</v>
      </c>
      <c r="D422" s="14">
        <v>84</v>
      </c>
      <c r="E422" s="14">
        <v>16137</v>
      </c>
      <c r="F422" s="14">
        <v>607</v>
      </c>
      <c r="G422" s="14">
        <v>17</v>
      </c>
      <c r="H422" s="14">
        <v>47199</v>
      </c>
      <c r="I422" s="14">
        <v>132278</v>
      </c>
      <c r="J422" s="14">
        <v>11</v>
      </c>
      <c r="K422" s="14">
        <v>29</v>
      </c>
      <c r="L422" s="14">
        <v>75</v>
      </c>
      <c r="M422" s="14">
        <v>29</v>
      </c>
      <c r="N422" s="14">
        <v>58</v>
      </c>
      <c r="O422" s="14">
        <v>41</v>
      </c>
      <c r="P422" s="14">
        <v>22</v>
      </c>
    </row>
    <row r="423" spans="1:16" ht="17.25" x14ac:dyDescent="0.25">
      <c r="A423" s="13" t="s">
        <v>26</v>
      </c>
      <c r="B423" s="14">
        <v>209</v>
      </c>
      <c r="C423" s="14">
        <v>4243</v>
      </c>
      <c r="D423" s="14">
        <v>56</v>
      </c>
      <c r="E423" s="14">
        <v>10741</v>
      </c>
      <c r="F423" s="14">
        <v>462</v>
      </c>
      <c r="G423" s="14">
        <v>13</v>
      </c>
      <c r="H423" s="14">
        <v>38020</v>
      </c>
      <c r="I423" s="14">
        <v>108317</v>
      </c>
      <c r="J423" s="14">
        <v>8</v>
      </c>
      <c r="K423" s="14">
        <v>19</v>
      </c>
      <c r="L423" s="14">
        <v>63</v>
      </c>
      <c r="M423" s="14">
        <v>18</v>
      </c>
      <c r="N423" s="14">
        <v>46</v>
      </c>
      <c r="O423" s="14">
        <v>31</v>
      </c>
      <c r="P423" s="14">
        <v>15</v>
      </c>
    </row>
    <row r="424" spans="1:16" ht="17.25" x14ac:dyDescent="0.25">
      <c r="A424" s="13" t="s">
        <v>39</v>
      </c>
      <c r="B424" s="14">
        <v>31</v>
      </c>
      <c r="C424" s="14">
        <v>1079</v>
      </c>
      <c r="D424" s="14">
        <v>10</v>
      </c>
      <c r="E424" s="14">
        <v>1912</v>
      </c>
      <c r="F424" s="14">
        <v>86</v>
      </c>
      <c r="G424" s="14">
        <v>2</v>
      </c>
      <c r="H424" s="14">
        <v>6583</v>
      </c>
      <c r="I424" s="14">
        <v>20115</v>
      </c>
      <c r="J424" s="14">
        <v>2</v>
      </c>
      <c r="K424" s="14">
        <v>3</v>
      </c>
      <c r="L424" s="14">
        <v>8</v>
      </c>
      <c r="M424" s="14">
        <v>2</v>
      </c>
      <c r="N424" s="14">
        <v>5</v>
      </c>
      <c r="O424" s="14">
        <v>2</v>
      </c>
      <c r="P424" s="14">
        <v>1</v>
      </c>
    </row>
    <row r="425" spans="1:16" ht="17.25" x14ac:dyDescent="0.25">
      <c r="A425" s="13" t="s">
        <v>32</v>
      </c>
      <c r="B425" s="14">
        <v>117</v>
      </c>
      <c r="C425" s="14">
        <v>1863</v>
      </c>
      <c r="D425" s="14">
        <v>20</v>
      </c>
      <c r="E425" s="14">
        <v>5442</v>
      </c>
      <c r="F425" s="14">
        <v>247</v>
      </c>
      <c r="G425" s="14">
        <v>7</v>
      </c>
      <c r="H425" s="14">
        <v>20338</v>
      </c>
      <c r="I425" s="14">
        <v>53390</v>
      </c>
      <c r="J425" s="14">
        <v>6</v>
      </c>
      <c r="K425" s="14">
        <v>9</v>
      </c>
      <c r="L425" s="14">
        <v>30</v>
      </c>
      <c r="M425" s="14">
        <v>9</v>
      </c>
      <c r="N425" s="14">
        <v>18</v>
      </c>
      <c r="O425" s="14">
        <v>13</v>
      </c>
      <c r="P425" s="14">
        <v>4</v>
      </c>
    </row>
    <row r="426" spans="1:16" ht="17.25" x14ac:dyDescent="0.25">
      <c r="A426" s="13" t="s">
        <v>27</v>
      </c>
      <c r="B426" s="14">
        <v>61</v>
      </c>
      <c r="C426" s="14">
        <v>1301</v>
      </c>
      <c r="D426" s="14">
        <v>26</v>
      </c>
      <c r="E426" s="14">
        <v>3387</v>
      </c>
      <c r="F426" s="14">
        <v>129</v>
      </c>
      <c r="G426" s="14">
        <v>4</v>
      </c>
      <c r="H426" s="14">
        <v>11099</v>
      </c>
      <c r="I426" s="14">
        <v>34812</v>
      </c>
      <c r="J426" s="14">
        <v>0</v>
      </c>
      <c r="K426" s="14">
        <v>7</v>
      </c>
      <c r="L426" s="14">
        <v>25</v>
      </c>
      <c r="M426" s="14">
        <v>7</v>
      </c>
      <c r="N426" s="14">
        <v>23</v>
      </c>
      <c r="O426" s="14">
        <v>16</v>
      </c>
      <c r="P426" s="14">
        <v>10</v>
      </c>
    </row>
    <row r="427" spans="1:16" ht="17.25" x14ac:dyDescent="0.25">
      <c r="A427" s="13" t="s">
        <v>31</v>
      </c>
      <c r="B427" s="14">
        <v>75</v>
      </c>
      <c r="C427" s="14">
        <v>3041</v>
      </c>
      <c r="D427" s="14">
        <v>28</v>
      </c>
      <c r="E427" s="14">
        <v>5396</v>
      </c>
      <c r="F427" s="14">
        <v>145</v>
      </c>
      <c r="G427" s="14">
        <v>4</v>
      </c>
      <c r="H427" s="14">
        <v>9179</v>
      </c>
      <c r="I427" s="14">
        <v>23961</v>
      </c>
      <c r="J427" s="14">
        <v>3</v>
      </c>
      <c r="K427" s="14">
        <v>10</v>
      </c>
      <c r="L427" s="14">
        <v>12</v>
      </c>
      <c r="M427" s="14">
        <v>11</v>
      </c>
      <c r="N427" s="14">
        <v>12</v>
      </c>
      <c r="O427" s="14">
        <v>10</v>
      </c>
      <c r="P427" s="14">
        <v>7</v>
      </c>
    </row>
    <row r="428" spans="1:16" ht="17.25" x14ac:dyDescent="0.25">
      <c r="A428" s="13" t="s">
        <v>32</v>
      </c>
      <c r="B428" s="14">
        <v>55</v>
      </c>
      <c r="C428" s="14">
        <v>1900</v>
      </c>
      <c r="D428" s="14">
        <v>26</v>
      </c>
      <c r="E428" s="14">
        <v>3739</v>
      </c>
      <c r="F428" s="14">
        <v>114</v>
      </c>
      <c r="G428" s="14">
        <v>3</v>
      </c>
      <c r="H428" s="14">
        <v>6396</v>
      </c>
      <c r="I428" s="14">
        <v>10710</v>
      </c>
      <c r="J428" s="14">
        <v>2</v>
      </c>
      <c r="K428" s="14">
        <v>7</v>
      </c>
      <c r="L428" s="14">
        <v>10</v>
      </c>
      <c r="M428" s="14">
        <v>8</v>
      </c>
      <c r="N428" s="14">
        <v>10</v>
      </c>
      <c r="O428" s="14">
        <v>8</v>
      </c>
      <c r="P428" s="14">
        <v>5</v>
      </c>
    </row>
    <row r="429" spans="1:16" ht="17.25" x14ac:dyDescent="0.25">
      <c r="A429" s="13" t="s">
        <v>27</v>
      </c>
      <c r="B429" s="14">
        <v>20</v>
      </c>
      <c r="C429" s="14">
        <v>1141</v>
      </c>
      <c r="D429" s="14">
        <v>2</v>
      </c>
      <c r="E429" s="14">
        <v>1657</v>
      </c>
      <c r="F429" s="14">
        <v>31</v>
      </c>
      <c r="G429" s="14">
        <v>1</v>
      </c>
      <c r="H429" s="14">
        <v>2783</v>
      </c>
      <c r="I429" s="14">
        <v>13251</v>
      </c>
      <c r="J429" s="14">
        <v>1</v>
      </c>
      <c r="K429" s="14">
        <v>3</v>
      </c>
      <c r="L429" s="14">
        <v>2</v>
      </c>
      <c r="M429" s="14">
        <v>3</v>
      </c>
      <c r="N429" s="14">
        <v>2</v>
      </c>
      <c r="O429" s="14">
        <v>2</v>
      </c>
      <c r="P429" s="14">
        <v>2</v>
      </c>
    </row>
    <row r="430" spans="1:16" ht="17.25" x14ac:dyDescent="0.25">
      <c r="A430" s="13" t="s">
        <v>30</v>
      </c>
      <c r="B430" s="14">
        <v>501</v>
      </c>
      <c r="C430" s="14">
        <v>12119</v>
      </c>
      <c r="D430" s="14">
        <v>122</v>
      </c>
      <c r="E430" s="14">
        <v>26497</v>
      </c>
      <c r="F430" s="14">
        <v>909</v>
      </c>
      <c r="G430" s="14">
        <v>33</v>
      </c>
      <c r="H430" s="14">
        <v>97300</v>
      </c>
      <c r="I430" s="14">
        <v>216275</v>
      </c>
      <c r="J430" s="14">
        <v>34</v>
      </c>
      <c r="K430" s="14">
        <v>45</v>
      </c>
      <c r="L430" s="14">
        <v>123</v>
      </c>
      <c r="M430" s="14">
        <v>48</v>
      </c>
      <c r="N430" s="14">
        <v>105</v>
      </c>
      <c r="O430" s="14">
        <v>62</v>
      </c>
      <c r="P430" s="14">
        <v>48</v>
      </c>
    </row>
    <row r="431" spans="1:16" ht="17.25" x14ac:dyDescent="0.25">
      <c r="A431" s="13" t="s">
        <v>43</v>
      </c>
      <c r="B431" s="14">
        <v>40</v>
      </c>
      <c r="C431" s="14">
        <v>611</v>
      </c>
      <c r="D431" s="14">
        <v>7</v>
      </c>
      <c r="E431" s="14">
        <v>1740</v>
      </c>
      <c r="F431" s="14">
        <v>88</v>
      </c>
      <c r="G431" s="14">
        <v>5</v>
      </c>
      <c r="H431" s="14">
        <v>19833</v>
      </c>
      <c r="I431" s="14">
        <v>4349</v>
      </c>
      <c r="J431" s="14">
        <v>1</v>
      </c>
      <c r="K431" s="14">
        <v>3</v>
      </c>
      <c r="L431" s="14">
        <v>21</v>
      </c>
      <c r="M431" s="14">
        <v>3</v>
      </c>
      <c r="N431" s="14">
        <v>21</v>
      </c>
      <c r="O431" s="14">
        <v>8</v>
      </c>
      <c r="P431" s="14">
        <v>12</v>
      </c>
    </row>
    <row r="432" spans="1:16" ht="17.25" x14ac:dyDescent="0.25">
      <c r="A432" s="13" t="s">
        <v>27</v>
      </c>
      <c r="B432" s="14">
        <v>40</v>
      </c>
      <c r="C432" s="14">
        <v>611</v>
      </c>
      <c r="D432" s="14">
        <v>7</v>
      </c>
      <c r="E432" s="14">
        <v>1740</v>
      </c>
      <c r="F432" s="14">
        <v>88</v>
      </c>
      <c r="G432" s="14">
        <v>5</v>
      </c>
      <c r="H432" s="14">
        <v>19833</v>
      </c>
      <c r="I432" s="14">
        <v>4349</v>
      </c>
      <c r="J432" s="14">
        <v>1</v>
      </c>
      <c r="K432" s="14">
        <v>3</v>
      </c>
      <c r="L432" s="14">
        <v>21</v>
      </c>
      <c r="M432" s="14">
        <v>3</v>
      </c>
      <c r="N432" s="14">
        <v>21</v>
      </c>
      <c r="O432" s="14">
        <v>8</v>
      </c>
      <c r="P432" s="14">
        <v>12</v>
      </c>
    </row>
    <row r="433" spans="1:16" ht="17.25" x14ac:dyDescent="0.25">
      <c r="A433" s="13" t="s">
        <v>26</v>
      </c>
      <c r="B433" s="14">
        <v>378</v>
      </c>
      <c r="C433" s="14">
        <v>9828</v>
      </c>
      <c r="D433" s="14">
        <v>100</v>
      </c>
      <c r="E433" s="14">
        <v>18847</v>
      </c>
      <c r="F433" s="14">
        <v>606</v>
      </c>
      <c r="G433" s="14">
        <v>25</v>
      </c>
      <c r="H433" s="14">
        <v>71737</v>
      </c>
      <c r="I433" s="14">
        <v>152404</v>
      </c>
      <c r="J433" s="14">
        <v>31</v>
      </c>
      <c r="K433" s="14">
        <v>33</v>
      </c>
      <c r="L433" s="14">
        <v>96</v>
      </c>
      <c r="M433" s="14">
        <v>34</v>
      </c>
      <c r="N433" s="14">
        <v>79</v>
      </c>
      <c r="O433" s="14">
        <v>50</v>
      </c>
      <c r="P433" s="14">
        <v>33</v>
      </c>
    </row>
    <row r="434" spans="1:16" ht="17.25" x14ac:dyDescent="0.25">
      <c r="A434" s="13" t="s">
        <v>39</v>
      </c>
      <c r="B434" s="14">
        <v>131</v>
      </c>
      <c r="C434" s="14">
        <v>3385</v>
      </c>
      <c r="D434" s="14">
        <v>35</v>
      </c>
      <c r="E434" s="14">
        <v>6935</v>
      </c>
      <c r="F434" s="14">
        <v>234</v>
      </c>
      <c r="G434" s="14">
        <v>9</v>
      </c>
      <c r="H434" s="14">
        <v>23760</v>
      </c>
      <c r="I434" s="14">
        <v>52289</v>
      </c>
      <c r="J434" s="14">
        <v>9</v>
      </c>
      <c r="K434" s="14">
        <v>12</v>
      </c>
      <c r="L434" s="14">
        <v>32</v>
      </c>
      <c r="M434" s="14">
        <v>12</v>
      </c>
      <c r="N434" s="14">
        <v>26</v>
      </c>
      <c r="O434" s="14">
        <v>11</v>
      </c>
      <c r="P434" s="14">
        <v>3</v>
      </c>
    </row>
    <row r="435" spans="1:16" ht="17.25" x14ac:dyDescent="0.25">
      <c r="A435" s="13" t="s">
        <v>32</v>
      </c>
      <c r="B435" s="14">
        <v>192</v>
      </c>
      <c r="C435" s="14">
        <v>5402</v>
      </c>
      <c r="D435" s="14">
        <v>45</v>
      </c>
      <c r="E435" s="14">
        <v>8426</v>
      </c>
      <c r="F435" s="14">
        <v>284</v>
      </c>
      <c r="G435" s="14">
        <v>12</v>
      </c>
      <c r="H435" s="14">
        <v>37424</v>
      </c>
      <c r="I435" s="14">
        <v>67577</v>
      </c>
      <c r="J435" s="14">
        <v>12</v>
      </c>
      <c r="K435" s="14">
        <v>15</v>
      </c>
      <c r="L435" s="14">
        <v>51</v>
      </c>
      <c r="M435" s="14">
        <v>16</v>
      </c>
      <c r="N435" s="14">
        <v>43</v>
      </c>
      <c r="O435" s="14">
        <v>34</v>
      </c>
      <c r="P435" s="14">
        <v>28</v>
      </c>
    </row>
    <row r="436" spans="1:16" ht="17.25" x14ac:dyDescent="0.25">
      <c r="A436" s="13" t="s">
        <v>27</v>
      </c>
      <c r="B436" s="14">
        <v>55</v>
      </c>
      <c r="C436" s="14">
        <v>1041</v>
      </c>
      <c r="D436" s="14">
        <v>20</v>
      </c>
      <c r="E436" s="14">
        <v>3486</v>
      </c>
      <c r="F436" s="14">
        <v>88</v>
      </c>
      <c r="G436" s="14">
        <v>4</v>
      </c>
      <c r="H436" s="14">
        <v>10553</v>
      </c>
      <c r="I436" s="14">
        <v>32538</v>
      </c>
      <c r="J436" s="14">
        <v>10</v>
      </c>
      <c r="K436" s="14">
        <v>6</v>
      </c>
      <c r="L436" s="14">
        <v>13</v>
      </c>
      <c r="M436" s="14">
        <v>6</v>
      </c>
      <c r="N436" s="14">
        <v>10</v>
      </c>
      <c r="O436" s="14">
        <v>5</v>
      </c>
      <c r="P436" s="14">
        <v>2</v>
      </c>
    </row>
    <row r="437" spans="1:16" ht="17.25" x14ac:dyDescent="0.25">
      <c r="A437" s="13" t="s">
        <v>31</v>
      </c>
      <c r="B437" s="14">
        <v>83</v>
      </c>
      <c r="C437" s="14">
        <v>1680</v>
      </c>
      <c r="D437" s="14">
        <v>15</v>
      </c>
      <c r="E437" s="14">
        <v>5910</v>
      </c>
      <c r="F437" s="14">
        <v>215</v>
      </c>
      <c r="G437" s="14">
        <v>3</v>
      </c>
      <c r="H437" s="14">
        <v>5730</v>
      </c>
      <c r="I437" s="14">
        <v>59522</v>
      </c>
      <c r="J437" s="14">
        <v>2</v>
      </c>
      <c r="K437" s="14">
        <v>9</v>
      </c>
      <c r="L437" s="14">
        <v>6</v>
      </c>
      <c r="M437" s="14">
        <v>11</v>
      </c>
      <c r="N437" s="14">
        <v>5</v>
      </c>
      <c r="O437" s="14">
        <v>4</v>
      </c>
      <c r="P437" s="14">
        <v>3</v>
      </c>
    </row>
    <row r="438" spans="1:16" ht="17.25" x14ac:dyDescent="0.25">
      <c r="A438" s="13" t="s">
        <v>32</v>
      </c>
      <c r="B438" s="14">
        <v>32</v>
      </c>
      <c r="C438" s="14">
        <v>234</v>
      </c>
      <c r="D438" s="14">
        <v>1</v>
      </c>
      <c r="E438" s="14">
        <v>2013</v>
      </c>
      <c r="F438" s="14">
        <v>68</v>
      </c>
      <c r="G438" s="14">
        <v>1</v>
      </c>
      <c r="H438" s="14">
        <v>2269</v>
      </c>
      <c r="I438" s="14">
        <v>18024</v>
      </c>
      <c r="J438" s="14">
        <v>0</v>
      </c>
      <c r="K438" s="14">
        <v>3</v>
      </c>
      <c r="L438" s="14">
        <v>3</v>
      </c>
      <c r="M438" s="14">
        <v>2</v>
      </c>
      <c r="N438" s="14">
        <v>2</v>
      </c>
      <c r="O438" s="14">
        <v>2</v>
      </c>
      <c r="P438" s="14">
        <v>2</v>
      </c>
    </row>
    <row r="439" spans="1:16" ht="17.25" x14ac:dyDescent="0.25">
      <c r="A439" s="13" t="s">
        <v>27</v>
      </c>
      <c r="B439" s="14">
        <v>51</v>
      </c>
      <c r="C439" s="14">
        <v>1446</v>
      </c>
      <c r="D439" s="14">
        <v>14</v>
      </c>
      <c r="E439" s="14">
        <v>3897</v>
      </c>
      <c r="F439" s="14">
        <v>147</v>
      </c>
      <c r="G439" s="14">
        <v>2</v>
      </c>
      <c r="H439" s="14">
        <v>3461</v>
      </c>
      <c r="I439" s="14">
        <v>41498</v>
      </c>
      <c r="J439" s="14">
        <v>2</v>
      </c>
      <c r="K439" s="14">
        <v>6</v>
      </c>
      <c r="L439" s="14">
        <v>3</v>
      </c>
      <c r="M439" s="14">
        <v>9</v>
      </c>
      <c r="N439" s="14">
        <v>3</v>
      </c>
      <c r="O439" s="14">
        <v>2</v>
      </c>
      <c r="P439" s="14">
        <v>1</v>
      </c>
    </row>
    <row r="440" spans="1:16" ht="17.25" x14ac:dyDescent="0.25">
      <c r="A440" s="13" t="s">
        <v>46</v>
      </c>
      <c r="B440" s="14">
        <v>51</v>
      </c>
      <c r="C440" s="14">
        <v>2549</v>
      </c>
      <c r="D440" s="14">
        <v>13</v>
      </c>
      <c r="E440" s="14">
        <v>4078</v>
      </c>
      <c r="F440" s="14">
        <v>115</v>
      </c>
      <c r="G440" s="14">
        <v>3</v>
      </c>
      <c r="H440" s="14">
        <v>7873</v>
      </c>
      <c r="I440" s="14">
        <v>35062</v>
      </c>
      <c r="J440" s="14">
        <v>0</v>
      </c>
      <c r="K440" s="14">
        <v>7</v>
      </c>
      <c r="L440" s="14">
        <v>11</v>
      </c>
      <c r="M440" s="14">
        <v>5</v>
      </c>
      <c r="N440" s="14">
        <v>9</v>
      </c>
      <c r="O440" s="14">
        <v>5</v>
      </c>
      <c r="P440" s="14">
        <v>0</v>
      </c>
    </row>
    <row r="441" spans="1:16" ht="17.25" x14ac:dyDescent="0.25">
      <c r="A441" s="13" t="s">
        <v>25</v>
      </c>
      <c r="B441" s="14">
        <v>51</v>
      </c>
      <c r="C441" s="14">
        <v>2549</v>
      </c>
      <c r="D441" s="14">
        <v>13</v>
      </c>
      <c r="E441" s="14">
        <v>4078</v>
      </c>
      <c r="F441" s="14">
        <v>115</v>
      </c>
      <c r="G441" s="14">
        <v>3</v>
      </c>
      <c r="H441" s="14">
        <v>7873</v>
      </c>
      <c r="I441" s="14">
        <v>35062</v>
      </c>
      <c r="J441" s="14">
        <v>0</v>
      </c>
      <c r="K441" s="14">
        <v>7</v>
      </c>
      <c r="L441" s="14">
        <v>11</v>
      </c>
      <c r="M441" s="14">
        <v>5</v>
      </c>
      <c r="N441" s="14">
        <v>9</v>
      </c>
      <c r="O441" s="14">
        <v>5</v>
      </c>
      <c r="P441" s="14">
        <v>0</v>
      </c>
    </row>
    <row r="442" spans="1:16" ht="17.25" x14ac:dyDescent="0.25">
      <c r="A442" s="13" t="s">
        <v>26</v>
      </c>
      <c r="B442" s="14">
        <v>25</v>
      </c>
      <c r="C442" s="14">
        <v>1382</v>
      </c>
      <c r="D442" s="14">
        <v>8</v>
      </c>
      <c r="E442" s="14">
        <v>2018</v>
      </c>
      <c r="F442" s="14">
        <v>85</v>
      </c>
      <c r="G442" s="14">
        <v>2</v>
      </c>
      <c r="H442" s="14">
        <v>4907</v>
      </c>
      <c r="I442" s="14">
        <v>13684</v>
      </c>
      <c r="J442" s="14">
        <v>0</v>
      </c>
      <c r="K442" s="14">
        <v>4</v>
      </c>
      <c r="L442" s="14">
        <v>6</v>
      </c>
      <c r="M442" s="14">
        <v>3</v>
      </c>
      <c r="N442" s="14">
        <v>5</v>
      </c>
      <c r="O442" s="14">
        <v>3</v>
      </c>
      <c r="P442" s="14">
        <v>0</v>
      </c>
    </row>
    <row r="443" spans="1:16" ht="17.25" x14ac:dyDescent="0.25">
      <c r="A443" s="13" t="s">
        <v>39</v>
      </c>
      <c r="B443" s="14">
        <v>25</v>
      </c>
      <c r="C443" s="14">
        <v>1382</v>
      </c>
      <c r="D443" s="14">
        <v>8</v>
      </c>
      <c r="E443" s="14">
        <v>2018</v>
      </c>
      <c r="F443" s="14">
        <v>85</v>
      </c>
      <c r="G443" s="14">
        <v>2</v>
      </c>
      <c r="H443" s="14">
        <v>4907</v>
      </c>
      <c r="I443" s="14">
        <v>13684</v>
      </c>
      <c r="J443" s="14">
        <v>0</v>
      </c>
      <c r="K443" s="14">
        <v>4</v>
      </c>
      <c r="L443" s="14">
        <v>6</v>
      </c>
      <c r="M443" s="14">
        <v>3</v>
      </c>
      <c r="N443" s="14">
        <v>5</v>
      </c>
      <c r="O443" s="14">
        <v>3</v>
      </c>
      <c r="P443" s="14">
        <v>0</v>
      </c>
    </row>
    <row r="444" spans="1:16" ht="17.25" x14ac:dyDescent="0.25">
      <c r="A444" s="13" t="s">
        <v>31</v>
      </c>
      <c r="B444" s="14">
        <v>26</v>
      </c>
      <c r="C444" s="14">
        <v>1167</v>
      </c>
      <c r="D444" s="14">
        <v>5</v>
      </c>
      <c r="E444" s="14">
        <v>2060</v>
      </c>
      <c r="F444" s="14">
        <v>30</v>
      </c>
      <c r="G444" s="14">
        <v>1</v>
      </c>
      <c r="H444" s="14">
        <v>2966</v>
      </c>
      <c r="I444" s="14">
        <v>21378</v>
      </c>
      <c r="J444" s="14">
        <v>0</v>
      </c>
      <c r="K444" s="14">
        <v>3</v>
      </c>
      <c r="L444" s="14">
        <v>5</v>
      </c>
      <c r="M444" s="14">
        <v>2</v>
      </c>
      <c r="N444" s="14">
        <v>4</v>
      </c>
      <c r="O444" s="14">
        <v>2</v>
      </c>
      <c r="P444" s="14">
        <v>0</v>
      </c>
    </row>
    <row r="445" spans="1:16" ht="17.25" x14ac:dyDescent="0.25">
      <c r="A445" s="13" t="s">
        <v>27</v>
      </c>
      <c r="B445" s="14">
        <v>26</v>
      </c>
      <c r="C445" s="14">
        <v>1167</v>
      </c>
      <c r="D445" s="14">
        <v>5</v>
      </c>
      <c r="E445" s="14">
        <v>2060</v>
      </c>
      <c r="F445" s="14">
        <v>30</v>
      </c>
      <c r="G445" s="14">
        <v>1</v>
      </c>
      <c r="H445" s="14">
        <v>2966</v>
      </c>
      <c r="I445" s="14">
        <v>21378</v>
      </c>
      <c r="J445" s="14">
        <v>0</v>
      </c>
      <c r="K445" s="14">
        <v>3</v>
      </c>
      <c r="L445" s="14">
        <v>5</v>
      </c>
      <c r="M445" s="14">
        <v>2</v>
      </c>
      <c r="N445" s="14">
        <v>4</v>
      </c>
      <c r="O445" s="14">
        <v>2</v>
      </c>
      <c r="P445" s="14">
        <v>0</v>
      </c>
    </row>
    <row r="446" spans="1:16" ht="17.25" x14ac:dyDescent="0.25">
      <c r="A446" s="13" t="s">
        <v>44</v>
      </c>
      <c r="B446" s="14">
        <v>245</v>
      </c>
      <c r="C446" s="14">
        <v>8097</v>
      </c>
      <c r="D446" s="14">
        <v>63</v>
      </c>
      <c r="E446" s="14">
        <v>11959</v>
      </c>
      <c r="F446" s="14">
        <v>403</v>
      </c>
      <c r="G446" s="14">
        <v>17</v>
      </c>
      <c r="H446" s="14">
        <v>52684</v>
      </c>
      <c r="I446" s="14">
        <v>91901</v>
      </c>
      <c r="J446" s="14">
        <v>9</v>
      </c>
      <c r="K446" s="14">
        <v>23</v>
      </c>
      <c r="L446" s="14">
        <v>82</v>
      </c>
      <c r="M446" s="14">
        <v>27</v>
      </c>
      <c r="N446" s="14">
        <v>69</v>
      </c>
      <c r="O446" s="14">
        <v>57</v>
      </c>
      <c r="P446" s="14">
        <v>21</v>
      </c>
    </row>
    <row r="447" spans="1:16" ht="17.25" x14ac:dyDescent="0.25">
      <c r="A447" s="13" t="s">
        <v>25</v>
      </c>
      <c r="B447" s="14">
        <v>82</v>
      </c>
      <c r="C447" s="14">
        <v>2585</v>
      </c>
      <c r="D447" s="14">
        <v>13</v>
      </c>
      <c r="E447" s="14">
        <v>3743</v>
      </c>
      <c r="F447" s="14">
        <v>108</v>
      </c>
      <c r="G447" s="14">
        <v>6</v>
      </c>
      <c r="H447" s="14">
        <v>18898</v>
      </c>
      <c r="I447" s="14">
        <v>13799</v>
      </c>
      <c r="J447" s="14">
        <v>3</v>
      </c>
      <c r="K447" s="14">
        <v>6</v>
      </c>
      <c r="L447" s="14">
        <v>35</v>
      </c>
      <c r="M447" s="14">
        <v>9</v>
      </c>
      <c r="N447" s="14">
        <v>29</v>
      </c>
      <c r="O447" s="14">
        <v>26</v>
      </c>
      <c r="P447" s="14">
        <v>3</v>
      </c>
    </row>
    <row r="448" spans="1:16" ht="17.25" x14ac:dyDescent="0.25">
      <c r="A448" s="13" t="s">
        <v>26</v>
      </c>
      <c r="B448" s="14">
        <v>82</v>
      </c>
      <c r="C448" s="14">
        <v>2585</v>
      </c>
      <c r="D448" s="14">
        <v>13</v>
      </c>
      <c r="E448" s="14">
        <v>3743</v>
      </c>
      <c r="F448" s="14">
        <v>108</v>
      </c>
      <c r="G448" s="14">
        <v>6</v>
      </c>
      <c r="H448" s="14">
        <v>18898</v>
      </c>
      <c r="I448" s="14">
        <v>13799</v>
      </c>
      <c r="J448" s="14">
        <v>3</v>
      </c>
      <c r="K448" s="14">
        <v>6</v>
      </c>
      <c r="L448" s="14">
        <v>35</v>
      </c>
      <c r="M448" s="14">
        <v>9</v>
      </c>
      <c r="N448" s="14">
        <v>29</v>
      </c>
      <c r="O448" s="14">
        <v>26</v>
      </c>
      <c r="P448" s="14">
        <v>3</v>
      </c>
    </row>
    <row r="449" spans="1:16" ht="17.25" x14ac:dyDescent="0.25">
      <c r="A449" s="13" t="s">
        <v>39</v>
      </c>
      <c r="B449" s="14">
        <v>46</v>
      </c>
      <c r="C449" s="14">
        <v>1319</v>
      </c>
      <c r="D449" s="14">
        <v>3</v>
      </c>
      <c r="E449" s="14">
        <v>1863</v>
      </c>
      <c r="F449" s="14">
        <v>45</v>
      </c>
      <c r="G449" s="14">
        <v>4</v>
      </c>
      <c r="H449" s="14">
        <v>13225</v>
      </c>
      <c r="I449" s="14">
        <v>7739</v>
      </c>
      <c r="J449" s="14">
        <v>2</v>
      </c>
      <c r="K449" s="14">
        <v>3</v>
      </c>
      <c r="L449" s="14">
        <v>25</v>
      </c>
      <c r="M449" s="14">
        <v>5</v>
      </c>
      <c r="N449" s="14">
        <v>19</v>
      </c>
      <c r="O449" s="14">
        <v>17</v>
      </c>
      <c r="P449" s="14">
        <v>2</v>
      </c>
    </row>
    <row r="450" spans="1:16" ht="17.25" x14ac:dyDescent="0.25">
      <c r="A450" s="13" t="s">
        <v>32</v>
      </c>
      <c r="B450" s="14">
        <v>36</v>
      </c>
      <c r="C450" s="14">
        <v>1266</v>
      </c>
      <c r="D450" s="14">
        <v>10</v>
      </c>
      <c r="E450" s="14">
        <v>1880</v>
      </c>
      <c r="F450" s="14">
        <v>63</v>
      </c>
      <c r="G450" s="14">
        <v>2</v>
      </c>
      <c r="H450" s="14">
        <v>5673</v>
      </c>
      <c r="I450" s="14">
        <v>6060</v>
      </c>
      <c r="J450" s="14">
        <v>1</v>
      </c>
      <c r="K450" s="14">
        <v>3</v>
      </c>
      <c r="L450" s="14">
        <v>10</v>
      </c>
      <c r="M450" s="14">
        <v>4</v>
      </c>
      <c r="N450" s="14">
        <v>10</v>
      </c>
      <c r="O450" s="14">
        <v>9</v>
      </c>
      <c r="P450" s="14">
        <v>1</v>
      </c>
    </row>
    <row r="451" spans="1:16" ht="17.25" x14ac:dyDescent="0.25">
      <c r="A451" s="13" t="s">
        <v>30</v>
      </c>
      <c r="B451" s="14">
        <v>163</v>
      </c>
      <c r="C451" s="14">
        <v>5512</v>
      </c>
      <c r="D451" s="14">
        <v>50</v>
      </c>
      <c r="E451" s="14">
        <v>8216</v>
      </c>
      <c r="F451" s="14">
        <v>295</v>
      </c>
      <c r="G451" s="14">
        <v>11</v>
      </c>
      <c r="H451" s="14">
        <v>33786</v>
      </c>
      <c r="I451" s="14">
        <v>78102</v>
      </c>
      <c r="J451" s="14">
        <v>6</v>
      </c>
      <c r="K451" s="14">
        <v>17</v>
      </c>
      <c r="L451" s="14">
        <v>47</v>
      </c>
      <c r="M451" s="14">
        <v>18</v>
      </c>
      <c r="N451" s="14">
        <v>40</v>
      </c>
      <c r="O451" s="14">
        <v>31</v>
      </c>
      <c r="P451" s="14">
        <v>18</v>
      </c>
    </row>
    <row r="452" spans="1:16" ht="17.25" x14ac:dyDescent="0.25">
      <c r="A452" s="13" t="s">
        <v>26</v>
      </c>
      <c r="B452" s="14">
        <v>129</v>
      </c>
      <c r="C452" s="14">
        <v>4072</v>
      </c>
      <c r="D452" s="14">
        <v>43</v>
      </c>
      <c r="E452" s="14">
        <v>6675</v>
      </c>
      <c r="F452" s="14">
        <v>240</v>
      </c>
      <c r="G452" s="14">
        <v>10</v>
      </c>
      <c r="H452" s="14">
        <v>31478</v>
      </c>
      <c r="I452" s="14">
        <v>73158</v>
      </c>
      <c r="J452" s="14">
        <v>6</v>
      </c>
      <c r="K452" s="14">
        <v>13</v>
      </c>
      <c r="L452" s="14">
        <v>35</v>
      </c>
      <c r="M452" s="14">
        <v>14</v>
      </c>
      <c r="N452" s="14">
        <v>29</v>
      </c>
      <c r="O452" s="14">
        <v>21</v>
      </c>
      <c r="P452" s="14">
        <v>13</v>
      </c>
    </row>
    <row r="453" spans="1:16" ht="17.25" x14ac:dyDescent="0.25">
      <c r="A453" s="13" t="s">
        <v>32</v>
      </c>
      <c r="B453" s="14">
        <v>129</v>
      </c>
      <c r="C453" s="14">
        <v>4072</v>
      </c>
      <c r="D453" s="14">
        <v>43</v>
      </c>
      <c r="E453" s="14">
        <v>6675</v>
      </c>
      <c r="F453" s="14">
        <v>240</v>
      </c>
      <c r="G453" s="14">
        <v>10</v>
      </c>
      <c r="H453" s="14">
        <v>31478</v>
      </c>
      <c r="I453" s="14">
        <v>73158</v>
      </c>
      <c r="J453" s="14">
        <v>6</v>
      </c>
      <c r="K453" s="14">
        <v>13</v>
      </c>
      <c r="L453" s="14">
        <v>35</v>
      </c>
      <c r="M453" s="14">
        <v>14</v>
      </c>
      <c r="N453" s="14">
        <v>29</v>
      </c>
      <c r="O453" s="14">
        <v>21</v>
      </c>
      <c r="P453" s="14">
        <v>13</v>
      </c>
    </row>
    <row r="454" spans="1:16" ht="17.25" x14ac:dyDescent="0.25">
      <c r="A454" s="13" t="s">
        <v>31</v>
      </c>
      <c r="B454" s="14">
        <v>34</v>
      </c>
      <c r="C454" s="14">
        <v>1440</v>
      </c>
      <c r="D454" s="14">
        <v>7</v>
      </c>
      <c r="E454" s="14">
        <v>1541</v>
      </c>
      <c r="F454" s="14">
        <v>55</v>
      </c>
      <c r="G454" s="14">
        <v>1</v>
      </c>
      <c r="H454" s="14">
        <v>2308</v>
      </c>
      <c r="I454" s="14">
        <v>4944</v>
      </c>
      <c r="J454" s="14">
        <v>0</v>
      </c>
      <c r="K454" s="14">
        <v>4</v>
      </c>
      <c r="L454" s="14">
        <v>12</v>
      </c>
      <c r="M454" s="14">
        <v>4</v>
      </c>
      <c r="N454" s="14">
        <v>11</v>
      </c>
      <c r="O454" s="14">
        <v>10</v>
      </c>
      <c r="P454" s="14">
        <v>5</v>
      </c>
    </row>
    <row r="455" spans="1:16" ht="17.25" x14ac:dyDescent="0.25">
      <c r="A455" s="13" t="s">
        <v>32</v>
      </c>
      <c r="B455" s="14">
        <v>34</v>
      </c>
      <c r="C455" s="14">
        <v>1440</v>
      </c>
      <c r="D455" s="14">
        <v>7</v>
      </c>
      <c r="E455" s="14">
        <v>1541</v>
      </c>
      <c r="F455" s="14">
        <v>55</v>
      </c>
      <c r="G455" s="14">
        <v>1</v>
      </c>
      <c r="H455" s="14">
        <v>2308</v>
      </c>
      <c r="I455" s="14">
        <v>4944</v>
      </c>
      <c r="J455" s="14">
        <v>0</v>
      </c>
      <c r="K455" s="14">
        <v>4</v>
      </c>
      <c r="L455" s="14">
        <v>12</v>
      </c>
      <c r="M455" s="14">
        <v>4</v>
      </c>
      <c r="N455" s="14">
        <v>11</v>
      </c>
      <c r="O455" s="14">
        <v>10</v>
      </c>
      <c r="P455" s="14">
        <v>5</v>
      </c>
    </row>
    <row r="456" spans="1:16" ht="21" x14ac:dyDescent="0.25">
      <c r="A456" s="15" t="s">
        <v>60</v>
      </c>
      <c r="B456" s="15">
        <v>15073</v>
      </c>
      <c r="C456" s="15">
        <v>323158</v>
      </c>
      <c r="D456" s="15">
        <v>4014</v>
      </c>
      <c r="E456" s="15">
        <v>732357</v>
      </c>
      <c r="F456" s="15">
        <v>27409</v>
      </c>
      <c r="G456" s="15">
        <v>822</v>
      </c>
      <c r="H456" s="15">
        <v>2549059</v>
      </c>
      <c r="I456" s="15">
        <v>5945478</v>
      </c>
      <c r="J456" s="15">
        <v>1095</v>
      </c>
      <c r="K456" s="15">
        <v>1303</v>
      </c>
      <c r="L456" s="15">
        <v>4482</v>
      </c>
      <c r="M456" s="15">
        <v>1185</v>
      </c>
      <c r="N456" s="15">
        <v>2827</v>
      </c>
      <c r="O456" s="15">
        <v>1709</v>
      </c>
      <c r="P456" s="15">
        <v>885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10.7109375" customWidth="1"/>
    <col min="2" max="2" width="17.7109375" customWidth="1"/>
    <col min="3" max="3" width="16.42578125" customWidth="1"/>
    <col min="4" max="4" width="14.28515625" customWidth="1"/>
    <col min="5" max="5" width="12.85546875" bestFit="1" customWidth="1"/>
    <col min="6" max="6" width="20" bestFit="1" customWidth="1"/>
    <col min="7" max="7" width="12.7109375" bestFit="1" customWidth="1"/>
    <col min="8" max="8" width="10.140625" bestFit="1" customWidth="1"/>
    <col min="12" max="12" width="17" bestFit="1" customWidth="1"/>
    <col min="13" max="14" width="20" bestFit="1" customWidth="1"/>
  </cols>
  <sheetData>
    <row r="1" spans="1:4" x14ac:dyDescent="0.25">
      <c r="A1" t="s">
        <v>50</v>
      </c>
      <c r="B1" t="s">
        <v>49</v>
      </c>
      <c r="C1" t="s">
        <v>76</v>
      </c>
      <c r="D1" t="s">
        <v>48</v>
      </c>
    </row>
    <row r="2" spans="1:4" ht="18" thickBot="1" x14ac:dyDescent="0.3">
      <c r="A2" s="11">
        <v>18</v>
      </c>
      <c r="B2" s="11">
        <f>COUNTIF(data[Age],A2)</f>
        <v>2</v>
      </c>
      <c r="C2" s="9">
        <f>SUMIF(data[Age],A2,data[MonthlyRate])</f>
        <v>26438</v>
      </c>
      <c r="D2" s="9">
        <f>SUMIF(data[Age],A2,data[HourlyRate])</f>
        <v>103</v>
      </c>
    </row>
    <row r="3" spans="1:4" ht="18.75" thickTop="1" thickBot="1" x14ac:dyDescent="0.3">
      <c r="A3" s="11">
        <v>20</v>
      </c>
      <c r="B3" s="11">
        <f>COUNTIF(data[Age],A3)</f>
        <v>2</v>
      </c>
      <c r="C3" s="9">
        <f>SUMIF(data[Age],A3,data[MonthlyRate])</f>
        <v>34333</v>
      </c>
      <c r="D3" s="9">
        <f>SUMIF(data[Age],A3,data[HourlyRate])</f>
        <v>85</v>
      </c>
    </row>
    <row r="4" spans="1:4" ht="18.75" thickTop="1" thickBot="1" x14ac:dyDescent="0.3">
      <c r="A4" s="11">
        <v>21</v>
      </c>
      <c r="B4" s="11">
        <f>COUNTIF(data[Age],A4)</f>
        <v>3</v>
      </c>
      <c r="C4" s="9">
        <f>SUMIF(data[Age],A4,data[MonthlyRate])</f>
        <v>56055</v>
      </c>
      <c r="D4" s="9">
        <f>SUMIF(data[Age],A4,data[HourlyRate])</f>
        <v>186</v>
      </c>
    </row>
    <row r="5" spans="1:4" ht="18.75" thickTop="1" thickBot="1" x14ac:dyDescent="0.3">
      <c r="A5" s="11">
        <v>22</v>
      </c>
      <c r="B5" s="11">
        <f>COUNTIF(data[Age],A5)</f>
        <v>4</v>
      </c>
      <c r="C5" s="9">
        <f>SUMIF(data[Age],A5,data[MonthlyRate])</f>
        <v>70008</v>
      </c>
      <c r="D5" s="9">
        <f>SUMIF(data[Age],A5,data[HourlyRate])</f>
        <v>302</v>
      </c>
    </row>
    <row r="6" spans="1:4" ht="18.75" thickTop="1" thickBot="1" x14ac:dyDescent="0.3">
      <c r="A6" s="11">
        <v>23</v>
      </c>
      <c r="B6" s="11">
        <f>COUNTIF(data[Age],A6)</f>
        <v>7</v>
      </c>
      <c r="C6" s="9">
        <f>SUMIF(data[Age],A6,data[MonthlyRate])</f>
        <v>136817</v>
      </c>
      <c r="D6" s="9">
        <f>SUMIF(data[Age],A6,data[HourlyRate])</f>
        <v>496</v>
      </c>
    </row>
    <row r="7" spans="1:4" ht="18.75" thickTop="1" thickBot="1" x14ac:dyDescent="0.3">
      <c r="A7" s="11">
        <v>24</v>
      </c>
      <c r="B7" s="11">
        <f>COUNTIF(data[Age],A7)</f>
        <v>9</v>
      </c>
      <c r="C7" s="9">
        <f>SUMIF(data[Age],A7,data[MonthlyRate])</f>
        <v>100395</v>
      </c>
      <c r="D7" s="9">
        <f>SUMIF(data[Age],A7,data[HourlyRate])</f>
        <v>571</v>
      </c>
    </row>
    <row r="8" spans="1:4" ht="18.75" thickTop="1" thickBot="1" x14ac:dyDescent="0.3">
      <c r="A8" s="11">
        <v>25</v>
      </c>
      <c r="B8" s="11">
        <f>COUNTIF(data[Age],A8)</f>
        <v>4</v>
      </c>
      <c r="C8" s="9">
        <f>SUMIF(data[Age],A8,data[MonthlyRate])</f>
        <v>45610</v>
      </c>
      <c r="D8" s="9">
        <f>SUMIF(data[Age],A8,data[HourlyRate])</f>
        <v>301</v>
      </c>
    </row>
    <row r="9" spans="1:4" ht="18.75" thickTop="1" thickBot="1" x14ac:dyDescent="0.3">
      <c r="A9" s="11">
        <v>26</v>
      </c>
      <c r="B9" s="11">
        <f>COUNTIF(data[Age],A9)</f>
        <v>9</v>
      </c>
      <c r="C9" s="9">
        <f>SUMIF(data[Age],A9,data[MonthlyRate])</f>
        <v>108683</v>
      </c>
      <c r="D9" s="9">
        <f>SUMIF(data[Age],A9,data[HourlyRate])</f>
        <v>618</v>
      </c>
    </row>
    <row r="10" spans="1:4" ht="18.75" thickTop="1" thickBot="1" x14ac:dyDescent="0.3">
      <c r="A10" s="11">
        <v>27</v>
      </c>
      <c r="B10" s="11">
        <f>COUNTIF(data[Age],A10)</f>
        <v>12</v>
      </c>
      <c r="C10" s="9">
        <f>SUMIF(data[Age],A10,data[MonthlyRate])</f>
        <v>164815</v>
      </c>
      <c r="D10" s="9">
        <f>SUMIF(data[Age],A10,data[HourlyRate])</f>
        <v>792</v>
      </c>
    </row>
    <row r="11" spans="1:4" ht="18.75" thickTop="1" thickBot="1" x14ac:dyDescent="0.3">
      <c r="A11" s="11">
        <v>28</v>
      </c>
      <c r="B11" s="11">
        <f>COUNTIF(data[Age],A11)</f>
        <v>14</v>
      </c>
      <c r="C11" s="9">
        <f>SUMIF(data[Age],A11,data[MonthlyRate])</f>
        <v>156613</v>
      </c>
      <c r="D11" s="9">
        <f>SUMIF(data[Age],A11,data[HourlyRate])</f>
        <v>828</v>
      </c>
    </row>
    <row r="12" spans="1:4" ht="18.75" thickTop="1" thickBot="1" x14ac:dyDescent="0.3">
      <c r="A12" s="11">
        <v>29</v>
      </c>
      <c r="B12" s="11">
        <f>COUNTIF(data[Age],A12)</f>
        <v>24</v>
      </c>
      <c r="C12" s="9">
        <f>SUMIF(data[Age],A12,data[MonthlyRate])</f>
        <v>362264</v>
      </c>
      <c r="D12" s="9">
        <f>SUMIF(data[Age],A12,data[HourlyRate])</f>
        <v>1616</v>
      </c>
    </row>
    <row r="13" spans="1:4" ht="18.75" thickTop="1" thickBot="1" x14ac:dyDescent="0.3">
      <c r="A13" s="11">
        <v>30</v>
      </c>
      <c r="B13" s="11">
        <f>COUNTIF(data[Age],A13)</f>
        <v>12</v>
      </c>
      <c r="C13" s="9">
        <f>SUMIF(data[Age],A13,data[MonthlyRate])</f>
        <v>118919</v>
      </c>
      <c r="D13" s="9">
        <f>SUMIF(data[Age],A13,data[HourlyRate])</f>
        <v>749</v>
      </c>
    </row>
    <row r="14" spans="1:4" ht="18.75" thickTop="1" thickBot="1" x14ac:dyDescent="0.3">
      <c r="A14" s="11">
        <v>31</v>
      </c>
      <c r="B14" s="11">
        <f>COUNTIF(data[Age],A14)</f>
        <v>20</v>
      </c>
      <c r="C14" s="9">
        <f>SUMIF(data[Age],A14,data[MonthlyRate])</f>
        <v>296428</v>
      </c>
      <c r="D14" s="9">
        <f>SUMIF(data[Age],A14,data[HourlyRate])</f>
        <v>1245</v>
      </c>
    </row>
    <row r="15" spans="1:4" ht="18.75" thickTop="1" thickBot="1" x14ac:dyDescent="0.3">
      <c r="A15" s="11">
        <v>32</v>
      </c>
      <c r="B15" s="11">
        <f>COUNTIF(data[Age],A15)</f>
        <v>19</v>
      </c>
      <c r="C15" s="9">
        <f>SUMIF(data[Age],A15,data[MonthlyRate])</f>
        <v>345566</v>
      </c>
      <c r="D15" s="9">
        <f>SUMIF(data[Age],A15,data[HourlyRate])</f>
        <v>1144</v>
      </c>
    </row>
    <row r="16" spans="1:4" ht="18.75" thickTop="1" thickBot="1" x14ac:dyDescent="0.3">
      <c r="A16" s="11">
        <v>33</v>
      </c>
      <c r="B16" s="11">
        <f>COUNTIF(data[Age],A16)</f>
        <v>16</v>
      </c>
      <c r="C16" s="9">
        <f>SUMIF(data[Age],A16,data[MonthlyRate])</f>
        <v>225259</v>
      </c>
      <c r="D16" s="9">
        <f>SUMIF(data[Age],A16,data[HourlyRate])</f>
        <v>1077</v>
      </c>
    </row>
    <row r="17" spans="1:14" ht="18.75" thickTop="1" thickBot="1" x14ac:dyDescent="0.3">
      <c r="A17" s="11">
        <v>34</v>
      </c>
      <c r="B17" s="11">
        <f>COUNTIF(data[Age],A17)</f>
        <v>23</v>
      </c>
      <c r="C17" s="9">
        <f>SUMIF(data[Age],A17,data[MonthlyRate])</f>
        <v>346403</v>
      </c>
      <c r="D17" s="9">
        <f>SUMIF(data[Age],A17,data[HourlyRate])</f>
        <v>1490</v>
      </c>
    </row>
    <row r="18" spans="1:14" ht="18.75" thickTop="1" thickBot="1" x14ac:dyDescent="0.3">
      <c r="A18" s="11">
        <v>35</v>
      </c>
      <c r="B18" s="11">
        <f>COUNTIF(data[Age],A18)</f>
        <v>26</v>
      </c>
      <c r="C18" s="9">
        <f>SUMIF(data[Age],A18,data[MonthlyRate])</f>
        <v>452647</v>
      </c>
      <c r="D18" s="9">
        <f>SUMIF(data[Age],A18,data[HourlyRate])</f>
        <v>1639</v>
      </c>
    </row>
    <row r="19" spans="1:14" ht="18.75" thickTop="1" thickBot="1" x14ac:dyDescent="0.3">
      <c r="A19" s="11">
        <v>36</v>
      </c>
      <c r="B19" s="11">
        <f>COUNTIF(data[Age],A19)</f>
        <v>22</v>
      </c>
      <c r="C19" s="9">
        <f>SUMIF(data[Age],A19,data[MonthlyRate])</f>
        <v>310404</v>
      </c>
      <c r="D19" s="9">
        <f>SUMIF(data[Age],A19,data[HourlyRate])</f>
        <v>1596</v>
      </c>
    </row>
    <row r="20" spans="1:14" ht="18.75" thickTop="1" thickBot="1" x14ac:dyDescent="0.3">
      <c r="A20" s="11">
        <v>37</v>
      </c>
      <c r="B20" s="11">
        <f>COUNTIF(data[Age],A20)</f>
        <v>9</v>
      </c>
      <c r="C20" s="9">
        <f>SUMIF(data[Age],A20,data[MonthlyRate])</f>
        <v>102837</v>
      </c>
      <c r="D20" s="9">
        <f>SUMIF(data[Age],A20,data[HourlyRate])</f>
        <v>547</v>
      </c>
    </row>
    <row r="21" spans="1:14" ht="18.75" thickTop="1" thickBot="1" x14ac:dyDescent="0.3">
      <c r="A21" s="11">
        <v>38</v>
      </c>
      <c r="B21" s="11">
        <f>COUNTIF(data[Age],A21)</f>
        <v>21</v>
      </c>
      <c r="C21" s="9">
        <f>SUMIF(data[Age],A21,data[MonthlyRate])</f>
        <v>273903</v>
      </c>
      <c r="D21" s="9">
        <f>SUMIF(data[Age],A21,data[HourlyRate])</f>
        <v>1580</v>
      </c>
    </row>
    <row r="22" spans="1:14" ht="18.75" thickTop="1" thickBot="1" x14ac:dyDescent="0.3">
      <c r="A22" s="11">
        <v>39</v>
      </c>
      <c r="B22" s="11">
        <f>COUNTIF(data[Age],A22)</f>
        <v>17</v>
      </c>
      <c r="C22" s="9">
        <f>SUMIF(data[Age],A22,data[MonthlyRate])</f>
        <v>172337</v>
      </c>
      <c r="D22" s="9">
        <f>SUMIF(data[Age],A22,data[HourlyRate])</f>
        <v>1072</v>
      </c>
    </row>
    <row r="23" spans="1:14" ht="18.75" thickTop="1" thickBot="1" x14ac:dyDescent="0.3">
      <c r="A23" s="11">
        <v>40</v>
      </c>
      <c r="B23" s="11">
        <f>COUNTIF(data[Age],A23)</f>
        <v>19</v>
      </c>
      <c r="C23" s="9">
        <f>SUMIF(data[Age],A23,data[MonthlyRate])</f>
        <v>251982</v>
      </c>
      <c r="D23" s="9">
        <f>SUMIF(data[Age],A23,data[HourlyRate])</f>
        <v>1438</v>
      </c>
    </row>
    <row r="24" spans="1:14" ht="18.75" thickTop="1" thickBot="1" x14ac:dyDescent="0.3">
      <c r="A24" s="11">
        <v>41</v>
      </c>
      <c r="B24" s="11">
        <f>COUNTIF(data[Age],A24)</f>
        <v>10</v>
      </c>
      <c r="C24" s="9">
        <f>SUMIF(data[Age],A24,data[MonthlyRate])</f>
        <v>176882</v>
      </c>
      <c r="D24" s="9">
        <f>SUMIF(data[Age],A24,data[HourlyRate])</f>
        <v>682</v>
      </c>
    </row>
    <row r="25" spans="1:14" ht="18.75" thickTop="1" thickBot="1" x14ac:dyDescent="0.3">
      <c r="A25" s="11">
        <v>42</v>
      </c>
      <c r="B25" s="11">
        <f>COUNTIF(data[Age],A25)</f>
        <v>12</v>
      </c>
      <c r="C25" s="9">
        <f>SUMIF(data[Age],A25,data[MonthlyRate])</f>
        <v>164512</v>
      </c>
      <c r="D25" s="9">
        <f>SUMIF(data[Age],A25,data[HourlyRate])</f>
        <v>760</v>
      </c>
    </row>
    <row r="26" spans="1:14" ht="18.75" thickTop="1" thickBot="1" x14ac:dyDescent="0.3">
      <c r="A26" s="11">
        <v>43</v>
      </c>
      <c r="B26" s="11">
        <f>COUNTIF(data[Age],A26)</f>
        <v>9</v>
      </c>
      <c r="C26" s="9">
        <f>SUMIF(data[Age],A26,data[MonthlyRate])</f>
        <v>119705</v>
      </c>
      <c r="D26" s="9">
        <f>SUMIF(data[Age],A26,data[HourlyRate])</f>
        <v>615</v>
      </c>
    </row>
    <row r="27" spans="1:14" ht="18.75" thickTop="1" thickBot="1" x14ac:dyDescent="0.3">
      <c r="A27" s="11">
        <v>44</v>
      </c>
      <c r="B27" s="11">
        <f>COUNTIF(data[Age],A27)</f>
        <v>9</v>
      </c>
      <c r="C27" s="9">
        <f>SUMIF(data[Age],A27,data[MonthlyRate])</f>
        <v>108700</v>
      </c>
      <c r="D27" s="9">
        <f>SUMIF(data[Age],A27,data[HourlyRate])</f>
        <v>545</v>
      </c>
    </row>
    <row r="28" spans="1:14" ht="18.75" thickTop="1" thickBot="1" x14ac:dyDescent="0.3">
      <c r="A28" s="11">
        <v>45</v>
      </c>
      <c r="B28" s="11">
        <f>COUNTIF(data[Age],A28)</f>
        <v>12</v>
      </c>
      <c r="C28" s="9">
        <f>SUMIF(data[Age],A28,data[MonthlyRate])</f>
        <v>187021</v>
      </c>
      <c r="D28" s="9">
        <f>SUMIF(data[Age],A28,data[HourlyRate])</f>
        <v>756</v>
      </c>
    </row>
    <row r="29" spans="1:14" ht="18.75" thickTop="1" thickBot="1" x14ac:dyDescent="0.3">
      <c r="A29" s="11">
        <v>46</v>
      </c>
      <c r="B29" s="11">
        <f>COUNTIF(data[Age],A29)</f>
        <v>10</v>
      </c>
      <c r="C29" s="9">
        <f>SUMIF(data[Age],A29,data[MonthlyRate])</f>
        <v>121794</v>
      </c>
      <c r="D29" s="9">
        <f>SUMIF(data[Age],A29,data[HourlyRate])</f>
        <v>616</v>
      </c>
      <c r="N29" s="1"/>
    </row>
    <row r="30" spans="1:14" ht="18.75" thickTop="1" thickBot="1" x14ac:dyDescent="0.3">
      <c r="A30" s="11">
        <v>47</v>
      </c>
      <c r="B30" s="11">
        <f>COUNTIF(data[Age],A30)</f>
        <v>10</v>
      </c>
      <c r="C30" s="9">
        <f>SUMIF(data[Age],A30,data[MonthlyRate])</f>
        <v>135328</v>
      </c>
      <c r="D30" s="9">
        <f>SUMIF(data[Age],A30,data[HourlyRate])</f>
        <v>794</v>
      </c>
      <c r="N30" s="1"/>
    </row>
    <row r="31" spans="1:14" ht="18.75" thickTop="1" thickBot="1" x14ac:dyDescent="0.3">
      <c r="A31" s="11">
        <v>48</v>
      </c>
      <c r="B31" s="11">
        <f>COUNTIF(data[Age],A31)</f>
        <v>6</v>
      </c>
      <c r="C31" s="9">
        <f>SUMIF(data[Age],A31,data[MonthlyRate])</f>
        <v>63585</v>
      </c>
      <c r="D31" s="9">
        <f>SUMIF(data[Age],A31,data[HourlyRate])</f>
        <v>494</v>
      </c>
      <c r="N31" s="1"/>
    </row>
    <row r="32" spans="1:14" ht="18.75" thickTop="1" thickBot="1" x14ac:dyDescent="0.3">
      <c r="A32" s="11">
        <v>49</v>
      </c>
      <c r="B32" s="11">
        <f>COUNTIF(data[Age],A32)</f>
        <v>9</v>
      </c>
      <c r="C32" s="9">
        <f>SUMIF(data[Age],A32,data[MonthlyRate])</f>
        <v>142819</v>
      </c>
      <c r="D32" s="9">
        <f>SUMIF(data[Age],A32,data[HourlyRate])</f>
        <v>535</v>
      </c>
      <c r="N32" s="1"/>
    </row>
    <row r="33" spans="1:14" ht="18.75" thickTop="1" thickBot="1" x14ac:dyDescent="0.3">
      <c r="A33" s="11">
        <v>50</v>
      </c>
      <c r="B33" s="11">
        <f>COUNTIF(data[Age],A33)</f>
        <v>6</v>
      </c>
      <c r="C33" s="9">
        <f>SUMIF(data[Age],A33,data[MonthlyRate])</f>
        <v>117480</v>
      </c>
      <c r="D33" s="9">
        <f>SUMIF(data[Age],A33,data[HourlyRate])</f>
        <v>371</v>
      </c>
      <c r="N33" s="1"/>
    </row>
    <row r="34" spans="1:14" ht="18.75" thickTop="1" thickBot="1" x14ac:dyDescent="0.35">
      <c r="A34" s="11">
        <v>51</v>
      </c>
      <c r="B34" s="11">
        <f>COUNTIF(data[Age],A34)</f>
        <v>1</v>
      </c>
      <c r="C34" s="9">
        <f>SUMIF(data[Age],A34,data[MonthlyRate])</f>
        <v>22984</v>
      </c>
      <c r="D34" s="9">
        <f>SUMIF(data[Age],A34,data[HourlyRate])</f>
        <v>53</v>
      </c>
      <c r="F34" s="7" t="s">
        <v>55</v>
      </c>
      <c r="G34" s="7" t="s">
        <v>51</v>
      </c>
      <c r="H34" s="7" t="s">
        <v>52</v>
      </c>
      <c r="N34" s="1"/>
    </row>
    <row r="35" spans="1:14" ht="18.75" thickTop="1" thickBot="1" x14ac:dyDescent="0.35">
      <c r="A35" s="11">
        <v>52</v>
      </c>
      <c r="B35" s="11">
        <f>COUNTIF(data[Age],A35)</f>
        <v>1</v>
      </c>
      <c r="C35" s="9">
        <f>SUMIF(data[Age],A35,data[MonthlyRate])</f>
        <v>19788</v>
      </c>
      <c r="D35" s="9">
        <f>SUMIF(data[Age],A35,data[HourlyRate])</f>
        <v>40</v>
      </c>
      <c r="F35" s="7" t="s">
        <v>53</v>
      </c>
      <c r="G35" s="8">
        <f>MAX(C:C)</f>
        <v>452647</v>
      </c>
      <c r="H35" s="8">
        <f>MAX(D:D)</f>
        <v>1639</v>
      </c>
      <c r="J35">
        <f>INDEX(Table2[],MATCH(G35,C:C,0),1)-1</f>
        <v>35</v>
      </c>
      <c r="K35">
        <f>INDEX(Table2[],MATCH(H35,D:D,0),1)-1</f>
        <v>35</v>
      </c>
      <c r="N35" s="1"/>
    </row>
    <row r="36" spans="1:14" ht="18.75" thickTop="1" thickBot="1" x14ac:dyDescent="0.35">
      <c r="A36" s="11">
        <v>53</v>
      </c>
      <c r="B36" s="11">
        <f>COUNTIF(data[Age],A36)</f>
        <v>4</v>
      </c>
      <c r="C36" s="9">
        <f>SUMIF(data[Age],A36,data[MonthlyRate])</f>
        <v>46227</v>
      </c>
      <c r="D36" s="9">
        <f>SUMIF(data[Age],A36,data[HourlyRate])</f>
        <v>252</v>
      </c>
      <c r="F36" s="7" t="s">
        <v>54</v>
      </c>
      <c r="G36" s="8">
        <f>MIN(C:C)</f>
        <v>19788</v>
      </c>
      <c r="H36" s="8">
        <f>MIN(D:D)</f>
        <v>40</v>
      </c>
      <c r="J36">
        <f>INDEX(Table2[],MATCH(G36,C:C,0),1)-1</f>
        <v>52</v>
      </c>
      <c r="K36">
        <f>INDEX(Table2[],MATCH(H36,D:D,0),1)-1</f>
        <v>52</v>
      </c>
      <c r="N36" s="1"/>
    </row>
    <row r="37" spans="1:14" ht="18.75" thickTop="1" thickBot="1" x14ac:dyDescent="0.35">
      <c r="A37" s="11">
        <v>54</v>
      </c>
      <c r="B37" s="11">
        <f>COUNTIF(data[Age],A37)</f>
        <v>5</v>
      </c>
      <c r="C37" s="9">
        <f>SUMIF(data[Age],A37,data[MonthlyRate])</f>
        <v>106509</v>
      </c>
      <c r="D37" s="9">
        <f>SUMIF(data[Age],A37,data[HourlyRate])</f>
        <v>390</v>
      </c>
      <c r="F37" s="7" t="s">
        <v>56</v>
      </c>
      <c r="G37" s="8">
        <f>AVERAGE(C:C)</f>
        <v>148636.95000000001</v>
      </c>
      <c r="H37" s="8">
        <f>AVERAGE(D:D)</f>
        <v>685.22500000000002</v>
      </c>
    </row>
    <row r="38" spans="1:14" ht="18.75" thickTop="1" thickBot="1" x14ac:dyDescent="0.35">
      <c r="A38" s="11">
        <v>55</v>
      </c>
      <c r="B38" s="11">
        <f>COUNTIF(data[Age],A38)</f>
        <v>6</v>
      </c>
      <c r="C38" s="9">
        <f>SUMIF(data[Age],A38,data[MonthlyRate])</f>
        <v>116508</v>
      </c>
      <c r="D38" s="9">
        <f>SUMIF(data[Age],A38,data[HourlyRate])</f>
        <v>413</v>
      </c>
      <c r="F38" s="7" t="s">
        <v>57</v>
      </c>
      <c r="G38" s="8">
        <f>SUM(C:C)</f>
        <v>5945478</v>
      </c>
      <c r="H38" s="8">
        <f>SUM(D:D)</f>
        <v>27409</v>
      </c>
    </row>
    <row r="39" spans="1:14" ht="18.75" thickTop="1" thickBot="1" x14ac:dyDescent="0.3">
      <c r="A39" s="11">
        <v>56</v>
      </c>
      <c r="B39" s="11">
        <f>COUNTIF(data[Age],A39)</f>
        <v>4</v>
      </c>
      <c r="C39" s="9">
        <f>SUMIF(data[Age],A39,data[MonthlyRate])</f>
        <v>60491</v>
      </c>
      <c r="D39" s="9">
        <f>SUMIF(data[Age],A39,data[HourlyRate])</f>
        <v>315</v>
      </c>
    </row>
    <row r="40" spans="1:14" ht="18.75" thickTop="1" thickBot="1" x14ac:dyDescent="0.3">
      <c r="A40" s="11">
        <v>58</v>
      </c>
      <c r="B40" s="11">
        <f>COUNTIF(data[Age],A40)</f>
        <v>3</v>
      </c>
      <c r="C40" s="9">
        <f>SUMIF(data[Age],A40,data[MonthlyRate])</f>
        <v>55962</v>
      </c>
      <c r="D40" s="9">
        <f>SUMIF(data[Age],A40,data[HourlyRate])</f>
        <v>211</v>
      </c>
    </row>
    <row r="41" spans="1:14" ht="18.75" thickTop="1" thickBot="1" x14ac:dyDescent="0.3">
      <c r="A41" s="11">
        <v>60</v>
      </c>
      <c r="B41" s="11">
        <f>COUNTIF(data[Age],A41)</f>
        <v>1</v>
      </c>
      <c r="C41" s="9">
        <f>SUMIF(data[Age],A41,data[MonthlyRate])</f>
        <v>20467</v>
      </c>
      <c r="D41" s="9">
        <f>SUMIF(data[Age],A41,data[HourlyRate])</f>
        <v>92</v>
      </c>
    </row>
    <row r="42" spans="1:14" ht="15.75" thickTop="1" x14ac:dyDescent="0.25"/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IBM Employees Data</vt:lpstr>
      <vt:lpstr>Pivot Table</vt:lpstr>
      <vt:lpstr>Analyze IBM Employees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Sakhawat Ali Larik</dc:creator>
  <cp:lastModifiedBy>sudarshan sudarshan</cp:lastModifiedBy>
  <dcterms:created xsi:type="dcterms:W3CDTF">2023-02-13T04:23:02Z</dcterms:created>
  <dcterms:modified xsi:type="dcterms:W3CDTF">2024-09-06T12:49:39Z</dcterms:modified>
</cp:coreProperties>
</file>