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darshan\Desktop\Class Prac\Wordfiles\"/>
    </mc:Choice>
  </mc:AlternateContent>
  <bookViews>
    <workbookView xWindow="0" yWindow="405" windowWidth="28800" windowHeight="12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D21" i="1"/>
  <c r="E21" i="1"/>
  <c r="F21" i="1"/>
  <c r="G21" i="1"/>
  <c r="C21" i="1"/>
  <c r="B21" i="1"/>
  <c r="D20" i="1"/>
  <c r="E20" i="1"/>
  <c r="F20" i="1"/>
  <c r="G20" i="1"/>
  <c r="C20" i="1"/>
  <c r="B20" i="1"/>
  <c r="D18" i="1"/>
  <c r="E18" i="1"/>
  <c r="F18" i="1"/>
  <c r="G18" i="1"/>
  <c r="C18" i="1"/>
  <c r="B18" i="1"/>
  <c r="D17" i="1"/>
  <c r="E17" i="1"/>
  <c r="F17" i="1"/>
  <c r="G17" i="1"/>
  <c r="C17" i="1"/>
  <c r="B17" i="1"/>
  <c r="C16" i="1"/>
  <c r="D16" i="1"/>
  <c r="E16" i="1"/>
  <c r="F16" i="1"/>
  <c r="G16" i="1"/>
  <c r="B16" i="1"/>
  <c r="B14" i="1"/>
  <c r="D12" i="1"/>
  <c r="E12" i="1"/>
  <c r="F12" i="1"/>
  <c r="G12" i="1"/>
  <c r="C12" i="1"/>
  <c r="B12" i="1"/>
  <c r="C11" i="1"/>
  <c r="D11" i="1"/>
  <c r="E11" i="1"/>
  <c r="F11" i="1"/>
  <c r="G11" i="1"/>
  <c r="B11" i="1"/>
  <c r="B10" i="1"/>
  <c r="C10" i="1"/>
  <c r="D15" i="1"/>
  <c r="E15" i="1"/>
  <c r="F15" i="1"/>
  <c r="G15" i="1"/>
  <c r="C15" i="1"/>
  <c r="C9" i="1"/>
  <c r="D9" i="1" s="1"/>
  <c r="D8" i="1"/>
  <c r="D10" i="1" s="1"/>
  <c r="E9" i="1" l="1"/>
  <c r="E8" i="1"/>
  <c r="E10" i="1" l="1"/>
  <c r="F8" i="1"/>
  <c r="F9" i="1"/>
  <c r="G9" i="1" l="1"/>
  <c r="F10" i="1"/>
  <c r="G8" i="1"/>
  <c r="G10" i="1" s="1"/>
</calcChain>
</file>

<file path=xl/sharedStrings.xml><?xml version="1.0" encoding="utf-8"?>
<sst xmlns="http://schemas.openxmlformats.org/spreadsheetml/2006/main" count="20" uniqueCount="18">
  <si>
    <t>Benefit</t>
  </si>
  <si>
    <t>Benefit increse rate</t>
  </si>
  <si>
    <t>Discount</t>
  </si>
  <si>
    <t>One time cost</t>
  </si>
  <si>
    <t>Recurring Cost</t>
  </si>
  <si>
    <t>Time</t>
  </si>
  <si>
    <t>Year</t>
  </si>
  <si>
    <t>Discount rate</t>
  </si>
  <si>
    <t>PV of benefit</t>
  </si>
  <si>
    <t>NPV of benefit</t>
  </si>
  <si>
    <t>Recurring cost</t>
  </si>
  <si>
    <t>PV of recurring cost</t>
  </si>
  <si>
    <t>NPV of recurring cost</t>
  </si>
  <si>
    <t>NPV of all cost</t>
  </si>
  <si>
    <t>NPV of cash flow</t>
  </si>
  <si>
    <t>PV of Cash flow</t>
  </si>
  <si>
    <t>Breakeven ratio</t>
  </si>
  <si>
    <t>Breakeven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</si>
</sst>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4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NPV of all benefit vs NPV of all cost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2.5428331875182269E-2"/>
          <c:w val="0.8521968503937007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NPV of benefit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</c:v>
                </c:pt>
                <c:pt idx="1">
                  <c:v>63063.063063063055</c:v>
                </c:pt>
                <c:pt idx="2">
                  <c:v>127992.85772258743</c:v>
                </c:pt>
                <c:pt idx="3">
                  <c:v>193800.08203967294</c:v>
                </c:pt>
                <c:pt idx="4">
                  <c:v>259673.17945417296</c:v>
                </c:pt>
                <c:pt idx="5">
                  <c:v>324952.82554061443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NPV of all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90000</c:v>
                </c:pt>
                <c:pt idx="1">
                  <c:v>126036.03603603604</c:v>
                </c:pt>
                <c:pt idx="2">
                  <c:v>158500.93336579824</c:v>
                </c:pt>
                <c:pt idx="3">
                  <c:v>187748.58861783624</c:v>
                </c:pt>
                <c:pt idx="4">
                  <c:v>214097.82758363624</c:v>
                </c:pt>
                <c:pt idx="5">
                  <c:v>237835.8807059786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53392"/>
        <c:axId val="191885280"/>
      </c:lineChart>
      <c:catAx>
        <c:axId val="2847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5280"/>
        <c:crosses val="autoZero"/>
        <c:auto val="1"/>
        <c:lblAlgn val="ctr"/>
        <c:lblOffset val="100"/>
        <c:noMultiLvlLbl val="0"/>
      </c:catAx>
      <c:valAx>
        <c:axId val="1918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26</xdr:row>
      <xdr:rowOff>23812</xdr:rowOff>
    </xdr:from>
    <xdr:to>
      <xdr:col>9</xdr:col>
      <xdr:colOff>43962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9" zoomScale="130" zoomScaleNormal="130" workbookViewId="0">
      <selection activeCell="G39" sqref="G39"/>
    </sheetView>
  </sheetViews>
  <sheetFormatPr defaultRowHeight="14.25"/>
  <cols>
    <col min="1" max="1" width="18.875" customWidth="1"/>
  </cols>
  <sheetData>
    <row r="1" spans="1:7">
      <c r="A1" s="4" t="s">
        <v>0</v>
      </c>
      <c r="B1" s="4">
        <v>70000</v>
      </c>
    </row>
    <row r="2" spans="1:7">
      <c r="A2" s="4" t="s">
        <v>1</v>
      </c>
      <c r="B2" s="4">
        <v>10000</v>
      </c>
    </row>
    <row r="3" spans="1:7">
      <c r="A3" s="4" t="s">
        <v>2</v>
      </c>
      <c r="B3" s="4">
        <v>0.11</v>
      </c>
    </row>
    <row r="4" spans="1:7">
      <c r="A4" s="4" t="s">
        <v>3</v>
      </c>
      <c r="B4" s="4">
        <v>90000</v>
      </c>
    </row>
    <row r="5" spans="1:7">
      <c r="A5" s="4" t="s">
        <v>4</v>
      </c>
      <c r="B5" s="4">
        <v>40000</v>
      </c>
    </row>
    <row r="6" spans="1:7">
      <c r="A6" s="4" t="s">
        <v>5</v>
      </c>
      <c r="B6" s="4">
        <v>5</v>
      </c>
    </row>
    <row r="8" spans="1:7">
      <c r="A8" s="4" t="s">
        <v>6</v>
      </c>
      <c r="B8" s="4">
        <v>0</v>
      </c>
      <c r="C8" s="4">
        <v>1</v>
      </c>
      <c r="D8" s="4">
        <f>C8+1</f>
        <v>2</v>
      </c>
      <c r="E8" s="4">
        <f t="shared" ref="E8:G8" si="0">D8+1</f>
        <v>3</v>
      </c>
      <c r="F8" s="4">
        <f t="shared" si="0"/>
        <v>4</v>
      </c>
      <c r="G8" s="4">
        <f t="shared" si="0"/>
        <v>5</v>
      </c>
    </row>
    <row r="9" spans="1:7">
      <c r="A9" s="4" t="s">
        <v>0</v>
      </c>
      <c r="B9" s="4">
        <v>0</v>
      </c>
      <c r="C9" s="4">
        <f>B1</f>
        <v>70000</v>
      </c>
      <c r="D9" s="4">
        <f>C9+$B$2</f>
        <v>80000</v>
      </c>
      <c r="E9" s="4">
        <f t="shared" ref="E9:G9" si="1">D9+$B$2</f>
        <v>90000</v>
      </c>
      <c r="F9" s="4">
        <f t="shared" si="1"/>
        <v>100000</v>
      </c>
      <c r="G9" s="4">
        <f t="shared" si="1"/>
        <v>110000</v>
      </c>
    </row>
    <row r="10" spans="1:7">
      <c r="A10" s="4" t="s">
        <v>7</v>
      </c>
      <c r="B10" s="4">
        <f>1/(1+$B$3)^B8</f>
        <v>1</v>
      </c>
      <c r="C10" s="5">
        <f>1/(1+$B$3)^C8</f>
        <v>0.9009009009009008</v>
      </c>
      <c r="D10" s="5">
        <f t="shared" ref="D10:G10" si="2">1/(1+$B$3)^D8</f>
        <v>0.8116224332440547</v>
      </c>
      <c r="E10" s="5">
        <f t="shared" si="2"/>
        <v>0.73119138130095018</v>
      </c>
      <c r="F10" s="5">
        <f t="shared" si="2"/>
        <v>0.65873097414500015</v>
      </c>
      <c r="G10" s="5">
        <f t="shared" si="2"/>
        <v>0.5934513280585586</v>
      </c>
    </row>
    <row r="11" spans="1:7">
      <c r="A11" s="4" t="s">
        <v>8</v>
      </c>
      <c r="B11" s="4">
        <f>B10*B9</f>
        <v>0</v>
      </c>
      <c r="C11" s="4">
        <f t="shared" ref="C11:G11" si="3">C10*C9</f>
        <v>63063.063063063055</v>
      </c>
      <c r="D11" s="4">
        <f t="shared" si="3"/>
        <v>64929.794659524377</v>
      </c>
      <c r="E11" s="4">
        <f t="shared" si="3"/>
        <v>65807.224317085522</v>
      </c>
      <c r="F11" s="4">
        <f t="shared" si="3"/>
        <v>65873.097414500022</v>
      </c>
      <c r="G11" s="4">
        <f t="shared" si="3"/>
        <v>65279.646086441448</v>
      </c>
    </row>
    <row r="12" spans="1:7">
      <c r="A12" s="4" t="s">
        <v>9</v>
      </c>
      <c r="B12" s="4">
        <f>B11</f>
        <v>0</v>
      </c>
      <c r="C12" s="4">
        <f>B12+C11</f>
        <v>63063.063063063055</v>
      </c>
      <c r="D12" s="4">
        <f t="shared" ref="D12:G12" si="4">C12+D11</f>
        <v>127992.85772258743</v>
      </c>
      <c r="E12" s="4">
        <f t="shared" si="4"/>
        <v>193800.08203967294</v>
      </c>
      <c r="F12" s="4">
        <f t="shared" si="4"/>
        <v>259673.17945417296</v>
      </c>
      <c r="G12" s="4">
        <f t="shared" si="4"/>
        <v>324952.82554061443</v>
      </c>
    </row>
    <row r="14" spans="1:7">
      <c r="A14" s="4" t="s">
        <v>3</v>
      </c>
      <c r="B14" s="4">
        <f>B4</f>
        <v>90000</v>
      </c>
      <c r="C14" s="4"/>
      <c r="D14" s="4"/>
      <c r="E14" s="4"/>
      <c r="F14" s="4"/>
      <c r="G14" s="4"/>
    </row>
    <row r="15" spans="1:7">
      <c r="A15" s="4" t="s">
        <v>10</v>
      </c>
      <c r="B15" s="4">
        <v>0</v>
      </c>
      <c r="C15" s="4">
        <f>$B$5</f>
        <v>40000</v>
      </c>
      <c r="D15" s="4">
        <f t="shared" ref="D15:G15" si="5">$B$5</f>
        <v>40000</v>
      </c>
      <c r="E15" s="4">
        <f t="shared" si="5"/>
        <v>40000</v>
      </c>
      <c r="F15" s="4">
        <f t="shared" si="5"/>
        <v>40000</v>
      </c>
      <c r="G15" s="4">
        <f t="shared" si="5"/>
        <v>40000</v>
      </c>
    </row>
    <row r="16" spans="1:7">
      <c r="A16" s="4" t="s">
        <v>11</v>
      </c>
      <c r="B16" s="4">
        <f>B15*B10</f>
        <v>0</v>
      </c>
      <c r="C16" s="4">
        <f t="shared" ref="C16:G16" si="6">C15*C10</f>
        <v>36036.036036036036</v>
      </c>
      <c r="D16" s="4">
        <f t="shared" si="6"/>
        <v>32464.897329762189</v>
      </c>
      <c r="E16" s="4">
        <f t="shared" si="6"/>
        <v>29247.655252038006</v>
      </c>
      <c r="F16" s="4">
        <f t="shared" si="6"/>
        <v>26349.238965800007</v>
      </c>
      <c r="G16" s="4">
        <f t="shared" si="6"/>
        <v>23738.053122342346</v>
      </c>
    </row>
    <row r="17" spans="1:10">
      <c r="A17" s="4" t="s">
        <v>12</v>
      </c>
      <c r="B17" s="4">
        <f>B16</f>
        <v>0</v>
      </c>
      <c r="C17" s="4">
        <f>B17+C16</f>
        <v>36036.036036036036</v>
      </c>
      <c r="D17" s="4">
        <f t="shared" ref="D17:G17" si="7">C17+D16</f>
        <v>68500.933365798221</v>
      </c>
      <c r="E17" s="4">
        <f t="shared" si="7"/>
        <v>97748.588617836227</v>
      </c>
      <c r="F17" s="4">
        <f t="shared" si="7"/>
        <v>124097.82758363623</v>
      </c>
      <c r="G17" s="4">
        <f t="shared" si="7"/>
        <v>147835.88070597858</v>
      </c>
    </row>
    <row r="18" spans="1:10">
      <c r="A18" s="4" t="s">
        <v>13</v>
      </c>
      <c r="B18" s="4">
        <f>B14</f>
        <v>90000</v>
      </c>
      <c r="C18" s="4">
        <f>B18+C16</f>
        <v>126036.03603603604</v>
      </c>
      <c r="D18" s="4">
        <f t="shared" ref="D18:G18" si="8">C18+D16</f>
        <v>158500.93336579824</v>
      </c>
      <c r="E18" s="4">
        <f t="shared" si="8"/>
        <v>187748.58861783624</v>
      </c>
      <c r="F18" s="4">
        <f t="shared" si="8"/>
        <v>214097.82758363624</v>
      </c>
      <c r="G18" s="4">
        <f t="shared" si="8"/>
        <v>237835.8807059786</v>
      </c>
      <c r="J18" s="1"/>
    </row>
    <row r="20" spans="1:10">
      <c r="A20" s="4" t="s">
        <v>15</v>
      </c>
      <c r="B20" s="4">
        <f>-B14</f>
        <v>-90000</v>
      </c>
      <c r="C20" s="4">
        <f>C11-C16</f>
        <v>27027.027027027019</v>
      </c>
      <c r="D20" s="4">
        <f t="shared" ref="D20:G20" si="9">D11-D16</f>
        <v>32464.897329762189</v>
      </c>
      <c r="E20" s="4">
        <f t="shared" si="9"/>
        <v>36559.569065047515</v>
      </c>
      <c r="F20" s="4">
        <f t="shared" si="9"/>
        <v>39523.858448700019</v>
      </c>
      <c r="G20" s="4">
        <f t="shared" si="9"/>
        <v>41541.592964099102</v>
      </c>
      <c r="J20" s="2"/>
    </row>
    <row r="21" spans="1:10">
      <c r="A21" s="4" t="s">
        <v>14</v>
      </c>
      <c r="B21" s="4">
        <f>B20</f>
        <v>-90000</v>
      </c>
      <c r="C21" s="4">
        <f>B21+C20</f>
        <v>-62972.972972972981</v>
      </c>
      <c r="D21" s="4">
        <f t="shared" ref="D21:G21" si="10">C21+D20</f>
        <v>-30508.075643210792</v>
      </c>
      <c r="E21" s="4">
        <f t="shared" si="10"/>
        <v>6051.4934218367234</v>
      </c>
      <c r="F21" s="4">
        <f t="shared" si="10"/>
        <v>45575.351870536746</v>
      </c>
      <c r="G21" s="4">
        <f t="shared" si="10"/>
        <v>87116.944834635855</v>
      </c>
    </row>
    <row r="23" spans="1:10">
      <c r="A23" s="4" t="s">
        <v>16</v>
      </c>
      <c r="B23" s="6">
        <f>(E20-E21)/E20</f>
        <v>0.83447580000000043</v>
      </c>
    </row>
    <row r="24" spans="1:10">
      <c r="A24" s="4" t="s">
        <v>17</v>
      </c>
      <c r="B24" s="6">
        <f>D8+B23</f>
        <v>2.8344758000000003</v>
      </c>
    </row>
    <row r="26" spans="1:10">
      <c r="A26" s="3"/>
      <c r="B26" s="3"/>
      <c r="C26" s="3"/>
      <c r="D26" s="3"/>
      <c r="E26" s="3"/>
    </row>
    <row r="44" spans="2:2">
      <c r="B44" s="1"/>
    </row>
  </sheetData>
  <mergeCells count="1">
    <mergeCell ref="A26:E2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</dc:creator>
  <cp:lastModifiedBy>sudarshan</cp:lastModifiedBy>
  <dcterms:created xsi:type="dcterms:W3CDTF">2024-05-23T12:49:40Z</dcterms:created>
  <dcterms:modified xsi:type="dcterms:W3CDTF">2024-05-23T13:38:53Z</dcterms:modified>
</cp:coreProperties>
</file>