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734f0cddab7945/Desktop/Sudarshan/Github/mnist_nn/S3/"/>
    </mc:Choice>
  </mc:AlternateContent>
  <xr:revisionPtr revIDLastSave="67" documentId="8_{DB1D0580-A83F-45D3-8959-6993EFB0A159}" xr6:coauthVersionLast="47" xr6:coauthVersionMax="47" xr10:uidLastSave="{3A21A805-E7A1-4630-9B36-BA6CDBE04B15}"/>
  <bookViews>
    <workbookView xWindow="-108" yWindow="-108" windowWidth="23256" windowHeight="12456" xr2:uid="{00000000-000D-0000-FFFF-FFFF00000000}"/>
  </bookViews>
  <sheets>
    <sheet name="Sheet1" sheetId="2" r:id="rId1"/>
    <sheet name="Sheet 2 - Calculation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2" l="1"/>
  <c r="L32" i="2"/>
  <c r="J32" i="2"/>
  <c r="K32" i="2" s="1"/>
  <c r="R32" i="2" l="1"/>
  <c r="S32" i="2" s="1"/>
  <c r="AC32" i="2" s="1"/>
  <c r="T32" i="2"/>
  <c r="U32" i="2" s="1"/>
  <c r="AA32" i="2" l="1"/>
  <c r="H33" i="2" s="1"/>
  <c r="V32" i="2"/>
  <c r="AD32" i="2"/>
  <c r="O33" i="2" s="1"/>
  <c r="N33" i="2"/>
  <c r="J33" i="2"/>
  <c r="AB32" i="2"/>
  <c r="I33" i="2" s="1"/>
  <c r="W32" i="2"/>
  <c r="X32" i="2" s="1"/>
  <c r="AE32" i="2"/>
  <c r="P33" i="2" s="1"/>
  <c r="AF32" i="2"/>
  <c r="Q33" i="2" s="1"/>
  <c r="Y32" i="2"/>
  <c r="F33" i="2" s="1"/>
  <c r="Z32" i="2"/>
  <c r="G33" i="2" s="1"/>
  <c r="L33" i="2" l="1"/>
  <c r="M33" i="2" s="1"/>
  <c r="K33" i="2"/>
  <c r="T33" i="2" s="1"/>
  <c r="U33" i="2" s="1"/>
  <c r="W33" i="2" l="1"/>
  <c r="AF33" i="2"/>
  <c r="Q34" i="2" s="1"/>
  <c r="AE33" i="2"/>
  <c r="P34" i="2" s="1"/>
  <c r="R33" i="2"/>
  <c r="S33" i="2" s="1"/>
  <c r="AD33" i="2" l="1"/>
  <c r="O34" i="2" s="1"/>
  <c r="V33" i="2"/>
  <c r="X33" i="2" s="1"/>
  <c r="AC33" i="2"/>
  <c r="AA33" i="2"/>
  <c r="H34" i="2" s="1"/>
  <c r="Y33" i="2"/>
  <c r="F34" i="2" s="1"/>
  <c r="Z33" i="2"/>
  <c r="G34" i="2" s="1"/>
  <c r="AB33" i="2"/>
  <c r="I34" i="2" s="1"/>
  <c r="J34" i="2" l="1"/>
  <c r="N34" i="2"/>
  <c r="L34" i="2"/>
  <c r="M34" i="2" s="1"/>
  <c r="K34" i="2" l="1"/>
  <c r="T34" i="2" s="1"/>
  <c r="U34" i="2" s="1"/>
  <c r="R34" i="2" l="1"/>
  <c r="S34" i="2" s="1"/>
  <c r="W34" i="2"/>
  <c r="AF34" i="2"/>
  <c r="Q35" i="2" s="1"/>
  <c r="AE34" i="2"/>
  <c r="P35" i="2" s="1"/>
  <c r="AD34" i="2" l="1"/>
  <c r="O35" i="2" s="1"/>
  <c r="Y34" i="2"/>
  <c r="F35" i="2" s="1"/>
  <c r="Z34" i="2"/>
  <c r="G35" i="2" s="1"/>
  <c r="AC34" i="2"/>
  <c r="V34" i="2"/>
  <c r="X34" i="2" s="1"/>
  <c r="AA34" i="2"/>
  <c r="H35" i="2" s="1"/>
  <c r="AB34" i="2"/>
  <c r="I35" i="2" s="1"/>
  <c r="N35" i="2" l="1"/>
  <c r="J35" i="2"/>
  <c r="L35" i="2"/>
  <c r="M35" i="2" s="1"/>
  <c r="K35" i="2" l="1"/>
  <c r="T35" i="2" s="1"/>
  <c r="U35" i="2" s="1"/>
  <c r="R35" i="2" l="1"/>
  <c r="S35" i="2" s="1"/>
  <c r="AB35" i="2" s="1"/>
  <c r="I36" i="2" s="1"/>
  <c r="AF35" i="2"/>
  <c r="Q36" i="2" s="1"/>
  <c r="W35" i="2"/>
  <c r="AE35" i="2"/>
  <c r="P36" i="2" s="1"/>
  <c r="AC35" i="2" l="1"/>
  <c r="AD35" i="2"/>
  <c r="O36" i="2" s="1"/>
  <c r="Z35" i="2"/>
  <c r="G36" i="2" s="1"/>
  <c r="V35" i="2"/>
  <c r="X35" i="2" s="1"/>
  <c r="AA35" i="2"/>
  <c r="Y35" i="2"/>
  <c r="F36" i="2" s="1"/>
  <c r="H36" i="2" l="1"/>
  <c r="L36" i="2" s="1"/>
  <c r="M36" i="2" s="1"/>
  <c r="N36" i="2"/>
  <c r="J36" i="2"/>
  <c r="K36" i="2" s="1"/>
  <c r="T36" i="2" l="1"/>
  <c r="U36" i="2" s="1"/>
  <c r="AE36" i="2" s="1"/>
  <c r="P37" i="2" s="1"/>
  <c r="R36" i="2"/>
  <c r="S36" i="2" s="1"/>
  <c r="AF36" i="2" l="1"/>
  <c r="Q37" i="2" s="1"/>
  <c r="W36" i="2"/>
  <c r="AD36" i="2"/>
  <c r="O37" i="2" s="1"/>
  <c r="Z36" i="2"/>
  <c r="G37" i="2" s="1"/>
  <c r="AA36" i="2"/>
  <c r="H37" i="2" s="1"/>
  <c r="Y36" i="2"/>
  <c r="F37" i="2" s="1"/>
  <c r="AB36" i="2"/>
  <c r="I37" i="2" s="1"/>
  <c r="AC36" i="2"/>
  <c r="V36" i="2"/>
  <c r="X36" i="2" l="1"/>
  <c r="J37" i="2"/>
  <c r="N37" i="2"/>
  <c r="L37" i="2"/>
  <c r="M37" i="2" s="1"/>
  <c r="K37" i="2" l="1"/>
  <c r="R37" i="2" s="1"/>
  <c r="S37" i="2" s="1"/>
  <c r="T37" i="2" l="1"/>
  <c r="U37" i="2" s="1"/>
  <c r="W37" i="2" s="1"/>
  <c r="AC37" i="2"/>
  <c r="V37" i="2"/>
  <c r="AD37" i="2"/>
  <c r="O38" i="2" s="1"/>
  <c r="Z37" i="2" l="1"/>
  <c r="G38" i="2" s="1"/>
  <c r="AA37" i="2"/>
  <c r="H38" i="2" s="1"/>
  <c r="X37" i="2"/>
  <c r="AB37" i="2"/>
  <c r="I38" i="2" s="1"/>
  <c r="Y37" i="2"/>
  <c r="F38" i="2" s="1"/>
  <c r="J38" i="2"/>
  <c r="N38" i="2"/>
  <c r="AF37" i="2"/>
  <c r="Q38" i="2" s="1"/>
  <c r="AE37" i="2"/>
  <c r="P38" i="2" s="1"/>
  <c r="L38" i="2" l="1"/>
  <c r="M38" i="2" s="1"/>
  <c r="K38" i="2"/>
  <c r="R38" i="2" l="1"/>
  <c r="S38" i="2" s="1"/>
  <c r="T38" i="2"/>
  <c r="U38" i="2" s="1"/>
  <c r="AF38" i="2" l="1"/>
  <c r="Q39" i="2" s="1"/>
  <c r="W38" i="2"/>
  <c r="AE38" i="2"/>
  <c r="P39" i="2" s="1"/>
  <c r="AA38" i="2"/>
  <c r="H39" i="2" s="1"/>
  <c r="AB38" i="2"/>
  <c r="I39" i="2" s="1"/>
  <c r="AC38" i="2"/>
  <c r="AD38" i="2"/>
  <c r="O39" i="2" s="1"/>
  <c r="Y38" i="2"/>
  <c r="F39" i="2" s="1"/>
  <c r="Z38" i="2"/>
  <c r="G39" i="2" s="1"/>
  <c r="V38" i="2"/>
  <c r="X38" i="2" s="1"/>
  <c r="N39" i="2" l="1"/>
  <c r="J39" i="2"/>
  <c r="L39" i="2"/>
  <c r="M39" i="2" s="1"/>
  <c r="K39" i="2" l="1"/>
  <c r="T39" i="2" s="1"/>
  <c r="U39" i="2" s="1"/>
  <c r="R39" i="2" l="1"/>
  <c r="S39" i="2" s="1"/>
  <c r="W39" i="2"/>
  <c r="AE39" i="2"/>
  <c r="P40" i="2" s="1"/>
  <c r="AF39" i="2"/>
  <c r="Q40" i="2" s="1"/>
  <c r="AA39" i="2" l="1"/>
  <c r="H40" i="2" s="1"/>
  <c r="AC39" i="2"/>
  <c r="Y39" i="2"/>
  <c r="F40" i="2" s="1"/>
  <c r="Z39" i="2"/>
  <c r="G40" i="2" s="1"/>
  <c r="V39" i="2"/>
  <c r="X39" i="2" s="1"/>
  <c r="AD39" i="2"/>
  <c r="O40" i="2" s="1"/>
  <c r="AB39" i="2"/>
  <c r="I40" i="2" s="1"/>
  <c r="N40" i="2" l="1"/>
  <c r="J40" i="2"/>
  <c r="L40" i="2"/>
  <c r="M40" i="2" s="1"/>
  <c r="K40" i="2" l="1"/>
  <c r="T40" i="2" s="1"/>
  <c r="U40" i="2" s="1"/>
  <c r="AF40" i="2" l="1"/>
  <c r="Q41" i="2" s="1"/>
  <c r="W40" i="2"/>
  <c r="AE40" i="2"/>
  <c r="P41" i="2" s="1"/>
  <c r="R40" i="2"/>
  <c r="S40" i="2" s="1"/>
  <c r="Z40" i="2" l="1"/>
  <c r="G41" i="2" s="1"/>
  <c r="Y40" i="2"/>
  <c r="F41" i="2" s="1"/>
  <c r="AA40" i="2"/>
  <c r="H41" i="2" s="1"/>
  <c r="AB40" i="2"/>
  <c r="I41" i="2" s="1"/>
  <c r="V40" i="2"/>
  <c r="X40" i="2" s="1"/>
  <c r="AC40" i="2"/>
  <c r="AD40" i="2"/>
  <c r="O41" i="2" s="1"/>
  <c r="J41" i="2" l="1"/>
  <c r="N41" i="2"/>
  <c r="L41" i="2"/>
  <c r="M41" i="2" s="1"/>
  <c r="K41" i="2" l="1"/>
  <c r="T41" i="2" s="1"/>
  <c r="U41" i="2" s="1"/>
  <c r="R41" i="2" l="1"/>
  <c r="S41" i="2" s="1"/>
  <c r="W41" i="2"/>
  <c r="AE41" i="2"/>
  <c r="P42" i="2" s="1"/>
  <c r="AF41" i="2"/>
  <c r="Q42" i="2" s="1"/>
  <c r="AC41" i="2" l="1"/>
  <c r="AA41" i="2"/>
  <c r="H42" i="2" s="1"/>
  <c r="V41" i="2"/>
  <c r="X41" i="2" s="1"/>
  <c r="Z41" i="2"/>
  <c r="G42" i="2" s="1"/>
  <c r="Y41" i="2"/>
  <c r="F42" i="2" s="1"/>
  <c r="AB41" i="2"/>
  <c r="I42" i="2" s="1"/>
  <c r="AD41" i="2"/>
  <c r="O42" i="2" s="1"/>
  <c r="N42" i="2" l="1"/>
  <c r="J42" i="2"/>
  <c r="L42" i="2"/>
  <c r="M42" i="2" s="1"/>
  <c r="K42" i="2" l="1"/>
  <c r="T42" i="2" s="1"/>
  <c r="U42" i="2" s="1"/>
  <c r="W42" i="2" l="1"/>
  <c r="AE42" i="2"/>
  <c r="P43" i="2" s="1"/>
  <c r="AF42" i="2"/>
  <c r="Q43" i="2" s="1"/>
  <c r="R42" i="2"/>
  <c r="S42" i="2" s="1"/>
  <c r="Z42" i="2" l="1"/>
  <c r="G43" i="2" s="1"/>
  <c r="AB42" i="2"/>
  <c r="I43" i="2" s="1"/>
  <c r="AA42" i="2"/>
  <c r="H43" i="2" s="1"/>
  <c r="Y42" i="2"/>
  <c r="F43" i="2" s="1"/>
  <c r="AC42" i="2"/>
  <c r="V42" i="2"/>
  <c r="X42" i="2" s="1"/>
  <c r="AD42" i="2"/>
  <c r="O43" i="2" s="1"/>
  <c r="N43" i="2" l="1"/>
  <c r="J43" i="2"/>
  <c r="L43" i="2"/>
  <c r="M43" i="2" s="1"/>
  <c r="K43" i="2" l="1"/>
  <c r="T43" i="2" s="1"/>
  <c r="U43" i="2" s="1"/>
  <c r="R43" i="2" l="1"/>
  <c r="S43" i="2" s="1"/>
  <c r="AF43" i="2"/>
  <c r="Q44" i="2" s="1"/>
  <c r="W43" i="2"/>
  <c r="AE43" i="2"/>
  <c r="P44" i="2" s="1"/>
  <c r="AD43" i="2" l="1"/>
  <c r="O44" i="2" s="1"/>
  <c r="Y43" i="2"/>
  <c r="F44" i="2" s="1"/>
  <c r="Z43" i="2"/>
  <c r="G44" i="2" s="1"/>
  <c r="AA43" i="2"/>
  <c r="H44" i="2" s="1"/>
  <c r="AC43" i="2"/>
  <c r="AB43" i="2"/>
  <c r="I44" i="2" s="1"/>
  <c r="V43" i="2"/>
  <c r="X43" i="2" s="1"/>
  <c r="J44" i="2" l="1"/>
  <c r="N44" i="2"/>
  <c r="L44" i="2"/>
  <c r="M44" i="2" s="1"/>
  <c r="K44" i="2" l="1"/>
  <c r="T44" i="2" s="1"/>
  <c r="U44" i="2" s="1"/>
  <c r="W44" i="2" l="1"/>
  <c r="AF44" i="2"/>
  <c r="Q45" i="2" s="1"/>
  <c r="AE44" i="2"/>
  <c r="P45" i="2" s="1"/>
  <c r="R44" i="2"/>
  <c r="S44" i="2" s="1"/>
  <c r="AB44" i="2" l="1"/>
  <c r="I45" i="2" s="1"/>
  <c r="AD44" i="2"/>
  <c r="O45" i="2" s="1"/>
  <c r="Y44" i="2"/>
  <c r="F45" i="2" s="1"/>
  <c r="Z44" i="2"/>
  <c r="G45" i="2" s="1"/>
  <c r="AC44" i="2"/>
  <c r="V44" i="2"/>
  <c r="X44" i="2" s="1"/>
  <c r="AA44" i="2"/>
  <c r="H45" i="2" s="1"/>
  <c r="J45" i="2" l="1"/>
  <c r="N45" i="2"/>
  <c r="L45" i="2"/>
  <c r="M45" i="2" s="1"/>
  <c r="K45" i="2" l="1"/>
  <c r="T45" i="2" s="1"/>
  <c r="U45" i="2" s="1"/>
  <c r="R45" i="2" l="1"/>
  <c r="S45" i="2" s="1"/>
  <c r="AB45" i="2" s="1"/>
  <c r="I46" i="2" s="1"/>
  <c r="W45" i="2"/>
  <c r="AE45" i="2"/>
  <c r="P46" i="2" s="1"/>
  <c r="AF45" i="2"/>
  <c r="Q46" i="2" s="1"/>
  <c r="V45" i="2" l="1"/>
  <c r="X45" i="2" s="1"/>
  <c r="Z45" i="2"/>
  <c r="G46" i="2" s="1"/>
  <c r="AD45" i="2"/>
  <c r="O46" i="2" s="1"/>
  <c r="Y45" i="2"/>
  <c r="F46" i="2" s="1"/>
  <c r="AC45" i="2"/>
  <c r="AA45" i="2"/>
  <c r="H46" i="2" l="1"/>
  <c r="L46" i="2" s="1"/>
  <c r="M46" i="2" s="1"/>
  <c r="J46" i="2"/>
  <c r="K46" i="2" s="1"/>
  <c r="N46" i="2"/>
  <c r="T46" i="2" l="1"/>
  <c r="U46" i="2" s="1"/>
  <c r="W46" i="2" s="1"/>
  <c r="R46" i="2"/>
  <c r="S46" i="2" s="1"/>
  <c r="AE46" i="2" l="1"/>
  <c r="P47" i="2" s="1"/>
  <c r="AF46" i="2"/>
  <c r="Q47" i="2" s="1"/>
  <c r="V46" i="2"/>
  <c r="X46" i="2" s="1"/>
  <c r="AC46" i="2"/>
  <c r="AD46" i="2"/>
  <c r="O47" i="2" s="1"/>
  <c r="Z46" i="2"/>
  <c r="G47" i="2" s="1"/>
  <c r="Y46" i="2"/>
  <c r="F47" i="2" s="1"/>
  <c r="AA46" i="2"/>
  <c r="H47" i="2" s="1"/>
  <c r="AB46" i="2"/>
  <c r="I47" i="2" s="1"/>
  <c r="N47" i="2" l="1"/>
  <c r="J47" i="2"/>
  <c r="L47" i="2"/>
  <c r="M47" i="2" s="1"/>
  <c r="K47" i="2" l="1"/>
  <c r="T47" i="2" s="1"/>
  <c r="U47" i="2" s="1"/>
  <c r="AE47" i="2" l="1"/>
  <c r="P48" i="2" s="1"/>
  <c r="W47" i="2"/>
  <c r="AF47" i="2"/>
  <c r="Q48" i="2" s="1"/>
  <c r="R47" i="2"/>
  <c r="S47" i="2" s="1"/>
  <c r="AC47" i="2" l="1"/>
  <c r="AA47" i="2"/>
  <c r="H48" i="2" s="1"/>
  <c r="V47" i="2"/>
  <c r="X47" i="2" s="1"/>
  <c r="AB47" i="2"/>
  <c r="I48" i="2" s="1"/>
  <c r="AD47" i="2"/>
  <c r="O48" i="2" s="1"/>
  <c r="Y47" i="2"/>
  <c r="F48" i="2" s="1"/>
  <c r="Z47" i="2"/>
  <c r="G48" i="2" s="1"/>
  <c r="J48" i="2" l="1"/>
  <c r="N48" i="2"/>
  <c r="L48" i="2"/>
  <c r="M48" i="2" s="1"/>
  <c r="K48" i="2" l="1"/>
  <c r="T48" i="2" s="1"/>
  <c r="U48" i="2" s="1"/>
  <c r="R48" i="2" l="1"/>
  <c r="S48" i="2" s="1"/>
  <c r="Y48" i="2" s="1"/>
  <c r="F49" i="2" s="1"/>
  <c r="W48" i="2"/>
  <c r="AE48" i="2"/>
  <c r="P49" i="2" s="1"/>
  <c r="AF48" i="2"/>
  <c r="Q49" i="2" s="1"/>
  <c r="AC48" i="2" l="1"/>
  <c r="AA48" i="2"/>
  <c r="V48" i="2"/>
  <c r="X48" i="2" s="1"/>
  <c r="AD48" i="2"/>
  <c r="O49" i="2" s="1"/>
  <c r="AB48" i="2"/>
  <c r="I49" i="2" s="1"/>
  <c r="Z48" i="2"/>
  <c r="G49" i="2" s="1"/>
  <c r="H49" i="2" l="1"/>
  <c r="N49" i="2"/>
  <c r="J49" i="2"/>
  <c r="K49" i="2"/>
  <c r="L49" i="2" l="1"/>
  <c r="M49" i="2" s="1"/>
  <c r="T49" i="2" s="1"/>
  <c r="U49" i="2" s="1"/>
  <c r="R49" i="2" l="1"/>
  <c r="S49" i="2" s="1"/>
  <c r="AC49" i="2" s="1"/>
  <c r="W49" i="2"/>
  <c r="AE49" i="2"/>
  <c r="P50" i="2" s="1"/>
  <c r="AF49" i="2"/>
  <c r="Q50" i="2" s="1"/>
  <c r="AB49" i="2"/>
  <c r="I50" i="2" s="1"/>
  <c r="Z49" i="2"/>
  <c r="G50" i="2" s="1"/>
  <c r="AD49" i="2" l="1"/>
  <c r="O50" i="2" s="1"/>
  <c r="Y49" i="2"/>
  <c r="F50" i="2" s="1"/>
  <c r="AA49" i="2"/>
  <c r="H50" i="2" s="1"/>
  <c r="V49" i="2"/>
  <c r="X49" i="2" s="1"/>
  <c r="J50" i="2"/>
  <c r="N50" i="2"/>
  <c r="L50" i="2"/>
  <c r="M50" i="2" s="1"/>
  <c r="K50" i="2" l="1"/>
  <c r="T50" i="2" s="1"/>
  <c r="U50" i="2" s="1"/>
  <c r="R50" i="2" l="1"/>
  <c r="S50" i="2" s="1"/>
  <c r="Y50" i="2" s="1"/>
  <c r="F51" i="2" s="1"/>
  <c r="AE50" i="2"/>
  <c r="P51" i="2" s="1"/>
  <c r="AF50" i="2"/>
  <c r="Q51" i="2" s="1"/>
  <c r="W50" i="2"/>
  <c r="V50" i="2" l="1"/>
  <c r="X50" i="2" s="1"/>
  <c r="Z50" i="2"/>
  <c r="G51" i="2" s="1"/>
  <c r="AB50" i="2"/>
  <c r="I51" i="2" s="1"/>
  <c r="AA50" i="2"/>
  <c r="H51" i="2" s="1"/>
  <c r="AD50" i="2"/>
  <c r="O51" i="2" s="1"/>
  <c r="AC50" i="2"/>
  <c r="N51" i="2" l="1"/>
  <c r="J51" i="2"/>
  <c r="K51" i="2" s="1"/>
  <c r="L51" i="2"/>
  <c r="M51" i="2" s="1"/>
  <c r="T51" i="2" l="1"/>
  <c r="U51" i="2" s="1"/>
  <c r="AF51" i="2" s="1"/>
  <c r="Q52" i="2" s="1"/>
  <c r="R51" i="2"/>
  <c r="S51" i="2" s="1"/>
  <c r="W51" i="2" l="1"/>
  <c r="AE51" i="2"/>
  <c r="P52" i="2" s="1"/>
  <c r="AA51" i="2"/>
  <c r="H52" i="2" s="1"/>
  <c r="AC51" i="2"/>
  <c r="V51" i="2"/>
  <c r="AD51" i="2"/>
  <c r="O52" i="2" s="1"/>
  <c r="AB51" i="2"/>
  <c r="I52" i="2" s="1"/>
  <c r="Z51" i="2"/>
  <c r="G52" i="2" s="1"/>
  <c r="Y51" i="2"/>
  <c r="F52" i="2" s="1"/>
  <c r="X51" i="2" l="1"/>
  <c r="J52" i="2"/>
  <c r="N52" i="2"/>
  <c r="L52" i="2"/>
  <c r="M52" i="2" s="1"/>
  <c r="K52" i="2" l="1"/>
  <c r="R52" i="2" l="1"/>
  <c r="S52" i="2" s="1"/>
  <c r="T52" i="2"/>
  <c r="U52" i="2" s="1"/>
  <c r="AF52" i="2" l="1"/>
  <c r="Q53" i="2" s="1"/>
  <c r="W52" i="2"/>
  <c r="AE52" i="2"/>
  <c r="P53" i="2" s="1"/>
  <c r="V52" i="2"/>
  <c r="AC52" i="2"/>
  <c r="AD52" i="2"/>
  <c r="O53" i="2" s="1"/>
  <c r="Z52" i="2"/>
  <c r="G53" i="2" s="1"/>
  <c r="Y52" i="2"/>
  <c r="F53" i="2" s="1"/>
  <c r="AB52" i="2"/>
  <c r="I53" i="2" s="1"/>
  <c r="AA52" i="2"/>
  <c r="J53" i="2" l="1"/>
  <c r="N53" i="2"/>
  <c r="H53" i="2"/>
  <c r="X52" i="2"/>
  <c r="L53" i="2" l="1"/>
  <c r="M53" i="2" s="1"/>
  <c r="K53" i="2"/>
  <c r="T53" i="2" l="1"/>
  <c r="U53" i="2" s="1"/>
  <c r="AE53" i="2" s="1"/>
  <c r="P54" i="2" s="1"/>
  <c r="R53" i="2"/>
  <c r="S53" i="2" s="1"/>
  <c r="W53" i="2" l="1"/>
  <c r="AF53" i="2"/>
  <c r="Q54" i="2" s="1"/>
  <c r="V53" i="2"/>
  <c r="AD53" i="2"/>
  <c r="O54" i="2" s="1"/>
  <c r="AC53" i="2"/>
  <c r="AB53" i="2"/>
  <c r="I54" i="2" s="1"/>
  <c r="Y53" i="2"/>
  <c r="F54" i="2" s="1"/>
  <c r="AA53" i="2"/>
  <c r="H54" i="2" s="1"/>
  <c r="Z53" i="2"/>
  <c r="G54" i="2" s="1"/>
  <c r="X53" i="2" l="1"/>
  <c r="J54" i="2"/>
  <c r="N54" i="2"/>
  <c r="L54" i="2"/>
  <c r="M54" i="2" s="1"/>
  <c r="K54" i="2" l="1"/>
  <c r="T54" i="2" s="1"/>
  <c r="U54" i="2" s="1"/>
  <c r="R54" i="2" l="1"/>
  <c r="S54" i="2" s="1"/>
  <c r="Y54" i="2" s="1"/>
  <c r="F55" i="2" s="1"/>
  <c r="W54" i="2"/>
  <c r="AE54" i="2"/>
  <c r="P55" i="2" s="1"/>
  <c r="AF54" i="2"/>
  <c r="Q55" i="2" s="1"/>
  <c r="AC54" i="2" l="1"/>
  <c r="J55" i="2" s="1"/>
  <c r="Z54" i="2"/>
  <c r="G55" i="2" s="1"/>
  <c r="AD54" i="2"/>
  <c r="O55" i="2" s="1"/>
  <c r="AA54" i="2"/>
  <c r="H55" i="2" s="1"/>
  <c r="V54" i="2"/>
  <c r="X54" i="2" s="1"/>
  <c r="AB54" i="2"/>
  <c r="I55" i="2" s="1"/>
  <c r="N55" i="2" l="1"/>
  <c r="L55" i="2"/>
  <c r="M55" i="2" s="1"/>
  <c r="K55" i="2"/>
  <c r="T55" i="2" l="1"/>
  <c r="U55" i="2" s="1"/>
  <c r="AF55" i="2" s="1"/>
  <c r="Q56" i="2" s="1"/>
  <c r="R55" i="2"/>
  <c r="S55" i="2" s="1"/>
  <c r="W55" i="2" l="1"/>
  <c r="AE55" i="2"/>
  <c r="P56" i="2" s="1"/>
  <c r="AB55" i="2"/>
  <c r="I56" i="2" s="1"/>
  <c r="AD55" i="2"/>
  <c r="O56" i="2" s="1"/>
  <c r="AC55" i="2"/>
  <c r="Z55" i="2"/>
  <c r="G56" i="2" s="1"/>
  <c r="V55" i="2"/>
  <c r="Y55" i="2"/>
  <c r="F56" i="2" s="1"/>
  <c r="AA55" i="2"/>
  <c r="X55" i="2" l="1"/>
  <c r="J56" i="2"/>
  <c r="N56" i="2"/>
  <c r="H56" i="2"/>
  <c r="L56" i="2" l="1"/>
  <c r="M56" i="2" s="1"/>
  <c r="K56" i="2"/>
  <c r="T56" i="2" l="1"/>
  <c r="U56" i="2" s="1"/>
  <c r="W56" i="2" s="1"/>
  <c r="R56" i="2"/>
  <c r="S56" i="2" s="1"/>
  <c r="AC56" i="2" s="1"/>
  <c r="AE56" i="2" l="1"/>
  <c r="P57" i="2" s="1"/>
  <c r="AF56" i="2"/>
  <c r="Q57" i="2" s="1"/>
  <c r="AB56" i="2"/>
  <c r="I57" i="2" s="1"/>
  <c r="AD56" i="2"/>
  <c r="O57" i="2" s="1"/>
  <c r="Y56" i="2"/>
  <c r="F57" i="2" s="1"/>
  <c r="AA56" i="2"/>
  <c r="H57" i="2" s="1"/>
  <c r="Z56" i="2"/>
  <c r="G57" i="2" s="1"/>
  <c r="V56" i="2"/>
  <c r="X56" i="2" s="1"/>
  <c r="N57" i="2"/>
  <c r="J57" i="2"/>
  <c r="K57" i="2" s="1"/>
  <c r="L57" i="2" l="1"/>
  <c r="M57" i="2" s="1"/>
  <c r="T57" i="2" s="1"/>
  <c r="U57" i="2" s="1"/>
  <c r="W57" i="2" l="1"/>
  <c r="AE57" i="2"/>
  <c r="P58" i="2" s="1"/>
  <c r="AF57" i="2"/>
  <c r="Q58" i="2" s="1"/>
  <c r="R57" i="2"/>
  <c r="S57" i="2" s="1"/>
  <c r="AA57" i="2" s="1"/>
  <c r="H58" i="2" s="1"/>
  <c r="AB57" i="2" l="1"/>
  <c r="I58" i="2" s="1"/>
  <c r="L58" i="2" s="1"/>
  <c r="M58" i="2" s="1"/>
  <c r="AC57" i="2"/>
  <c r="N58" i="2" s="1"/>
  <c r="Y57" i="2"/>
  <c r="F58" i="2" s="1"/>
  <c r="Z57" i="2"/>
  <c r="G58" i="2" s="1"/>
  <c r="AD57" i="2"/>
  <c r="O58" i="2" s="1"/>
  <c r="V57" i="2"/>
  <c r="X57" i="2" s="1"/>
  <c r="J58" i="2" l="1"/>
  <c r="K58" i="2" s="1"/>
  <c r="T58" i="2" s="1"/>
  <c r="U58" i="2" s="1"/>
  <c r="AE58" i="2" l="1"/>
  <c r="P59" i="2" s="1"/>
  <c r="W58" i="2"/>
  <c r="AF58" i="2"/>
  <c r="Q59" i="2" s="1"/>
  <c r="R58" i="2"/>
  <c r="S58" i="2" s="1"/>
  <c r="AC58" i="2" l="1"/>
  <c r="V58" i="2"/>
  <c r="X58" i="2" s="1"/>
  <c r="Z58" i="2"/>
  <c r="G59" i="2" s="1"/>
  <c r="AA58" i="2"/>
  <c r="H59" i="2" s="1"/>
  <c r="AD58" i="2"/>
  <c r="O59" i="2" s="1"/>
  <c r="AB58" i="2"/>
  <c r="I59" i="2" s="1"/>
  <c r="Y58" i="2"/>
  <c r="F59" i="2" s="1"/>
  <c r="J59" i="2" l="1"/>
  <c r="N59" i="2"/>
  <c r="L59" i="2"/>
  <c r="M59" i="2" s="1"/>
  <c r="K59" i="2" l="1"/>
  <c r="T59" i="2" s="1"/>
  <c r="U59" i="2" s="1"/>
  <c r="AF59" i="2" l="1"/>
  <c r="Q60" i="2" s="1"/>
  <c r="W59" i="2"/>
  <c r="AE59" i="2"/>
  <c r="P60" i="2" s="1"/>
  <c r="R59" i="2"/>
  <c r="S59" i="2" s="1"/>
  <c r="AA59" i="2" l="1"/>
  <c r="H60" i="2" s="1"/>
  <c r="AD59" i="2"/>
  <c r="O60" i="2" s="1"/>
  <c r="Y59" i="2"/>
  <c r="F60" i="2" s="1"/>
  <c r="Z59" i="2"/>
  <c r="G60" i="2" s="1"/>
  <c r="AC59" i="2"/>
  <c r="V59" i="2"/>
  <c r="X59" i="2" s="1"/>
  <c r="AB59" i="2"/>
  <c r="I60" i="2" s="1"/>
  <c r="N60" i="2" l="1"/>
  <c r="J60" i="2"/>
  <c r="L60" i="2"/>
  <c r="M60" i="2" s="1"/>
  <c r="K60" i="2" l="1"/>
  <c r="T60" i="2" s="1"/>
  <c r="U60" i="2" s="1"/>
  <c r="R60" i="2" l="1"/>
  <c r="S60" i="2" s="1"/>
  <c r="W60" i="2"/>
  <c r="AE60" i="2"/>
  <c r="P61" i="2" s="1"/>
  <c r="AF60" i="2"/>
  <c r="Q61" i="2" s="1"/>
  <c r="Z60" i="2" l="1"/>
  <c r="G61" i="2" s="1"/>
  <c r="AC60" i="2"/>
  <c r="AD60" i="2"/>
  <c r="O61" i="2" s="1"/>
  <c r="AB60" i="2"/>
  <c r="I61" i="2" s="1"/>
  <c r="V60" i="2"/>
  <c r="X60" i="2" s="1"/>
  <c r="AA60" i="2"/>
  <c r="Y60" i="2"/>
  <c r="F61" i="2" s="1"/>
  <c r="H61" i="2" l="1"/>
  <c r="J61" i="2"/>
  <c r="N61" i="2"/>
  <c r="L61" i="2" l="1"/>
  <c r="M61" i="2" s="1"/>
  <c r="K61" i="2"/>
  <c r="T61" i="2" l="1"/>
  <c r="U61" i="2" s="1"/>
  <c r="AF61" i="2" s="1"/>
  <c r="Q62" i="2" s="1"/>
  <c r="R61" i="2"/>
  <c r="S61" i="2" s="1"/>
  <c r="Z61" i="2" s="1"/>
  <c r="G62" i="2" s="1"/>
  <c r="AA61" i="2" l="1"/>
  <c r="H62" i="2" s="1"/>
  <c r="AE61" i="2"/>
  <c r="P62" i="2" s="1"/>
  <c r="W61" i="2"/>
  <c r="AC61" i="2"/>
  <c r="J62" i="2" s="1"/>
  <c r="Y61" i="2"/>
  <c r="F62" i="2" s="1"/>
  <c r="AB61" i="2"/>
  <c r="I62" i="2" s="1"/>
  <c r="V61" i="2"/>
  <c r="X61" i="2" s="1"/>
  <c r="N62" i="2"/>
  <c r="AD61" i="2"/>
  <c r="O62" i="2" s="1"/>
  <c r="L62" i="2" l="1"/>
  <c r="M62" i="2" s="1"/>
  <c r="K62" i="2"/>
  <c r="T62" i="2" l="1"/>
  <c r="U62" i="2" s="1"/>
  <c r="W62" i="2"/>
  <c r="AE62" i="2"/>
  <c r="P63" i="2" s="1"/>
  <c r="AF62" i="2"/>
  <c r="Q63" i="2" s="1"/>
  <c r="R62" i="2"/>
  <c r="S62" i="2" s="1"/>
  <c r="AD62" i="2" l="1"/>
  <c r="O63" i="2" s="1"/>
  <c r="AA62" i="2"/>
  <c r="H63" i="2" s="1"/>
  <c r="AC62" i="2"/>
  <c r="V62" i="2"/>
  <c r="X62" i="2" s="1"/>
  <c r="AB62" i="2"/>
  <c r="I63" i="2" s="1"/>
  <c r="Y62" i="2"/>
  <c r="F63" i="2" s="1"/>
  <c r="Z62" i="2"/>
  <c r="G63" i="2" s="1"/>
  <c r="J63" i="2" l="1"/>
  <c r="N63" i="2"/>
  <c r="L63" i="2"/>
  <c r="M63" i="2" s="1"/>
  <c r="K63" i="2" l="1"/>
  <c r="T63" i="2" s="1"/>
  <c r="U63" i="2" s="1"/>
  <c r="R63" i="2" l="1"/>
  <c r="S63" i="2" s="1"/>
  <c r="AC63" i="2" s="1"/>
  <c r="AF63" i="2"/>
  <c r="Q64" i="2" s="1"/>
  <c r="W63" i="2"/>
  <c r="AE63" i="2"/>
  <c r="P64" i="2" s="1"/>
  <c r="J64" i="2" l="1"/>
  <c r="N64" i="2"/>
  <c r="Y63" i="2"/>
  <c r="F64" i="2" s="1"/>
  <c r="AB63" i="2"/>
  <c r="AD63" i="2"/>
  <c r="O64" i="2" s="1"/>
  <c r="AA63" i="2"/>
  <c r="H64" i="2" s="1"/>
  <c r="Z63" i="2"/>
  <c r="G64" i="2" s="1"/>
  <c r="V63" i="2"/>
  <c r="X63" i="2" s="1"/>
  <c r="I64" i="2" l="1"/>
  <c r="K64" i="2"/>
  <c r="L64" i="2" l="1"/>
  <c r="M64" i="2" s="1"/>
  <c r="T64" i="2" s="1"/>
  <c r="U64" i="2" s="1"/>
  <c r="R64" i="2" l="1"/>
  <c r="S64" i="2" s="1"/>
  <c r="AE64" i="2"/>
  <c r="P65" i="2" s="1"/>
  <c r="AF64" i="2"/>
  <c r="Q65" i="2" s="1"/>
  <c r="W64" i="2"/>
  <c r="AD64" i="2"/>
  <c r="O65" i="2" s="1"/>
  <c r="V64" i="2"/>
  <c r="Y64" i="2"/>
  <c r="F65" i="2" s="1"/>
  <c r="AC64" i="2"/>
  <c r="AA64" i="2"/>
  <c r="H65" i="2" s="1"/>
  <c r="AB64" i="2"/>
  <c r="I65" i="2" s="1"/>
  <c r="Z64" i="2"/>
  <c r="G65" i="2" s="1"/>
  <c r="X64" i="2" l="1"/>
  <c r="J65" i="2"/>
  <c r="N65" i="2"/>
  <c r="L65" i="2"/>
  <c r="M65" i="2" s="1"/>
  <c r="K65" i="2" l="1"/>
  <c r="T65" i="2" s="1"/>
  <c r="U65" i="2" s="1"/>
  <c r="AE65" i="2" l="1"/>
  <c r="P66" i="2" s="1"/>
  <c r="AF65" i="2"/>
  <c r="Q66" i="2" s="1"/>
  <c r="W65" i="2"/>
  <c r="R65" i="2"/>
  <c r="S65" i="2" s="1"/>
  <c r="AB65" i="2" l="1"/>
  <c r="I66" i="2" s="1"/>
  <c r="AD65" i="2"/>
  <c r="O66" i="2" s="1"/>
  <c r="AC65" i="2"/>
  <c r="Z65" i="2"/>
  <c r="G66" i="2" s="1"/>
  <c r="V65" i="2"/>
  <c r="X65" i="2" s="1"/>
  <c r="Y65" i="2"/>
  <c r="F66" i="2" s="1"/>
  <c r="AA65" i="2"/>
  <c r="N66" i="2" l="1"/>
  <c r="J66" i="2"/>
  <c r="H66" i="2"/>
  <c r="L66" i="2" l="1"/>
  <c r="M66" i="2" s="1"/>
  <c r="K66" i="2"/>
  <c r="T66" i="2" s="1"/>
  <c r="U66" i="2" s="1"/>
  <c r="AE66" i="2" s="1"/>
  <c r="P67" i="2" s="1"/>
  <c r="W66" i="2" l="1"/>
  <c r="AF66" i="2"/>
  <c r="Q67" i="2" s="1"/>
  <c r="R66" i="2"/>
  <c r="S66" i="2" s="1"/>
  <c r="AB66" i="2" s="1"/>
  <c r="I67" i="2" s="1"/>
  <c r="Y66" i="2" l="1"/>
  <c r="F67" i="2" s="1"/>
  <c r="Z66" i="2"/>
  <c r="G67" i="2" s="1"/>
  <c r="AC66" i="2"/>
  <c r="V66" i="2"/>
  <c r="X66" i="2" s="1"/>
  <c r="AA66" i="2"/>
  <c r="H67" i="2" s="1"/>
  <c r="L67" i="2" s="1"/>
  <c r="M67" i="2" s="1"/>
  <c r="N67" i="2"/>
  <c r="J67" i="2"/>
  <c r="AD66" i="2"/>
  <c r="O67" i="2" s="1"/>
  <c r="K67" i="2" l="1"/>
  <c r="T67" i="2" s="1"/>
  <c r="U67" i="2" s="1"/>
  <c r="R67" i="2" l="1"/>
  <c r="S67" i="2" s="1"/>
  <c r="AD67" i="2" s="1"/>
  <c r="O68" i="2" s="1"/>
  <c r="W67" i="2"/>
  <c r="AE67" i="2"/>
  <c r="P68" i="2" s="1"/>
  <c r="AF67" i="2"/>
  <c r="Q68" i="2" s="1"/>
  <c r="Z67" i="2" l="1"/>
  <c r="G68" i="2" s="1"/>
  <c r="AC67" i="2"/>
  <c r="AA67" i="2"/>
  <c r="H68" i="2" s="1"/>
  <c r="Y67" i="2"/>
  <c r="F68" i="2" s="1"/>
  <c r="AB67" i="2"/>
  <c r="V67" i="2"/>
  <c r="X67" i="2" s="1"/>
  <c r="I68" i="2" l="1"/>
  <c r="J68" i="2"/>
  <c r="N68" i="2"/>
  <c r="K68" i="2"/>
  <c r="L68" i="2" l="1"/>
  <c r="M68" i="2" s="1"/>
  <c r="T68" i="2" s="1"/>
  <c r="U68" i="2" s="1"/>
  <c r="AE68" i="2" l="1"/>
  <c r="P69" i="2" s="1"/>
  <c r="AF68" i="2"/>
  <c r="Q69" i="2" s="1"/>
  <c r="W68" i="2"/>
  <c r="R68" i="2"/>
  <c r="S68" i="2" s="1"/>
  <c r="Y68" i="2" s="1"/>
  <c r="F69" i="2" s="1"/>
  <c r="Z68" i="2" l="1"/>
  <c r="G69" i="2" s="1"/>
  <c r="AC68" i="2"/>
  <c r="AA68" i="2"/>
  <c r="H69" i="2" s="1"/>
  <c r="V68" i="2"/>
  <c r="X68" i="2" s="1"/>
  <c r="AB68" i="2"/>
  <c r="I69" i="2" s="1"/>
  <c r="AD68" i="2"/>
  <c r="O69" i="2" s="1"/>
  <c r="N69" i="2"/>
  <c r="J69" i="2"/>
  <c r="K69" i="2" s="1"/>
  <c r="L69" i="2" l="1"/>
  <c r="M69" i="2" s="1"/>
  <c r="T69" i="2" s="1"/>
  <c r="U69" i="2" s="1"/>
  <c r="W69" i="2" l="1"/>
  <c r="AF69" i="2"/>
  <c r="Q70" i="2" s="1"/>
  <c r="AE69" i="2"/>
  <c r="P70" i="2" s="1"/>
  <c r="R69" i="2"/>
  <c r="S69" i="2" s="1"/>
  <c r="AB69" i="2" s="1"/>
  <c r="I70" i="2" s="1"/>
  <c r="AD69" i="2" l="1"/>
  <c r="O70" i="2" s="1"/>
  <c r="V69" i="2"/>
  <c r="X69" i="2" s="1"/>
  <c r="AC69" i="2"/>
  <c r="N70" i="2" s="1"/>
  <c r="Z69" i="2"/>
  <c r="G70" i="2" s="1"/>
  <c r="AA69" i="2"/>
  <c r="H70" i="2" s="1"/>
  <c r="Y69" i="2"/>
  <c r="F70" i="2" s="1"/>
  <c r="J70" i="2"/>
  <c r="K70" i="2" s="1"/>
  <c r="L70" i="2" l="1"/>
  <c r="M70" i="2" l="1"/>
  <c r="T70" i="2" s="1"/>
  <c r="U70" i="2" s="1"/>
  <c r="W70" i="2" l="1"/>
  <c r="AE70" i="2"/>
  <c r="P71" i="2" s="1"/>
  <c r="AF70" i="2"/>
  <c r="Q71" i="2" s="1"/>
  <c r="R70" i="2"/>
  <c r="S70" i="2" s="1"/>
  <c r="Z70" i="2" l="1"/>
  <c r="G71" i="2" s="1"/>
  <c r="V70" i="2"/>
  <c r="X70" i="2" s="1"/>
  <c r="Y70" i="2"/>
  <c r="F71" i="2" s="1"/>
  <c r="AB70" i="2"/>
  <c r="I71" i="2" s="1"/>
  <c r="AC70" i="2"/>
  <c r="AD70" i="2"/>
  <c r="O71" i="2" s="1"/>
  <c r="AA70" i="2"/>
  <c r="H71" i="2" s="1"/>
  <c r="L71" i="2" s="1"/>
  <c r="M71" i="2" l="1"/>
  <c r="N71" i="2"/>
  <c r="J71" i="2"/>
  <c r="K71" i="2" s="1"/>
  <c r="T71" i="2" s="1"/>
  <c r="U71" i="2" s="1"/>
  <c r="W71" i="2" l="1"/>
  <c r="AF71" i="2"/>
  <c r="Q72" i="2" s="1"/>
  <c r="AE71" i="2"/>
  <c r="P72" i="2" s="1"/>
  <c r="R71" i="2"/>
  <c r="S71" i="2" s="1"/>
  <c r="AD71" i="2" l="1"/>
  <c r="O72" i="2" s="1"/>
  <c r="Z71" i="2"/>
  <c r="G72" i="2" s="1"/>
  <c r="Y71" i="2"/>
  <c r="F72" i="2" s="1"/>
  <c r="AC71" i="2"/>
  <c r="AA71" i="2"/>
  <c r="H72" i="2" s="1"/>
  <c r="V71" i="2"/>
  <c r="X71" i="2" s="1"/>
  <c r="AB71" i="2"/>
  <c r="I72" i="2" s="1"/>
  <c r="L72" i="2" l="1"/>
  <c r="M72" i="2" s="1"/>
  <c r="J72" i="2"/>
  <c r="K72" i="2" s="1"/>
  <c r="T72" i="2" s="1"/>
  <c r="U72" i="2" s="1"/>
  <c r="N72" i="2"/>
  <c r="R72" i="2" l="1"/>
  <c r="S72" i="2" s="1"/>
  <c r="V72" i="2" s="1"/>
  <c r="Z72" i="2"/>
  <c r="G73" i="2" s="1"/>
  <c r="AB72" i="2"/>
  <c r="I73" i="2" s="1"/>
  <c r="AD72" i="2"/>
  <c r="O73" i="2" s="1"/>
  <c r="AA72" i="2"/>
  <c r="H73" i="2" s="1"/>
  <c r="L73" i="2" s="1"/>
  <c r="M73" i="2" s="1"/>
  <c r="AC72" i="2"/>
  <c r="J73" i="2" s="1"/>
  <c r="AE72" i="2"/>
  <c r="P73" i="2" s="1"/>
  <c r="AF72" i="2"/>
  <c r="Q73" i="2" s="1"/>
  <c r="W72" i="2"/>
  <c r="Y72" i="2" l="1"/>
  <c r="F73" i="2" s="1"/>
  <c r="X72" i="2"/>
  <c r="N73" i="2"/>
  <c r="K73" i="2"/>
  <c r="T73" i="2" s="1"/>
  <c r="U73" i="2" s="1"/>
  <c r="R73" i="2" l="1"/>
  <c r="S73" i="2" s="1"/>
  <c r="AF73" i="2"/>
  <c r="Q74" i="2" s="1"/>
  <c r="W73" i="2"/>
  <c r="AE73" i="2"/>
  <c r="P74" i="2" s="1"/>
  <c r="Z73" i="2" l="1"/>
  <c r="G74" i="2" s="1"/>
  <c r="AC73" i="2"/>
  <c r="Y73" i="2"/>
  <c r="F74" i="2" s="1"/>
  <c r="AD73" i="2"/>
  <c r="O74" i="2" s="1"/>
  <c r="AA73" i="2"/>
  <c r="H74" i="2" s="1"/>
  <c r="AB73" i="2"/>
  <c r="I74" i="2" s="1"/>
  <c r="V73" i="2"/>
  <c r="X73" i="2" s="1"/>
  <c r="N74" i="2" l="1"/>
  <c r="J74" i="2"/>
  <c r="L74" i="2"/>
  <c r="M74" i="2" s="1"/>
  <c r="K74" i="2" l="1"/>
  <c r="T74" i="2" s="1"/>
  <c r="U74" i="2" s="1"/>
  <c r="AE74" i="2" l="1"/>
  <c r="P75" i="2" s="1"/>
  <c r="AF74" i="2"/>
  <c r="Q75" i="2" s="1"/>
  <c r="W74" i="2"/>
  <c r="R74" i="2"/>
  <c r="S74" i="2" s="1"/>
  <c r="Y74" i="2" l="1"/>
  <c r="F75" i="2" s="1"/>
  <c r="Z74" i="2"/>
  <c r="G75" i="2" s="1"/>
  <c r="AD74" i="2"/>
  <c r="O75" i="2" s="1"/>
  <c r="AB74" i="2"/>
  <c r="I75" i="2" s="1"/>
  <c r="AA74" i="2"/>
  <c r="H75" i="2" s="1"/>
  <c r="AC74" i="2"/>
  <c r="V74" i="2"/>
  <c r="X74" i="2" s="1"/>
  <c r="J75" i="2" l="1"/>
  <c r="N75" i="2"/>
  <c r="L75" i="2"/>
  <c r="M75" i="2" s="1"/>
  <c r="K75" i="2" l="1"/>
  <c r="T75" i="2" s="1"/>
  <c r="U75" i="2" s="1"/>
  <c r="R75" i="2" l="1"/>
  <c r="S75" i="2" s="1"/>
  <c r="AA75" i="2" s="1"/>
  <c r="H76" i="2" s="1"/>
  <c r="AF75" i="2"/>
  <c r="Q76" i="2" s="1"/>
  <c r="W75" i="2"/>
  <c r="AE75" i="2"/>
  <c r="P76" i="2" s="1"/>
  <c r="AB75" i="2" l="1"/>
  <c r="Z75" i="2"/>
  <c r="G76" i="2" s="1"/>
  <c r="AC75" i="2"/>
  <c r="Y75" i="2"/>
  <c r="F76" i="2" s="1"/>
  <c r="AD75" i="2"/>
  <c r="O76" i="2" s="1"/>
  <c r="V75" i="2"/>
  <c r="X75" i="2" s="1"/>
  <c r="N76" i="2" l="1"/>
  <c r="J76" i="2"/>
  <c r="K76" i="2" s="1"/>
  <c r="I76" i="2"/>
  <c r="L76" i="2" l="1"/>
  <c r="M76" i="2" l="1"/>
  <c r="R76" i="2" s="1"/>
  <c r="S76" i="2" s="1"/>
  <c r="T76" i="2" l="1"/>
  <c r="U76" i="2" s="1"/>
  <c r="AE76" i="2" s="1"/>
  <c r="P77" i="2" s="1"/>
  <c r="AD76" i="2"/>
  <c r="O77" i="2" s="1"/>
  <c r="AC76" i="2"/>
  <c r="N77" i="2" s="1"/>
  <c r="V76" i="2"/>
  <c r="Y76" i="2"/>
  <c r="F77" i="2" s="1"/>
  <c r="AA76" i="2"/>
  <c r="H77" i="2" s="1"/>
  <c r="AB76" i="2"/>
  <c r="I77" i="2" s="1"/>
  <c r="AF76" i="2"/>
  <c r="Q77" i="2" s="1"/>
  <c r="W76" i="2"/>
  <c r="L77" i="2" l="1"/>
  <c r="M77" i="2" s="1"/>
  <c r="Z76" i="2"/>
  <c r="G77" i="2" s="1"/>
  <c r="J77" i="2"/>
  <c r="K77" i="2" s="1"/>
  <c r="T77" i="2" s="1"/>
  <c r="U77" i="2" s="1"/>
  <c r="X76" i="2"/>
  <c r="R77" i="2" l="1"/>
  <c r="S77" i="2" s="1"/>
  <c r="AC77" i="2" s="1"/>
  <c r="AE77" i="2"/>
  <c r="P78" i="2" s="1"/>
  <c r="AF77" i="2"/>
  <c r="Q78" i="2" s="1"/>
  <c r="W77" i="2"/>
  <c r="N78" i="2" l="1"/>
  <c r="J78" i="2"/>
  <c r="V77" i="2"/>
  <c r="X77" i="2" s="1"/>
  <c r="Y77" i="2"/>
  <c r="F78" i="2" s="1"/>
  <c r="AA77" i="2"/>
  <c r="AB77" i="2"/>
  <c r="I78" i="2" s="1"/>
  <c r="Z77" i="2"/>
  <c r="G78" i="2" s="1"/>
  <c r="AD77" i="2"/>
  <c r="O78" i="2" s="1"/>
  <c r="H78" i="2" l="1"/>
  <c r="K78" i="2"/>
  <c r="L78" i="2" l="1"/>
  <c r="M78" i="2" s="1"/>
  <c r="T78" i="2" s="1"/>
  <c r="U78" i="2" s="1"/>
  <c r="R78" i="2" l="1"/>
  <c r="S78" i="2" s="1"/>
  <c r="W78" i="2"/>
  <c r="AF78" i="2"/>
  <c r="Q79" i="2" s="1"/>
  <c r="AE78" i="2"/>
  <c r="P79" i="2" s="1"/>
  <c r="V78" i="2"/>
  <c r="X78" i="2" s="1"/>
  <c r="AA78" i="2"/>
  <c r="H79" i="2" s="1"/>
  <c r="AD78" i="2"/>
  <c r="O79" i="2" s="1"/>
  <c r="AB78" i="2"/>
  <c r="I79" i="2" s="1"/>
  <c r="Y78" i="2"/>
  <c r="F79" i="2" s="1"/>
  <c r="Z78" i="2"/>
  <c r="G79" i="2" s="1"/>
  <c r="AC78" i="2"/>
  <c r="N79" i="2" l="1"/>
  <c r="J79" i="2"/>
  <c r="L79" i="2"/>
  <c r="M79" i="2" s="1"/>
  <c r="K79" i="2" l="1"/>
  <c r="T79" i="2" s="1"/>
  <c r="U79" i="2" s="1"/>
  <c r="R79" i="2" l="1"/>
  <c r="S79" i="2" s="1"/>
  <c r="AA79" i="2" s="1"/>
  <c r="H80" i="2" s="1"/>
  <c r="AF79" i="2"/>
  <c r="Q80" i="2" s="1"/>
  <c r="AE79" i="2"/>
  <c r="P80" i="2" s="1"/>
  <c r="W79" i="2"/>
  <c r="AD79" i="2" l="1"/>
  <c r="O80" i="2" s="1"/>
  <c r="Y79" i="2"/>
  <c r="F80" i="2" s="1"/>
  <c r="AB79" i="2"/>
  <c r="I80" i="2" s="1"/>
  <c r="Z79" i="2"/>
  <c r="G80" i="2" s="1"/>
  <c r="AC79" i="2"/>
  <c r="V79" i="2"/>
  <c r="X79" i="2" s="1"/>
  <c r="J80" i="2" l="1"/>
  <c r="K80" i="2" s="1"/>
  <c r="N80" i="2"/>
  <c r="L80" i="2"/>
  <c r="M80" i="2" s="1"/>
  <c r="T80" i="2" l="1"/>
  <c r="U80" i="2" s="1"/>
  <c r="AE80" i="2" s="1"/>
  <c r="P81" i="2" s="1"/>
  <c r="R80" i="2"/>
  <c r="S80" i="2" s="1"/>
  <c r="W80" i="2" l="1"/>
  <c r="AF80" i="2"/>
  <c r="Q81" i="2" s="1"/>
  <c r="AC80" i="2"/>
  <c r="Y80" i="2"/>
  <c r="F81" i="2" s="1"/>
  <c r="AA80" i="2"/>
  <c r="H81" i="2" s="1"/>
  <c r="V80" i="2"/>
  <c r="X80" i="2" s="1"/>
  <c r="AD80" i="2"/>
  <c r="O81" i="2" s="1"/>
  <c r="Z80" i="2"/>
  <c r="G81" i="2" s="1"/>
  <c r="AB80" i="2"/>
  <c r="I81" i="2" s="1"/>
  <c r="N81" i="2" l="1"/>
  <c r="J81" i="2"/>
  <c r="L81" i="2"/>
  <c r="M81" i="2" s="1"/>
  <c r="K81" i="2" l="1"/>
  <c r="T81" i="2" s="1"/>
  <c r="U81" i="2" s="1"/>
  <c r="R81" i="2" l="1"/>
  <c r="S81" i="2" s="1"/>
  <c r="AB81" i="2" s="1"/>
  <c r="W81" i="2"/>
  <c r="AF81" i="2"/>
  <c r="AE81" i="2"/>
  <c r="AA81" i="2" l="1"/>
  <c r="AC81" i="2"/>
  <c r="Y81" i="2"/>
  <c r="Z81" i="2"/>
  <c r="V81" i="2"/>
  <c r="X81" i="2" s="1"/>
  <c r="AD81" i="2"/>
</calcChain>
</file>

<file path=xl/sharedStrings.xml><?xml version="1.0" encoding="utf-8"?>
<sst xmlns="http://schemas.openxmlformats.org/spreadsheetml/2006/main" count="66" uniqueCount="62">
  <si>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</si>
  <si>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</si>
  <si>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</si>
  <si>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</si>
  <si>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</si>
  <si>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</si>
  <si>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</si>
  <si>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</si>
  <si>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</si>
  <si>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</si>
  <si>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w5</t>
  </si>
  <si>
    <t>w6</t>
  </si>
  <si>
    <t>w7</t>
  </si>
  <si>
    <t>w8</t>
  </si>
  <si>
    <t>o1</t>
  </si>
  <si>
    <t>o2</t>
  </si>
  <si>
    <t>E1</t>
  </si>
  <si>
    <t>E2</t>
  </si>
  <si>
    <t>out_h1</t>
  </si>
  <si>
    <t>out_h2</t>
  </si>
  <si>
    <t>out_o1</t>
  </si>
  <si>
    <t>out_o2</t>
  </si>
  <si>
    <t>E_Total</t>
  </si>
  <si>
    <t>Initial Values</t>
  </si>
  <si>
    <t>η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</si>
  <si>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</si>
  <si>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</si>
  <si>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</si>
  <si>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</si>
  <si>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</si>
  <si>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</si>
  <si>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</si>
  <si>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</si>
  <si>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E1 = (1/2) * (t1 - a_o1)^2</t>
  </si>
  <si>
    <t>E2 = (1/2) * (t2 - a_o2)^2</t>
  </si>
  <si>
    <t xml:space="preserve">∂E/∂w5 = ∂(E1 + E1)/∂w5 = ∂E1/∂w5           </t>
  </si>
  <si>
    <t xml:space="preserve">∂E/∂w6 = ∂(E1 + E1)/∂w6 = ∂E1/∂w6       </t>
  </si>
  <si>
    <t xml:space="preserve">∂E/∂w7 = ∂(E1 + E1)/∂w7 = ∂E2/∂w7      </t>
  </si>
  <si>
    <t xml:space="preserve">∂E/∂w8 = ∂(E1 + E1)/∂w8 = ∂E2/∂w8  </t>
  </si>
  <si>
    <t xml:space="preserve">∂E/∂w4 = ∂(E1 + E2)/∂w4 = ∂E1/∂w4 + ∂E2/∂w4       </t>
  </si>
  <si>
    <t xml:space="preserve">∂E/∂w3 = ∂(E1 + E2)/∂w3 = ∂E1/∂w3 + ∂E2/∂w3    </t>
  </si>
  <si>
    <t>∂E/∂w2 = ∂(E1 + E2)/∂w2 = ∂E1/∂w2 + ∂E2/∂w2</t>
  </si>
  <si>
    <t xml:space="preserve">∂E/∂w1 = ∂(E1 + E2)/∂w1 = ∂E1/∂w1 + ∂E2/∂w1   </t>
  </si>
  <si>
    <t>∂E/∂w1 = [((a_o1 - t1) * (a_o1 * (1 - a_o1)) * w5) + ((a_o2 - t2) * (a_o2 * (1 - a_o2)) * w7)] * a_h1 * (1 - a_h1) * i1</t>
  </si>
  <si>
    <t>∂E/∂w2 = [((a_o1 - t1) * (a_o1 * (1 - a_o1)) * w5) + ((a_o2 - t2) * (a_o2 * (1 - a_o2)) * w7)] * a_h1 * (1 - a_h1) * i2</t>
  </si>
  <si>
    <t>∂E/∂w3 = [((a_o1 - t1) * (a_o1 * (1 - a_o1)) * w6) + ((a_o2 - t2) * (a_o2 * (1 - a_o2)) * w8)] * a_h2 * (1 - a_h2) * i1</t>
  </si>
  <si>
    <t>∂E/∂w4 = [((a_o1 - t1) * (a_o1 * (1 - a_o1)) * w6) + ((a_o2 - t2) * (a_o2 * (1 - a_o2)) * w8)] * a_h2 * (1 - a_h2) * i2</t>
  </si>
  <si>
    <t>∂E/∂w5 = (a_o1 - t1) * (a_o1 * (1 - a_o1)) * a_h1</t>
  </si>
  <si>
    <t>∂E/∂w6 = (a_o1 - t1) * (a_o1 * (1 - a_o1)) * a_h2</t>
  </si>
  <si>
    <t>∂E/∂w7 = (a_o2 - t2) * (a_o2 * (1 - a_o2)) * a_h1</t>
  </si>
  <si>
    <t>∂E/∂w8 = (a_o2 - t2) * (a_o2 * (1 - a_o2)) * a_h2</t>
  </si>
  <si>
    <t>h1 = w1*i1 + w2*i2</t>
  </si>
  <si>
    <t>h2 = w3*i1 + w4*i2</t>
  </si>
  <si>
    <t>a_h1 = σ(h1) = 1/(1 + exp(-h1))</t>
  </si>
  <si>
    <t>a_h2 = σ(h2) = 1/(1 + exp(-h2))</t>
  </si>
  <si>
    <t>o1 = w5*a_h1 + w6*a_h2</t>
  </si>
  <si>
    <t>o2 = w7*a_h1 + w8*a_h2</t>
  </si>
  <si>
    <t>a_o1 = σ(o1) = 1/(1 + exp(-o1))</t>
  </si>
  <si>
    <t>a_o2 = σ(o2) = 1/(1 + exp(-o2))</t>
  </si>
  <si>
    <t>E1 = (1/2)*(t1 - a_o1)^2</t>
  </si>
  <si>
    <t>E2 = (1/2)*(t2 - a_o2)^2</t>
  </si>
  <si>
    <t>E_Total = E1 + E2 =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</si>
</sst>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0" fontId="0" fillId="0" borderId="0" xfId="0" applyAlignment="1">
      <alignment horizontal="left" vertical="top"/>
    </xf>
    <xf numFmtId="0" fontId="5" fillId="6" borderId="0" xfId="0" applyFont="1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(</a:t>
            </a:r>
            <a:r>
              <a:rPr lang="el-GR"/>
              <a:t>η</a:t>
            </a:r>
            <a:r>
              <a:rPr lang="en-IN"/>
              <a:t>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Sheet1!$X$32:$X$81</c:f>
              <c:numCache>
                <c:formatCode>General</c:formatCode>
                <c:ptCount val="50"/>
                <c:pt idx="0">
                  <c:v>0.24251985734837728</c:v>
                </c:pt>
                <c:pt idx="1">
                  <c:v>0.22851070236043994</c:v>
                </c:pt>
                <c:pt idx="2">
                  <c:v>0.21575553642917819</c:v>
                </c:pt>
                <c:pt idx="3">
                  <c:v>0.20415082362412479</c:v>
                </c:pt>
                <c:pt idx="4">
                  <c:v>0.19358889684866487</c:v>
                </c:pt>
                <c:pt idx="5">
                  <c:v>0.18396408340940454</c:v>
                </c:pt>
                <c:pt idx="6">
                  <c:v>0.17517665405600169</c:v>
                </c:pt>
                <c:pt idx="7">
                  <c:v>0.16713500631789996</c:v>
                </c:pt>
                <c:pt idx="8">
                  <c:v>0.15975656950017622</c:v>
                </c:pt>
                <c:pt idx="9">
                  <c:v>0.15296786665749873</c:v>
                </c:pt>
                <c:pt idx="10">
                  <c:v>0.14670407101600741</c:v>
                </c:pt>
                <c:pt idx="11">
                  <c:v>0.14090829536108473</c:v>
                </c:pt>
                <c:pt idx="12">
                  <c:v>0.13553077122361529</c:v>
                </c:pt>
                <c:pt idx="13">
                  <c:v>0.13052801422244742</c:v>
                </c:pt>
                <c:pt idx="14">
                  <c:v>0.12586203026250062</c:v>
                </c:pt>
                <c:pt idx="15">
                  <c:v>0.12149959014791611</c:v>
                </c:pt>
                <c:pt idx="16">
                  <c:v>0.1174115833615984</c:v>
                </c:pt>
                <c:pt idx="17">
                  <c:v>0.11357245191337272</c:v>
                </c:pt>
                <c:pt idx="18">
                  <c:v>0.10995969980006778</c:v>
                </c:pt>
                <c:pt idx="19">
                  <c:v>0.10655347104954149</c:v>
                </c:pt>
                <c:pt idx="20">
                  <c:v>0.10333618841083302</c:v>
                </c:pt>
                <c:pt idx="21">
                  <c:v>0.10029224478355181</c:v>
                </c:pt>
                <c:pt idx="22">
                  <c:v>9.7407740003607135E-2</c:v>
                </c:pt>
                <c:pt idx="23">
                  <c:v>9.4670256349806345E-2</c:v>
                </c:pt>
                <c:pt idx="24">
                  <c:v>9.2068666950297806E-2</c:v>
                </c:pt>
                <c:pt idx="25">
                  <c:v>8.9592972063236589E-2</c:v>
                </c:pt>
                <c:pt idx="26">
                  <c:v>8.7234158939018064E-2</c:v>
                </c:pt>
                <c:pt idx="27">
                  <c:v>8.4984081623710656E-2</c:v>
                </c:pt>
                <c:pt idx="28">
                  <c:v>8.2835357630972634E-2</c:v>
                </c:pt>
                <c:pt idx="29">
                  <c:v>8.0781278896432732E-2</c:v>
                </c:pt>
                <c:pt idx="30">
                  <c:v>7.8815734841609225E-2</c:v>
                </c:pt>
                <c:pt idx="31">
                  <c:v>7.6933145722685711E-2</c:v>
                </c:pt>
                <c:pt idx="32">
                  <c:v>7.5128404731703111E-2</c:v>
                </c:pt>
                <c:pt idx="33">
                  <c:v>7.3396827562270214E-2</c:v>
                </c:pt>
                <c:pt idx="34">
                  <c:v>7.1734108356187556E-2</c:v>
                </c:pt>
                <c:pt idx="35">
                  <c:v>7.01362811179259E-2</c:v>
                </c:pt>
                <c:pt idx="36">
                  <c:v>6.8599685826269352E-2</c:v>
                </c:pt>
                <c:pt idx="37">
                  <c:v>6.712093859134638E-2</c:v>
                </c:pt>
                <c:pt idx="38">
                  <c:v>6.5696905304688039E-2</c:v>
                </c:pt>
                <c:pt idx="39">
                  <c:v>6.4324678313170944E-2</c:v>
                </c:pt>
                <c:pt idx="40">
                  <c:v>6.3001555717475427E-2</c:v>
                </c:pt>
                <c:pt idx="41">
                  <c:v>6.1725022954284767E-2</c:v>
                </c:pt>
                <c:pt idx="42">
                  <c:v>6.049273637075625E-2</c:v>
                </c:pt>
                <c:pt idx="43">
                  <c:v>5.9302508541364776E-2</c:v>
                </c:pt>
                <c:pt idx="44">
                  <c:v>5.8152295112341823E-2</c:v>
                </c:pt>
                <c:pt idx="45">
                  <c:v>5.7040182988670446E-2</c:v>
                </c:pt>
                <c:pt idx="46">
                  <c:v>5.5964379703833902E-2</c:v>
                </c:pt>
                <c:pt idx="47">
                  <c:v>5.4923203833976961E-2</c:v>
                </c:pt>
                <c:pt idx="48">
                  <c:v>5.3915076336436801E-2</c:v>
                </c:pt>
                <c:pt idx="49">
                  <c:v>5.2938512708230599E-2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4-4C34-BEE6-5535AFBE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48000"/>
        <c:axId val="737860064"/>
      </c:scatterChart>
      <c:valAx>
        <c:axId val="7378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Epochs</a:t>
                </a:r>
                <a:endParaRPr lang="en-IN"/>
              </a:p>
            </c:rich>
          </c:tx>
          <c:overlay val="0"/>
          <c:spPr>
            <a:solidFill>
              <a:schemeClr val="bg2">
                <a:lumMod val="75000"/>
              </a:schemeClr>
            </a:solidFill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0064"/>
        <c:crosses val="autoZero"/>
        <c:crossBetween val="midCat"/>
      </c:valAx>
      <c:valAx>
        <c:axId val="7378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alpha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1">
                        <a:alpha val="95000"/>
                      </a:schemeClr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2.1089707542687259E-2"/>
              <c:y val="0.41403698329316885"/>
            </c:manualLayout>
          </c:layout>
          <c:overlay val="0"/>
          <c:spPr>
            <a:solidFill>
              <a:schemeClr val="bg2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alpha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5</xdr:row>
      <xdr:rowOff>7620</xdr:rowOff>
    </xdr:from>
    <xdr:to>
      <xdr:col>4</xdr:col>
      <xdr:colOff>1905</xdr:colOff>
      <xdr:row>8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E1E3B56-AE25-4776-B05C-40F20B379E04}"/>
            </a:ext>
          </a:extLst>
        </xdr:cNvPr>
        <xdr:cNvSpPr/>
      </xdr:nvSpPr>
      <xdr:spPr>
        <a:xfrm>
          <a:off x="1318260" y="922020"/>
          <a:ext cx="695325" cy="69342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>
              <a:solidFill>
                <a:schemeClr val="lt1"/>
              </a:solidFill>
              <a:latin typeface="+mn-lt"/>
              <a:ea typeface="+mn-lt"/>
              <a:cs typeface="+mn-lt"/>
            </a:rPr>
            <a:t>i1</a:t>
          </a:r>
        </a:p>
      </xdr:txBody>
    </xdr:sp>
    <xdr:clientData/>
  </xdr:twoCellAnchor>
  <xdr:twoCellAnchor>
    <xdr:from>
      <xdr:col>2</xdr:col>
      <xdr:colOff>152400</xdr:colOff>
      <xdr:row>14</xdr:row>
      <xdr:rowOff>15240</xdr:rowOff>
    </xdr:from>
    <xdr:to>
      <xdr:col>4</xdr:col>
      <xdr:colOff>1905</xdr:colOff>
      <xdr:row>17</xdr:row>
      <xdr:rowOff>160020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C18983-7899-45C2-BD06-3D1AFFE9EF1C}"/>
            </a:ext>
          </a:extLst>
        </xdr:cNvPr>
        <xdr:cNvSpPr/>
      </xdr:nvSpPr>
      <xdr:spPr>
        <a:xfrm>
          <a:off x="1272540" y="2575560"/>
          <a:ext cx="741045" cy="69342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>
              <a:solidFill>
                <a:schemeClr val="lt1"/>
              </a:solidFill>
              <a:latin typeface="+mn-lt"/>
              <a:ea typeface="+mn-lt"/>
              <a:cs typeface="+mn-lt"/>
            </a:rPr>
            <a:t>i2</a:t>
          </a:r>
        </a:p>
      </xdr:txBody>
    </xdr:sp>
    <xdr:clientData/>
  </xdr:twoCellAnchor>
  <xdr:twoCellAnchor>
    <xdr:from>
      <xdr:col>6</xdr:col>
      <xdr:colOff>7620</xdr:colOff>
      <xdr:row>5</xdr:row>
      <xdr:rowOff>15240</xdr:rowOff>
    </xdr:from>
    <xdr:to>
      <xdr:col>7</xdr:col>
      <xdr:colOff>78105</xdr:colOff>
      <xdr:row>8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58F131A-D639-4BB4-9274-42A25004B915}"/>
            </a:ext>
          </a:extLst>
        </xdr:cNvPr>
        <xdr:cNvSpPr/>
      </xdr:nvSpPr>
      <xdr:spPr>
        <a:xfrm>
          <a:off x="3375660" y="929640"/>
          <a:ext cx="931545" cy="6858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>
              <a:solidFill>
                <a:schemeClr val="lt1"/>
              </a:solidFill>
              <a:latin typeface="+mn-lt"/>
              <a:ea typeface="+mn-lt"/>
              <a:cs typeface="+mn-lt"/>
            </a:rPr>
            <a:t>h1</a:t>
          </a:r>
        </a:p>
      </xdr:txBody>
    </xdr:sp>
    <xdr:clientData/>
  </xdr:twoCellAnchor>
  <xdr:twoCellAnchor>
    <xdr:from>
      <xdr:col>6</xdr:col>
      <xdr:colOff>7620</xdr:colOff>
      <xdr:row>14</xdr:row>
      <xdr:rowOff>7620</xdr:rowOff>
    </xdr:from>
    <xdr:to>
      <xdr:col>7</xdr:col>
      <xdr:colOff>93345</xdr:colOff>
      <xdr:row>17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1EBC1C1-5B43-4AE1-81AE-5B18874B5008}"/>
            </a:ext>
          </a:extLst>
        </xdr:cNvPr>
        <xdr:cNvSpPr/>
      </xdr:nvSpPr>
      <xdr:spPr>
        <a:xfrm>
          <a:off x="3055620" y="2019300"/>
          <a:ext cx="695325" cy="69342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>
              <a:solidFill>
                <a:schemeClr val="lt1"/>
              </a:solidFill>
              <a:latin typeface="+mn-lt"/>
              <a:ea typeface="+mn-lt"/>
              <a:cs typeface="+mn-lt"/>
            </a:rPr>
            <a:t>h2</a:t>
          </a:r>
        </a:p>
      </xdr:txBody>
    </xdr:sp>
    <xdr:clientData/>
  </xdr:twoCellAnchor>
  <xdr:twoCellAnchor>
    <xdr:from>
      <xdr:col>6</xdr:col>
      <xdr:colOff>746760</xdr:colOff>
      <xdr:row>5</xdr:row>
      <xdr:rowOff>7620</xdr:rowOff>
    </xdr:from>
    <xdr:to>
      <xdr:col>8</xdr:col>
      <xdr:colOff>38100</xdr:colOff>
      <xdr:row>8</xdr:row>
      <xdr:rowOff>144780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D1581CD-9D31-467C-BC9A-242ACE1AD515}"/>
            </a:ext>
          </a:extLst>
        </xdr:cNvPr>
        <xdr:cNvSpPr/>
      </xdr:nvSpPr>
      <xdr:spPr>
        <a:xfrm>
          <a:off x="4114800" y="922020"/>
          <a:ext cx="998220" cy="6858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1">
              <a:solidFill>
                <a:schemeClr val="lt1"/>
              </a:solidFill>
              <a:latin typeface="+mn-lt"/>
              <a:ea typeface="+mn-lt"/>
              <a:cs typeface="+mn-lt"/>
            </a:rPr>
            <a:t>out_h1</a:t>
          </a:r>
        </a:p>
      </xdr:txBody>
    </xdr:sp>
    <xdr:clientData/>
  </xdr:twoCellAnchor>
  <xdr:twoCellAnchor>
    <xdr:from>
      <xdr:col>10</xdr:col>
      <xdr:colOff>30480</xdr:colOff>
      <xdr:row>13</xdr:row>
      <xdr:rowOff>167640</xdr:rowOff>
    </xdr:from>
    <xdr:to>
      <xdr:col>10</xdr:col>
      <xdr:colOff>754379</xdr:colOff>
      <xdr:row>17</xdr:row>
      <xdr:rowOff>129540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60710BE-6BD8-4B62-A150-F2CE5B626E32}"/>
            </a:ext>
          </a:extLst>
        </xdr:cNvPr>
        <xdr:cNvSpPr/>
      </xdr:nvSpPr>
      <xdr:spPr>
        <a:xfrm>
          <a:off x="6880860" y="2545080"/>
          <a:ext cx="723899" cy="69342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>
              <a:solidFill>
                <a:schemeClr val="lt1"/>
              </a:solidFill>
              <a:latin typeface="+mn-lt"/>
              <a:ea typeface="+mn-lt"/>
              <a:cs typeface="+mn-lt"/>
            </a:rPr>
            <a:t>o2</a:t>
          </a:r>
        </a:p>
      </xdr:txBody>
    </xdr:sp>
    <xdr:clientData/>
  </xdr:twoCellAnchor>
  <xdr:twoCellAnchor>
    <xdr:from>
      <xdr:col>4</xdr:col>
      <xdr:colOff>1905</xdr:colOff>
      <xdr:row>6</xdr:row>
      <xdr:rowOff>171450</xdr:rowOff>
    </xdr:from>
    <xdr:to>
      <xdr:col>6</xdr:col>
      <xdr:colOff>7620</xdr:colOff>
      <xdr:row>6</xdr:row>
      <xdr:rowOff>175260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5DB69E9-3DFB-C974-1106-0DD9F12A5576}"/>
            </a:ext>
          </a:extLst>
        </xdr:cNvPr>
        <xdr:cNvCxnSpPr>
          <a:stCxn id="2" idx="6"/>
          <a:endCxn id="4" idx="2"/>
        </xdr:cNvCxnSpPr>
      </xdr:nvCxnSpPr>
      <xdr:spPr>
        <a:xfrm>
          <a:off x="2013585" y="1268730"/>
          <a:ext cx="1362075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</xdr:colOff>
      <xdr:row>15</xdr:row>
      <xdr:rowOff>171450</xdr:rowOff>
    </xdr:from>
    <xdr:to>
      <xdr:col>6</xdr:col>
      <xdr:colOff>7620</xdr:colOff>
      <xdr:row>15</xdr:row>
      <xdr:rowOff>179070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D0CFC3D-F039-6AF8-B355-19B4A6EEC86A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2013585" y="2914650"/>
          <a:ext cx="136207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</xdr:colOff>
      <xdr:row>6</xdr:row>
      <xdr:rowOff>175260</xdr:rowOff>
    </xdr:from>
    <xdr:to>
      <xdr:col>6</xdr:col>
      <xdr:colOff>7620</xdr:colOff>
      <xdr:row>15</xdr:row>
      <xdr:rowOff>179070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09FF1CF-6C7D-54A2-ECFC-B5BCC583669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2013585" y="1272540"/>
          <a:ext cx="1362075" cy="1649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</xdr:colOff>
      <xdr:row>6</xdr:row>
      <xdr:rowOff>171450</xdr:rowOff>
    </xdr:from>
    <xdr:to>
      <xdr:col>6</xdr:col>
      <xdr:colOff>7620</xdr:colOff>
      <xdr:row>15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5669C0D-4B70-7836-8705-0B39A9B88FA0}"/>
            </a:ext>
          </a:extLst>
        </xdr:cNvPr>
        <xdr:cNvCxnSpPr>
          <a:stCxn id="2" idx="6"/>
          <a:endCxn id="5" idx="2"/>
        </xdr:cNvCxnSpPr>
      </xdr:nvCxnSpPr>
      <xdr:spPr>
        <a:xfrm>
          <a:off x="2013585" y="1268730"/>
          <a:ext cx="1362075" cy="1645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473392</xdr:colOff>
      <xdr:row>5</xdr:row>
      <xdr:rowOff>7621</xdr:rowOff>
    </xdr:from>
    <xdr:to>
      <xdr:col>7</xdr:col>
      <xdr:colOff>384809</xdr:colOff>
      <xdr:row>5</xdr:row>
      <xdr:rowOff>15241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047A4C10-8ABE-3187-B433-E51578012E3A}"/>
            </a:ext>
          </a:extLst>
        </xdr:cNvPr>
        <xdr:cNvCxnSpPr>
          <a:stCxn id="4" idx="0"/>
          <a:endCxn id="7" idx="0"/>
        </xdr:cNvCxnSpPr>
      </xdr:nvCxnSpPr>
      <xdr:spPr>
        <a:xfrm rot="5400000" flipH="1" flipV="1">
          <a:off x="4223861" y="539592"/>
          <a:ext cx="7620" cy="772477"/>
        </a:xfrm>
        <a:prstGeom prst="curvedConnector3">
          <a:avLst>
            <a:gd name="adj1" fmla="val 3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198120</xdr:colOff>
      <xdr:row>5</xdr:row>
      <xdr:rowOff>106680</xdr:rowOff>
    </xdr:from>
    <xdr:to>
      <xdr:col>5</xdr:col>
      <xdr:colOff>617220</xdr:colOff>
      <xdr:row>6</xdr:row>
      <xdr:rowOff>179070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4CF1759-16C8-4920-9A5C-D9609632A74F}"/>
            </a:ext>
            <a:ext uri="{147F2762-F138-4A5C-976F-8EAC2B608ADB}">
              <a16:predDERef xmlns:a16="http://schemas.microsoft.com/office/drawing/2014/main" pred="{CAD8EF05-8CA4-E068-D403-C66117C704CB}"/>
            </a:ext>
          </a:extLst>
        </xdr:cNvPr>
        <xdr:cNvSpPr txBox="1"/>
      </xdr:nvSpPr>
      <xdr:spPr>
        <a:xfrm>
          <a:off x="2209800" y="1021080"/>
          <a:ext cx="922020" cy="25527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w1 = 0.15</a:t>
          </a:r>
        </a:p>
      </xdr:txBody>
    </xdr:sp>
    <xdr:clientData/>
  </xdr:twoCellAnchor>
  <xdr:twoCellAnchor>
    <xdr:from>
      <xdr:col>4</xdr:col>
      <xdr:colOff>185630</xdr:colOff>
      <xdr:row>7</xdr:row>
      <xdr:rowOff>60583</xdr:rowOff>
    </xdr:from>
    <xdr:to>
      <xdr:col>4</xdr:col>
      <xdr:colOff>421647</xdr:colOff>
      <xdr:row>12</xdr:row>
      <xdr:rowOff>135415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2889F16-EF3F-4859-B90D-47D71E24CC24}"/>
            </a:ext>
            <a:ext uri="{147F2762-F138-4A5C-976F-8EAC2B608ADB}">
              <a16:predDERef xmlns:a16="http://schemas.microsoft.com/office/drawing/2014/main" pred="{CAD8EF05-8CA4-E068-D403-C66117C704CB}"/>
            </a:ext>
          </a:extLst>
        </xdr:cNvPr>
        <xdr:cNvSpPr txBox="1"/>
      </xdr:nvSpPr>
      <xdr:spPr>
        <a:xfrm rot="3079564">
          <a:off x="1826082" y="1683284"/>
          <a:ext cx="971302" cy="236017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w3 = 0.25</a:t>
          </a:r>
        </a:p>
      </xdr:txBody>
    </xdr:sp>
    <xdr:clientData/>
  </xdr:twoCellAnchor>
  <xdr:twoCellAnchor>
    <xdr:from>
      <xdr:col>5</xdr:col>
      <xdr:colOff>469582</xdr:colOff>
      <xdr:row>6</xdr:row>
      <xdr:rowOff>178117</xdr:rowOff>
    </xdr:from>
    <xdr:to>
      <xdr:col>5</xdr:col>
      <xdr:colOff>724852</xdr:colOff>
      <xdr:row>11</xdr:row>
      <xdr:rowOff>168592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5B1FDD2-C36B-43D5-977C-1553D187DA87}"/>
            </a:ext>
            <a:ext uri="{147F2762-F138-4A5C-976F-8EAC2B608ADB}">
              <a16:predDERef xmlns:a16="http://schemas.microsoft.com/office/drawing/2014/main" pred="{CAD8EF05-8CA4-E068-D403-C66117C704CB}"/>
            </a:ext>
          </a:extLst>
        </xdr:cNvPr>
        <xdr:cNvSpPr txBox="1"/>
      </xdr:nvSpPr>
      <xdr:spPr>
        <a:xfrm rot="18298318">
          <a:off x="2659379" y="1600200"/>
          <a:ext cx="904875" cy="25527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w2 = 0.2</a:t>
          </a:r>
        </a:p>
      </xdr:txBody>
    </xdr:sp>
    <xdr:clientData/>
  </xdr:twoCellAnchor>
  <xdr:twoCellAnchor>
    <xdr:from>
      <xdr:col>8</xdr:col>
      <xdr:colOff>518161</xdr:colOff>
      <xdr:row>15</xdr:row>
      <xdr:rowOff>144780</xdr:rowOff>
    </xdr:from>
    <xdr:to>
      <xdr:col>9</xdr:col>
      <xdr:colOff>563881</xdr:colOff>
      <xdr:row>17</xdr:row>
      <xdr:rowOff>34290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68BE9B7-5378-493C-AC7E-4F14A91B0B1B}"/>
            </a:ext>
            <a:ext uri="{147F2762-F138-4A5C-976F-8EAC2B608ADB}">
              <a16:predDERef xmlns:a16="http://schemas.microsoft.com/office/drawing/2014/main" pred="{CAD8EF05-8CA4-E068-D403-C66117C704CB}"/>
            </a:ext>
          </a:extLst>
        </xdr:cNvPr>
        <xdr:cNvSpPr txBox="1"/>
      </xdr:nvSpPr>
      <xdr:spPr>
        <a:xfrm>
          <a:off x="5593081" y="2887980"/>
          <a:ext cx="914400" cy="25527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w8 = 0.55</a:t>
          </a:r>
        </a:p>
      </xdr:txBody>
    </xdr:sp>
    <xdr:clientData/>
  </xdr:twoCellAnchor>
  <xdr:twoCellAnchor>
    <xdr:from>
      <xdr:col>8</xdr:col>
      <xdr:colOff>518161</xdr:colOff>
      <xdr:row>5</xdr:row>
      <xdr:rowOff>68580</xdr:rowOff>
    </xdr:from>
    <xdr:to>
      <xdr:col>9</xdr:col>
      <xdr:colOff>480061</xdr:colOff>
      <xdr:row>6</xdr:row>
      <xdr:rowOff>140970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89A5E78-0179-4E29-B314-842C40246FD0}"/>
            </a:ext>
            <a:ext uri="{147F2762-F138-4A5C-976F-8EAC2B608ADB}">
              <a16:predDERef xmlns:a16="http://schemas.microsoft.com/office/drawing/2014/main" pred="{CAD8EF05-8CA4-E068-D403-C66117C704CB}"/>
            </a:ext>
          </a:extLst>
        </xdr:cNvPr>
        <xdr:cNvSpPr txBox="1"/>
      </xdr:nvSpPr>
      <xdr:spPr>
        <a:xfrm>
          <a:off x="5593081" y="982980"/>
          <a:ext cx="830580" cy="25527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w5 = 0.4</a:t>
          </a:r>
        </a:p>
      </xdr:txBody>
    </xdr:sp>
    <xdr:clientData/>
  </xdr:twoCellAnchor>
  <xdr:twoCellAnchor>
    <xdr:from>
      <xdr:col>4</xdr:col>
      <xdr:colOff>258632</xdr:colOff>
      <xdr:row>15</xdr:row>
      <xdr:rowOff>165398</xdr:rowOff>
    </xdr:from>
    <xdr:to>
      <xdr:col>5</xdr:col>
      <xdr:colOff>797858</xdr:colOff>
      <xdr:row>17</xdr:row>
      <xdr:rowOff>98611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C7576DC-1EE6-4A4B-B7F9-89D5AF686C35}"/>
            </a:ext>
            <a:ext uri="{147F2762-F138-4A5C-976F-8EAC2B608ADB}">
              <a16:predDERef xmlns:a16="http://schemas.microsoft.com/office/drawing/2014/main" pred="{CAD8EF05-8CA4-E068-D403-C66117C704CB}"/>
            </a:ext>
          </a:extLst>
        </xdr:cNvPr>
        <xdr:cNvSpPr txBox="1"/>
      </xdr:nvSpPr>
      <xdr:spPr>
        <a:xfrm>
          <a:off x="2266726" y="2854810"/>
          <a:ext cx="1041250" cy="291801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w4 = 0.3</a:t>
          </a:r>
        </a:p>
      </xdr:txBody>
    </xdr:sp>
    <xdr:clientData/>
  </xdr:twoCellAnchor>
  <xdr:twoCellAnchor>
    <xdr:from>
      <xdr:col>6</xdr:col>
      <xdr:colOff>792480</xdr:colOff>
      <xdr:row>14</xdr:row>
      <xdr:rowOff>0</xdr:rowOff>
    </xdr:from>
    <xdr:to>
      <xdr:col>8</xdr:col>
      <xdr:colOff>30480</xdr:colOff>
      <xdr:row>17</xdr:row>
      <xdr:rowOff>129540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6750AF65-54F2-4EA6-946A-4CDD44350E0D}"/>
            </a:ext>
          </a:extLst>
        </xdr:cNvPr>
        <xdr:cNvSpPr/>
      </xdr:nvSpPr>
      <xdr:spPr>
        <a:xfrm>
          <a:off x="4160520" y="2560320"/>
          <a:ext cx="944880" cy="67818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1">
              <a:solidFill>
                <a:schemeClr val="lt1"/>
              </a:solidFill>
              <a:latin typeface="+mn-lt"/>
              <a:ea typeface="+mn-lt"/>
              <a:cs typeface="+mn-lt"/>
            </a:rPr>
            <a:t>out_h2</a:t>
          </a:r>
        </a:p>
      </xdr:txBody>
    </xdr:sp>
    <xdr:clientData/>
  </xdr:twoCellAnchor>
  <xdr:twoCellAnchor>
    <xdr:from>
      <xdr:col>6</xdr:col>
      <xdr:colOff>481012</xdr:colOff>
      <xdr:row>17</xdr:row>
      <xdr:rowOff>129540</xdr:rowOff>
    </xdr:from>
    <xdr:to>
      <xdr:col>7</xdr:col>
      <xdr:colOff>403859</xdr:colOff>
      <xdr:row>17</xdr:row>
      <xdr:rowOff>152400</xdr:rowOff>
    </xdr:to>
    <xdr:cxnSp macro="">
      <xdr:nvCxnSpPr>
        <xdr:cNvPr id="37" name="Connector: Curved 36">
          <a:extLst>
            <a:ext uri="{FF2B5EF4-FFF2-40B4-BE49-F238E27FC236}">
              <a16:creationId xmlns:a16="http://schemas.microsoft.com/office/drawing/2014/main" id="{87E192B1-0C99-D8BA-10E8-01F81A197084}"/>
            </a:ext>
          </a:extLst>
        </xdr:cNvPr>
        <xdr:cNvCxnSpPr>
          <a:stCxn id="5" idx="4"/>
          <a:endCxn id="35" idx="4"/>
        </xdr:cNvCxnSpPr>
      </xdr:nvCxnSpPr>
      <xdr:spPr>
        <a:xfrm rot="5400000" flipH="1" flipV="1">
          <a:off x="4229576" y="2857976"/>
          <a:ext cx="22860" cy="783907"/>
        </a:xfrm>
        <a:prstGeom prst="curvedConnector3">
          <a:avLst>
            <a:gd name="adj1" fmla="val -1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6</xdr:row>
      <xdr:rowOff>167640</xdr:rowOff>
    </xdr:from>
    <xdr:to>
      <xdr:col>10</xdr:col>
      <xdr:colOff>15240</xdr:colOff>
      <xdr:row>6</xdr:row>
      <xdr:rowOff>179070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B0B3F3-882E-337B-B45A-1670195F1322}"/>
            </a:ext>
          </a:extLst>
        </xdr:cNvPr>
        <xdr:cNvCxnSpPr>
          <a:cxnSpLocks/>
          <a:stCxn id="7" idx="6"/>
          <a:endCxn id="71" idx="2"/>
        </xdr:cNvCxnSpPr>
      </xdr:nvCxnSpPr>
      <xdr:spPr>
        <a:xfrm>
          <a:off x="5113020" y="1264920"/>
          <a:ext cx="175260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</xdr:colOff>
      <xdr:row>15</xdr:row>
      <xdr:rowOff>148590</xdr:rowOff>
    </xdr:from>
    <xdr:to>
      <xdr:col>10</xdr:col>
      <xdr:colOff>30480</xdr:colOff>
      <xdr:row>15</xdr:row>
      <xdr:rowOff>156210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C4C76561-DE25-0B8C-303A-76F0B3D68364}"/>
            </a:ext>
          </a:extLst>
        </xdr:cNvPr>
        <xdr:cNvCxnSpPr>
          <a:stCxn id="35" idx="6"/>
          <a:endCxn id="9" idx="2"/>
        </xdr:cNvCxnSpPr>
      </xdr:nvCxnSpPr>
      <xdr:spPr>
        <a:xfrm flipV="1">
          <a:off x="5105400" y="2891790"/>
          <a:ext cx="17754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6</xdr:row>
      <xdr:rowOff>167640</xdr:rowOff>
    </xdr:from>
    <xdr:to>
      <xdr:col>10</xdr:col>
      <xdr:colOff>30480</xdr:colOff>
      <xdr:row>15</xdr:row>
      <xdr:rowOff>148590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7740FE50-1522-05F5-97D2-24669F3C37AE}"/>
            </a:ext>
          </a:extLst>
        </xdr:cNvPr>
        <xdr:cNvCxnSpPr>
          <a:endCxn id="9" idx="2"/>
        </xdr:cNvCxnSpPr>
      </xdr:nvCxnSpPr>
      <xdr:spPr>
        <a:xfrm>
          <a:off x="5090160" y="1264920"/>
          <a:ext cx="1790700" cy="16268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</xdr:colOff>
      <xdr:row>6</xdr:row>
      <xdr:rowOff>179070</xdr:rowOff>
    </xdr:from>
    <xdr:to>
      <xdr:col>10</xdr:col>
      <xdr:colOff>15240</xdr:colOff>
      <xdr:row>15</xdr:row>
      <xdr:rowOff>156210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2E0EC9D-AF20-F852-8BC7-18E4AC521122}"/>
            </a:ext>
          </a:extLst>
        </xdr:cNvPr>
        <xdr:cNvCxnSpPr>
          <a:cxnSpLocks/>
          <a:stCxn id="35" idx="6"/>
          <a:endCxn id="71" idx="2"/>
        </xdr:cNvCxnSpPr>
      </xdr:nvCxnSpPr>
      <xdr:spPr>
        <a:xfrm flipV="1">
          <a:off x="5105400" y="1276350"/>
          <a:ext cx="1760220" cy="1623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10898</xdr:colOff>
      <xdr:row>9</xdr:row>
      <xdr:rowOff>22565</xdr:rowOff>
    </xdr:from>
    <xdr:to>
      <xdr:col>9</xdr:col>
      <xdr:colOff>47093</xdr:colOff>
      <xdr:row>10</xdr:row>
      <xdr:rowOff>104707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10652E1-66EC-49E7-8C0D-83C3D3CBB18E}"/>
            </a:ext>
            <a:ext uri="{147F2762-F138-4A5C-976F-8EAC2B608ADB}">
              <a16:predDERef xmlns:a16="http://schemas.microsoft.com/office/drawing/2014/main" pred="{CAD8EF05-8CA4-E068-D403-C66117C704CB}"/>
            </a:ext>
          </a:extLst>
        </xdr:cNvPr>
        <xdr:cNvSpPr txBox="1"/>
      </xdr:nvSpPr>
      <xdr:spPr>
        <a:xfrm rot="2647716">
          <a:off x="5075957" y="1636212"/>
          <a:ext cx="905771" cy="261436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w7 = 0.5</a:t>
          </a:r>
        </a:p>
      </xdr:txBody>
    </xdr:sp>
    <xdr:clientData/>
  </xdr:twoCellAnchor>
  <xdr:twoCellAnchor>
    <xdr:from>
      <xdr:col>9</xdr:col>
      <xdr:colOff>448004</xdr:colOff>
      <xdr:row>6</xdr:row>
      <xdr:rowOff>173082</xdr:rowOff>
    </xdr:from>
    <xdr:to>
      <xdr:col>9</xdr:col>
      <xdr:colOff>785553</xdr:colOff>
      <xdr:row>12</xdr:row>
      <xdr:rowOff>51618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EB3E0A0-F574-4C69-945B-0B209F9320FC}"/>
            </a:ext>
            <a:ext uri="{147F2762-F138-4A5C-976F-8EAC2B608ADB}">
              <a16:predDERef xmlns:a16="http://schemas.microsoft.com/office/drawing/2014/main" pred="{CAD8EF05-8CA4-E068-D403-C66117C704CB}"/>
            </a:ext>
          </a:extLst>
        </xdr:cNvPr>
        <xdr:cNvSpPr txBox="1"/>
      </xdr:nvSpPr>
      <xdr:spPr>
        <a:xfrm rot="18898300">
          <a:off x="6074264" y="1557222"/>
          <a:ext cx="954300" cy="337549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w6 = 0.45</a:t>
          </a:r>
        </a:p>
      </xdr:txBody>
    </xdr:sp>
    <xdr:clientData/>
  </xdr:twoCellAnchor>
  <xdr:oneCellAnchor>
    <xdr:from>
      <xdr:col>11</xdr:col>
      <xdr:colOff>522131</xdr:colOff>
      <xdr:row>7</xdr:row>
      <xdr:rowOff>38099</xdr:rowOff>
    </xdr:from>
    <xdr:ext cx="2056204" cy="342786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A4406E3-F154-B575-CAF3-4590DF323B56}"/>
            </a:ext>
          </a:extLst>
        </xdr:cNvPr>
        <xdr:cNvSpPr txBox="1"/>
      </xdr:nvSpPr>
      <xdr:spPr>
        <a:xfrm rot="1582095">
          <a:off x="8249707" y="1293158"/>
          <a:ext cx="205620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FF0000"/>
              </a:solidFill>
            </a:rPr>
            <a:t>E1 = ½</a:t>
          </a:r>
          <a:r>
            <a:rPr lang="en-IN" sz="1600" b="1" baseline="0">
              <a:solidFill>
                <a:srgbClr val="FF0000"/>
              </a:solidFill>
            </a:rPr>
            <a:t> * (t1 - out_o1)</a:t>
          </a:r>
          <a:r>
            <a:rPr lang="en-IN" sz="1600" b="1" baseline="30000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11</xdr:col>
      <xdr:colOff>514511</xdr:colOff>
      <xdr:row>13</xdr:row>
      <xdr:rowOff>113211</xdr:rowOff>
    </xdr:from>
    <xdr:ext cx="2056204" cy="342786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9F269F51-A37A-43CF-A6C6-0AE4432262D7}"/>
            </a:ext>
          </a:extLst>
        </xdr:cNvPr>
        <xdr:cNvSpPr txBox="1"/>
      </xdr:nvSpPr>
      <xdr:spPr>
        <a:xfrm rot="20062268">
          <a:off x="8242087" y="2444035"/>
          <a:ext cx="205620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FF0000"/>
              </a:solidFill>
            </a:rPr>
            <a:t>E2 = </a:t>
          </a:r>
          <a:r>
            <a:rPr lang="en-IN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½</a:t>
          </a:r>
          <a:r>
            <a:rPr lang="en-IN" sz="1600" b="1" baseline="0">
              <a:solidFill>
                <a:srgbClr val="FF0000"/>
              </a:solidFill>
            </a:rPr>
            <a:t> * (t2 - out_o2)</a:t>
          </a:r>
          <a:r>
            <a:rPr lang="en-IN" sz="1600" b="1" baseline="30000">
              <a:solidFill>
                <a:srgbClr val="FF0000"/>
              </a:solidFill>
            </a:rPr>
            <a:t>2</a:t>
          </a:r>
        </a:p>
      </xdr:txBody>
    </xdr:sp>
    <xdr:clientData/>
  </xdr:oneCellAnchor>
  <xdr:twoCellAnchor>
    <xdr:from>
      <xdr:col>10</xdr:col>
      <xdr:colOff>15240</xdr:colOff>
      <xdr:row>5</xdr:row>
      <xdr:rowOff>15240</xdr:rowOff>
    </xdr:from>
    <xdr:to>
      <xdr:col>10</xdr:col>
      <xdr:colOff>739139</xdr:colOff>
      <xdr:row>8</xdr:row>
      <xdr:rowOff>160020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A8D15309-FF99-4902-B018-A233A8A52C34}"/>
            </a:ext>
          </a:extLst>
        </xdr:cNvPr>
        <xdr:cNvSpPr/>
      </xdr:nvSpPr>
      <xdr:spPr>
        <a:xfrm>
          <a:off x="6865620" y="929640"/>
          <a:ext cx="723899" cy="69342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>
              <a:solidFill>
                <a:schemeClr val="lt1"/>
              </a:solidFill>
              <a:latin typeface="+mn-lt"/>
              <a:ea typeface="+mn-lt"/>
              <a:cs typeface="+mn-lt"/>
            </a:rPr>
            <a:t>o1</a:t>
          </a:r>
        </a:p>
      </xdr:txBody>
    </xdr:sp>
    <xdr:clientData/>
  </xdr:twoCellAnchor>
  <xdr:twoCellAnchor>
    <xdr:from>
      <xdr:col>10</xdr:col>
      <xdr:colOff>617220</xdr:colOff>
      <xdr:row>5</xdr:row>
      <xdr:rowOff>0</xdr:rowOff>
    </xdr:from>
    <xdr:to>
      <xdr:col>11</xdr:col>
      <xdr:colOff>654424</xdr:colOff>
      <xdr:row>8</xdr:row>
      <xdr:rowOff>137160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E0090F9A-D798-4CB8-BCE9-2BA87D14B4C6}"/>
            </a:ext>
          </a:extLst>
        </xdr:cNvPr>
        <xdr:cNvSpPr/>
      </xdr:nvSpPr>
      <xdr:spPr>
        <a:xfrm>
          <a:off x="7457291" y="896471"/>
          <a:ext cx="924709" cy="675042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1">
              <a:solidFill>
                <a:schemeClr val="lt1"/>
              </a:solidFill>
              <a:latin typeface="+mn-lt"/>
              <a:ea typeface="+mn-lt"/>
              <a:cs typeface="+mn-lt"/>
            </a:rPr>
            <a:t>out_o1</a:t>
          </a:r>
        </a:p>
      </xdr:txBody>
    </xdr:sp>
    <xdr:clientData/>
  </xdr:twoCellAnchor>
  <xdr:twoCellAnchor>
    <xdr:from>
      <xdr:col>10</xdr:col>
      <xdr:colOff>601980</xdr:colOff>
      <xdr:row>14</xdr:row>
      <xdr:rowOff>22860</xdr:rowOff>
    </xdr:from>
    <xdr:to>
      <xdr:col>11</xdr:col>
      <xdr:colOff>636495</xdr:colOff>
      <xdr:row>17</xdr:row>
      <xdr:rowOff>160020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27E99CAE-E246-4D69-8805-FD9744140314}"/>
            </a:ext>
          </a:extLst>
        </xdr:cNvPr>
        <xdr:cNvSpPr/>
      </xdr:nvSpPr>
      <xdr:spPr>
        <a:xfrm>
          <a:off x="7442051" y="2532978"/>
          <a:ext cx="922020" cy="675042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1">
              <a:solidFill>
                <a:schemeClr val="lt1"/>
              </a:solidFill>
              <a:latin typeface="+mn-lt"/>
              <a:ea typeface="+mn-lt"/>
              <a:cs typeface="+mn-lt"/>
            </a:rPr>
            <a:t>out_o2</a:t>
          </a:r>
        </a:p>
      </xdr:txBody>
    </xdr:sp>
    <xdr:clientData/>
  </xdr:twoCellAnchor>
  <xdr:twoCellAnchor>
    <xdr:from>
      <xdr:col>13</xdr:col>
      <xdr:colOff>795618</xdr:colOff>
      <xdr:row>7</xdr:row>
      <xdr:rowOff>146125</xdr:rowOff>
    </xdr:from>
    <xdr:to>
      <xdr:col>15</xdr:col>
      <xdr:colOff>384138</xdr:colOff>
      <xdr:row>15</xdr:row>
      <xdr:rowOff>4931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43CFAF25-7621-4783-B7C6-804667922EAF}"/>
            </a:ext>
          </a:extLst>
        </xdr:cNvPr>
        <xdr:cNvSpPr/>
      </xdr:nvSpPr>
      <xdr:spPr>
        <a:xfrm>
          <a:off x="10154771" y="1401184"/>
          <a:ext cx="1426285" cy="1293159"/>
        </a:xfrm>
        <a:prstGeom prst="ellipse">
          <a:avLst/>
        </a:prstGeom>
        <a:solidFill>
          <a:srgbClr val="FF0000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>
              <a:solidFill>
                <a:schemeClr val="lt1"/>
              </a:solidFill>
              <a:latin typeface="+mn-lt"/>
              <a:ea typeface="+mn-lt"/>
              <a:cs typeface="+mn-lt"/>
            </a:rPr>
            <a:t>E_Total</a:t>
          </a:r>
        </a:p>
      </xdr:txBody>
    </xdr:sp>
    <xdr:clientData/>
  </xdr:twoCellAnchor>
  <xdr:twoCellAnchor>
    <xdr:from>
      <xdr:col>11</xdr:col>
      <xdr:colOff>636495</xdr:colOff>
      <xdr:row>11</xdr:row>
      <xdr:rowOff>75529</xdr:rowOff>
    </xdr:from>
    <xdr:to>
      <xdr:col>13</xdr:col>
      <xdr:colOff>795618</xdr:colOff>
      <xdr:row>16</xdr:row>
      <xdr:rowOff>1793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8C7E09F5-2F25-8E5E-7AF1-51A767682D0B}"/>
            </a:ext>
          </a:extLst>
        </xdr:cNvPr>
        <xdr:cNvCxnSpPr>
          <a:stCxn id="101" idx="6"/>
          <a:endCxn id="102" idx="2"/>
        </xdr:cNvCxnSpPr>
      </xdr:nvCxnSpPr>
      <xdr:spPr>
        <a:xfrm flipV="1">
          <a:off x="8364071" y="2047764"/>
          <a:ext cx="1790700" cy="822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654424</xdr:colOff>
      <xdr:row>6</xdr:row>
      <xdr:rowOff>158227</xdr:rowOff>
    </xdr:from>
    <xdr:to>
      <xdr:col>13</xdr:col>
      <xdr:colOff>795618</xdr:colOff>
      <xdr:row>11</xdr:row>
      <xdr:rowOff>75529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31CA7699-A2EC-FCD4-A8E5-0B05625FD33D}"/>
            </a:ext>
          </a:extLst>
        </xdr:cNvPr>
        <xdr:cNvCxnSpPr>
          <a:stCxn id="100" idx="6"/>
          <a:endCxn id="102" idx="2"/>
        </xdr:cNvCxnSpPr>
      </xdr:nvCxnSpPr>
      <xdr:spPr>
        <a:xfrm>
          <a:off x="8382000" y="1233992"/>
          <a:ext cx="1772771" cy="813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377189</xdr:colOff>
      <xdr:row>5</xdr:row>
      <xdr:rowOff>1</xdr:rowOff>
    </xdr:from>
    <xdr:to>
      <xdr:col>11</xdr:col>
      <xdr:colOff>192069</xdr:colOff>
      <xdr:row>5</xdr:row>
      <xdr:rowOff>15241</xdr:rowOff>
    </xdr:to>
    <xdr:cxnSp macro="">
      <xdr:nvCxnSpPr>
        <xdr:cNvPr id="110" name="Connector: Curved 109">
          <a:extLst>
            <a:ext uri="{FF2B5EF4-FFF2-40B4-BE49-F238E27FC236}">
              <a16:creationId xmlns:a16="http://schemas.microsoft.com/office/drawing/2014/main" id="{11DE2069-4482-2917-936B-92BA1C20A505}"/>
            </a:ext>
          </a:extLst>
        </xdr:cNvPr>
        <xdr:cNvCxnSpPr>
          <a:stCxn id="71" idx="0"/>
          <a:endCxn id="100" idx="0"/>
        </xdr:cNvCxnSpPr>
      </xdr:nvCxnSpPr>
      <xdr:spPr>
        <a:xfrm rot="5400000" flipH="1" flipV="1">
          <a:off x="7560833" y="552899"/>
          <a:ext cx="15240" cy="702385"/>
        </a:xfrm>
        <a:prstGeom prst="curvedConnector3">
          <a:avLst>
            <a:gd name="adj1" fmla="val 1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392430</xdr:colOff>
      <xdr:row>17</xdr:row>
      <xdr:rowOff>129540</xdr:rowOff>
    </xdr:from>
    <xdr:to>
      <xdr:col>11</xdr:col>
      <xdr:colOff>175485</xdr:colOff>
      <xdr:row>17</xdr:row>
      <xdr:rowOff>160020</xdr:rowOff>
    </xdr:to>
    <xdr:cxnSp macro="">
      <xdr:nvCxnSpPr>
        <xdr:cNvPr id="112" name="Connector: Curved 111">
          <a:extLst>
            <a:ext uri="{FF2B5EF4-FFF2-40B4-BE49-F238E27FC236}">
              <a16:creationId xmlns:a16="http://schemas.microsoft.com/office/drawing/2014/main" id="{73766AD8-822B-C61F-B32A-798478B6C0F1}"/>
            </a:ext>
          </a:extLst>
        </xdr:cNvPr>
        <xdr:cNvCxnSpPr>
          <a:stCxn id="9" idx="4"/>
          <a:endCxn id="101" idx="4"/>
        </xdr:cNvCxnSpPr>
      </xdr:nvCxnSpPr>
      <xdr:spPr>
        <a:xfrm rot="16200000" flipH="1">
          <a:off x="7552541" y="2857500"/>
          <a:ext cx="30480" cy="670560"/>
        </a:xfrm>
        <a:prstGeom prst="curvedConnector3">
          <a:avLst>
            <a:gd name="adj1" fmla="val 8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586740</xdr:colOff>
      <xdr:row>18</xdr:row>
      <xdr:rowOff>114300</xdr:rowOff>
    </xdr:from>
    <xdr:ext cx="324320" cy="405432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E416A90-10FE-C17A-8B82-FB5CEC7F73E3}"/>
            </a:ext>
          </a:extLst>
        </xdr:cNvPr>
        <xdr:cNvSpPr txBox="1"/>
      </xdr:nvSpPr>
      <xdr:spPr>
        <a:xfrm>
          <a:off x="7437120" y="3406140"/>
          <a:ext cx="32432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2000" b="1"/>
            <a:t>σ</a:t>
          </a:r>
          <a:endParaRPr lang="en-IN" sz="2000" b="1"/>
        </a:p>
      </xdr:txBody>
    </xdr:sp>
    <xdr:clientData/>
  </xdr:oneCellAnchor>
  <xdr:oneCellAnchor>
    <xdr:from>
      <xdr:col>10</xdr:col>
      <xdr:colOff>601980</xdr:colOff>
      <xdr:row>1</xdr:row>
      <xdr:rowOff>144780</xdr:rowOff>
    </xdr:from>
    <xdr:ext cx="324320" cy="405432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4B48DF6C-389E-43B2-8D49-DF8543921DE9}"/>
            </a:ext>
          </a:extLst>
        </xdr:cNvPr>
        <xdr:cNvSpPr txBox="1"/>
      </xdr:nvSpPr>
      <xdr:spPr>
        <a:xfrm>
          <a:off x="7452360" y="327660"/>
          <a:ext cx="32432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2000" b="1"/>
            <a:t>σ</a:t>
          </a:r>
          <a:endParaRPr lang="en-IN" sz="2000" b="1"/>
        </a:p>
      </xdr:txBody>
    </xdr:sp>
    <xdr:clientData/>
  </xdr:oneCellAnchor>
  <xdr:oneCellAnchor>
    <xdr:from>
      <xdr:col>6</xdr:col>
      <xdr:colOff>723900</xdr:colOff>
      <xdr:row>1</xdr:row>
      <xdr:rowOff>129540</xdr:rowOff>
    </xdr:from>
    <xdr:ext cx="324320" cy="405432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B9D8EDF5-1DC0-4D04-B9E7-5782E7523342}"/>
            </a:ext>
          </a:extLst>
        </xdr:cNvPr>
        <xdr:cNvSpPr txBox="1"/>
      </xdr:nvSpPr>
      <xdr:spPr>
        <a:xfrm>
          <a:off x="4091940" y="312420"/>
          <a:ext cx="32432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2000" b="1"/>
            <a:t>σ</a:t>
          </a:r>
          <a:endParaRPr lang="en-IN" sz="2000" b="1"/>
        </a:p>
      </xdr:txBody>
    </xdr:sp>
    <xdr:clientData/>
  </xdr:oneCellAnchor>
  <xdr:oneCellAnchor>
    <xdr:from>
      <xdr:col>6</xdr:col>
      <xdr:colOff>723900</xdr:colOff>
      <xdr:row>18</xdr:row>
      <xdr:rowOff>160020</xdr:rowOff>
    </xdr:from>
    <xdr:ext cx="324320" cy="405432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CC5481F1-3763-4A4D-9F04-691897E43A4C}"/>
            </a:ext>
          </a:extLst>
        </xdr:cNvPr>
        <xdr:cNvSpPr txBox="1"/>
      </xdr:nvSpPr>
      <xdr:spPr>
        <a:xfrm>
          <a:off x="4091940" y="3451860"/>
          <a:ext cx="32432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2000" b="1"/>
            <a:t>σ</a:t>
          </a:r>
          <a:endParaRPr lang="en-IN" sz="2000" b="1"/>
        </a:p>
      </xdr:txBody>
    </xdr:sp>
    <xdr:clientData/>
  </xdr:oneCellAnchor>
  <xdr:twoCellAnchor>
    <xdr:from>
      <xdr:col>17</xdr:col>
      <xdr:colOff>17952</xdr:colOff>
      <xdr:row>3</xdr:row>
      <xdr:rowOff>7697</xdr:rowOff>
    </xdr:from>
    <xdr:to>
      <xdr:col>24</xdr:col>
      <xdr:colOff>762000</xdr:colOff>
      <xdr:row>20</xdr:row>
      <xdr:rowOff>161365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930A4956-D2E2-ACC2-E6F8-52A0FE0F2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0D14-DD0A-4098-A680-1C48BDC36155}">
  <sheetPr>
    <pageSetUpPr fitToPage="1"/>
  </sheetPr>
  <dimension ref="B2:AF81"/>
  <sheetViews>
    <sheetView tabSelected="1" zoomScale="85" zoomScaleNormal="85" workbookViewId="0"/>
  </sheetViews>
  <sheetFormatPr defaultRowHeight="14.4"/>
  <cols>
    <col min="2" max="2" width="7.44140625" customWidth="1"/>
    <col min="3" max="3" width="6.33203125" customWidth="1"/>
    <col min="4" max="4" width="6.6640625" customWidth="1"/>
    <col min="5" max="5" width="7.33203125" customWidth="1"/>
    <col min="6" max="6" width="12.44140625" customWidth="1"/>
    <col min="7" max="7" width="12.5546875" customWidth="1"/>
    <col min="8" max="8" width="12.33203125" customWidth="1"/>
    <col min="9" max="9" width="12.6640625" customWidth="1"/>
    <col min="10" max="10" width="13.21875" customWidth="1"/>
    <col min="11" max="11" width="13" customWidth="1"/>
    <col min="12" max="12" width="12.33203125" customWidth="1"/>
    <col min="13" max="13" width="11.44140625" customWidth="1"/>
    <col min="14" max="14" width="14.44140625" customWidth="1"/>
    <col min="15" max="16" width="12.33203125" customWidth="1"/>
    <col min="17" max="17" width="10.6640625" customWidth="1"/>
    <col min="18" max="19" width="11.5546875" customWidth="1"/>
    <col min="20" max="21" width="12.5546875" customWidth="1"/>
    <col min="22" max="22" width="10" customWidth="1"/>
    <col min="23" max="23" width="11.77734375" customWidth="1"/>
    <col min="24" max="24" width="13" customWidth="1"/>
    <col min="25" max="25" width="11.21875" customWidth="1"/>
    <col min="26" max="26" width="12.33203125" customWidth="1"/>
    <col min="27" max="27" width="13.33203125" customWidth="1"/>
    <col min="28" max="28" width="11.77734375" customWidth="1"/>
    <col min="29" max="29" width="12.109375" customWidth="1"/>
    <col min="30" max="30" width="12.6640625" customWidth="1"/>
    <col min="31" max="31" width="15.109375" customWidth="1"/>
    <col min="32" max="32" width="13" customWidth="1"/>
  </cols>
  <sheetData>
    <row r="2" spans="2:2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2:2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2:2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2:2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2:21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2:21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2:21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2:21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2:21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2:21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2:21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U13" s="2"/>
    </row>
    <row r="14" spans="2:21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21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21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2:3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3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2:32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2:3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2:32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2:3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2:3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6" spans="2:32" ht="18">
      <c r="G26" s="12" t="s">
        <v>23</v>
      </c>
      <c r="H26" s="12"/>
      <c r="I26" s="12"/>
    </row>
    <row r="27" spans="2:32">
      <c r="F27" s="7" t="s">
        <v>0</v>
      </c>
      <c r="G27" s="7" t="s">
        <v>1</v>
      </c>
      <c r="H27" s="7" t="s">
        <v>2</v>
      </c>
      <c r="I27" s="7" t="s">
        <v>3</v>
      </c>
      <c r="J27" s="9" t="s">
        <v>24</v>
      </c>
    </row>
    <row r="28" spans="2:32">
      <c r="F28" s="8">
        <v>0.01</v>
      </c>
      <c r="G28" s="8">
        <v>0.99</v>
      </c>
      <c r="H28" s="8">
        <v>0.05</v>
      </c>
      <c r="I28" s="8">
        <v>0.1</v>
      </c>
      <c r="J28" s="8">
        <v>1</v>
      </c>
    </row>
    <row r="31" spans="2:32" s="1" customFormat="1">
      <c r="B31" s="5" t="s">
        <v>0</v>
      </c>
      <c r="C31" s="5" t="s">
        <v>1</v>
      </c>
      <c r="D31" s="5" t="s">
        <v>2</v>
      </c>
      <c r="E31" s="5" t="s">
        <v>3</v>
      </c>
      <c r="F31" s="5" t="s">
        <v>4</v>
      </c>
      <c r="G31" s="5" t="s">
        <v>5</v>
      </c>
      <c r="H31" s="5" t="s">
        <v>6</v>
      </c>
      <c r="I31" s="5" t="s">
        <v>7</v>
      </c>
      <c r="J31" s="5" t="s">
        <v>8</v>
      </c>
      <c r="K31" s="5" t="s">
        <v>18</v>
      </c>
      <c r="L31" s="5" t="s">
        <v>9</v>
      </c>
      <c r="M31" s="5" t="s">
        <v>19</v>
      </c>
      <c r="N31" s="5" t="s">
        <v>10</v>
      </c>
      <c r="O31" s="5" t="s">
        <v>11</v>
      </c>
      <c r="P31" s="5" t="s">
        <v>12</v>
      </c>
      <c r="Q31" s="5" t="s">
        <v>13</v>
      </c>
      <c r="R31" s="5" t="s">
        <v>14</v>
      </c>
      <c r="S31" s="5" t="s">
        <v>20</v>
      </c>
      <c r="T31" s="5" t="s">
        <v>15</v>
      </c>
      <c r="U31" s="5" t="s">
        <v>21</v>
      </c>
      <c r="V31" s="5" t="s">
        <v>16</v>
      </c>
      <c r="W31" s="5" t="s">
        <v>17</v>
      </c>
      <c r="X31" s="6" t="s">
        <v>22</v>
      </c>
      <c r="Y31" s="10" t="s">
        <v>25</v>
      </c>
      <c r="Z31" s="5" t="s">
        <v>26</v>
      </c>
      <c r="AA31" s="5" t="s">
        <v>27</v>
      </c>
      <c r="AB31" s="5" t="s">
        <v>28</v>
      </c>
      <c r="AC31" s="5" t="s">
        <v>29</v>
      </c>
      <c r="AD31" s="5" t="s">
        <v>30</v>
      </c>
      <c r="AE31" s="5" t="s">
        <v>31</v>
      </c>
      <c r="AF31" s="5" t="s">
        <v>32</v>
      </c>
    </row>
    <row r="32" spans="2:32">
      <c r="B32" s="3">
        <v>0.01</v>
      </c>
      <c r="C32" s="3">
        <v>0.99</v>
      </c>
      <c r="D32" s="3">
        <v>0.05</v>
      </c>
      <c r="E32" s="3">
        <v>0.1</v>
      </c>
      <c r="F32" s="3">
        <v>0.15</v>
      </c>
      <c r="G32" s="3">
        <v>0.2</v>
      </c>
      <c r="H32" s="3">
        <v>0.25</v>
      </c>
      <c r="I32" s="3">
        <v>0.3</v>
      </c>
      <c r="J32" s="3">
        <f>F32*D32+G32*E32</f>
        <v>2.7500000000000004E-2</v>
      </c>
      <c r="K32" s="3">
        <f t="shared" ref="K32:K63" si="0">1/(1+EXP(-$J32))</f>
        <v>0.50687456676453424</v>
      </c>
      <c r="L32" s="3">
        <f>H32*D32+I32*E32</f>
        <v>4.2499999999999996E-2</v>
      </c>
      <c r="M32" s="3">
        <f>1/(1+EXP(-$L32))</f>
        <v>0.51062340100496373</v>
      </c>
      <c r="N32" s="3">
        <v>0.4</v>
      </c>
      <c r="O32" s="3">
        <v>0.45</v>
      </c>
      <c r="P32" s="3">
        <v>0.5</v>
      </c>
      <c r="Q32" s="3">
        <v>0.55000000000000004</v>
      </c>
      <c r="R32" s="3">
        <f>N32*K32+O32*M32</f>
        <v>0.43253035715804738</v>
      </c>
      <c r="S32" s="3">
        <f>1/(1+EXP(-R32))</f>
        <v>0.60647773220672796</v>
      </c>
      <c r="T32" s="3">
        <f>P32*K32+Q32*M32</f>
        <v>0.53428015393499717</v>
      </c>
      <c r="U32" s="3">
        <f>1/(1+EXP(-T32))</f>
        <v>0.63048083545063482</v>
      </c>
      <c r="V32" s="3">
        <f>0.5*(B32-S32)^2</f>
        <v>0.17789284250924053</v>
      </c>
      <c r="W32" s="3">
        <f>0.5*(C32-U32)^2</f>
        <v>6.4627014839136757E-2</v>
      </c>
      <c r="X32" s="4">
        <f>V32+W32</f>
        <v>0.24251985734837728</v>
      </c>
      <c r="Y32" s="3">
        <f>((S32-B32)*S32*(1-S32)*N32+(U32-C32)*U32*(1-U32)*P32)*K32*(1-K32)*D32</f>
        <v>1.882556669401121E-4</v>
      </c>
      <c r="Z32" s="3">
        <f>((S32-B32)*S32*(1-S32)*N32+(U32-C32)*U32*(1-U32)*P32)*K32*(1-K32)*E32</f>
        <v>3.765113338802242E-4</v>
      </c>
      <c r="AA32" s="3">
        <f>((S32-B32)*S32*(1-S32)*O32+(U32-C32)*U32*(1-U32)*Q32)*K32*(1-K32)*D32</f>
        <v>2.2487247755452336E-4</v>
      </c>
      <c r="AB32" s="3">
        <f>((S32-B32)*S32*(1-S32)*O32+(U32-C32)*U32*(1-U32)*Q32)*K32*(1-K32)*E32</f>
        <v>4.4974495510904672E-4</v>
      </c>
      <c r="AC32" s="3">
        <f>(S32-B32)*S32*(1-S32)*K32</f>
        <v>7.2157072912136258E-2</v>
      </c>
      <c r="AD32" s="3">
        <f>(S32-B32)*S32*(1-S32)*M32</f>
        <v>7.2690745191944781E-2</v>
      </c>
      <c r="AE32" s="3">
        <f>(U32-C32)*U32*(1-U32)*K32</f>
        <v>-4.2455250092604709E-2</v>
      </c>
      <c r="AF32" s="3">
        <f>(U32-C32)*U32*(1-U32)*M32</f>
        <v>-4.276924828006376E-2</v>
      </c>
    </row>
    <row r="33" spans="2:32">
      <c r="B33" s="3">
        <v>0.01</v>
      </c>
      <c r="C33" s="3">
        <v>0.99</v>
      </c>
      <c r="D33" s="3">
        <v>0.05</v>
      </c>
      <c r="E33" s="3">
        <v>0.1</v>
      </c>
      <c r="F33" s="3">
        <f>F32-J28*Y32</f>
        <v>0.14981174433305988</v>
      </c>
      <c r="G33" s="3">
        <f>G32-J28*Z32</f>
        <v>0.19962348866611979</v>
      </c>
      <c r="H33" s="3">
        <f>H32-J28*AA32</f>
        <v>0.24977512752244549</v>
      </c>
      <c r="I33" s="3">
        <f>I32-J28*AB32</f>
        <v>0.29955025504489097</v>
      </c>
      <c r="J33" s="3">
        <f>J32-J28*AC32</f>
        <v>-4.4657072912136254E-2</v>
      </c>
      <c r="K33" s="3">
        <f t="shared" si="0"/>
        <v>0.48883758676773098</v>
      </c>
      <c r="L33" s="3">
        <f>H33*D33+I33*E33</f>
        <v>4.2443781880611375E-2</v>
      </c>
      <c r="M33" s="3">
        <f t="shared" ref="M33:M81" si="1">1/(1+EXP(-$L33))</f>
        <v>0.51060935281131892</v>
      </c>
      <c r="N33" s="3">
        <f>N32-J28*AC32</f>
        <v>0.32784292708786378</v>
      </c>
      <c r="O33" s="3">
        <f>O32-J28*AD32</f>
        <v>0.37730925480805522</v>
      </c>
      <c r="P33" s="3">
        <f>P32-J28*AE32</f>
        <v>0.54245525009260476</v>
      </c>
      <c r="Q33" s="3">
        <f>Q32-J28*AF32</f>
        <v>0.59276924828006383</v>
      </c>
      <c r="R33" s="3">
        <f>N33*K33+O33*M33</f>
        <v>0.35291957972376264</v>
      </c>
      <c r="S33" s="3">
        <f>1/(1+EXP(-R33))</f>
        <v>0.58732538989598115</v>
      </c>
      <c r="T33" s="3">
        <f>P33*K33+Q33*M33</f>
        <v>0.56784603761549035</v>
      </c>
      <c r="U33" s="3">
        <f>1/(1+EXP(-T33))</f>
        <v>0.63826601116421344</v>
      </c>
      <c r="V33" s="3">
        <f>0.5*(B33-S33)^2</f>
        <v>0.16665230290927333</v>
      </c>
      <c r="W33" s="3">
        <f>0.5*(C33-U33)^2</f>
        <v>6.1858399451166605E-2</v>
      </c>
      <c r="X33" s="4">
        <f>V33+W33</f>
        <v>0.22851070236043994</v>
      </c>
      <c r="Y33" s="3">
        <f>((S33-B33)*S33*(1-S33)*N33+(U33-C33)*U33*(1-U33)*P33)*K33*(1-K33)*D33</f>
        <v>2.276744662792357E-5</v>
      </c>
      <c r="Z33" s="3">
        <f>((S33-B33)*S33*(1-S33)*N33+(U33-C33)*U33*(1-U33)*P33)*K33*(1-K33)*E33</f>
        <v>4.5534893255847139E-5</v>
      </c>
      <c r="AA33" s="3">
        <f>((S33-B33)*S33*(1-S33)*O33+(U33-C33)*U33*(1-U33)*Q33)*K33*(1-K33)*D33</f>
        <v>5.8197331906575329E-5</v>
      </c>
      <c r="AB33" s="3">
        <f>((S33-B33)*S33*(1-S33)*O33+(U33-C33)*U33*(1-U33)*Q33)*K33*(1-K33)*E33</f>
        <v>1.1639466381315066E-4</v>
      </c>
      <c r="AC33" s="3">
        <f>(S33-B33)*S33*(1-S33)*K33</f>
        <v>6.8402468425300511E-2</v>
      </c>
      <c r="AD33" s="3">
        <f>(S33-B33)*S33*(1-S33)*M33</f>
        <v>7.1448966034468944E-2</v>
      </c>
      <c r="AE33" s="3">
        <f>(U33-C33)*U33*(1-U33)*K33</f>
        <v>-3.9698122183250521E-2</v>
      </c>
      <c r="AF33" s="3">
        <f>(U33-C33)*U33*(1-U33)*M33</f>
        <v>-4.1466190457743024E-2</v>
      </c>
    </row>
    <row r="34" spans="2:32">
      <c r="B34" s="3">
        <v>0.01</v>
      </c>
      <c r="C34" s="3">
        <v>0.99</v>
      </c>
      <c r="D34" s="3">
        <v>0.05</v>
      </c>
      <c r="E34" s="3">
        <v>0.1</v>
      </c>
      <c r="F34" s="3">
        <f>F33-J28*Y33</f>
        <v>0.14978897688643195</v>
      </c>
      <c r="G34" s="3">
        <f>G33-J28*Z33</f>
        <v>0.19957795377286394</v>
      </c>
      <c r="H34" s="3">
        <f>H33-J28*AA33</f>
        <v>0.24971693019053892</v>
      </c>
      <c r="I34" s="3">
        <f>I33-J28*AB33</f>
        <v>0.29943386038107783</v>
      </c>
      <c r="J34" s="3">
        <f>J33-J28*AC33</f>
        <v>-0.11305954133743676</v>
      </c>
      <c r="K34" s="3">
        <f t="shared" si="0"/>
        <v>0.47176518412697471</v>
      </c>
      <c r="L34" s="3">
        <f t="shared" ref="L34:L38" si="2">H34*D34+I34*E34</f>
        <v>4.2429232547634727E-2</v>
      </c>
      <c r="M34" s="3">
        <f t="shared" si="1"/>
        <v>0.51060571711516267</v>
      </c>
      <c r="N34" s="3">
        <f>N33-J28*AC33</f>
        <v>0.25944045866256327</v>
      </c>
      <c r="O34" s="3">
        <f>O33-J28*AD33</f>
        <v>0.30586028877358629</v>
      </c>
      <c r="P34" s="3">
        <f>P33-J28*AE33</f>
        <v>0.58215337227585529</v>
      </c>
      <c r="Q34" s="3">
        <f>Q33-J28*AF33</f>
        <v>0.63423543873780686</v>
      </c>
      <c r="R34" s="3">
        <f t="shared" ref="R34:R38" si="3">N34*K34+O34*M34</f>
        <v>0.27856898783721867</v>
      </c>
      <c r="S34" s="3">
        <f t="shared" ref="S34:S81" si="4">1/(1+EXP(-R34))</f>
        <v>0.56919535738363825</v>
      </c>
      <c r="T34" s="3">
        <f t="shared" ref="T34:T38" si="5">P34*K34+Q34*M34</f>
        <v>0.5984839338784258</v>
      </c>
      <c r="U34" s="3">
        <f t="shared" ref="U34:U81" si="6">1/(1+EXP(-T34))</f>
        <v>0.64530937764577712</v>
      </c>
      <c r="V34" s="3">
        <f t="shared" ref="V34:V38" si="7">0.5*(B34-S34)^2</f>
        <v>0.15634972385970744</v>
      </c>
      <c r="W34" s="3">
        <f t="shared" ref="W34:W38" si="8">0.5*(C34-U34)^2</f>
        <v>5.9405812569470744E-2</v>
      </c>
      <c r="X34" s="4">
        <f t="shared" ref="X34:X38" si="9">V34+W34</f>
        <v>0.21575553642917819</v>
      </c>
      <c r="Y34" s="3">
        <f t="shared" ref="Y34:Y38" si="10">((S34-B34)*S34*(1-S34)*N34+(U34-C34)*U34*(1-U34)*P34)*K34*(1-K34)*D34</f>
        <v>-1.2901106035534979E-4</v>
      </c>
      <c r="Z34" s="3">
        <f t="shared" ref="Z34:Z38" si="11">((S34-B34)*S34*(1-S34)*N34+(U34-C34)*U34*(1-U34)*P34)*K34*(1-K34)*E34</f>
        <v>-2.5802212071069958E-4</v>
      </c>
      <c r="AA34" s="3">
        <f t="shared" ref="AA34:AA38" si="12">((S34-B34)*S34*(1-S34)*O34+(U34-C34)*U34*(1-U34)*Q34)*K34*(1-K34)*D34</f>
        <v>-1.0089898991550515E-4</v>
      </c>
      <c r="AB34" s="3">
        <f t="shared" ref="AB34:AB38" si="13">((S34-B34)*S34*(1-S34)*O34+(U34-C34)*U34*(1-U34)*Q34)*K34*(1-K34)*E34</f>
        <v>-2.0179797983101031E-4</v>
      </c>
      <c r="AC34" s="3">
        <f t="shared" ref="AC34:AC38" si="14">(S34-B34)*S34*(1-S34)*K34</f>
        <v>6.4689108831910286E-2</v>
      </c>
      <c r="AD34" s="3">
        <f t="shared" ref="AD34:AD38" si="15">(S34-B34)*S34*(1-S34)*M34</f>
        <v>7.0014977611760829E-2</v>
      </c>
      <c r="AE34" s="3">
        <f t="shared" ref="AE34:AE38" si="16">(U34-C34)*U34*(1-U34)*K34</f>
        <v>-3.7219714543789209E-2</v>
      </c>
      <c r="AF34" s="3">
        <f t="shared" ref="AF34:AF38" si="17">(U34-C34)*U34*(1-U34)*M34</f>
        <v>-4.0284021956012099E-2</v>
      </c>
    </row>
    <row r="35" spans="2:32">
      <c r="B35" s="3">
        <v>0.01</v>
      </c>
      <c r="C35" s="3">
        <v>0.99</v>
      </c>
      <c r="D35" s="3">
        <v>0.05</v>
      </c>
      <c r="E35" s="3">
        <v>0.1</v>
      </c>
      <c r="F35" s="3">
        <f>F34-J28*Y34</f>
        <v>0.14991798794678729</v>
      </c>
      <c r="G35" s="3">
        <f>G34-J28*Z34</f>
        <v>0.19983597589357463</v>
      </c>
      <c r="H35" s="3">
        <f>H34-J28*AA34</f>
        <v>0.24981782918045442</v>
      </c>
      <c r="I35" s="3">
        <f>I34-J28*AB34</f>
        <v>0.29963565836090883</v>
      </c>
      <c r="J35" s="3">
        <f>J34-J28*AC34</f>
        <v>-0.17774865016934704</v>
      </c>
      <c r="K35" s="3">
        <f t="shared" si="0"/>
        <v>0.45567946678636329</v>
      </c>
      <c r="L35" s="3">
        <f t="shared" si="2"/>
        <v>4.2454457295113608E-2</v>
      </c>
      <c r="M35" s="3">
        <f t="shared" si="1"/>
        <v>0.510612020463035</v>
      </c>
      <c r="N35" s="3">
        <f>N34-J28*AC34</f>
        <v>0.19475134983065298</v>
      </c>
      <c r="O35" s="3">
        <f>O34-J28*AD34</f>
        <v>0.23584531116182544</v>
      </c>
      <c r="P35" s="3">
        <f>P34-J28*AE34</f>
        <v>0.61937308681964454</v>
      </c>
      <c r="Q35" s="3">
        <f>Q34-J28*AF34</f>
        <v>0.67451946069381896</v>
      </c>
      <c r="R35" s="3">
        <f t="shared" si="3"/>
        <v>0.20916964209582933</v>
      </c>
      <c r="S35" s="3">
        <f t="shared" si="4"/>
        <v>0.55210258314858662</v>
      </c>
      <c r="T35" s="3">
        <f t="shared" si="5"/>
        <v>0.62665334261030714</v>
      </c>
      <c r="U35" s="3">
        <f t="shared" si="6"/>
        <v>0.65173023104055061</v>
      </c>
      <c r="V35" s="3">
        <f t="shared" si="7"/>
        <v>0.14693760532818514</v>
      </c>
      <c r="W35" s="3">
        <f t="shared" si="8"/>
        <v>5.721321829593963E-2</v>
      </c>
      <c r="X35" s="4">
        <f t="shared" si="9"/>
        <v>0.20415082362412479</v>
      </c>
      <c r="Y35" s="3">
        <f t="shared" si="10"/>
        <v>-2.6599503923847916E-4</v>
      </c>
      <c r="Z35" s="3">
        <f t="shared" si="11"/>
        <v>-5.3199007847695831E-4</v>
      </c>
      <c r="AA35" s="3">
        <f t="shared" si="12"/>
        <v>-2.5018668030628321E-4</v>
      </c>
      <c r="AB35" s="3">
        <f t="shared" si="13"/>
        <v>-5.0037336061256642E-4</v>
      </c>
      <c r="AC35" s="3">
        <f t="shared" si="14"/>
        <v>6.1085660342485165E-2</v>
      </c>
      <c r="AD35" s="3">
        <f t="shared" si="15"/>
        <v>6.8449589508096889E-2</v>
      </c>
      <c r="AE35" s="3">
        <f t="shared" si="16"/>
        <v>-3.4986966614802224E-2</v>
      </c>
      <c r="AF35" s="3">
        <f t="shared" si="17"/>
        <v>-3.9204675688036816E-2</v>
      </c>
    </row>
    <row r="36" spans="2:32">
      <c r="B36" s="3">
        <v>0.01</v>
      </c>
      <c r="C36" s="3">
        <v>0.99</v>
      </c>
      <c r="D36" s="3">
        <v>0.05</v>
      </c>
      <c r="E36" s="3">
        <v>0.1</v>
      </c>
      <c r="F36" s="3">
        <f>F35-J28*Y35</f>
        <v>0.15018398298602578</v>
      </c>
      <c r="G36" s="3">
        <f>G35-J28*Z35</f>
        <v>0.20036796597205159</v>
      </c>
      <c r="H36" s="3">
        <f>H35-J28*AA35</f>
        <v>0.25006801586076072</v>
      </c>
      <c r="I36" s="3">
        <f>I35-J28*AB35</f>
        <v>0.30013603172152142</v>
      </c>
      <c r="J36" s="3">
        <f>J35-J28*AC35</f>
        <v>-0.23883431051183221</v>
      </c>
      <c r="K36" s="3">
        <f t="shared" si="0"/>
        <v>0.44057363654737081</v>
      </c>
      <c r="L36" s="3">
        <f t="shared" si="2"/>
        <v>4.2517003965190175E-2</v>
      </c>
      <c r="M36" s="3">
        <f t="shared" si="1"/>
        <v>0.51062765007648303</v>
      </c>
      <c r="N36" s="3">
        <f>N35-J28*AC35</f>
        <v>0.13366568948816782</v>
      </c>
      <c r="O36" s="3">
        <f>O35-J28*AD35</f>
        <v>0.16739572165372857</v>
      </c>
      <c r="P36" s="3">
        <f>P35-J28*AE35</f>
        <v>0.65436005343444681</v>
      </c>
      <c r="Q36" s="3">
        <f>Q35-J28*AF35</f>
        <v>0.71372413638185583</v>
      </c>
      <c r="R36" s="3">
        <f t="shared" si="3"/>
        <v>0.14436646288031424</v>
      </c>
      <c r="S36" s="3">
        <f t="shared" si="4"/>
        <v>0.53602906194382227</v>
      </c>
      <c r="T36" s="3">
        <f t="shared" si="5"/>
        <v>0.65274106691648037</v>
      </c>
      <c r="U36" s="3">
        <f t="shared" si="6"/>
        <v>0.65762788972624053</v>
      </c>
      <c r="V36" s="3">
        <f t="shared" si="7"/>
        <v>0.1383532870047488</v>
      </c>
      <c r="W36" s="3">
        <f t="shared" si="8"/>
        <v>5.523560984391606E-2</v>
      </c>
      <c r="X36" s="4">
        <f t="shared" si="9"/>
        <v>0.19358889684866487</v>
      </c>
      <c r="Y36" s="3">
        <f t="shared" si="10"/>
        <v>-3.8796753254856148E-4</v>
      </c>
      <c r="Z36" s="3">
        <f t="shared" si="11"/>
        <v>-7.7593506509712295E-4</v>
      </c>
      <c r="AA36" s="3">
        <f t="shared" si="12"/>
        <v>-3.8833455709117961E-4</v>
      </c>
      <c r="AB36" s="3">
        <f t="shared" si="13"/>
        <v>-7.7666911418235922E-4</v>
      </c>
      <c r="AC36" s="3">
        <f t="shared" si="14"/>
        <v>5.7637795175093057E-2</v>
      </c>
      <c r="AD36" s="3">
        <f t="shared" si="15"/>
        <v>6.6802571612073591E-2</v>
      </c>
      <c r="AE36" s="3">
        <f t="shared" si="16"/>
        <v>-3.2970207714684792E-2</v>
      </c>
      <c r="AF36" s="3">
        <f t="shared" si="17"/>
        <v>-3.8212680676531725E-2</v>
      </c>
    </row>
    <row r="37" spans="2:32">
      <c r="B37" s="3">
        <v>0.01</v>
      </c>
      <c r="C37" s="3">
        <v>0.99</v>
      </c>
      <c r="D37" s="3">
        <v>0.05</v>
      </c>
      <c r="E37" s="3">
        <v>0.1</v>
      </c>
      <c r="F37" s="3">
        <f>F36-J28*Y36</f>
        <v>0.15057195051857433</v>
      </c>
      <c r="G37" s="3">
        <f>G36-J28*Z36</f>
        <v>0.20114390103714871</v>
      </c>
      <c r="H37" s="3">
        <f>H36-J28*AA36</f>
        <v>0.25045635041785191</v>
      </c>
      <c r="I37" s="3">
        <f>I36-J28*AB36</f>
        <v>0.30091270083570376</v>
      </c>
      <c r="J37" s="3">
        <f>J36-J28*AC36</f>
        <v>-0.29647210568692528</v>
      </c>
      <c r="K37" s="3">
        <f t="shared" si="0"/>
        <v>0.42642013193463868</v>
      </c>
      <c r="L37" s="3">
        <f t="shared" si="2"/>
        <v>4.2614087604462975E-2</v>
      </c>
      <c r="M37" s="3">
        <f t="shared" si="1"/>
        <v>0.51065190999595089</v>
      </c>
      <c r="N37" s="3">
        <f>N36-J28*AC36</f>
        <v>7.6027894313074759E-2</v>
      </c>
      <c r="O37" s="3">
        <f>O36-J28*AD36</f>
        <v>0.10059315004165498</v>
      </c>
      <c r="P37" s="3">
        <f>P36-J28*AE36</f>
        <v>0.68733026114913165</v>
      </c>
      <c r="Q37" s="3">
        <f>Q36-J28*AF36</f>
        <v>0.75193681705838755</v>
      </c>
      <c r="R37" s="3">
        <f t="shared" si="3"/>
        <v>8.378790892497448E-2</v>
      </c>
      <c r="S37" s="3">
        <f t="shared" si="4"/>
        <v>0.52093473112464928</v>
      </c>
      <c r="T37" s="3">
        <f t="shared" si="5"/>
        <v>0.67706943246902385</v>
      </c>
      <c r="U37" s="3">
        <f t="shared" si="6"/>
        <v>0.66308431155817649</v>
      </c>
      <c r="V37" s="3">
        <f t="shared" si="7"/>
        <v>0.13052714973470883</v>
      </c>
      <c r="W37" s="3">
        <f t="shared" si="8"/>
        <v>5.3436933674695708E-2</v>
      </c>
      <c r="X37" s="4">
        <f t="shared" si="9"/>
        <v>0.18396408340940454</v>
      </c>
      <c r="Y37" s="3">
        <f t="shared" si="10"/>
        <v>-4.9533870862335564E-4</v>
      </c>
      <c r="Z37" s="3">
        <f t="shared" si="11"/>
        <v>-9.9067741724671128E-4</v>
      </c>
      <c r="AA37" s="3">
        <f t="shared" si="12"/>
        <v>-5.1473648899072629E-4</v>
      </c>
      <c r="AB37" s="3">
        <f t="shared" si="13"/>
        <v>-1.0294729779814526E-3</v>
      </c>
      <c r="AC37" s="3">
        <f t="shared" si="14"/>
        <v>5.4372728259922593E-2</v>
      </c>
      <c r="AD37" s="3">
        <f t="shared" si="15"/>
        <v>6.5113101981489382E-2</v>
      </c>
      <c r="AE37" s="3">
        <f t="shared" si="16"/>
        <v>-3.1143215417642627E-2</v>
      </c>
      <c r="AF37" s="3">
        <f t="shared" si="17"/>
        <v>-3.7295008479740828E-2</v>
      </c>
    </row>
    <row r="38" spans="2:32">
      <c r="B38" s="3">
        <v>0.01</v>
      </c>
      <c r="C38" s="3">
        <v>0.99</v>
      </c>
      <c r="D38" s="3">
        <v>0.05</v>
      </c>
      <c r="E38" s="3">
        <v>0.1</v>
      </c>
      <c r="F38" s="3">
        <f>F37-J28*Y37</f>
        <v>0.1510672892271977</v>
      </c>
      <c r="G38" s="3">
        <f>G37-J28*Z37</f>
        <v>0.20213457845439542</v>
      </c>
      <c r="H38" s="3">
        <f>H37-J28*AA37</f>
        <v>0.25097108690684267</v>
      </c>
      <c r="I38" s="3">
        <f>I37-J28*AB37</f>
        <v>0.30194217381368521</v>
      </c>
      <c r="J38" s="3">
        <f>J37-J28*AC37</f>
        <v>-0.35084483394684784</v>
      </c>
      <c r="K38" s="3">
        <f t="shared" si="0"/>
        <v>0.41317756605429018</v>
      </c>
      <c r="L38" s="3">
        <f t="shared" si="2"/>
        <v>4.2742771726710656E-2</v>
      </c>
      <c r="M38" s="3">
        <f t="shared" si="1"/>
        <v>0.51068406638148012</v>
      </c>
      <c r="N38" s="3">
        <f>N37-J28*AC37</f>
        <v>2.1655166053152167E-2</v>
      </c>
      <c r="O38" s="3">
        <f>O37-J28*AD37</f>
        <v>3.5480048060165595E-2</v>
      </c>
      <c r="P38" s="3">
        <f>P37-J28*AE37</f>
        <v>0.71847347656677429</v>
      </c>
      <c r="Q38" s="3">
        <f>Q37-J28*AF37</f>
        <v>0.78923182553812843</v>
      </c>
      <c r="R38" s="3">
        <f t="shared" si="3"/>
        <v>2.7066524021118615E-2</v>
      </c>
      <c r="S38" s="3">
        <f t="shared" si="4"/>
        <v>0.50676621793456622</v>
      </c>
      <c r="T38" s="3">
        <f t="shared" si="5"/>
        <v>0.69990524030591428</v>
      </c>
      <c r="U38" s="3">
        <f t="shared" si="6"/>
        <v>0.66816676238929196</v>
      </c>
      <c r="V38" s="3">
        <f t="shared" si="7"/>
        <v>0.12338833764050647</v>
      </c>
      <c r="W38" s="3">
        <f t="shared" si="8"/>
        <v>5.1788316415495229E-2</v>
      </c>
      <c r="X38" s="4">
        <f t="shared" si="9"/>
        <v>0.17517665405600169</v>
      </c>
      <c r="Y38" s="3">
        <f t="shared" si="10"/>
        <v>-5.8892902090597039E-4</v>
      </c>
      <c r="Z38" s="3">
        <f t="shared" si="11"/>
        <v>-1.1778580418119408E-3</v>
      </c>
      <c r="AA38" s="3">
        <f t="shared" si="12"/>
        <v>-6.2932890729214415E-4</v>
      </c>
      <c r="AB38" s="3">
        <f t="shared" si="13"/>
        <v>-1.2586578145842883E-3</v>
      </c>
      <c r="AC38" s="3">
        <f t="shared" si="14"/>
        <v>5.1303767389436268E-2</v>
      </c>
      <c r="AD38" s="3">
        <f t="shared" si="15"/>
        <v>6.3411033666054092E-2</v>
      </c>
      <c r="AE38" s="3">
        <f t="shared" si="16"/>
        <v>-2.9483048010222127E-2</v>
      </c>
      <c r="AF38" s="3">
        <f t="shared" si="17"/>
        <v>-3.644080435190488E-2</v>
      </c>
    </row>
    <row r="39" spans="2:32">
      <c r="B39" s="3">
        <v>0.01</v>
      </c>
      <c r="C39" s="3">
        <v>0.99</v>
      </c>
      <c r="D39" s="3">
        <v>0.05</v>
      </c>
      <c r="E39" s="3">
        <v>0.1</v>
      </c>
      <c r="F39" s="3">
        <f>F38-J28*Y38</f>
        <v>0.15165621824810366</v>
      </c>
      <c r="G39" s="3">
        <f>G38-J28*Z38</f>
        <v>0.20331243649620737</v>
      </c>
      <c r="H39" s="3">
        <f>H38-J28*AA38</f>
        <v>0.25160041581413484</v>
      </c>
      <c r="I39" s="3">
        <f>I38-J28*AB38</f>
        <v>0.3032008316282695</v>
      </c>
      <c r="J39" s="3">
        <f>J38-J28*AC38</f>
        <v>-0.40214860133628411</v>
      </c>
      <c r="K39" s="3">
        <f t="shared" si="0"/>
        <v>0.40079622496397899</v>
      </c>
      <c r="L39" s="3">
        <f t="shared" ref="L39:L49" si="18">H39*D39+I39*E39</f>
        <v>4.2900103953533691E-2</v>
      </c>
      <c r="M39" s="3">
        <f t="shared" si="1"/>
        <v>0.51072338141265872</v>
      </c>
      <c r="N39" s="3">
        <f>N38-J28*AC38</f>
        <v>-2.9648601336284101E-2</v>
      </c>
      <c r="O39" s="3">
        <f>O38-J28*AD38</f>
        <v>-2.7930985605888498E-2</v>
      </c>
      <c r="P39" s="3">
        <f>P38-J28*AE38</f>
        <v>0.74795652457699646</v>
      </c>
      <c r="Q39" s="3">
        <f>Q38-J28*AF38</f>
        <v>0.82567262989003332</v>
      </c>
      <c r="R39" s="3">
        <f t="shared" ref="R39:R49" si="19">N39*K39+O39*M39</f>
        <v>-2.6148054905872322E-2</v>
      </c>
      <c r="S39" s="3">
        <f t="shared" si="4"/>
        <v>0.49346335870574248</v>
      </c>
      <c r="T39" s="3">
        <f t="shared" ref="T39:T49" si="20">P39*K39+Q39*M39</f>
        <v>0.7214684689649582</v>
      </c>
      <c r="U39" s="3">
        <f t="shared" si="6"/>
        <v>0.6729303019448839</v>
      </c>
      <c r="V39" s="3">
        <f t="shared" ref="V39:V49" si="21">0.5*(B39-S39)^2</f>
        <v>0.11686840960551871</v>
      </c>
      <c r="W39" s="3">
        <f t="shared" ref="W39:W49" si="22">0.5*(C39-U39)^2</f>
        <v>5.0266596712381241E-2</v>
      </c>
      <c r="X39" s="4">
        <f t="shared" ref="X39:X49" si="23">V39+W39</f>
        <v>0.16713500631789996</v>
      </c>
      <c r="Y39" s="3">
        <f t="shared" ref="Y39:Y49" si="24">((S39-B39)*S39*(1-S39)*N39+(U39-C39)*U39*(1-U39)*P39)*K39*(1-K39)*D39</f>
        <v>-6.6979520237795461E-4</v>
      </c>
      <c r="Z39" s="3">
        <f t="shared" ref="Z39:Z49" si="25">((S39-B39)*S39*(1-S39)*N39+(U39-C39)*U39*(1-U39)*P39)*K39*(1-K39)*E39</f>
        <v>-1.3395904047559092E-3</v>
      </c>
      <c r="AA39" s="3">
        <f t="shared" ref="AA39:AA49" si="26">((S39-B39)*S39*(1-S39)*O39+(U39-C39)*U39*(1-U39)*Q39)*K39*(1-K39)*D39</f>
        <v>-7.324272583777618E-4</v>
      </c>
      <c r="AB39" s="3">
        <f t="shared" ref="AB39:AB49" si="27">((S39-B39)*S39*(1-S39)*O39+(U39-C39)*U39*(1-U39)*Q39)*K39*(1-K39)*E39</f>
        <v>-1.4648545167555236E-3</v>
      </c>
      <c r="AC39" s="3">
        <f t="shared" ref="AC39:AC49" si="28">(S39-B39)*S39*(1-S39)*K39</f>
        <v>4.8434292914626059E-2</v>
      </c>
      <c r="AD39" s="3">
        <f t="shared" ref="AD39:AD49" si="29">(S39-B39)*S39*(1-S39)*M39</f>
        <v>6.1718460187373675E-2</v>
      </c>
      <c r="AE39" s="3">
        <f t="shared" ref="AE39:AE49" si="30">(U39-C39)*U39*(1-U39)*K39</f>
        <v>-2.7969761062809823E-2</v>
      </c>
      <c r="AF39" s="3">
        <f t="shared" ref="AF39:AF49" si="31">(U39-C39)*U39*(1-U39)*M39</f>
        <v>-3.5641081571030714E-2</v>
      </c>
    </row>
    <row r="40" spans="2:32">
      <c r="B40" s="3">
        <v>0.01</v>
      </c>
      <c r="C40" s="3">
        <v>0.99</v>
      </c>
      <c r="D40" s="3">
        <v>0.05</v>
      </c>
      <c r="E40" s="3">
        <v>0.1</v>
      </c>
      <c r="F40" s="3">
        <f>F39-J28*Y39</f>
        <v>0.15232601345048161</v>
      </c>
      <c r="G40" s="3">
        <f>G39-J28*Z39</f>
        <v>0.20465202690096326</v>
      </c>
      <c r="H40" s="3">
        <f>H39-J28*AA39</f>
        <v>0.25233284307251258</v>
      </c>
      <c r="I40" s="3">
        <f>I39-J28*AB39</f>
        <v>0.30466568614502504</v>
      </c>
      <c r="J40" s="3">
        <f>J39-J28*AC39</f>
        <v>-0.45058289425091014</v>
      </c>
      <c r="K40" s="3">
        <f t="shared" si="0"/>
        <v>0.3892221866609869</v>
      </c>
      <c r="L40" s="3">
        <f t="shared" si="18"/>
        <v>4.3083210768128134E-2</v>
      </c>
      <c r="M40" s="3">
        <f t="shared" si="1"/>
        <v>0.51076913697071824</v>
      </c>
      <c r="N40" s="3">
        <f>N39-J28*AC39</f>
        <v>-7.8082894250910168E-2</v>
      </c>
      <c r="O40" s="3">
        <f>O39-J28*AD39</f>
        <v>-8.9649445793262172E-2</v>
      </c>
      <c r="P40" s="3">
        <f>P39-J28*AE39</f>
        <v>0.77592628563980626</v>
      </c>
      <c r="Q40" s="3">
        <f>Q39-J28*AF39</f>
        <v>0.86131371146106406</v>
      </c>
      <c r="R40" s="3">
        <f t="shared" si="19"/>
        <v>-7.6181764898885562E-2</v>
      </c>
      <c r="S40" s="3">
        <f t="shared" si="4"/>
        <v>0.48096376454012113</v>
      </c>
      <c r="T40" s="3">
        <f t="shared" si="20"/>
        <v>0.74194018664847683</v>
      </c>
      <c r="U40" s="3">
        <f t="shared" si="6"/>
        <v>0.67741997586130076</v>
      </c>
      <c r="V40" s="3">
        <f t="shared" si="21"/>
        <v>0.11090343375490132</v>
      </c>
      <c r="W40" s="3">
        <f t="shared" si="22"/>
        <v>4.8853135745274896E-2</v>
      </c>
      <c r="X40" s="4">
        <f t="shared" si="23"/>
        <v>0.15975656950017622</v>
      </c>
      <c r="Y40" s="3">
        <f t="shared" si="24"/>
        <v>-7.3910177493512717E-4</v>
      </c>
      <c r="Z40" s="3">
        <f t="shared" si="25"/>
        <v>-1.4782035498702543E-3</v>
      </c>
      <c r="AA40" s="3">
        <f t="shared" si="26"/>
        <v>-8.2459275078838672E-4</v>
      </c>
      <c r="AB40" s="3">
        <f t="shared" si="27"/>
        <v>-1.6491855015767734E-3</v>
      </c>
      <c r="AC40" s="3">
        <f t="shared" si="28"/>
        <v>4.5760959173590729E-2</v>
      </c>
      <c r="AD40" s="3">
        <f t="shared" si="29"/>
        <v>6.0051267438167334E-2</v>
      </c>
      <c r="AE40" s="3">
        <f t="shared" si="30"/>
        <v>-2.658607819032454E-2</v>
      </c>
      <c r="AF40" s="3">
        <f t="shared" si="31"/>
        <v>-3.4888422803440372E-2</v>
      </c>
    </row>
    <row r="41" spans="2:32">
      <c r="B41" s="3">
        <v>0.01</v>
      </c>
      <c r="C41" s="3">
        <v>0.99</v>
      </c>
      <c r="D41" s="3">
        <v>0.05</v>
      </c>
      <c r="E41" s="3">
        <v>0.1</v>
      </c>
      <c r="F41" s="3">
        <f>F40-J28*Y40</f>
        <v>0.15306511522541674</v>
      </c>
      <c r="G41" s="3">
        <f>G40-J28*Z40</f>
        <v>0.20613023045083351</v>
      </c>
      <c r="H41" s="3">
        <f>H40-J28*AA40</f>
        <v>0.25315743582330097</v>
      </c>
      <c r="I41" s="3">
        <f>I40-J28*AB40</f>
        <v>0.30631487164660182</v>
      </c>
      <c r="J41" s="3">
        <f>J40-J28*AC40</f>
        <v>-0.49634385342450088</v>
      </c>
      <c r="K41" s="3">
        <f t="shared" si="0"/>
        <v>0.37840026072265814</v>
      </c>
      <c r="L41" s="3">
        <f t="shared" si="18"/>
        <v>4.3289358955825231E-2</v>
      </c>
      <c r="M41" s="3">
        <f t="shared" si="1"/>
        <v>0.51082064999520516</v>
      </c>
      <c r="N41" s="3">
        <f>N40-J28*AC40</f>
        <v>-0.1238438534245009</v>
      </c>
      <c r="O41" s="3">
        <f>O40-J28*AD40</f>
        <v>-0.1497007132314295</v>
      </c>
      <c r="P41" s="3">
        <f>P40-J28*AE40</f>
        <v>0.8025123638301308</v>
      </c>
      <c r="Q41" s="3">
        <f>Q40-J28*AF40</f>
        <v>0.89620213426450446</v>
      </c>
      <c r="R41" s="3">
        <f t="shared" si="19"/>
        <v>-0.12333276206235443</v>
      </c>
      <c r="S41" s="3">
        <f t="shared" si="4"/>
        <v>0.46920583368772345</v>
      </c>
      <c r="T41" s="3">
        <f t="shared" si="20"/>
        <v>0.76146944445856257</v>
      </c>
      <c r="U41" s="3">
        <f t="shared" si="6"/>
        <v>0.68167268103173162</v>
      </c>
      <c r="V41" s="3">
        <f t="shared" si="21"/>
        <v>0.10543499884641856</v>
      </c>
      <c r="W41" s="3">
        <f t="shared" si="22"/>
        <v>4.7532867811080154E-2</v>
      </c>
      <c r="X41" s="4">
        <f t="shared" si="23"/>
        <v>0.15296786665749873</v>
      </c>
      <c r="Y41" s="3">
        <f t="shared" si="24"/>
        <v>-7.9803255986627688E-4</v>
      </c>
      <c r="Z41" s="3">
        <f t="shared" si="25"/>
        <v>-1.5960651197325538E-3</v>
      </c>
      <c r="AA41" s="3">
        <f t="shared" si="26"/>
        <v>-9.0653074435519088E-4</v>
      </c>
      <c r="AB41" s="3">
        <f t="shared" si="27"/>
        <v>-1.8130614887103818E-3</v>
      </c>
      <c r="AC41" s="3">
        <f t="shared" si="28"/>
        <v>4.3276125126808673E-2</v>
      </c>
      <c r="AD41" s="3">
        <f t="shared" si="29"/>
        <v>5.8420515684455859E-2</v>
      </c>
      <c r="AE41" s="3">
        <f t="shared" si="30"/>
        <v>-2.531705787841838E-2</v>
      </c>
      <c r="AF41" s="3">
        <f t="shared" si="31"/>
        <v>-3.4176709965056125E-2</v>
      </c>
    </row>
    <row r="42" spans="2:32">
      <c r="B42" s="3">
        <v>0.01</v>
      </c>
      <c r="C42" s="3">
        <v>0.99</v>
      </c>
      <c r="D42" s="3">
        <v>0.05</v>
      </c>
      <c r="E42" s="3">
        <v>0.1</v>
      </c>
      <c r="F42" s="3">
        <f>F41-J28*Y41</f>
        <v>0.15386314778528301</v>
      </c>
      <c r="G42" s="3">
        <f>G41-J28*Z41</f>
        <v>0.20772629557056607</v>
      </c>
      <c r="H42" s="3">
        <f>H41-J28*AA41</f>
        <v>0.25406396656765617</v>
      </c>
      <c r="I42" s="3">
        <f>I41-J28*AB41</f>
        <v>0.30812793313531217</v>
      </c>
      <c r="J42" s="3">
        <f>J41-J28*AC41</f>
        <v>-0.53961997855130961</v>
      </c>
      <c r="K42" s="3">
        <f t="shared" si="0"/>
        <v>0.3682759893656764</v>
      </c>
      <c r="L42" s="3">
        <f t="shared" si="18"/>
        <v>4.3515991641914026E-2</v>
      </c>
      <c r="M42" s="3">
        <f t="shared" si="1"/>
        <v>0.51087728149198652</v>
      </c>
      <c r="N42" s="3">
        <f>N41-J28*AC41</f>
        <v>-0.16711997855130956</v>
      </c>
      <c r="O42" s="3">
        <f>O41-J28*AD41</f>
        <v>-0.20812122891588536</v>
      </c>
      <c r="P42" s="3">
        <f>P41-J28*AE41</f>
        <v>0.82782942170854923</v>
      </c>
      <c r="Q42" s="3">
        <f>Q41-J28*AF41</f>
        <v>0.93037884422956063</v>
      </c>
      <c r="R42" s="3">
        <f t="shared" si="19"/>
        <v>-0.16787068309307307</v>
      </c>
      <c r="S42" s="3">
        <f t="shared" si="4"/>
        <v>0.45813060834043401</v>
      </c>
      <c r="T42" s="3">
        <f t="shared" si="20"/>
        <v>0.78017911400338602</v>
      </c>
      <c r="U42" s="3">
        <f t="shared" si="6"/>
        <v>0.68571871582292909</v>
      </c>
      <c r="V42" s="3">
        <f t="shared" si="21"/>
        <v>0.10041052106578373</v>
      </c>
      <c r="W42" s="3">
        <f t="shared" si="22"/>
        <v>4.6293549950223688E-2</v>
      </c>
      <c r="X42" s="4">
        <f t="shared" si="23"/>
        <v>0.14670407101600741</v>
      </c>
      <c r="Y42" s="3">
        <f t="shared" si="24"/>
        <v>-8.4773382374542499E-4</v>
      </c>
      <c r="Z42" s="3">
        <f t="shared" si="25"/>
        <v>-1.69546764749085E-3</v>
      </c>
      <c r="AA42" s="3">
        <f t="shared" si="26"/>
        <v>-9.7901717881384871E-4</v>
      </c>
      <c r="AB42" s="3">
        <f t="shared" si="27"/>
        <v>-1.9580343576276974E-3</v>
      </c>
      <c r="AC42" s="3">
        <f t="shared" si="28"/>
        <v>4.0969620545456033E-2</v>
      </c>
      <c r="AD42" s="3">
        <f t="shared" si="29"/>
        <v>5.6833594837588257E-2</v>
      </c>
      <c r="AE42" s="3">
        <f t="shared" si="30"/>
        <v>-2.4149779376862541E-2</v>
      </c>
      <c r="AF42" s="3">
        <f t="shared" si="31"/>
        <v>-3.3500890617205813E-2</v>
      </c>
    </row>
    <row r="43" spans="2:32">
      <c r="B43" s="3">
        <v>0.01</v>
      </c>
      <c r="C43" s="3">
        <v>0.99</v>
      </c>
      <c r="D43" s="3">
        <v>0.05</v>
      </c>
      <c r="E43" s="3">
        <v>0.1</v>
      </c>
      <c r="F43" s="3">
        <f>F42-J28*Y42</f>
        <v>0.15471088160902843</v>
      </c>
      <c r="G43" s="3">
        <f>G42-J28*Z42</f>
        <v>0.20942176321805692</v>
      </c>
      <c r="H43" s="3">
        <f>H42-J28*AA42</f>
        <v>0.25504298374647</v>
      </c>
      <c r="I43" s="3">
        <f>I42-J28*AB42</f>
        <v>0.31008596749293987</v>
      </c>
      <c r="J43" s="3">
        <f>J42-J28*AC42</f>
        <v>-0.58058959909676566</v>
      </c>
      <c r="K43" s="3">
        <f t="shared" si="0"/>
        <v>0.35879693820758901</v>
      </c>
      <c r="L43" s="3">
        <f t="shared" si="18"/>
        <v>4.3760745936617489E-2</v>
      </c>
      <c r="M43" s="3">
        <f t="shared" si="1"/>
        <v>0.51093844094436847</v>
      </c>
      <c r="N43" s="3">
        <f>N42-J28*AC42</f>
        <v>-0.20808959909676558</v>
      </c>
      <c r="O43" s="3">
        <f>O42-J28*AD42</f>
        <v>-0.26495482375347362</v>
      </c>
      <c r="P43" s="3">
        <f>P42-J28*AE42</f>
        <v>0.85197920108541181</v>
      </c>
      <c r="Q43" s="3">
        <f>Q42-J28*AF42</f>
        <v>0.96387973484676648</v>
      </c>
      <c r="R43" s="3">
        <f t="shared" si="19"/>
        <v>-0.21003751559805389</v>
      </c>
      <c r="S43" s="3">
        <f t="shared" si="4"/>
        <v>0.44768281419144645</v>
      </c>
      <c r="T43" s="3">
        <f t="shared" si="20"/>
        <v>0.79817073774647174</v>
      </c>
      <c r="U43" s="3">
        <f t="shared" si="6"/>
        <v>0.68958304827519268</v>
      </c>
      <c r="V43" s="3">
        <f t="shared" si="21"/>
        <v>9.5783122919272115E-2</v>
      </c>
      <c r="W43" s="3">
        <f t="shared" si="22"/>
        <v>4.5125172441812605E-2</v>
      </c>
      <c r="X43" s="4">
        <f t="shared" si="23"/>
        <v>0.14090829536108473</v>
      </c>
      <c r="Y43" s="3">
        <f t="shared" si="24"/>
        <v>-8.8928073403947514E-4</v>
      </c>
      <c r="Z43" s="3">
        <f t="shared" si="25"/>
        <v>-1.7785614680789503E-3</v>
      </c>
      <c r="AA43" s="3">
        <f t="shared" si="26"/>
        <v>-1.0428476905805294E-3</v>
      </c>
      <c r="AB43" s="3">
        <f t="shared" si="27"/>
        <v>-2.0856953811610587E-3</v>
      </c>
      <c r="AC43" s="3">
        <f t="shared" si="28"/>
        <v>3.8829983163678791E-2</v>
      </c>
      <c r="AD43" s="3">
        <f t="shared" si="29"/>
        <v>5.5295151510093017E-2</v>
      </c>
      <c r="AE43" s="3">
        <f t="shared" si="30"/>
        <v>-2.3073058657519616E-2</v>
      </c>
      <c r="AF43" s="3">
        <f t="shared" si="31"/>
        <v>-3.2856781546642767E-2</v>
      </c>
    </row>
    <row r="44" spans="2:32">
      <c r="B44" s="3">
        <v>0.01</v>
      </c>
      <c r="C44" s="3">
        <v>0.99</v>
      </c>
      <c r="D44" s="3">
        <v>0.05</v>
      </c>
      <c r="E44" s="3">
        <v>0.1</v>
      </c>
      <c r="F44" s="3">
        <f>F43-J28*Y43</f>
        <v>0.15560016234306792</v>
      </c>
      <c r="G44" s="3">
        <f>G43-J28*Z43</f>
        <v>0.21120032468613587</v>
      </c>
      <c r="H44" s="3">
        <f>H43-J28*AA43</f>
        <v>0.25608583143705055</v>
      </c>
      <c r="I44" s="3">
        <f>I43-J28*AB43</f>
        <v>0.31217166287410092</v>
      </c>
      <c r="J44" s="3">
        <f>J43-J28*AC43</f>
        <v>-0.61941958226044447</v>
      </c>
      <c r="K44" s="3">
        <f t="shared" si="0"/>
        <v>0.34991346988627692</v>
      </c>
      <c r="L44" s="3">
        <f t="shared" si="18"/>
        <v>4.4021457859262619E-2</v>
      </c>
      <c r="M44" s="3">
        <f t="shared" si="1"/>
        <v>0.51100358754482811</v>
      </c>
      <c r="N44" s="3">
        <f>N43-J28*AC43</f>
        <v>-0.24691958226044436</v>
      </c>
      <c r="O44" s="3">
        <f>O43-J28*AD43</f>
        <v>-0.32024997526356663</v>
      </c>
      <c r="P44" s="3">
        <f>P43-J28*AE43</f>
        <v>0.87505225974293144</v>
      </c>
      <c r="Q44" s="3">
        <f>Q43-J28*AF43</f>
        <v>0.99673651639340921</v>
      </c>
      <c r="R44" s="3">
        <f t="shared" si="19"/>
        <v>-0.2500493740824471</v>
      </c>
      <c r="S44" s="3">
        <f t="shared" si="4"/>
        <v>0.4378113465070177</v>
      </c>
      <c r="T44" s="3">
        <f t="shared" si="20"/>
        <v>0.81552850825244327</v>
      </c>
      <c r="U44" s="3">
        <f t="shared" si="6"/>
        <v>0.69328634300544401</v>
      </c>
      <c r="V44" s="3">
        <f t="shared" si="21"/>
        <v>9.1511274100073772E-2</v>
      </c>
      <c r="W44" s="3">
        <f t="shared" si="22"/>
        <v>4.4019497123541508E-2</v>
      </c>
      <c r="X44" s="4">
        <f t="shared" si="23"/>
        <v>0.13553077122361529</v>
      </c>
      <c r="Y44" s="3">
        <f t="shared" si="24"/>
        <v>-9.2366007967225033E-4</v>
      </c>
      <c r="Z44" s="3">
        <f t="shared" si="25"/>
        <v>-1.8473201593445007E-3</v>
      </c>
      <c r="AA44" s="3">
        <f t="shared" si="26"/>
        <v>-1.0988040354073005E-3</v>
      </c>
      <c r="AB44" s="3">
        <f t="shared" si="27"/>
        <v>-2.1976080708146009E-3</v>
      </c>
      <c r="AC44" s="3">
        <f t="shared" si="28"/>
        <v>3.6845295898509177E-2</v>
      </c>
      <c r="AD44" s="3">
        <f t="shared" si="29"/>
        <v>5.3807812526931648E-2</v>
      </c>
      <c r="AE44" s="3">
        <f t="shared" si="30"/>
        <v>-2.20771981977405E-2</v>
      </c>
      <c r="AF44" s="3">
        <f t="shared" si="31"/>
        <v>-3.2240906546553191E-2</v>
      </c>
    </row>
    <row r="45" spans="2:32">
      <c r="B45" s="3">
        <v>0.01</v>
      </c>
      <c r="C45" s="3">
        <v>0.99</v>
      </c>
      <c r="D45" s="3">
        <v>0.05</v>
      </c>
      <c r="E45" s="3">
        <v>0.1</v>
      </c>
      <c r="F45" s="3">
        <f>F44-J28*Y44</f>
        <v>0.15652382242274018</v>
      </c>
      <c r="G45" s="3">
        <f>G44-J28*Z44</f>
        <v>0.21304764484548036</v>
      </c>
      <c r="H45" s="3">
        <f>H44-J28*AA44</f>
        <v>0.25718463547245785</v>
      </c>
      <c r="I45" s="3">
        <f>I44-J28*AB44</f>
        <v>0.31436927094491551</v>
      </c>
      <c r="J45" s="3">
        <f>J44-J28*AC44</f>
        <v>-0.65626487815895362</v>
      </c>
      <c r="K45" s="3">
        <f t="shared" si="0"/>
        <v>0.34157915329029698</v>
      </c>
      <c r="L45" s="3">
        <f t="shared" si="18"/>
        <v>4.4296158868114444E-2</v>
      </c>
      <c r="M45" s="3">
        <f t="shared" si="1"/>
        <v>0.51107222932861951</v>
      </c>
      <c r="N45" s="3">
        <f>N44-J28*AC44</f>
        <v>-0.28376487815895352</v>
      </c>
      <c r="O45" s="3">
        <f>O44-J28*AD44</f>
        <v>-0.37405778779049825</v>
      </c>
      <c r="P45" s="3">
        <f>P44-J28*AE44</f>
        <v>0.89712945794067189</v>
      </c>
      <c r="Q45" s="3">
        <f>Q44-J28*AF44</f>
        <v>1.0289774229399624</v>
      </c>
      <c r="R45" s="3">
        <f t="shared" si="19"/>
        <v>-0.28809871431888123</v>
      </c>
      <c r="S45" s="3">
        <f t="shared" si="4"/>
        <v>0.42846939686641833</v>
      </c>
      <c r="T45" s="3">
        <f t="shared" si="20"/>
        <v>0.83232250610590219</v>
      </c>
      <c r="U45" s="3">
        <f t="shared" si="6"/>
        <v>0.69684578745794745</v>
      </c>
      <c r="V45" s="3">
        <f t="shared" si="21"/>
        <v>8.7558318056871962E-2</v>
      </c>
      <c r="W45" s="3">
        <f t="shared" si="22"/>
        <v>4.2969696165575458E-2</v>
      </c>
      <c r="X45" s="4">
        <f t="shared" si="23"/>
        <v>0.13052801422244742</v>
      </c>
      <c r="Y45" s="3">
        <f t="shared" si="24"/>
        <v>-9.517638074162826E-4</v>
      </c>
      <c r="Z45" s="3">
        <f t="shared" si="25"/>
        <v>-1.9035276148325652E-3</v>
      </c>
      <c r="AA45" s="3">
        <f t="shared" si="26"/>
        <v>-1.147633159702051E-3</v>
      </c>
      <c r="AB45" s="3">
        <f t="shared" si="27"/>
        <v>-2.2952663194041019E-3</v>
      </c>
      <c r="AC45" s="3">
        <f t="shared" si="28"/>
        <v>3.5003732714564063E-2</v>
      </c>
      <c r="AD45" s="3">
        <f t="shared" si="29"/>
        <v>5.2372738619829474E-2</v>
      </c>
      <c r="AE45" s="3">
        <f t="shared" si="30"/>
        <v>-2.1153770258384077E-2</v>
      </c>
      <c r="AF45" s="3">
        <f t="shared" si="31"/>
        <v>-3.1650363965478281E-2</v>
      </c>
    </row>
    <row r="46" spans="2:32">
      <c r="B46" s="3">
        <v>0.01</v>
      </c>
      <c r="C46" s="3">
        <v>0.99</v>
      </c>
      <c r="D46" s="3">
        <v>0.05</v>
      </c>
      <c r="E46" s="3">
        <v>0.1</v>
      </c>
      <c r="F46" s="3">
        <f>F45-J28*Y45</f>
        <v>0.15747558623015648</v>
      </c>
      <c r="G46" s="3">
        <f>G45-J28*Z45</f>
        <v>0.21495117246031292</v>
      </c>
      <c r="H46" s="3">
        <f>H45-J28*AA45</f>
        <v>0.25833226863215991</v>
      </c>
      <c r="I46" s="3">
        <f>I45-J28*AB45</f>
        <v>0.31666453726431959</v>
      </c>
      <c r="J46" s="3">
        <f>J45-J28*AC45</f>
        <v>-0.69126861087351765</v>
      </c>
      <c r="K46" s="3">
        <f t="shared" si="0"/>
        <v>0.3337509238863357</v>
      </c>
      <c r="L46" s="3">
        <f t="shared" si="18"/>
        <v>4.458306715803996E-2</v>
      </c>
      <c r="M46" s="3">
        <f t="shared" si="1"/>
        <v>0.51114392099955497</v>
      </c>
      <c r="N46" s="3">
        <f>N45-J28*AC45</f>
        <v>-0.3187686108735176</v>
      </c>
      <c r="O46" s="3">
        <f>O45-J28*AD45</f>
        <v>-0.42643052641032775</v>
      </c>
      <c r="P46" s="3">
        <f>P45-J28*AE45</f>
        <v>0.91828322819905595</v>
      </c>
      <c r="Q46" s="3">
        <f>Q45-J28*AF45</f>
        <v>1.0606277869054408</v>
      </c>
      <c r="R46" s="3">
        <f t="shared" si="19"/>
        <v>-0.32435668968827952</v>
      </c>
      <c r="S46" s="3">
        <f t="shared" si="4"/>
        <v>0.41961435767469607</v>
      </c>
      <c r="T46" s="3">
        <f t="shared" si="20"/>
        <v>0.84861132152068919</v>
      </c>
      <c r="U46" s="3">
        <f t="shared" si="6"/>
        <v>0.70027575435986134</v>
      </c>
      <c r="V46" s="3">
        <f t="shared" si="21"/>
        <v>8.3891961006626922E-2</v>
      </c>
      <c r="W46" s="3">
        <f t="shared" si="22"/>
        <v>4.1970069255873703E-2</v>
      </c>
      <c r="X46" s="4">
        <f t="shared" si="23"/>
        <v>0.12586203026250062</v>
      </c>
      <c r="Y46" s="3">
        <f t="shared" si="24"/>
        <v>-9.743893997996233E-4</v>
      </c>
      <c r="Z46" s="3">
        <f t="shared" si="25"/>
        <v>-1.9487787995992466E-3</v>
      </c>
      <c r="AA46" s="3">
        <f t="shared" si="26"/>
        <v>-1.1900352062752129E-3</v>
      </c>
      <c r="AB46" s="3">
        <f t="shared" si="27"/>
        <v>-2.3800704125504259E-3</v>
      </c>
      <c r="AC46" s="3">
        <f t="shared" si="28"/>
        <v>3.3293898221607922E-2</v>
      </c>
      <c r="AD46" s="3">
        <f t="shared" si="29"/>
        <v>5.0990042167339523E-2</v>
      </c>
      <c r="AE46" s="3">
        <f t="shared" si="30"/>
        <v>-2.0295431216527042E-2</v>
      </c>
      <c r="AF46" s="3">
        <f t="shared" si="31"/>
        <v>-3.1082719321326568E-2</v>
      </c>
    </row>
    <row r="47" spans="2:32">
      <c r="B47" s="3">
        <v>0.01</v>
      </c>
      <c r="C47" s="3">
        <v>0.99</v>
      </c>
      <c r="D47" s="3">
        <v>0.05</v>
      </c>
      <c r="E47" s="3">
        <v>0.1</v>
      </c>
      <c r="F47" s="3">
        <f>F46-J28*Y46</f>
        <v>0.15844997562995611</v>
      </c>
      <c r="G47" s="3">
        <f>G46-J28*Z46</f>
        <v>0.21689995125991218</v>
      </c>
      <c r="H47" s="3">
        <f>H46-J28*AA46</f>
        <v>0.25952230383843511</v>
      </c>
      <c r="I47" s="3">
        <f>I46-J28*AB46</f>
        <v>0.31904460767687004</v>
      </c>
      <c r="J47" s="3">
        <f>J46-J28*AC46</f>
        <v>-0.72456250909512554</v>
      </c>
      <c r="K47" s="3">
        <f t="shared" si="0"/>
        <v>0.32638907966033387</v>
      </c>
      <c r="L47" s="3">
        <f t="shared" si="18"/>
        <v>4.4880575959608759E-2</v>
      </c>
      <c r="M47" s="3">
        <f t="shared" si="1"/>
        <v>0.5112182610062127</v>
      </c>
      <c r="N47" s="3">
        <f>N46-J28*AC46</f>
        <v>-0.35206250909512554</v>
      </c>
      <c r="O47" s="3">
        <f>O46-J28*AD46</f>
        <v>-0.47742056857766729</v>
      </c>
      <c r="P47" s="3">
        <f>P46-J28*AE46</f>
        <v>0.93857865941558294</v>
      </c>
      <c r="Q47" s="3">
        <f>Q46-J28*AF46</f>
        <v>1.0917105062267674</v>
      </c>
      <c r="R47" s="3">
        <f t="shared" si="19"/>
        <v>-0.35897547116333833</v>
      </c>
      <c r="S47" s="3">
        <f t="shared" si="4"/>
        <v>0.41120759808701796</v>
      </c>
      <c r="T47" s="3">
        <f t="shared" si="20"/>
        <v>0.86444417135094231</v>
      </c>
      <c r="U47" s="3">
        <f t="shared" si="6"/>
        <v>0.70358833205841964</v>
      </c>
      <c r="V47" s="3">
        <f t="shared" si="21"/>
        <v>8.0483768381377066E-2</v>
      </c>
      <c r="W47" s="3">
        <f t="shared" si="22"/>
        <v>4.1015821766539041E-2</v>
      </c>
      <c r="X47" s="4">
        <f t="shared" si="23"/>
        <v>0.12149959014791611</v>
      </c>
      <c r="Y47" s="3">
        <f t="shared" si="24"/>
        <v>-9.9224431899675564E-4</v>
      </c>
      <c r="Z47" s="3">
        <f t="shared" si="25"/>
        <v>-1.9844886379935113E-3</v>
      </c>
      <c r="AA47" s="3">
        <f t="shared" si="26"/>
        <v>-1.2266576409208836E-3</v>
      </c>
      <c r="AB47" s="3">
        <f t="shared" si="27"/>
        <v>-2.4533152818417671E-3</v>
      </c>
      <c r="AC47" s="3">
        <f t="shared" si="28"/>
        <v>3.1705024748920702E-2</v>
      </c>
      <c r="AD47" s="3">
        <f t="shared" si="29"/>
        <v>4.9659098993660243E-2</v>
      </c>
      <c r="AE47" s="3">
        <f t="shared" si="30"/>
        <v>-1.9495763598962865E-2</v>
      </c>
      <c r="AF47" s="3">
        <f t="shared" si="31"/>
        <v>-3.0535918586559439E-2</v>
      </c>
    </row>
    <row r="48" spans="2:32">
      <c r="B48" s="3">
        <v>0.01</v>
      </c>
      <c r="C48" s="3">
        <v>0.99</v>
      </c>
      <c r="D48" s="3">
        <v>0.05</v>
      </c>
      <c r="E48" s="3">
        <v>0.1</v>
      </c>
      <c r="F48" s="3">
        <f>F47-J28*Y47</f>
        <v>0.15944221994895286</v>
      </c>
      <c r="G48" s="3">
        <f>G47-J28*Z47</f>
        <v>0.21888443989790568</v>
      </c>
      <c r="H48" s="3">
        <f>H47-J28*AA47</f>
        <v>0.260748961479356</v>
      </c>
      <c r="I48" s="3">
        <f>I47-J28*AB47</f>
        <v>0.32149792295871182</v>
      </c>
      <c r="J48" s="3">
        <f>J47-J28*AC47</f>
        <v>-0.75626753384404621</v>
      </c>
      <c r="K48" s="3">
        <f t="shared" si="0"/>
        <v>0.31945717296948395</v>
      </c>
      <c r="L48" s="3">
        <f t="shared" si="18"/>
        <v>4.5187240369838982E-2</v>
      </c>
      <c r="M48" s="3">
        <f t="shared" si="1"/>
        <v>0.51129488825102765</v>
      </c>
      <c r="N48" s="3">
        <f>N47-J28*AC47</f>
        <v>-0.38376753384404627</v>
      </c>
      <c r="O48" s="3">
        <f>O47-J28*AD47</f>
        <v>-0.52707966757132751</v>
      </c>
      <c r="P48" s="3">
        <f>P47-J28*AE47</f>
        <v>0.95807442301454582</v>
      </c>
      <c r="Q48" s="3">
        <f>Q47-J28*AF47</f>
        <v>1.1222464248133268</v>
      </c>
      <c r="R48" s="3">
        <f t="shared" si="19"/>
        <v>-0.39209043116956049</v>
      </c>
      <c r="S48" s="3">
        <f t="shared" si="4"/>
        <v>0.40321417340535715</v>
      </c>
      <c r="T48" s="3">
        <f t="shared" si="20"/>
        <v>0.87986260703564145</v>
      </c>
      <c r="U48" s="3">
        <f t="shared" si="6"/>
        <v>0.7067937490867503</v>
      </c>
      <c r="V48" s="3">
        <f t="shared" si="21"/>
        <v>7.7308693083429136E-2</v>
      </c>
      <c r="W48" s="3">
        <f t="shared" si="22"/>
        <v>4.0102890278169268E-2</v>
      </c>
      <c r="X48" s="4">
        <f t="shared" si="23"/>
        <v>0.1174115833615984</v>
      </c>
      <c r="Y48" s="3">
        <f t="shared" si="24"/>
        <v>-1.0059526470008458E-3</v>
      </c>
      <c r="Z48" s="3">
        <f t="shared" si="25"/>
        <v>-2.0119052940016915E-3</v>
      </c>
      <c r="AA48" s="3">
        <f t="shared" si="26"/>
        <v>-1.2580934434456279E-3</v>
      </c>
      <c r="AB48" s="3">
        <f t="shared" si="27"/>
        <v>-2.5161868868912559E-3</v>
      </c>
      <c r="AC48" s="3">
        <f t="shared" si="28"/>
        <v>3.022707318673528E-2</v>
      </c>
      <c r="AD48" s="3">
        <f t="shared" si="29"/>
        <v>4.8378779113041788E-2</v>
      </c>
      <c r="AE48" s="3">
        <f t="shared" si="30"/>
        <v>-1.8749142233680523E-2</v>
      </c>
      <c r="AF48" s="3">
        <f t="shared" si="31"/>
        <v>-3.0008218297505683E-2</v>
      </c>
    </row>
    <row r="49" spans="2:32">
      <c r="B49" s="3">
        <v>0.01</v>
      </c>
      <c r="C49" s="3">
        <v>0.99</v>
      </c>
      <c r="D49" s="3">
        <v>0.05</v>
      </c>
      <c r="E49" s="3">
        <v>0.1</v>
      </c>
      <c r="F49" s="3">
        <f>F48-J28*Y48</f>
        <v>0.1604481725959537</v>
      </c>
      <c r="G49" s="3">
        <f>G48-J28*Z48</f>
        <v>0.22089634519190737</v>
      </c>
      <c r="H49" s="3">
        <f>H48-J28*AA48</f>
        <v>0.26200705492280163</v>
      </c>
      <c r="I49" s="3">
        <f>I48-J28*AB48</f>
        <v>0.32401410984560308</v>
      </c>
      <c r="J49" s="3">
        <f>J48-J28*AC48</f>
        <v>-0.78649460703078145</v>
      </c>
      <c r="K49" s="3">
        <f t="shared" si="0"/>
        <v>0.31292184039518722</v>
      </c>
      <c r="L49" s="3">
        <f t="shared" si="18"/>
        <v>4.550176373070039E-2</v>
      </c>
      <c r="M49" s="3">
        <f t="shared" si="1"/>
        <v>0.51137347868624139</v>
      </c>
      <c r="N49" s="3">
        <f>N48-J28*AC48</f>
        <v>-0.41399460703078156</v>
      </c>
      <c r="O49" s="3">
        <f>O48-J28*AD48</f>
        <v>-0.5754584466843693</v>
      </c>
      <c r="P49" s="3">
        <f>P48-J28*AE48</f>
        <v>0.97682356524822633</v>
      </c>
      <c r="Q49" s="3">
        <f>Q48-J28*AF48</f>
        <v>1.1522546431108325</v>
      </c>
      <c r="R49" s="3">
        <f t="shared" si="19"/>
        <v>-0.42382214206612134</v>
      </c>
      <c r="S49" s="3">
        <f t="shared" si="4"/>
        <v>0.39560250782987072</v>
      </c>
      <c r="T49" s="3">
        <f t="shared" si="20"/>
        <v>0.89490189295882328</v>
      </c>
      <c r="U49" s="3">
        <f t="shared" si="6"/>
        <v>0.70990071442065417</v>
      </c>
      <c r="V49" s="3">
        <f t="shared" si="21"/>
        <v>7.4344647022342752E-2</v>
      </c>
      <c r="W49" s="3">
        <f t="shared" si="22"/>
        <v>3.9227804891029963E-2</v>
      </c>
      <c r="X49" s="4">
        <f t="shared" si="23"/>
        <v>0.11357245191337272</v>
      </c>
      <c r="Y49" s="3">
        <f t="shared" si="24"/>
        <v>-1.0160627049189172E-3</v>
      </c>
      <c r="Z49" s="3">
        <f t="shared" si="25"/>
        <v>-2.0321254098378343E-3</v>
      </c>
      <c r="AA49" s="3">
        <f t="shared" si="26"/>
        <v>-1.2848819003382268E-3</v>
      </c>
      <c r="AB49" s="3">
        <f t="shared" si="27"/>
        <v>-2.5697638006764536E-3</v>
      </c>
      <c r="AC49" s="3">
        <f t="shared" si="28"/>
        <v>2.8850770444335191E-2</v>
      </c>
      <c r="AD49" s="3">
        <f t="shared" si="29"/>
        <v>4.7147616242655829E-2</v>
      </c>
      <c r="AE49" s="3">
        <f t="shared" si="30"/>
        <v>-1.8050621074590486E-2</v>
      </c>
      <c r="AF49" s="3">
        <f t="shared" si="31"/>
        <v>-2.9498129244360936E-2</v>
      </c>
    </row>
    <row r="50" spans="2:32">
      <c r="B50" s="3">
        <v>0.01</v>
      </c>
      <c r="C50" s="3">
        <v>0.99</v>
      </c>
      <c r="D50" s="3">
        <v>0.05</v>
      </c>
      <c r="E50" s="3">
        <v>0.1</v>
      </c>
      <c r="F50" s="3">
        <f>F49-J28*Y49</f>
        <v>0.16146423530087262</v>
      </c>
      <c r="G50" s="3">
        <f>G49-J28*Z49</f>
        <v>0.2229284706017452</v>
      </c>
      <c r="H50" s="3">
        <f>H49-J28*AA49</f>
        <v>0.26329193682313984</v>
      </c>
      <c r="I50" s="3">
        <f>I49-J28*AB49</f>
        <v>0.32658387364627955</v>
      </c>
      <c r="J50" s="3">
        <f>J49-J28*AC49</f>
        <v>-0.8153453774751166</v>
      </c>
      <c r="K50" s="3">
        <f t="shared" si="0"/>
        <v>0.30675259937271793</v>
      </c>
      <c r="L50" s="3">
        <f t="shared" ref="L50:L73" si="32">H50*D50+I50*E50</f>
        <v>4.5822984205784949E-2</v>
      </c>
      <c r="M50" s="3">
        <f t="shared" si="1"/>
        <v>0.51145374195928772</v>
      </c>
      <c r="N50" s="3">
        <f>N49-J28*AC49</f>
        <v>-0.44284537747511676</v>
      </c>
      <c r="O50" s="3">
        <f>O49-J28*AD49</f>
        <v>-0.62260606292702514</v>
      </c>
      <c r="P50" s="3">
        <f>P49-J28*AE49</f>
        <v>0.99487418632281677</v>
      </c>
      <c r="Q50" s="3">
        <f>Q49-J28*AF49</f>
        <v>1.1817527723551935</v>
      </c>
      <c r="R50" s="3">
        <f t="shared" ref="R50:R73" si="33">N50*K50+O50*M50</f>
        <v>-0.45427817131125131</v>
      </c>
      <c r="S50" s="3">
        <f t="shared" si="4"/>
        <v>0.38834407527408116</v>
      </c>
      <c r="T50" s="3">
        <f t="shared" ref="T50:T73" si="34">P50*K50+Q50*M50</f>
        <v>0.90959212019516777</v>
      </c>
      <c r="U50" s="3">
        <f t="shared" si="6"/>
        <v>0.71291669067744989</v>
      </c>
      <c r="V50" s="3">
        <f t="shared" ref="V50:V73" si="35">0.5*(B50-S50)^2</f>
        <v>7.1572119647499793E-2</v>
      </c>
      <c r="W50" s="3">
        <f t="shared" ref="W50:W73" si="36">0.5*(C50-U50)^2</f>
        <v>3.838758015256799E-2</v>
      </c>
      <c r="X50" s="4">
        <f t="shared" ref="X50:X73" si="37">V50+W50</f>
        <v>0.10995969980006778</v>
      </c>
      <c r="Y50" s="3">
        <f t="shared" ref="Y50:Y73" si="38">((S50-B50)*S50*(1-S50)*N50+(U50-C50)*U50*(1-U50)*P50)*K50*(1-K50)*D50</f>
        <v>-1.0230548883019639E-3</v>
      </c>
      <c r="Z50" s="3">
        <f t="shared" ref="Z50:Z73" si="39">((S50-B50)*S50*(1-S50)*N50+(U50-C50)*U50*(1-U50)*P50)*K50*(1-K50)*E50</f>
        <v>-2.0461097766039278E-3</v>
      </c>
      <c r="AA50" s="3">
        <f t="shared" ref="AA50:AA73" si="40">((S50-B50)*S50*(1-S50)*O50+(U50-C50)*U50*(1-U50)*Q50)*K50*(1-K50)*D50</f>
        <v>-1.3075109815955542E-3</v>
      </c>
      <c r="AB50" s="3">
        <f t="shared" ref="AB50:AB73" si="41">((S50-B50)*S50*(1-S50)*O50+(U50-C50)*U50*(1-U50)*Q50)*K50*(1-K50)*E50</f>
        <v>-2.6150219631911084E-3</v>
      </c>
      <c r="AC50" s="3">
        <f t="shared" ref="AC50:AC73" si="42">(S50-B50)*S50*(1-S50)*K50</f>
        <v>2.756760641129085E-2</v>
      </c>
      <c r="AD50" s="3">
        <f t="shared" ref="AD50:AD73" si="43">(S50-B50)*S50*(1-S50)*M50</f>
        <v>4.5963931470337678E-2</v>
      </c>
      <c r="AE50" s="3">
        <f t="shared" ref="AE50:AE73" si="44">(U50-C50)*U50*(1-U50)*K50</f>
        <v>-1.7395837568621567E-2</v>
      </c>
      <c r="AF50" s="3">
        <f t="shared" ref="AF50:AF73" si="45">(U50-C50)*U50*(1-U50)*M50</f>
        <v>-2.9004371070306754E-2</v>
      </c>
    </row>
    <row r="51" spans="2:32">
      <c r="B51" s="3">
        <v>0.01</v>
      </c>
      <c r="C51" s="3">
        <v>0.99</v>
      </c>
      <c r="D51" s="3">
        <v>0.05</v>
      </c>
      <c r="E51" s="3">
        <v>0.1</v>
      </c>
      <c r="F51" s="3">
        <f>F50-J28*Y50</f>
        <v>0.16248729018917457</v>
      </c>
      <c r="G51" s="3">
        <f>G50-J28*Z50</f>
        <v>0.22497458037834914</v>
      </c>
      <c r="H51" s="3">
        <f>H50-J28*AA50</f>
        <v>0.26459944780473538</v>
      </c>
      <c r="I51" s="3">
        <f>I50-J28*AB50</f>
        <v>0.32919889560947069</v>
      </c>
      <c r="J51" s="3">
        <f>J50-J28*AC50</f>
        <v>-0.84291298388640745</v>
      </c>
      <c r="K51" s="3">
        <f t="shared" si="0"/>
        <v>0.30092163083595275</v>
      </c>
      <c r="L51" s="3">
        <f t="shared" si="32"/>
        <v>4.614986195118384E-2</v>
      </c>
      <c r="M51" s="3">
        <f t="shared" si="1"/>
        <v>0.51153541820661186</v>
      </c>
      <c r="N51" s="3">
        <f>N50-J28*AC50</f>
        <v>-0.47041298388640762</v>
      </c>
      <c r="O51" s="3">
        <f>O50-J28*AD50</f>
        <v>-0.66856999439736287</v>
      </c>
      <c r="P51" s="3">
        <f>P50-J28*AE50</f>
        <v>1.0122700238914384</v>
      </c>
      <c r="Q51" s="3">
        <f>Q50-J28*AF50</f>
        <v>1.2107571434255002</v>
      </c>
      <c r="R51" s="3">
        <f t="shared" si="33"/>
        <v>-0.48355467396195173</v>
      </c>
      <c r="S51" s="3">
        <f t="shared" si="4"/>
        <v>0.38141309280279728</v>
      </c>
      <c r="T51" s="3">
        <f t="shared" si="34"/>
        <v>0.92395910814456661</v>
      </c>
      <c r="U51" s="3">
        <f t="shared" si="6"/>
        <v>0.71584811400658999</v>
      </c>
      <c r="V51" s="3">
        <f t="shared" si="35"/>
        <v>6.8973842752669656E-2</v>
      </c>
      <c r="W51" s="3">
        <f t="shared" si="36"/>
        <v>3.7579628296871836E-2</v>
      </c>
      <c r="X51" s="4">
        <f t="shared" si="37"/>
        <v>0.10655347104954149</v>
      </c>
      <c r="Y51" s="3">
        <f t="shared" si="38"/>
        <v>-1.0273492627210447E-3</v>
      </c>
      <c r="Z51" s="3">
        <f t="shared" si="39"/>
        <v>-2.0546985254420893E-3</v>
      </c>
      <c r="AA51" s="3">
        <f t="shared" si="40"/>
        <v>-1.3264206084420687E-3</v>
      </c>
      <c r="AB51" s="3">
        <f t="shared" si="41"/>
        <v>-2.6528412168841374E-3</v>
      </c>
      <c r="AC51" s="3">
        <f t="shared" si="42"/>
        <v>2.6369806112331019E-2</v>
      </c>
      <c r="AD51" s="3">
        <f t="shared" si="43"/>
        <v>4.4825922816602332E-2</v>
      </c>
      <c r="AE51" s="3">
        <f t="shared" si="44"/>
        <v>-1.6780931813550747E-2</v>
      </c>
      <c r="AF51" s="3">
        <f t="shared" si="45"/>
        <v>-2.8525835611401776E-2</v>
      </c>
    </row>
    <row r="52" spans="2:32">
      <c r="B52" s="3">
        <v>0.01</v>
      </c>
      <c r="C52" s="3">
        <v>0.99</v>
      </c>
      <c r="D52" s="3">
        <v>0.05</v>
      </c>
      <c r="E52" s="3">
        <v>0.1</v>
      </c>
      <c r="F52" s="3">
        <f>F51-J28*Y51</f>
        <v>0.16351463945189562</v>
      </c>
      <c r="G52" s="3">
        <f>G51-J28*Z51</f>
        <v>0.22702927890379124</v>
      </c>
      <c r="H52" s="3">
        <f>H51-J28*AA51</f>
        <v>0.26592586841317745</v>
      </c>
      <c r="I52" s="3">
        <f>I51-J28*AB51</f>
        <v>0.33185173682635483</v>
      </c>
      <c r="J52" s="3">
        <f>J51-J28*AC51</f>
        <v>-0.86928278999873843</v>
      </c>
      <c r="K52" s="3">
        <f t="shared" si="0"/>
        <v>0.2954035603961444</v>
      </c>
      <c r="L52" s="3">
        <f t="shared" si="32"/>
        <v>4.6481467103294358E-2</v>
      </c>
      <c r="M52" s="3">
        <f t="shared" si="1"/>
        <v>0.51161827505160673</v>
      </c>
      <c r="N52" s="3">
        <f>N51-J28*AC51</f>
        <v>-0.49678278999873865</v>
      </c>
      <c r="O52" s="3">
        <f>O51-J28*AD51</f>
        <v>-0.71339591721396522</v>
      </c>
      <c r="P52" s="3">
        <f>P51-J28*AE51</f>
        <v>1.0290509557049892</v>
      </c>
      <c r="Q52" s="3">
        <f>Q51-J28*AF51</f>
        <v>1.239282979036902</v>
      </c>
      <c r="R52" s="3">
        <f t="shared" si="33"/>
        <v>-0.51173779350302528</v>
      </c>
      <c r="S52" s="3">
        <f t="shared" si="4"/>
        <v>0.37478623460649485</v>
      </c>
      <c r="T52" s="3">
        <f t="shared" si="34"/>
        <v>0.93802513617998518</v>
      </c>
      <c r="U52" s="3">
        <f t="shared" si="6"/>
        <v>0.71870057157583001</v>
      </c>
      <c r="V52" s="3">
        <f t="shared" si="35"/>
        <v>6.653449847919235E-2</v>
      </c>
      <c r="W52" s="3">
        <f t="shared" si="36"/>
        <v>3.6801689931640666E-2</v>
      </c>
      <c r="X52" s="4">
        <f t="shared" si="37"/>
        <v>0.10333618841083302</v>
      </c>
      <c r="Y52" s="3">
        <f t="shared" si="38"/>
        <v>-1.0293126666394037E-3</v>
      </c>
      <c r="Z52" s="3">
        <f t="shared" si="39"/>
        <v>-2.0586253332788075E-3</v>
      </c>
      <c r="AA52" s="3">
        <f t="shared" si="40"/>
        <v>-1.3420063496036583E-3</v>
      </c>
      <c r="AB52" s="3">
        <f t="shared" si="41"/>
        <v>-2.6840126992073166E-3</v>
      </c>
      <c r="AC52" s="3">
        <f t="shared" si="42"/>
        <v>2.5250287645435049E-2</v>
      </c>
      <c r="AD52" s="3">
        <f t="shared" si="43"/>
        <v>4.373172954445876E-2</v>
      </c>
      <c r="AE52" s="3">
        <f t="shared" si="44"/>
        <v>-1.6202478139033281E-2</v>
      </c>
      <c r="AF52" s="3">
        <f t="shared" si="45"/>
        <v>-2.8061557233559218E-2</v>
      </c>
    </row>
    <row r="53" spans="2:32">
      <c r="B53" s="3">
        <v>0.01</v>
      </c>
      <c r="C53" s="3">
        <v>0.99</v>
      </c>
      <c r="D53" s="3">
        <v>0.05</v>
      </c>
      <c r="E53" s="3">
        <v>0.1</v>
      </c>
      <c r="F53" s="3">
        <f>F52-J28*Y52</f>
        <v>0.16454395211853504</v>
      </c>
      <c r="G53" s="3">
        <f>G52-J28*Z52</f>
        <v>0.22908790423707004</v>
      </c>
      <c r="H53" s="3">
        <f>H52-J28*AA52</f>
        <v>0.26726787476278113</v>
      </c>
      <c r="I53" s="3">
        <f>I52-J28*AB52</f>
        <v>0.33453574952556214</v>
      </c>
      <c r="J53" s="3">
        <f>J52-J28*AC52</f>
        <v>-0.89453307764417345</v>
      </c>
      <c r="K53" s="3">
        <f t="shared" si="0"/>
        <v>0.29017524590815169</v>
      </c>
      <c r="L53" s="3">
        <f t="shared" si="32"/>
        <v>4.6816968690695272E-2</v>
      </c>
      <c r="M53" s="3">
        <f t="shared" si="1"/>
        <v>0.51170210483345435</v>
      </c>
      <c r="N53" s="3">
        <f>N52-J28*AC52</f>
        <v>-0.52203307764417373</v>
      </c>
      <c r="O53" s="3">
        <f>O52-J28*AD52</f>
        <v>-0.75712764675842403</v>
      </c>
      <c r="P53" s="3">
        <f>P52-J28*AE52</f>
        <v>1.0452534338440225</v>
      </c>
      <c r="Q53" s="3">
        <f>Q52-J28*AF52</f>
        <v>1.2673445362704612</v>
      </c>
      <c r="R53" s="3">
        <f t="shared" si="33"/>
        <v>-0.538904887151473</v>
      </c>
      <c r="S53" s="3">
        <f t="shared" si="4"/>
        <v>0.36844237017613013</v>
      </c>
      <c r="T53" s="3">
        <f t="shared" si="34"/>
        <v>0.95180953896080234</v>
      </c>
      <c r="U53" s="3">
        <f t="shared" si="6"/>
        <v>0.72147894527687084</v>
      </c>
      <c r="V53" s="3">
        <f t="shared" si="35"/>
        <v>6.4240466368740951E-2</v>
      </c>
      <c r="W53" s="3">
        <f t="shared" si="36"/>
        <v>3.6051778414810859E-2</v>
      </c>
      <c r="X53" s="4">
        <f t="shared" si="37"/>
        <v>0.10029224478355181</v>
      </c>
      <c r="Y53" s="3">
        <f t="shared" si="38"/>
        <v>-1.0292651991489095E-3</v>
      </c>
      <c r="Z53" s="3">
        <f t="shared" si="39"/>
        <v>-2.058530398297819E-3</v>
      </c>
      <c r="AA53" s="3">
        <f t="shared" si="40"/>
        <v>-1.3546232454429976E-3</v>
      </c>
      <c r="AB53" s="3">
        <f t="shared" si="41"/>
        <v>-2.7092464908859953E-3</v>
      </c>
      <c r="AC53" s="3">
        <f t="shared" si="42"/>
        <v>2.420261292848188E-2</v>
      </c>
      <c r="AD53" s="3">
        <f t="shared" si="43"/>
        <v>4.2679477841792164E-2</v>
      </c>
      <c r="AE53" s="3">
        <f t="shared" si="44"/>
        <v>-1.5657427101642807E-2</v>
      </c>
      <c r="AF53" s="3">
        <f t="shared" si="45"/>
        <v>-2.7610688772270367E-2</v>
      </c>
    </row>
    <row r="54" spans="2:32">
      <c r="B54" s="3">
        <v>0.01</v>
      </c>
      <c r="C54" s="3">
        <v>0.99</v>
      </c>
      <c r="D54" s="3">
        <v>0.05</v>
      </c>
      <c r="E54" s="3">
        <v>0.1</v>
      </c>
      <c r="F54" s="3">
        <f>F53-J28*Y53</f>
        <v>0.16557321731768396</v>
      </c>
      <c r="G54" s="3">
        <f>G53-J28*Z53</f>
        <v>0.23114643463536785</v>
      </c>
      <c r="H54" s="3">
        <f>H53-J28*AA53</f>
        <v>0.26862249800822413</v>
      </c>
      <c r="I54" s="3">
        <f>I53-J28*AB53</f>
        <v>0.33724499601644814</v>
      </c>
      <c r="J54" s="3">
        <f>J53-J28*AC53</f>
        <v>-0.91873569057265536</v>
      </c>
      <c r="K54" s="3">
        <f t="shared" si="0"/>
        <v>0.28521557608357023</v>
      </c>
      <c r="L54" s="3">
        <f t="shared" si="32"/>
        <v>4.7155624502056022E-2</v>
      </c>
      <c r="M54" s="3">
        <f t="shared" si="1"/>
        <v>0.51178672207487352</v>
      </c>
      <c r="N54" s="3">
        <f>N53-J28*AC53</f>
        <v>-0.54623569057265564</v>
      </c>
      <c r="O54" s="3">
        <f>O53-J28*AD53</f>
        <v>-0.79980712460021619</v>
      </c>
      <c r="P54" s="3">
        <f>P53-J28*AE53</f>
        <v>1.0609108609456652</v>
      </c>
      <c r="Q54" s="3">
        <f>Q53-J28*AF53</f>
        <v>1.2949552250427316</v>
      </c>
      <c r="R54" s="3">
        <f t="shared" si="33"/>
        <v>-0.56512559375536142</v>
      </c>
      <c r="S54" s="3">
        <f t="shared" si="4"/>
        <v>0.36236232770190863</v>
      </c>
      <c r="T54" s="3">
        <f t="shared" si="34"/>
        <v>0.96532919223628411</v>
      </c>
      <c r="U54" s="3">
        <f t="shared" si="6"/>
        <v>0.72418752846469558</v>
      </c>
      <c r="V54" s="3">
        <f t="shared" si="35"/>
        <v>6.207960499175362E-2</v>
      </c>
      <c r="W54" s="3">
        <f t="shared" si="36"/>
        <v>3.5328135011853508E-2</v>
      </c>
      <c r="X54" s="4">
        <f t="shared" si="37"/>
        <v>9.7407740003607135E-2</v>
      </c>
      <c r="Y54" s="3">
        <f t="shared" si="38"/>
        <v>-1.0274860516635172E-3</v>
      </c>
      <c r="Z54" s="3">
        <f t="shared" si="39"/>
        <v>-2.0549721033270344E-3</v>
      </c>
      <c r="AA54" s="3">
        <f t="shared" si="40"/>
        <v>-1.3645895707417967E-3</v>
      </c>
      <c r="AB54" s="3">
        <f t="shared" si="41"/>
        <v>-2.7291791414835935E-3</v>
      </c>
      <c r="AC54" s="3">
        <f t="shared" si="42"/>
        <v>2.3220935818663038E-2</v>
      </c>
      <c r="AD54" s="3">
        <f t="shared" si="43"/>
        <v>4.1667312807146376E-2</v>
      </c>
      <c r="AE54" s="3">
        <f t="shared" si="44"/>
        <v>-1.5143056204023651E-2</v>
      </c>
      <c r="AF54" s="3">
        <f t="shared" si="45"/>
        <v>-2.7172481963544767E-2</v>
      </c>
    </row>
    <row r="55" spans="2:32">
      <c r="B55" s="3">
        <v>0.01</v>
      </c>
      <c r="C55" s="3">
        <v>0.99</v>
      </c>
      <c r="D55" s="3">
        <v>0.05</v>
      </c>
      <c r="E55" s="3">
        <v>0.1</v>
      </c>
      <c r="F55" s="3">
        <f>F54-J28*Y54</f>
        <v>0.16660070336934749</v>
      </c>
      <c r="G55" s="3">
        <f>G54-J28*Z54</f>
        <v>0.23320140673869488</v>
      </c>
      <c r="H55" s="3">
        <f>H54-J28*AA54</f>
        <v>0.26998708757896595</v>
      </c>
      <c r="I55" s="3">
        <f>I54-J28*AB54</f>
        <v>0.33997417515793171</v>
      </c>
      <c r="J55" s="3">
        <f>J54-J28*AC54</f>
        <v>-0.94195662639131839</v>
      </c>
      <c r="K55" s="3">
        <f t="shared" si="0"/>
        <v>0.28050528265692909</v>
      </c>
      <c r="L55" s="3">
        <f t="shared" si="32"/>
        <v>4.7496771894741469E-2</v>
      </c>
      <c r="M55" s="3">
        <f t="shared" si="1"/>
        <v>0.51187196118494938</v>
      </c>
      <c r="N55" s="3">
        <f>N54-J28*AC54</f>
        <v>-0.56945662639131867</v>
      </c>
      <c r="O55" s="3">
        <f>O54-J28*AD54</f>
        <v>-0.84147443740736261</v>
      </c>
      <c r="P55" s="3">
        <f>P54-J28*AE54</f>
        <v>1.0760539171496888</v>
      </c>
      <c r="Q55" s="3">
        <f>Q54-J28*AF54</f>
        <v>1.3221277070062765</v>
      </c>
      <c r="R55" s="3">
        <f t="shared" si="33"/>
        <v>-0.59046276250946672</v>
      </c>
      <c r="S55" s="3">
        <f t="shared" si="4"/>
        <v>0.35652868214333167</v>
      </c>
      <c r="T55" s="3">
        <f t="shared" si="34"/>
        <v>0.97859891050643211</v>
      </c>
      <c r="U55" s="3">
        <f t="shared" si="6"/>
        <v>0.72683012111638134</v>
      </c>
      <c r="V55" s="3">
        <f t="shared" si="35"/>
        <v>6.0041063773997094E-2</v>
      </c>
      <c r="W55" s="3">
        <f t="shared" si="36"/>
        <v>3.4629192575809251E-2</v>
      </c>
      <c r="X55" s="4">
        <f t="shared" si="37"/>
        <v>9.4670256349806345E-2</v>
      </c>
      <c r="Y55" s="3">
        <f t="shared" si="38"/>
        <v>-1.0242186916152357E-3</v>
      </c>
      <c r="Z55" s="3">
        <f t="shared" si="39"/>
        <v>-2.0484373832304714E-3</v>
      </c>
      <c r="AA55" s="3">
        <f t="shared" si="40"/>
        <v>-1.3721904227109649E-3</v>
      </c>
      <c r="AB55" s="3">
        <f t="shared" si="41"/>
        <v>-2.7443808454219298E-3</v>
      </c>
      <c r="AC55" s="3">
        <f t="shared" si="42"/>
        <v>2.229995048764568E-2</v>
      </c>
      <c r="AD55" s="3">
        <f t="shared" si="43"/>
        <v>4.0693420395933114E-2</v>
      </c>
      <c r="AE55" s="3">
        <f t="shared" si="44"/>
        <v>-1.4656927924858435E-2</v>
      </c>
      <c r="AF55" s="3">
        <f t="shared" si="45"/>
        <v>-2.6746271481167094E-2</v>
      </c>
    </row>
    <row r="56" spans="2:32">
      <c r="B56" s="3">
        <v>0.01</v>
      </c>
      <c r="C56" s="3">
        <v>0.99</v>
      </c>
      <c r="D56" s="3">
        <v>0.05</v>
      </c>
      <c r="E56" s="3">
        <v>0.1</v>
      </c>
      <c r="F56" s="3">
        <f>F55-J28*Y55</f>
        <v>0.16762492206096272</v>
      </c>
      <c r="G56" s="3">
        <f>G55-J28*Z55</f>
        <v>0.23524984412192534</v>
      </c>
      <c r="H56" s="3">
        <f>H55-J28*AA55</f>
        <v>0.27135927800167692</v>
      </c>
      <c r="I56" s="3">
        <f>I55-J28*AB55</f>
        <v>0.34271855600335366</v>
      </c>
      <c r="J56" s="3">
        <f>J55-J28*AC55</f>
        <v>-0.96425657687896404</v>
      </c>
      <c r="K56" s="3">
        <f t="shared" si="0"/>
        <v>0.27602676718586028</v>
      </c>
      <c r="L56" s="3">
        <f t="shared" si="32"/>
        <v>4.7839819500419212E-2</v>
      </c>
      <c r="M56" s="3">
        <f t="shared" si="1"/>
        <v>0.51195767438613127</v>
      </c>
      <c r="N56" s="3">
        <f>N55-J28*AC55</f>
        <v>-0.59175657687896432</v>
      </c>
      <c r="O56" s="3">
        <f>O55-J28*AD55</f>
        <v>-0.88216785780329576</v>
      </c>
      <c r="P56" s="3">
        <f>P55-J28*AE55</f>
        <v>1.0907108450745473</v>
      </c>
      <c r="Q56" s="3">
        <f>Q55-J28*AF55</f>
        <v>1.3488739784874435</v>
      </c>
      <c r="R56" s="3">
        <f t="shared" si="33"/>
        <v>-0.61497325977604211</v>
      </c>
      <c r="S56" s="3">
        <f t="shared" si="4"/>
        <v>0.35092556653414647</v>
      </c>
      <c r="T56" s="3">
        <f t="shared" si="34"/>
        <v>0.99163177356688492</v>
      </c>
      <c r="U56" s="3">
        <f t="shared" si="6"/>
        <v>0.7294101076711399</v>
      </c>
      <c r="V56" s="3">
        <f t="shared" si="35"/>
        <v>5.8115120958314365E-2</v>
      </c>
      <c r="W56" s="3">
        <f t="shared" si="36"/>
        <v>3.3953545991983448E-2</v>
      </c>
      <c r="X56" s="4">
        <f t="shared" si="37"/>
        <v>9.2068666950297806E-2</v>
      </c>
      <c r="Y56" s="3">
        <f t="shared" si="38"/>
        <v>-1.0196754338893149E-3</v>
      </c>
      <c r="Z56" s="3">
        <f t="shared" si="39"/>
        <v>-2.0393508677786299E-3</v>
      </c>
      <c r="AA56" s="3">
        <f t="shared" si="40"/>
        <v>-1.3776810715717175E-3</v>
      </c>
      <c r="AB56" s="3">
        <f t="shared" si="41"/>
        <v>-2.755362143143435E-3</v>
      </c>
      <c r="AC56" s="3">
        <f t="shared" si="42"/>
        <v>2.1434841799419447E-2</v>
      </c>
      <c r="AD56" s="3">
        <f t="shared" si="43"/>
        <v>3.9756042032968307E-2</v>
      </c>
      <c r="AE56" s="3">
        <f t="shared" si="44"/>
        <v>-1.4196853881685782E-2</v>
      </c>
      <c r="AF56" s="3">
        <f t="shared" si="45"/>
        <v>-2.6331461875846267E-2</v>
      </c>
    </row>
    <row r="57" spans="2:32">
      <c r="B57" s="3">
        <v>0.01</v>
      </c>
      <c r="C57" s="3">
        <v>0.99</v>
      </c>
      <c r="D57" s="3">
        <v>0.05</v>
      </c>
      <c r="E57" s="3">
        <v>0.1</v>
      </c>
      <c r="F57" s="3">
        <f>F56-J28*Y56</f>
        <v>0.16864459749485203</v>
      </c>
      <c r="G57" s="3">
        <f>G56-J28*Z56</f>
        <v>0.23728919498970397</v>
      </c>
      <c r="H57" s="3">
        <f>H56-J28*AA56</f>
        <v>0.27273695907324863</v>
      </c>
      <c r="I57" s="3">
        <f>I56-J28*AB56</f>
        <v>0.34547391814649708</v>
      </c>
      <c r="J57" s="3">
        <f>J56-J28*AC56</f>
        <v>-0.9856914186783835</v>
      </c>
      <c r="K57" s="3">
        <f t="shared" si="0"/>
        <v>0.27176394264523041</v>
      </c>
      <c r="L57" s="3">
        <f t="shared" si="32"/>
        <v>4.8184239768312147E-2</v>
      </c>
      <c r="M57" s="3">
        <f t="shared" si="1"/>
        <v>0.51204372985056901</v>
      </c>
      <c r="N57" s="3">
        <f>N56-J28*AC56</f>
        <v>-0.61319141867838378</v>
      </c>
      <c r="O57" s="3">
        <f>O56-J28*AD56</f>
        <v>-0.9219238998362641</v>
      </c>
      <c r="P57" s="3">
        <f>P56-J28*AE56</f>
        <v>1.104907698956233</v>
      </c>
      <c r="Q57" s="3">
        <f>Q56-J28*AF56</f>
        <v>1.3752054403632898</v>
      </c>
      <c r="R57" s="3">
        <f t="shared" si="33"/>
        <v>-0.63870866984680286</v>
      </c>
      <c r="S57" s="3">
        <f t="shared" si="4"/>
        <v>0.34553850464444824</v>
      </c>
      <c r="T57" s="3">
        <f t="shared" si="34"/>
        <v>1.0044393955218283</v>
      </c>
      <c r="U57" s="3">
        <f t="shared" si="6"/>
        <v>0.73193052093003952</v>
      </c>
      <c r="V57" s="3">
        <f t="shared" si="35"/>
        <v>5.6293044049516204E-2</v>
      </c>
      <c r="W57" s="3">
        <f t="shared" si="36"/>
        <v>3.3299928013720385E-2</v>
      </c>
      <c r="X57" s="4">
        <f t="shared" si="37"/>
        <v>8.9592972063236589E-2</v>
      </c>
      <c r="Y57" s="3">
        <f t="shared" si="38"/>
        <v>-1.0140414498222994E-3</v>
      </c>
      <c r="Z57" s="3">
        <f t="shared" si="39"/>
        <v>-2.0280828996445989E-3</v>
      </c>
      <c r="AA57" s="3">
        <f t="shared" si="40"/>
        <v>-1.3812900444462135E-3</v>
      </c>
      <c r="AB57" s="3">
        <f t="shared" si="41"/>
        <v>-2.762580088892427E-3</v>
      </c>
      <c r="AC57" s="3">
        <f t="shared" si="42"/>
        <v>2.0621238679386467E-2</v>
      </c>
      <c r="AD57" s="3">
        <f t="shared" si="43"/>
        <v>3.8853483890303665E-2</v>
      </c>
      <c r="AE57" s="3">
        <f t="shared" si="44"/>
        <v>-1.3760864146468739E-2</v>
      </c>
      <c r="AF57" s="3">
        <f t="shared" si="45"/>
        <v>-2.5927516855034423E-2</v>
      </c>
    </row>
    <row r="58" spans="2:32">
      <c r="B58" s="3">
        <v>0.01</v>
      </c>
      <c r="C58" s="3">
        <v>0.99</v>
      </c>
      <c r="D58" s="3">
        <v>0.05</v>
      </c>
      <c r="E58" s="3">
        <v>0.1</v>
      </c>
      <c r="F58" s="3">
        <f>F57-J28*Y57</f>
        <v>0.16965863894467434</v>
      </c>
      <c r="G58" s="3">
        <f>G57-J28*Z57</f>
        <v>0.23931727788934856</v>
      </c>
      <c r="H58" s="3">
        <f>H57-J28*AA57</f>
        <v>0.27411824911769483</v>
      </c>
      <c r="I58" s="3">
        <f>I57-J28*AB57</f>
        <v>0.34823649823538949</v>
      </c>
      <c r="J58" s="3">
        <f>J57-J28*AC57</f>
        <v>-1.0063126573577699</v>
      </c>
      <c r="K58" s="3">
        <f t="shared" si="0"/>
        <v>0.26770208940029266</v>
      </c>
      <c r="L58" s="3">
        <f t="shared" si="32"/>
        <v>4.8529562279423691E-2</v>
      </c>
      <c r="M58" s="3">
        <f t="shared" si="1"/>
        <v>0.51213001002912917</v>
      </c>
      <c r="N58" s="3">
        <f>N57-J28*AC57</f>
        <v>-0.63381265735777026</v>
      </c>
      <c r="O58" s="3">
        <f>O57-J28*AD57</f>
        <v>-0.96077738372656774</v>
      </c>
      <c r="P58" s="3">
        <f>P57-J28*AE57</f>
        <v>1.1186685631027018</v>
      </c>
      <c r="Q58" s="3">
        <f>Q57-J28*AF57</f>
        <v>1.4011329572183242</v>
      </c>
      <c r="R58" s="3">
        <f t="shared" si="33"/>
        <v>-0.66171590382667445</v>
      </c>
      <c r="S58" s="3">
        <f t="shared" si="4"/>
        <v>0.34035426295670212</v>
      </c>
      <c r="T58" s="3">
        <f t="shared" si="34"/>
        <v>1.0170321471213801</v>
      </c>
      <c r="U58" s="3">
        <f t="shared" si="6"/>
        <v>0.73439409469973072</v>
      </c>
      <c r="V58" s="3">
        <f t="shared" si="35"/>
        <v>5.4566969526832945E-2</v>
      </c>
      <c r="W58" s="3">
        <f t="shared" si="36"/>
        <v>3.2667189412185112E-2</v>
      </c>
      <c r="X58" s="4">
        <f t="shared" si="37"/>
        <v>8.7234158939018064E-2</v>
      </c>
      <c r="Y58" s="3">
        <f t="shared" si="38"/>
        <v>-1.0074782691793377E-3</v>
      </c>
      <c r="Z58" s="3">
        <f t="shared" si="39"/>
        <v>-2.0149565383586754E-3</v>
      </c>
      <c r="AA58" s="3">
        <f t="shared" si="40"/>
        <v>-1.3832219347648389E-3</v>
      </c>
      <c r="AB58" s="3">
        <f t="shared" si="41"/>
        <v>-2.7664438695296778E-3</v>
      </c>
      <c r="AC58" s="3">
        <f t="shared" si="42"/>
        <v>1.9855170964519171E-2</v>
      </c>
      <c r="AD58" s="3">
        <f t="shared" si="43"/>
        <v>3.7984122305390423E-2</v>
      </c>
      <c r="AE58" s="3">
        <f t="shared" si="44"/>
        <v>-1.3347180898901488E-2</v>
      </c>
      <c r="AF58" s="3">
        <f t="shared" si="45"/>
        <v>-2.5533950455627438E-2</v>
      </c>
    </row>
    <row r="59" spans="2:32">
      <c r="B59" s="3">
        <v>0.01</v>
      </c>
      <c r="C59" s="3">
        <v>0.99</v>
      </c>
      <c r="D59" s="3">
        <v>0.05</v>
      </c>
      <c r="E59" s="3">
        <v>0.1</v>
      </c>
      <c r="F59" s="3">
        <f>F58-J28*Y58</f>
        <v>0.17066611721385366</v>
      </c>
      <c r="G59" s="3">
        <f>G58-J28*Z58</f>
        <v>0.24133223442770724</v>
      </c>
      <c r="H59" s="3">
        <f>H58-J28*AA58</f>
        <v>0.2755014710524597</v>
      </c>
      <c r="I59" s="3">
        <f>I58-J28*AB58</f>
        <v>0.35100294210491917</v>
      </c>
      <c r="J59" s="3">
        <f>J58-J28*AC58</f>
        <v>-1.026167828322289</v>
      </c>
      <c r="K59" s="3">
        <f t="shared" si="0"/>
        <v>0.26382772480380795</v>
      </c>
      <c r="L59" s="3">
        <f t="shared" si="32"/>
        <v>4.8875367763114907E-2</v>
      </c>
      <c r="M59" s="3">
        <f t="shared" si="1"/>
        <v>0.51221641015594388</v>
      </c>
      <c r="N59" s="3">
        <f>N58-J28*AC58</f>
        <v>-0.65366782832228942</v>
      </c>
      <c r="O59" s="3">
        <f>O58-J28*AD58</f>
        <v>-0.99876150603195812</v>
      </c>
      <c r="P59" s="3">
        <f>P58-J28*AE58</f>
        <v>1.1320157440016032</v>
      </c>
      <c r="Q59" s="3">
        <f>Q58-J28*AF58</f>
        <v>1.4266669076739515</v>
      </c>
      <c r="R59" s="3">
        <f t="shared" si="33"/>
        <v>-0.68403772914534944</v>
      </c>
      <c r="S59" s="3">
        <f t="shared" si="4"/>
        <v>0.33536071991345412</v>
      </c>
      <c r="T59" s="3">
        <f t="shared" si="34"/>
        <v>1.0294193401190657</v>
      </c>
      <c r="U59" s="3">
        <f t="shared" si="6"/>
        <v>0.73680330731855881</v>
      </c>
      <c r="V59" s="3">
        <f t="shared" si="35"/>
        <v>5.2929799031300566E-2</v>
      </c>
      <c r="W59" s="3">
        <f t="shared" si="36"/>
        <v>3.2054282592410083E-2</v>
      </c>
      <c r="X59" s="4">
        <f t="shared" si="37"/>
        <v>8.4984081623710656E-2</v>
      </c>
      <c r="Y59" s="3">
        <f t="shared" si="38"/>
        <v>-1.0001268309897885E-3</v>
      </c>
      <c r="Z59" s="3">
        <f t="shared" si="39"/>
        <v>-2.0002536619795771E-3</v>
      </c>
      <c r="AA59" s="3">
        <f t="shared" si="40"/>
        <v>-1.3836599427553128E-3</v>
      </c>
      <c r="AB59" s="3">
        <f t="shared" si="41"/>
        <v>-2.7673198855106256E-3</v>
      </c>
      <c r="AC59" s="3">
        <f t="shared" si="42"/>
        <v>1.9133029902878372E-2</v>
      </c>
      <c r="AD59" s="3">
        <f t="shared" si="43"/>
        <v>3.7146406426945902E-2</v>
      </c>
      <c r="AE59" s="3">
        <f t="shared" si="44"/>
        <v>-1.2954195739502945E-2</v>
      </c>
      <c r="AF59" s="3">
        <f t="shared" si="45"/>
        <v>-2.5150319751572409E-2</v>
      </c>
    </row>
    <row r="60" spans="2:32">
      <c r="B60" s="3">
        <v>0.01</v>
      </c>
      <c r="C60" s="3">
        <v>0.99</v>
      </c>
      <c r="D60" s="3">
        <v>0.05</v>
      </c>
      <c r="E60" s="3">
        <v>0.1</v>
      </c>
      <c r="F60" s="3">
        <f>F59-J28*Y59</f>
        <v>0.17166624404484346</v>
      </c>
      <c r="G60" s="3">
        <f>G59-J28*Z59</f>
        <v>0.24333248808968683</v>
      </c>
      <c r="H60" s="3">
        <f>H59-J28*AA59</f>
        <v>0.276885130995215</v>
      </c>
      <c r="I60" s="3">
        <f>I59-J28*AB59</f>
        <v>0.35377026199042977</v>
      </c>
      <c r="J60" s="3">
        <f>J59-J28*AC59</f>
        <v>-1.0453008582251675</v>
      </c>
      <c r="K60" s="3">
        <f t="shared" si="0"/>
        <v>0.26012848547930068</v>
      </c>
      <c r="L60" s="3">
        <f t="shared" si="32"/>
        <v>4.9221282748803726E-2</v>
      </c>
      <c r="M60" s="3">
        <f t="shared" si="1"/>
        <v>0.51230283691169198</v>
      </c>
      <c r="N60" s="3">
        <f>N59-J28*AC59</f>
        <v>-0.67280085822516777</v>
      </c>
      <c r="O60" s="3">
        <f>O59-J28*AD59</f>
        <v>-1.0359079124589041</v>
      </c>
      <c r="P60" s="3">
        <f>P59-J28*AE59</f>
        <v>1.1449699397411062</v>
      </c>
      <c r="Q60" s="3">
        <f>Q59-J28*AF59</f>
        <v>1.4518172274255239</v>
      </c>
      <c r="R60" s="3">
        <f t="shared" si="33"/>
        <v>-0.7057132306112518</v>
      </c>
      <c r="S60" s="3">
        <f t="shared" si="4"/>
        <v>0.33054675049094762</v>
      </c>
      <c r="T60" s="3">
        <f t="shared" si="34"/>
        <v>1.0416093806315432</v>
      </c>
      <c r="U60" s="3">
        <f t="shared" si="6"/>
        <v>0.73916041777335173</v>
      </c>
      <c r="V60" s="3">
        <f t="shared" si="35"/>
        <v>5.1375109625152911E-2</v>
      </c>
      <c r="W60" s="3">
        <f t="shared" si="36"/>
        <v>3.1460248005819716E-2</v>
      </c>
      <c r="X60" s="4">
        <f t="shared" si="37"/>
        <v>8.2835357630972634E-2</v>
      </c>
      <c r="Y60" s="3">
        <f t="shared" si="38"/>
        <v>-9.9211013663667229E-4</v>
      </c>
      <c r="Z60" s="3">
        <f t="shared" si="39"/>
        <v>-1.9842202732733446E-3</v>
      </c>
      <c r="AA60" s="3">
        <f t="shared" si="40"/>
        <v>-1.3827681604814659E-3</v>
      </c>
      <c r="AB60" s="3">
        <f t="shared" si="41"/>
        <v>-2.7655363209629319E-3</v>
      </c>
      <c r="AC60" s="3">
        <f t="shared" si="42"/>
        <v>1.8451532269271303E-2</v>
      </c>
      <c r="AD60" s="3">
        <f t="shared" si="43"/>
        <v>3.6338858889283419E-2</v>
      </c>
      <c r="AE60" s="3">
        <f t="shared" si="44"/>
        <v>-1.2580450098009135E-2</v>
      </c>
      <c r="AF60" s="3">
        <f t="shared" si="45"/>
        <v>-2.477621880956557E-2</v>
      </c>
    </row>
    <row r="61" spans="2:32">
      <c r="B61" s="3">
        <v>0.01</v>
      </c>
      <c r="C61" s="3">
        <v>0.99</v>
      </c>
      <c r="D61" s="3">
        <v>0.05</v>
      </c>
      <c r="E61" s="3">
        <v>0.1</v>
      </c>
      <c r="F61" s="3">
        <f>F60-J28*Y60</f>
        <v>0.17265835418148012</v>
      </c>
      <c r="G61" s="3">
        <f>G60-J28*Z60</f>
        <v>0.24531670836296018</v>
      </c>
      <c r="H61" s="3">
        <f>H60-J28*AA60</f>
        <v>0.27826789915569644</v>
      </c>
      <c r="I61" s="3">
        <f>I60-J28*AB60</f>
        <v>0.3565357983113927</v>
      </c>
      <c r="J61" s="3">
        <f>J60-J28*AC60</f>
        <v>-1.0637523904944388</v>
      </c>
      <c r="K61" s="3">
        <f t="shared" si="0"/>
        <v>0.25659302127349232</v>
      </c>
      <c r="L61" s="3">
        <f t="shared" si="32"/>
        <v>4.9566974788924092E-2</v>
      </c>
      <c r="M61" s="3">
        <f t="shared" si="1"/>
        <v>0.51238920722965287</v>
      </c>
      <c r="N61" s="3">
        <f>N60-J28*AC60</f>
        <v>-0.6912523904944391</v>
      </c>
      <c r="O61" s="3">
        <f>O60-J28*AD60</f>
        <v>-1.0722467713481876</v>
      </c>
      <c r="P61" s="3">
        <f>P60-J28*AE60</f>
        <v>1.1575503898391153</v>
      </c>
      <c r="Q61" s="3">
        <f>Q60-J28*AF60</f>
        <v>1.4765934462350894</v>
      </c>
      <c r="R61" s="3">
        <f t="shared" si="33"/>
        <v>-0.72677821246514474</v>
      </c>
      <c r="S61" s="3">
        <f t="shared" si="4"/>
        <v>0.32590212429934429</v>
      </c>
      <c r="T61" s="3">
        <f t="shared" si="34"/>
        <v>1.053609897122026</v>
      </c>
      <c r="U61" s="3">
        <f t="shared" si="6"/>
        <v>0.74146749577564885</v>
      </c>
      <c r="V61" s="3">
        <f t="shared" si="35"/>
        <v>4.9897076068419179E-2</v>
      </c>
      <c r="W61" s="3">
        <f t="shared" si="36"/>
        <v>3.0884202828013557E-2</v>
      </c>
      <c r="X61" s="4">
        <f t="shared" si="37"/>
        <v>8.0781278896432732E-2</v>
      </c>
      <c r="Y61" s="3">
        <f t="shared" si="38"/>
        <v>-9.8353555456035815E-4</v>
      </c>
      <c r="Z61" s="3">
        <f t="shared" si="39"/>
        <v>-1.9670711091207163E-3</v>
      </c>
      <c r="AA61" s="3">
        <f t="shared" si="40"/>
        <v>-1.3806936191800771E-3</v>
      </c>
      <c r="AB61" s="3">
        <f t="shared" si="41"/>
        <v>-2.7613872383601542E-3</v>
      </c>
      <c r="AC61" s="3">
        <f t="shared" si="42"/>
        <v>1.7807687942894616E-2</v>
      </c>
      <c r="AD61" s="3">
        <f t="shared" si="43"/>
        <v>3.5560075104020122E-2</v>
      </c>
      <c r="AE61" s="3">
        <f t="shared" si="44"/>
        <v>-1.2224618266363285E-2</v>
      </c>
      <c r="AF61" s="3">
        <f t="shared" si="45"/>
        <v>-2.4411273662469257E-2</v>
      </c>
    </row>
    <row r="62" spans="2:32">
      <c r="B62" s="3">
        <v>0.01</v>
      </c>
      <c r="C62" s="3">
        <v>0.99</v>
      </c>
      <c r="D62" s="3">
        <v>0.05</v>
      </c>
      <c r="E62" s="3">
        <v>0.1</v>
      </c>
      <c r="F62" s="3">
        <f>F61-J28*Y61</f>
        <v>0.17364188973604047</v>
      </c>
      <c r="G62" s="3">
        <f>G61-J28*Z61</f>
        <v>0.24728377947208091</v>
      </c>
      <c r="H62" s="3">
        <f>H61-J28*AA61</f>
        <v>0.27964859277487653</v>
      </c>
      <c r="I62" s="3">
        <f>I61-J28*AB61</f>
        <v>0.35929718554975287</v>
      </c>
      <c r="J62" s="3">
        <f>J61-J28*AC61</f>
        <v>-1.0815600784373334</v>
      </c>
      <c r="K62" s="3">
        <f t="shared" si="0"/>
        <v>0.25321089984857365</v>
      </c>
      <c r="L62" s="3">
        <f t="shared" si="32"/>
        <v>4.9912148193719114E-2</v>
      </c>
      <c r="M62" s="3">
        <f t="shared" si="1"/>
        <v>0.51247544722968297</v>
      </c>
      <c r="N62" s="3">
        <f>N61-J28*AC61</f>
        <v>-0.70906007843733376</v>
      </c>
      <c r="O62" s="3">
        <f>O61-J28*AD61</f>
        <v>-1.1078068464522077</v>
      </c>
      <c r="P62" s="3">
        <f>P61-J28*AE61</f>
        <v>1.1697750081054785</v>
      </c>
      <c r="Q62" s="3">
        <f>Q61-J28*AF61</f>
        <v>1.5010047198975587</v>
      </c>
      <c r="R62" s="3">
        <f t="shared" si="33"/>
        <v>-0.74726554958751734</v>
      </c>
      <c r="S62" s="3">
        <f t="shared" si="4"/>
        <v>0.32141741557830072</v>
      </c>
      <c r="T62" s="3">
        <f t="shared" si="34"/>
        <v>1.0654278475461272</v>
      </c>
      <c r="U62" s="3">
        <f t="shared" si="6"/>
        <v>0.74372644689745837</v>
      </c>
      <c r="V62" s="3">
        <f t="shared" si="35"/>
        <v>4.8490403362734025E-2</v>
      </c>
      <c r="W62" s="3">
        <f t="shared" si="36"/>
        <v>3.0325331478875193E-2</v>
      </c>
      <c r="X62" s="4">
        <f t="shared" si="37"/>
        <v>7.8815734841609225E-2</v>
      </c>
      <c r="Y62" s="3">
        <f t="shared" si="38"/>
        <v>-9.7449682122220888E-4</v>
      </c>
      <c r="Z62" s="3">
        <f t="shared" si="39"/>
        <v>-1.9489936424444178E-3</v>
      </c>
      <c r="AA62" s="3">
        <f t="shared" si="40"/>
        <v>-1.377568118559826E-3</v>
      </c>
      <c r="AB62" s="3">
        <f t="shared" si="41"/>
        <v>-2.7551362371196521E-3</v>
      </c>
      <c r="AC62" s="3">
        <f t="shared" si="42"/>
        <v>1.7198770725377493E-2</v>
      </c>
      <c r="AD62" s="3">
        <f t="shared" si="43"/>
        <v>3.4808721601477528E-2</v>
      </c>
      <c r="AE62" s="3">
        <f t="shared" si="44"/>
        <v>-1.1885492663092669E-2</v>
      </c>
      <c r="AF62" s="3">
        <f t="shared" si="45"/>
        <v>-2.4055138114931516E-2</v>
      </c>
    </row>
    <row r="63" spans="2:32">
      <c r="B63" s="3">
        <v>0.01</v>
      </c>
      <c r="C63" s="3">
        <v>0.99</v>
      </c>
      <c r="D63" s="3">
        <v>0.05</v>
      </c>
      <c r="E63" s="3">
        <v>0.1</v>
      </c>
      <c r="F63" s="3">
        <f>F62-J28*Y62</f>
        <v>0.17461638655726269</v>
      </c>
      <c r="G63" s="3">
        <f>G62-J28*Z62</f>
        <v>0.24923277311452532</v>
      </c>
      <c r="H63" s="3">
        <f>H62-J28*AA62</f>
        <v>0.28102616089343635</v>
      </c>
      <c r="I63" s="3">
        <f>I62-J28*AB62</f>
        <v>0.36205232178687252</v>
      </c>
      <c r="J63" s="3">
        <f>J62-J28*AC62</f>
        <v>-1.0987588491627109</v>
      </c>
      <c r="K63" s="3">
        <f t="shared" si="0"/>
        <v>0.24997252091414857</v>
      </c>
      <c r="L63" s="3">
        <f t="shared" si="32"/>
        <v>5.0256540223359077E-2</v>
      </c>
      <c r="M63" s="3">
        <f t="shared" si="1"/>
        <v>0.51256149126649131</v>
      </c>
      <c r="N63" s="3">
        <f>N62-J28*AC62</f>
        <v>-0.72625884916271122</v>
      </c>
      <c r="O63" s="3">
        <f>O62-J28*AD62</f>
        <v>-1.1426155680536854</v>
      </c>
      <c r="P63" s="3">
        <f>P62-J28*AE62</f>
        <v>1.1816605007685712</v>
      </c>
      <c r="Q63" s="3">
        <f>Q62-J28*AF62</f>
        <v>1.5250598580124901</v>
      </c>
      <c r="R63" s="3">
        <f t="shared" si="33"/>
        <v>-0.76720549486731726</v>
      </c>
      <c r="S63" s="3">
        <f t="shared" si="4"/>
        <v>0.31708392362894833</v>
      </c>
      <c r="T63" s="3">
        <f t="shared" si="34"/>
        <v>1.0770696093353405</v>
      </c>
      <c r="U63" s="3">
        <f t="shared" si="6"/>
        <v>0.74593903365342984</v>
      </c>
      <c r="V63" s="3">
        <f t="shared" si="35"/>
        <v>4.7150268075674885E-2</v>
      </c>
      <c r="W63" s="3">
        <f t="shared" si="36"/>
        <v>2.9782877647010823E-2</v>
      </c>
      <c r="X63" s="4">
        <f t="shared" si="37"/>
        <v>7.6933145722685711E-2</v>
      </c>
      <c r="Y63" s="3">
        <f t="shared" si="38"/>
        <v>-9.6507577810966527E-4</v>
      </c>
      <c r="Z63" s="3">
        <f t="shared" si="39"/>
        <v>-1.9301515562193305E-3</v>
      </c>
      <c r="AA63" s="3">
        <f t="shared" si="40"/>
        <v>-1.373509858133619E-3</v>
      </c>
      <c r="AB63" s="3">
        <f t="shared" si="41"/>
        <v>-2.7470197162672381E-3</v>
      </c>
      <c r="AC63" s="3">
        <f t="shared" si="42"/>
        <v>1.6622292145227219E-2</v>
      </c>
      <c r="AD63" s="3">
        <f t="shared" si="43"/>
        <v>3.4083533738298651E-2</v>
      </c>
      <c r="AE63" s="3">
        <f t="shared" si="44"/>
        <v>-1.1561970999910135E-2</v>
      </c>
      <c r="AF63" s="3">
        <f t="shared" si="45"/>
        <v>-2.3707490231413022E-2</v>
      </c>
    </row>
    <row r="64" spans="2:32">
      <c r="B64" s="3">
        <v>0.01</v>
      </c>
      <c r="C64" s="3">
        <v>0.99</v>
      </c>
      <c r="D64" s="3">
        <v>0.05</v>
      </c>
      <c r="E64" s="3">
        <v>0.1</v>
      </c>
      <c r="F64" s="3">
        <f>F63-J28*Y63</f>
        <v>0.17558146233537236</v>
      </c>
      <c r="G64" s="3">
        <f>G63-J28*Z63</f>
        <v>0.25116292467074464</v>
      </c>
      <c r="H64" s="3">
        <f>H63-J28*AA63</f>
        <v>0.28239967075156996</v>
      </c>
      <c r="I64" s="3">
        <f>I63-J28*AB63</f>
        <v>0.36479934150313975</v>
      </c>
      <c r="J64" s="3">
        <f>J63-J28*AC63</f>
        <v>-1.1153811413079382</v>
      </c>
      <c r="K64" s="3">
        <f t="shared" ref="K64:K81" si="46">1/(1+EXP(-$J64))</f>
        <v>0.24686903915235014</v>
      </c>
      <c r="L64" s="3">
        <f t="shared" si="32"/>
        <v>5.0599917687892473E-2</v>
      </c>
      <c r="M64" s="3">
        <f t="shared" si="1"/>
        <v>0.51264728107984658</v>
      </c>
      <c r="N64" s="3">
        <f>N63-J28*AC63</f>
        <v>-0.74288114130793848</v>
      </c>
      <c r="O64" s="3">
        <f>O63-J28*AD63</f>
        <v>-1.1766991017919841</v>
      </c>
      <c r="P64" s="3">
        <f>P63-J28*AE63</f>
        <v>1.1932224717684814</v>
      </c>
      <c r="Q64" s="3">
        <f>Q63-J28*AF63</f>
        <v>1.5487673482439031</v>
      </c>
      <c r="R64" s="3">
        <f t="shared" si="33"/>
        <v>-0.78662594874185032</v>
      </c>
      <c r="S64" s="3">
        <f t="shared" si="4"/>
        <v>0.31289360238973851</v>
      </c>
      <c r="T64" s="3">
        <f t="shared" si="34"/>
        <v>1.088541055202958</v>
      </c>
      <c r="U64" s="3">
        <f t="shared" si="6"/>
        <v>0.74810689324667967</v>
      </c>
      <c r="V64" s="3">
        <f t="shared" si="35"/>
        <v>4.5872267184316501E-2</v>
      </c>
      <c r="W64" s="3">
        <f t="shared" si="36"/>
        <v>2.925613754738661E-2</v>
      </c>
      <c r="X64" s="4">
        <f t="shared" si="37"/>
        <v>7.5128404731703111E-2</v>
      </c>
      <c r="Y64" s="3">
        <f t="shared" si="38"/>
        <v>-9.5534387985863408E-4</v>
      </c>
      <c r="Z64" s="3">
        <f t="shared" si="39"/>
        <v>-1.9106877597172682E-3</v>
      </c>
      <c r="AA64" s="3">
        <f t="shared" si="40"/>
        <v>-1.3686248901326177E-3</v>
      </c>
      <c r="AB64" s="3">
        <f t="shared" si="41"/>
        <v>-2.7372497802652354E-3</v>
      </c>
      <c r="AC64" s="3">
        <f t="shared" si="42"/>
        <v>1.607597798472131E-2</v>
      </c>
      <c r="AD64" s="3">
        <f t="shared" si="43"/>
        <v>3.338331300216589E-2</v>
      </c>
      <c r="AE64" s="3">
        <f t="shared" si="44"/>
        <v>-1.1253045074366131E-2</v>
      </c>
      <c r="AF64" s="3">
        <f t="shared" si="45"/>
        <v>-2.3368029385339953E-2</v>
      </c>
    </row>
    <row r="65" spans="2:32">
      <c r="B65" s="3">
        <v>0.01</v>
      </c>
      <c r="C65" s="3">
        <v>0.99</v>
      </c>
      <c r="D65" s="3">
        <v>0.05</v>
      </c>
      <c r="E65" s="3">
        <v>0.1</v>
      </c>
      <c r="F65" s="3">
        <f>F64-J28*Y64</f>
        <v>0.17653680621523099</v>
      </c>
      <c r="G65" s="3">
        <f>G64-J28*Z64</f>
        <v>0.25307361243046189</v>
      </c>
      <c r="H65" s="3">
        <f>H64-J28*AA64</f>
        <v>0.28376829564170258</v>
      </c>
      <c r="I65" s="3">
        <f>I64-J28*AB64</f>
        <v>0.36753659128340499</v>
      </c>
      <c r="J65" s="3">
        <f>J64-J28*AC64</f>
        <v>-1.1314571192926595</v>
      </c>
      <c r="K65" s="3">
        <f t="shared" si="46"/>
        <v>0.24389229495641954</v>
      </c>
      <c r="L65" s="3">
        <f t="shared" si="32"/>
        <v>5.0942073910425628E-2</v>
      </c>
      <c r="M65" s="3">
        <f t="shared" si="1"/>
        <v>0.51273276503556708</v>
      </c>
      <c r="N65" s="3">
        <f>N64-J28*AC64</f>
        <v>-0.75895711929265974</v>
      </c>
      <c r="O65" s="3">
        <f>O64-J28*AD64</f>
        <v>-1.21008241479415</v>
      </c>
      <c r="P65" s="3">
        <f>P64-J28*AE64</f>
        <v>1.2044755168428476</v>
      </c>
      <c r="Q65" s="3">
        <f>Q64-J28*AF64</f>
        <v>1.572135377629243</v>
      </c>
      <c r="R65" s="3">
        <f t="shared" si="33"/>
        <v>-0.80555269605612034</v>
      </c>
      <c r="S65" s="3">
        <f t="shared" si="4"/>
        <v>0.30883899801867032</v>
      </c>
      <c r="T65" s="3">
        <f t="shared" si="34"/>
        <v>1.0998476172036988</v>
      </c>
      <c r="U65" s="3">
        <f t="shared" si="6"/>
        <v>0.75023155256010521</v>
      </c>
      <c r="V65" s="3">
        <f t="shared" si="35"/>
        <v>4.4652373368401416E-2</v>
      </c>
      <c r="W65" s="3">
        <f t="shared" si="36"/>
        <v>2.8744454193868795E-2</v>
      </c>
      <c r="X65" s="4">
        <f t="shared" si="37"/>
        <v>7.3396827562270214E-2</v>
      </c>
      <c r="Y65" s="3">
        <f t="shared" si="38"/>
        <v>-9.4536350418872046E-4</v>
      </c>
      <c r="Z65" s="3">
        <f t="shared" si="39"/>
        <v>-1.8907270083774409E-3</v>
      </c>
      <c r="AA65" s="3">
        <f t="shared" si="40"/>
        <v>-1.3630084124844279E-3</v>
      </c>
      <c r="AB65" s="3">
        <f t="shared" si="41"/>
        <v>-2.7260168249688558E-3</v>
      </c>
      <c r="AC65" s="3">
        <f t="shared" si="42"/>
        <v>1.5557747269310971E-2</v>
      </c>
      <c r="AD65" s="3">
        <f t="shared" si="43"/>
        <v>3.2706924081155338E-2</v>
      </c>
      <c r="AE65" s="3">
        <f t="shared" si="44"/>
        <v>-1.0957790956275941E-2</v>
      </c>
      <c r="AF65" s="3">
        <f t="shared" si="45"/>
        <v>-2.3036473770920208E-2</v>
      </c>
    </row>
    <row r="66" spans="2:32">
      <c r="B66" s="3">
        <v>0.01</v>
      </c>
      <c r="C66" s="3">
        <v>0.99</v>
      </c>
      <c r="D66" s="3">
        <v>0.05</v>
      </c>
      <c r="E66" s="3">
        <v>0.1</v>
      </c>
      <c r="F66" s="3">
        <f>F65-J28*Y65</f>
        <v>0.17748216971941971</v>
      </c>
      <c r="G66" s="3">
        <f>G65-J28*Z65</f>
        <v>0.25496433943883934</v>
      </c>
      <c r="H66" s="3">
        <f>H65-J28*AA65</f>
        <v>0.28513130405418702</v>
      </c>
      <c r="I66" s="3">
        <f>I65-J28*AB65</f>
        <v>0.37026260810837386</v>
      </c>
      <c r="J66" s="3">
        <f>J65-J28*AC65</f>
        <v>-1.1470148665619704</v>
      </c>
      <c r="K66" s="3">
        <f t="shared" si="46"/>
        <v>0.24103475217545114</v>
      </c>
      <c r="L66" s="3">
        <f t="shared" si="32"/>
        <v>5.1282826013546737E-2</v>
      </c>
      <c r="M66" s="3">
        <f t="shared" si="1"/>
        <v>0.51281789744730089</v>
      </c>
      <c r="N66" s="3">
        <f>N65-J28*AC65</f>
        <v>-0.77451486656197066</v>
      </c>
      <c r="O66" s="3">
        <f>O65-J28*AD65</f>
        <v>-1.2427893388753053</v>
      </c>
      <c r="P66" s="3">
        <f>P65-J28*AE65</f>
        <v>1.2154333077991235</v>
      </c>
      <c r="Q66" s="3">
        <f>Q65-J28*AF65</f>
        <v>1.5951718514001632</v>
      </c>
      <c r="R66" s="3">
        <f t="shared" si="33"/>
        <v>-0.8240096146499224</v>
      </c>
      <c r="S66" s="3">
        <f t="shared" si="4"/>
        <v>0.30491319348552742</v>
      </c>
      <c r="T66" s="3">
        <f t="shared" si="34"/>
        <v>1.1109943410333005</v>
      </c>
      <c r="U66" s="3">
        <f t="shared" si="6"/>
        <v>0.75231444086662946</v>
      </c>
      <c r="V66" s="3">
        <f t="shared" si="35"/>
        <v>4.3486895845916064E-2</v>
      </c>
      <c r="W66" s="3">
        <f t="shared" si="36"/>
        <v>2.8247212510271489E-2</v>
      </c>
      <c r="X66" s="4">
        <f t="shared" si="37"/>
        <v>7.1734108356187556E-2</v>
      </c>
      <c r="Y66" s="3">
        <f t="shared" si="38"/>
        <v>-9.3518909036969925E-4</v>
      </c>
      <c r="Z66" s="3">
        <f t="shared" si="39"/>
        <v>-1.8703781807393985E-3</v>
      </c>
      <c r="AA66" s="3">
        <f t="shared" si="40"/>
        <v>-1.3567459189847801E-3</v>
      </c>
      <c r="AB66" s="3">
        <f t="shared" si="41"/>
        <v>-2.7134918379695602E-3</v>
      </c>
      <c r="AC66" s="3">
        <f t="shared" si="42"/>
        <v>1.5065693471923698E-2</v>
      </c>
      <c r="AD66" s="3">
        <f t="shared" si="43"/>
        <v>3.20532918184082E-2</v>
      </c>
      <c r="AE66" s="3">
        <f t="shared" si="44"/>
        <v>-1.0675360372077929E-2</v>
      </c>
      <c r="AF66" s="3">
        <f t="shared" si="45"/>
        <v>-2.2712558297470296E-2</v>
      </c>
    </row>
    <row r="67" spans="2:32">
      <c r="B67" s="3">
        <v>0.01</v>
      </c>
      <c r="C67" s="3">
        <v>0.99</v>
      </c>
      <c r="D67" s="3">
        <v>0.05</v>
      </c>
      <c r="E67" s="3">
        <v>0.1</v>
      </c>
      <c r="F67" s="3">
        <f>F66-J28*Y66</f>
        <v>0.1784173588097894</v>
      </c>
      <c r="G67" s="3">
        <f>G66-J28*Z66</f>
        <v>0.25683471761957871</v>
      </c>
      <c r="H67" s="3">
        <f>H66-J28*AA66</f>
        <v>0.28648804997317179</v>
      </c>
      <c r="I67" s="3">
        <f>I66-J28*AB66</f>
        <v>0.3729760999463434</v>
      </c>
      <c r="J67" s="3">
        <f>J66-J28*AC66</f>
        <v>-1.1620805600338941</v>
      </c>
      <c r="K67" s="3">
        <f t="shared" si="46"/>
        <v>0.2382894421312387</v>
      </c>
      <c r="L67" s="3">
        <f t="shared" si="32"/>
        <v>5.1622012493292929E-2</v>
      </c>
      <c r="M67" s="3">
        <f t="shared" si="1"/>
        <v>0.51290263797017421</v>
      </c>
      <c r="N67" s="3">
        <f>N66-J28*AC66</f>
        <v>-0.78958056003389432</v>
      </c>
      <c r="O67" s="3">
        <f>O66-J28*AD66</f>
        <v>-1.2748426306937135</v>
      </c>
      <c r="P67" s="3">
        <f>P66-J28*AE66</f>
        <v>1.2261086681712015</v>
      </c>
      <c r="Q67" s="3">
        <f>Q66-J28*AF66</f>
        <v>1.6178844096976335</v>
      </c>
      <c r="R67" s="3">
        <f t="shared" si="33"/>
        <v>-0.84201885944778998</v>
      </c>
      <c r="S67" s="3">
        <f t="shared" si="4"/>
        <v>0.30110975930414263</v>
      </c>
      <c r="T67" s="3">
        <f t="shared" si="34"/>
        <v>1.1219859321955259</v>
      </c>
      <c r="U67" s="3">
        <f t="shared" si="6"/>
        <v>0.75435690064477601</v>
      </c>
      <c r="V67" s="3">
        <f t="shared" si="35"/>
        <v>4.2372445981057924E-2</v>
      </c>
      <c r="W67" s="3">
        <f t="shared" si="36"/>
        <v>2.7763835136867979E-2</v>
      </c>
      <c r="X67" s="4">
        <f t="shared" si="37"/>
        <v>7.01362811179259E-2</v>
      </c>
      <c r="Y67" s="3">
        <f t="shared" si="38"/>
        <v>-9.2486812938727164E-4</v>
      </c>
      <c r="Z67" s="3">
        <f t="shared" si="39"/>
        <v>-1.8497362587745433E-3</v>
      </c>
      <c r="AA67" s="3">
        <f t="shared" si="40"/>
        <v>-1.3499142223178571E-3</v>
      </c>
      <c r="AB67" s="3">
        <f t="shared" si="41"/>
        <v>-2.6998284446357141E-3</v>
      </c>
      <c r="AC67" s="3">
        <f t="shared" si="42"/>
        <v>1.4598067701421922E-2</v>
      </c>
      <c r="AD67" s="3">
        <f t="shared" si="43"/>
        <v>3.1421398138163407E-2</v>
      </c>
      <c r="AE67" s="3">
        <f t="shared" si="44"/>
        <v>-1.0404973121572294E-2</v>
      </c>
      <c r="AF67" s="3">
        <f t="shared" si="45"/>
        <v>-2.2396032800832029E-2</v>
      </c>
    </row>
    <row r="68" spans="2:32">
      <c r="B68" s="3">
        <v>0.01</v>
      </c>
      <c r="C68" s="3">
        <v>0.99</v>
      </c>
      <c r="D68" s="3">
        <v>0.05</v>
      </c>
      <c r="E68" s="3">
        <v>0.1</v>
      </c>
      <c r="F68" s="3">
        <f>F67-J28*Y67</f>
        <v>0.17934222693917667</v>
      </c>
      <c r="G68" s="3">
        <f>G67-J28*Z67</f>
        <v>0.25868445387835326</v>
      </c>
      <c r="H68" s="3">
        <f>H67-J28*AA67</f>
        <v>0.28783796419548963</v>
      </c>
      <c r="I68" s="3">
        <f>I67-J28*AB67</f>
        <v>0.37567592839097913</v>
      </c>
      <c r="J68" s="3">
        <f>J67-J28*AC67</f>
        <v>-1.1766786277353161</v>
      </c>
      <c r="K68" s="3">
        <f t="shared" si="46"/>
        <v>0.23564991324421414</v>
      </c>
      <c r="L68" s="3">
        <f t="shared" si="32"/>
        <v>5.1959491048872396E-2</v>
      </c>
      <c r="M68" s="3">
        <f t="shared" si="1"/>
        <v>0.51298695105836145</v>
      </c>
      <c r="N68" s="3">
        <f>N67-J28*AC67</f>
        <v>-0.80417862773531623</v>
      </c>
      <c r="O68" s="3">
        <f>O67-J28*AD67</f>
        <v>-1.306264028831877</v>
      </c>
      <c r="P68" s="3">
        <f>P67-J28*AE67</f>
        <v>1.2365136412927737</v>
      </c>
      <c r="Q68" s="3">
        <f>Q67-J28*AF67</f>
        <v>1.6402804424984656</v>
      </c>
      <c r="R68" s="3">
        <f t="shared" si="33"/>
        <v>-0.85960102528635463</v>
      </c>
      <c r="S68" s="3">
        <f t="shared" si="4"/>
        <v>0.29742270964665019</v>
      </c>
      <c r="T68" s="3">
        <f t="shared" si="34"/>
        <v>1.1328267953738773</v>
      </c>
      <c r="U68" s="3">
        <f t="shared" si="6"/>
        <v>0.75636019681587618</v>
      </c>
      <c r="V68" s="3">
        <f t="shared" si="35"/>
        <v>4.1305907010311289E-2</v>
      </c>
      <c r="W68" s="3">
        <f t="shared" si="36"/>
        <v>2.7293778815958056E-2</v>
      </c>
      <c r="X68" s="4">
        <f t="shared" si="37"/>
        <v>6.8599685826269352E-2</v>
      </c>
      <c r="Y68" s="3">
        <f t="shared" si="38"/>
        <v>-9.1444202584423139E-4</v>
      </c>
      <c r="Z68" s="3">
        <f t="shared" si="39"/>
        <v>-1.8288840516884628E-3</v>
      </c>
      <c r="AA68" s="3">
        <f t="shared" si="40"/>
        <v>-1.3425823640904402E-3</v>
      </c>
      <c r="AB68" s="3">
        <f t="shared" si="41"/>
        <v>-2.6851647281808805E-3</v>
      </c>
      <c r="AC68" s="3">
        <f t="shared" si="42"/>
        <v>1.4153263663438569E-2</v>
      </c>
      <c r="AD68" s="3">
        <f t="shared" si="43"/>
        <v>3.081027900361729E-2</v>
      </c>
      <c r="AE68" s="3">
        <f t="shared" si="44"/>
        <v>-1.0145910386733258E-2</v>
      </c>
      <c r="AF68" s="3">
        <f t="shared" si="45"/>
        <v>-2.2086660518341801E-2</v>
      </c>
    </row>
    <row r="69" spans="2:32">
      <c r="B69" s="3">
        <v>0.01</v>
      </c>
      <c r="C69" s="3">
        <v>0.99</v>
      </c>
      <c r="D69" s="3">
        <v>0.05</v>
      </c>
      <c r="E69" s="3">
        <v>0.1</v>
      </c>
      <c r="F69" s="3">
        <f>F68-J28*Y68</f>
        <v>0.18025666896502091</v>
      </c>
      <c r="G69" s="3">
        <f>G68-J28*Z68</f>
        <v>0.26051333793004172</v>
      </c>
      <c r="H69" s="3">
        <f>H68-J28*AA68</f>
        <v>0.28918054655958009</v>
      </c>
      <c r="I69" s="3">
        <f>I68-J28*AB68</f>
        <v>0.37836109311916</v>
      </c>
      <c r="J69" s="3">
        <f>J68-J28*AC68</f>
        <v>-1.1908318913987546</v>
      </c>
      <c r="K69" s="3">
        <f t="shared" si="46"/>
        <v>0.2331101856725967</v>
      </c>
      <c r="L69" s="3">
        <f t="shared" si="32"/>
        <v>5.2295136639895004E-2</v>
      </c>
      <c r="M69" s="3">
        <f t="shared" si="1"/>
        <v>0.51307080547952066</v>
      </c>
      <c r="N69" s="3">
        <f>N68-J28*AC68</f>
        <v>-0.81833189139875484</v>
      </c>
      <c r="O69" s="3">
        <f>O68-J28*AD68</f>
        <v>-1.3370743078354943</v>
      </c>
      <c r="P69" s="3">
        <f>P68-J28*AE68</f>
        <v>1.2466595516795069</v>
      </c>
      <c r="Q69" s="3">
        <f>Q68-J28*AF68</f>
        <v>1.6623671030168075</v>
      </c>
      <c r="R69" s="3">
        <f t="shared" si="33"/>
        <v>-0.87677529125290066</v>
      </c>
      <c r="S69" s="3">
        <f t="shared" si="4"/>
        <v>0.29384646318004154</v>
      </c>
      <c r="T69" s="3">
        <f t="shared" si="34"/>
        <v>1.1435210681100167</v>
      </c>
      <c r="U69" s="3">
        <f t="shared" si="6"/>
        <v>0.75832552466256864</v>
      </c>
      <c r="V69" s="3">
        <f t="shared" si="35"/>
        <v>4.0284407329909337E-2</v>
      </c>
      <c r="W69" s="3">
        <f t="shared" si="36"/>
        <v>2.6836531261437042E-2</v>
      </c>
      <c r="X69" s="4">
        <f t="shared" si="37"/>
        <v>6.712093859134638E-2</v>
      </c>
      <c r="Y69" s="3">
        <f t="shared" si="38"/>
        <v>-9.0394684889377795E-4</v>
      </c>
      <c r="Z69" s="3">
        <f t="shared" si="39"/>
        <v>-1.8078936977875559E-3</v>
      </c>
      <c r="AA69" s="3">
        <f t="shared" si="40"/>
        <v>-1.3348124246036095E-3</v>
      </c>
      <c r="AB69" s="3">
        <f t="shared" si="41"/>
        <v>-2.6696248492072191E-3</v>
      </c>
      <c r="AC69" s="3">
        <f t="shared" si="42"/>
        <v>1.3729804201303729E-2</v>
      </c>
      <c r="AD69" s="3">
        <f t="shared" si="43"/>
        <v>3.0219021448221136E-2</v>
      </c>
      <c r="AE69" s="3">
        <f t="shared" si="44"/>
        <v>-9.8975088133720808E-3</v>
      </c>
      <c r="AF69" s="3">
        <f t="shared" si="45"/>
        <v>-2.1784216783430017E-2</v>
      </c>
    </row>
    <row r="70" spans="2:32">
      <c r="B70" s="3">
        <v>0.01</v>
      </c>
      <c r="C70" s="3">
        <v>0.99</v>
      </c>
      <c r="D70" s="3">
        <v>0.05</v>
      </c>
      <c r="E70" s="3">
        <v>0.1</v>
      </c>
      <c r="F70" s="3">
        <f>F69-J28*Y69</f>
        <v>0.18116061581391468</v>
      </c>
      <c r="G70" s="3">
        <f>G69-J28*Z69</f>
        <v>0.26232123162782928</v>
      </c>
      <c r="H70" s="3">
        <f>H69-J28*AA69</f>
        <v>0.29051535898418368</v>
      </c>
      <c r="I70" s="3">
        <f>I69-J28*AB69</f>
        <v>0.38103071796836724</v>
      </c>
      <c r="J70" s="3">
        <f>J69-J28*AC69</f>
        <v>-1.2045616956000582</v>
      </c>
      <c r="K70" s="3">
        <f t="shared" si="46"/>
        <v>0.23066471043113931</v>
      </c>
      <c r="L70" s="3">
        <f t="shared" si="32"/>
        <v>5.2628839746045909E-2</v>
      </c>
      <c r="M70" s="3">
        <f t="shared" si="1"/>
        <v>0.51315417387982498</v>
      </c>
      <c r="N70" s="3">
        <f>N69-J28*AC69</f>
        <v>-0.8320616956000586</v>
      </c>
      <c r="O70" s="3">
        <f>O69-J28*AD69</f>
        <v>-1.3672933292837155</v>
      </c>
      <c r="P70" s="3">
        <f>P69-J28*AE69</f>
        <v>1.2565570604928791</v>
      </c>
      <c r="Q70" s="3">
        <f>Q69-J28*AF69</f>
        <v>1.6841513198002376</v>
      </c>
      <c r="R70" s="3">
        <f t="shared" si="33"/>
        <v>-0.89355954891641087</v>
      </c>
      <c r="S70" s="3">
        <f t="shared" si="4"/>
        <v>0.29037580805128277</v>
      </c>
      <c r="T70" s="3">
        <f t="shared" si="34"/>
        <v>1.1540726496995013</v>
      </c>
      <c r="U70" s="3">
        <f t="shared" si="6"/>
        <v>0.7602540166423658</v>
      </c>
      <c r="V70" s="3">
        <f t="shared" si="35"/>
        <v>3.9305296870204877E-2</v>
      </c>
      <c r="W70" s="3">
        <f t="shared" si="36"/>
        <v>2.6391608434483162E-2</v>
      </c>
      <c r="X70" s="4">
        <f t="shared" si="37"/>
        <v>6.5696905304688039E-2</v>
      </c>
      <c r="Y70" s="3">
        <f t="shared" si="38"/>
        <v>-8.934139871202663E-4</v>
      </c>
      <c r="Z70" s="3">
        <f t="shared" si="39"/>
        <v>-1.7868279742405326E-3</v>
      </c>
      <c r="AA70" s="3">
        <f t="shared" si="40"/>
        <v>-1.3266602437299448E-3</v>
      </c>
      <c r="AB70" s="3">
        <f t="shared" si="41"/>
        <v>-2.6533204874598895E-3</v>
      </c>
      <c r="AC70" s="3">
        <f t="shared" si="42"/>
        <v>1.3326329243834919E-2</v>
      </c>
      <c r="AD70" s="3">
        <f t="shared" si="43"/>
        <v>2.9646760708167179E-2</v>
      </c>
      <c r="AE70" s="3">
        <f t="shared" si="44"/>
        <v>-9.6591552640797503E-3</v>
      </c>
      <c r="AF70" s="3">
        <f t="shared" si="45"/>
        <v>-2.1488487903725172E-2</v>
      </c>
    </row>
    <row r="71" spans="2:32">
      <c r="B71" s="3">
        <v>0.01</v>
      </c>
      <c r="C71" s="3">
        <v>0.99</v>
      </c>
      <c r="D71" s="3">
        <v>0.05</v>
      </c>
      <c r="E71" s="3">
        <v>0.1</v>
      </c>
      <c r="F71" s="3">
        <f>F70-J28*Y70</f>
        <v>0.18205402980103494</v>
      </c>
      <c r="G71" s="3">
        <f>G70-J28*Z70</f>
        <v>0.26410805960206979</v>
      </c>
      <c r="H71" s="3">
        <f>H70-J28*AA70</f>
        <v>0.29184201922791364</v>
      </c>
      <c r="I71" s="3">
        <f>I70-J28*AB70</f>
        <v>0.3836840384558271</v>
      </c>
      <c r="J71" s="3">
        <f>J70-J28*AC70</f>
        <v>-1.217888024843893</v>
      </c>
      <c r="K71" s="3">
        <f t="shared" si="46"/>
        <v>0.22830833251286328</v>
      </c>
      <c r="L71" s="3">
        <f t="shared" si="32"/>
        <v>5.2960504806978392E-2</v>
      </c>
      <c r="M71" s="3">
        <f t="shared" si="1"/>
        <v>0.51323703239403995</v>
      </c>
      <c r="N71" s="3">
        <f>N70-J28*AC70</f>
        <v>-0.84538802484389353</v>
      </c>
      <c r="O71" s="3">
        <f>O70-J28*AD70</f>
        <v>-1.3969400899918827</v>
      </c>
      <c r="P71" s="3">
        <f>P70-J28*AE70</f>
        <v>1.2662162157569588</v>
      </c>
      <c r="Q71" s="3">
        <f>Q70-J28*AF70</f>
        <v>1.7056398077039627</v>
      </c>
      <c r="R71" s="3">
        <f t="shared" si="33"/>
        <v>-0.90997051649814931</v>
      </c>
      <c r="S71" s="3">
        <f t="shared" si="4"/>
        <v>0.28700587052202986</v>
      </c>
      <c r="T71" s="3">
        <f t="shared" si="34"/>
        <v>1.1644852260593419</v>
      </c>
      <c r="U71" s="3">
        <f t="shared" si="6"/>
        <v>0.76214674827276585</v>
      </c>
      <c r="V71" s="3">
        <f t="shared" si="35"/>
        <v>3.8366126151833782E-2</v>
      </c>
      <c r="W71" s="3">
        <f t="shared" si="36"/>
        <v>2.5958552161337165E-2</v>
      </c>
      <c r="X71" s="4">
        <f t="shared" si="37"/>
        <v>6.4324678313170944E-2</v>
      </c>
      <c r="Y71" s="3">
        <f t="shared" si="38"/>
        <v>-8.8287072022144586E-4</v>
      </c>
      <c r="Z71" s="3">
        <f t="shared" si="39"/>
        <v>-1.7657414404428917E-3</v>
      </c>
      <c r="AA71" s="3">
        <f t="shared" si="40"/>
        <v>-1.3181760630128563E-3</v>
      </c>
      <c r="AB71" s="3">
        <f t="shared" si="41"/>
        <v>-2.6363521260257127E-3</v>
      </c>
      <c r="AC71" s="3">
        <f t="shared" si="42"/>
        <v>1.2941585004815905E-2</v>
      </c>
      <c r="AD71" s="3">
        <f t="shared" si="43"/>
        <v>2.9092677473664674E-2</v>
      </c>
      <c r="AE71" s="3">
        <f t="shared" si="44"/>
        <v>-9.4302821556920564E-3</v>
      </c>
      <c r="AF71" s="3">
        <f t="shared" si="45"/>
        <v>-2.1199270192879045E-2</v>
      </c>
    </row>
    <row r="72" spans="2:32">
      <c r="B72" s="3">
        <v>0.01</v>
      </c>
      <c r="C72" s="3">
        <v>0.99</v>
      </c>
      <c r="D72" s="3">
        <v>0.05</v>
      </c>
      <c r="E72" s="3">
        <v>0.1</v>
      </c>
      <c r="F72" s="3">
        <f>F71-J28*Y71</f>
        <v>0.18293690052125638</v>
      </c>
      <c r="G72" s="3">
        <f>G71-J28*Z71</f>
        <v>0.26587380104251268</v>
      </c>
      <c r="H72" s="3">
        <f>H71-J28*AA71</f>
        <v>0.29316019529092652</v>
      </c>
      <c r="I72" s="3">
        <f>I71-J28*AB71</f>
        <v>0.3863203905818528</v>
      </c>
      <c r="J72" s="3">
        <f>J71-J28*AC71</f>
        <v>-1.230829609848709</v>
      </c>
      <c r="K72" s="3">
        <f t="shared" si="46"/>
        <v>0.22603625758888404</v>
      </c>
      <c r="L72" s="3">
        <f t="shared" si="32"/>
        <v>5.3290048822731612E-2</v>
      </c>
      <c r="M72" s="3">
        <f t="shared" si="1"/>
        <v>0.513319360295722</v>
      </c>
      <c r="N72" s="3">
        <f>N71-J28*AC71</f>
        <v>-0.85832960984870943</v>
      </c>
      <c r="O72" s="3">
        <f>O71-J28*AD71</f>
        <v>-1.4260327674655473</v>
      </c>
      <c r="P72" s="3">
        <f>P71-J28*AE71</f>
        <v>1.2756464979126507</v>
      </c>
      <c r="Q72" s="3">
        <f>Q71-J28*AF71</f>
        <v>1.7268390778968419</v>
      </c>
      <c r="R72" s="3">
        <f t="shared" si="33"/>
        <v>-0.92602384074408195</v>
      </c>
      <c r="S72" s="3">
        <f t="shared" si="4"/>
        <v>0.28373208681887868</v>
      </c>
      <c r="T72" s="3">
        <f t="shared" si="34"/>
        <v>1.1747622911942031</v>
      </c>
      <c r="U72" s="3">
        <f t="shared" si="6"/>
        <v>0.76400474323399459</v>
      </c>
      <c r="V72" s="3">
        <f t="shared" si="35"/>
        <v>3.7464627677109064E-2</v>
      </c>
      <c r="W72" s="3">
        <f t="shared" si="36"/>
        <v>2.5536928040366356E-2</v>
      </c>
      <c r="X72" s="4">
        <f t="shared" si="37"/>
        <v>6.3001555717475427E-2</v>
      </c>
      <c r="Y72" s="3">
        <f t="shared" si="38"/>
        <v>-8.7234071856780399E-4</v>
      </c>
      <c r="Z72" s="3">
        <f t="shared" si="39"/>
        <v>-1.744681437135608E-3</v>
      </c>
      <c r="AA72" s="3">
        <f t="shared" si="40"/>
        <v>-1.3094050979654027E-3</v>
      </c>
      <c r="AB72" s="3">
        <f t="shared" si="41"/>
        <v>-2.6188101959308055E-3</v>
      </c>
      <c r="AC72" s="3">
        <f t="shared" si="42"/>
        <v>1.2574414295734982E-2</v>
      </c>
      <c r="AD72" s="3">
        <f t="shared" si="43"/>
        <v>2.8555995269218662E-2</v>
      </c>
      <c r="AE72" s="3">
        <f t="shared" si="44"/>
        <v>-9.2103633069832817E-3</v>
      </c>
      <c r="AF72" s="3">
        <f t="shared" si="45"/>
        <v>-2.0916369131499701E-2</v>
      </c>
    </row>
    <row r="73" spans="2:32">
      <c r="B73" s="3">
        <v>0.01</v>
      </c>
      <c r="C73" s="3">
        <v>0.99</v>
      </c>
      <c r="D73" s="3">
        <v>0.05</v>
      </c>
      <c r="E73" s="3">
        <v>0.1</v>
      </c>
      <c r="F73" s="3">
        <f>F72-J28*Y72</f>
        <v>0.1838092412398242</v>
      </c>
      <c r="G73" s="3">
        <f>G72-J28*Z72</f>
        <v>0.26761848247964831</v>
      </c>
      <c r="H73" s="3">
        <f>H72-J28*AA72</f>
        <v>0.29446960038889192</v>
      </c>
      <c r="I73" s="3">
        <f>I72-J28*AB72</f>
        <v>0.3889392007777836</v>
      </c>
      <c r="J73" s="3">
        <f>J72-J28*AC72</f>
        <v>-1.243404024144444</v>
      </c>
      <c r="K73" s="3">
        <f t="shared" si="46"/>
        <v>0.22384402190800101</v>
      </c>
      <c r="L73" s="3">
        <f t="shared" si="32"/>
        <v>5.3617400097222961E-2</v>
      </c>
      <c r="M73" s="3">
        <f t="shared" si="1"/>
        <v>0.51340113968317713</v>
      </c>
      <c r="N73" s="3">
        <f>N72-J28*AC72</f>
        <v>-0.87090402414444446</v>
      </c>
      <c r="O73" s="3">
        <f>O72-J28*AD72</f>
        <v>-1.454588762734766</v>
      </c>
      <c r="P73" s="3">
        <f>P72-J28*AE72</f>
        <v>1.284856861219634</v>
      </c>
      <c r="Q73" s="3">
        <f>Q72-J28*AF72</f>
        <v>1.7477554470283416</v>
      </c>
      <c r="R73" s="3">
        <f t="shared" si="33"/>
        <v>-0.94173418801872666</v>
      </c>
      <c r="S73" s="3">
        <f t="shared" si="4"/>
        <v>0.28055017782130209</v>
      </c>
      <c r="T73" s="3">
        <f t="shared" si="34"/>
        <v>1.1849071657833246</v>
      </c>
      <c r="U73" s="3">
        <f t="shared" si="6"/>
        <v>0.76582897781062031</v>
      </c>
      <c r="V73" s="3">
        <f t="shared" si="35"/>
        <v>3.6598699359569088E-2</v>
      </c>
      <c r="W73" s="3">
        <f t="shared" si="36"/>
        <v>2.5126323594715678E-2</v>
      </c>
      <c r="X73" s="4">
        <f t="shared" si="37"/>
        <v>6.1725022954284767E-2</v>
      </c>
      <c r="Y73" s="3">
        <f t="shared" si="38"/>
        <v>-8.6184448018343431E-4</v>
      </c>
      <c r="Z73" s="3">
        <f t="shared" si="39"/>
        <v>-1.7236889603668686E-3</v>
      </c>
      <c r="AA73" s="3">
        <f t="shared" si="40"/>
        <v>-1.300388048518575E-3</v>
      </c>
      <c r="AB73" s="3">
        <f t="shared" si="41"/>
        <v>-2.60077609703715E-3</v>
      </c>
      <c r="AC73" s="3">
        <f t="shared" si="42"/>
        <v>1.2223747828659213E-2</v>
      </c>
      <c r="AD73" s="3">
        <f t="shared" si="43"/>
        <v>2.8035977967786351E-2</v>
      </c>
      <c r="AE73" s="3">
        <f t="shared" si="44"/>
        <v>-8.9989102328063252E-3</v>
      </c>
      <c r="AF73" s="3">
        <f t="shared" si="45"/>
        <v>-2.0639598636805204E-2</v>
      </c>
    </row>
    <row r="74" spans="2:32">
      <c r="B74" s="3">
        <v>0.01</v>
      </c>
      <c r="C74" s="3">
        <v>0.99</v>
      </c>
      <c r="D74" s="3">
        <v>0.05</v>
      </c>
      <c r="E74" s="3">
        <v>0.1</v>
      </c>
      <c r="F74" s="3">
        <f>F73-J28*Y73</f>
        <v>0.18467108572000762</v>
      </c>
      <c r="G74" s="3">
        <f>G73-J28*Z73</f>
        <v>0.26934217144001515</v>
      </c>
      <c r="H74" s="3">
        <f>H73-J28*AA73</f>
        <v>0.29576998843741048</v>
      </c>
      <c r="I74" s="3">
        <f>I73-J28*AB73</f>
        <v>0.39153997687482073</v>
      </c>
      <c r="J74" s="3">
        <f>J73-J28*AC73</f>
        <v>-1.2556277719731033</v>
      </c>
      <c r="K74" s="3">
        <f t="shared" si="46"/>
        <v>0.22172746505945842</v>
      </c>
      <c r="L74" s="3">
        <f t="shared" ref="L74:L81" si="47">H74*D74+I74*E74</f>
        <v>5.3942497109352602E-2</v>
      </c>
      <c r="M74" s="3">
        <f t="shared" si="1"/>
        <v>0.51348235519731555</v>
      </c>
      <c r="N74" s="3">
        <f>N73-J28*AC73</f>
        <v>-0.88312777197310366</v>
      </c>
      <c r="O74" s="3">
        <f>O73-J28*AD73</f>
        <v>-1.4826247407025523</v>
      </c>
      <c r="P74" s="3">
        <f>P73-J28*AE73</f>
        <v>1.2938557714524404</v>
      </c>
      <c r="Q74" s="3">
        <f>Q73-J28*AF73</f>
        <v>1.7683950456651469</v>
      </c>
      <c r="R74" s="3">
        <f t="shared" ref="R74:R81" si="48">N74*K74+O74*M74</f>
        <v>-0.95711532593295956</v>
      </c>
      <c r="S74" s="3">
        <f t="shared" si="4"/>
        <v>0.27745612625806831</v>
      </c>
      <c r="T74" s="3">
        <f t="shared" ref="T74:T81" si="49">P74*K74+Q74*M74</f>
        <v>1.1949230133241038</v>
      </c>
      <c r="U74" s="3">
        <f t="shared" si="6"/>
        <v>0.76762038477292771</v>
      </c>
      <c r="V74" s="3">
        <f t="shared" ref="V74:V81" si="50">0.5*(B74-S74)^2</f>
        <v>3.5766389736485889E-2</v>
      </c>
      <c r="W74" s="3">
        <f t="shared" ref="W74:W81" si="51">0.5*(C74-U74)^2</f>
        <v>2.4726346634270358E-2</v>
      </c>
      <c r="X74" s="4">
        <f t="shared" ref="X74:X81" si="52">V74+W74</f>
        <v>6.049273637075625E-2</v>
      </c>
      <c r="Y74" s="3">
        <f t="shared" ref="Y74:Y81" si="53">((S74-B74)*S74*(1-S74)*N74+(U74-C74)*U74*(1-U74)*P74)*K74*(1-K74)*D74</f>
        <v>-8.5139971337644914E-4</v>
      </c>
      <c r="Z74" s="3">
        <f t="shared" ref="Z74:Z81" si="54">((S74-B74)*S74*(1-S74)*N74+(U74-C74)*U74*(1-U74)*P74)*K74*(1-K74)*E74</f>
        <v>-1.7027994267528983E-3</v>
      </c>
      <c r="AA74" s="3">
        <f t="shared" ref="AA74:AA81" si="55">((S74-B74)*S74*(1-S74)*O74+(U74-C74)*U74*(1-U74)*Q74)*K74*(1-K74)*D74</f>
        <v>-1.2911615546492403E-3</v>
      </c>
      <c r="AB74" s="3">
        <f t="shared" ref="AB74:AB81" si="56">((S74-B74)*S74*(1-S74)*O74+(U74-C74)*U74*(1-U74)*Q74)*K74*(1-K74)*E74</f>
        <v>-2.5823231092984805E-3</v>
      </c>
      <c r="AC74" s="3">
        <f t="shared" ref="AC74:AC81" si="57">(S74-B74)*S74*(1-S74)*K74</f>
        <v>1.1888596399963968E-2</v>
      </c>
      <c r="AD74" s="3">
        <f t="shared" ref="AD74:AD81" si="58">(S74-B74)*S74*(1-S74)*M74</f>
        <v>2.7531927439872275E-2</v>
      </c>
      <c r="AE74" s="3">
        <f t="shared" ref="AE74:AE81" si="59">(U74-C74)*U74*(1-U74)*K74</f>
        <v>-8.7954688297850036E-3</v>
      </c>
      <c r="AF74" s="3">
        <f t="shared" ref="AF74:AF81" si="60">(U74-C74)*U74*(1-U74)*M74</f>
        <v>-2.0368780424073692E-2</v>
      </c>
    </row>
    <row r="75" spans="2:32">
      <c r="B75" s="3">
        <v>0.01</v>
      </c>
      <c r="C75" s="3">
        <v>0.99</v>
      </c>
      <c r="D75" s="3">
        <v>0.05</v>
      </c>
      <c r="E75" s="3">
        <v>0.1</v>
      </c>
      <c r="F75" s="3">
        <f>F74-J28*Y74</f>
        <v>0.18552248543338407</v>
      </c>
      <c r="G75" s="3">
        <f>G74-J28*Z74</f>
        <v>0.27104497086676804</v>
      </c>
      <c r="H75" s="3">
        <f>H74-J28*AA74</f>
        <v>0.29706114999205974</v>
      </c>
      <c r="I75" s="3">
        <f>I74-J28*AB74</f>
        <v>0.39412229998411918</v>
      </c>
      <c r="J75" s="3">
        <f>J74-J28*AC74</f>
        <v>-1.2675163683730672</v>
      </c>
      <c r="K75" s="3">
        <f t="shared" si="46"/>
        <v>0.21968270529953757</v>
      </c>
      <c r="L75" s="3">
        <f t="shared" si="47"/>
        <v>5.4265287498014909E-2</v>
      </c>
      <c r="M75" s="3">
        <f t="shared" si="1"/>
        <v>0.51356299376797554</v>
      </c>
      <c r="N75" s="3">
        <f>N74-J28*AC74</f>
        <v>-0.89501636837306764</v>
      </c>
      <c r="O75" s="3">
        <f>O74-J28*AD74</f>
        <v>-1.5101566681424246</v>
      </c>
      <c r="P75" s="3">
        <f>P74-J28*AE74</f>
        <v>1.3026512402822255</v>
      </c>
      <c r="Q75" s="3">
        <f>Q74-J28*AF74</f>
        <v>1.7887638260892207</v>
      </c>
      <c r="R75" s="3">
        <f t="shared" si="48"/>
        <v>-0.97218019664145761</v>
      </c>
      <c r="S75" s="3">
        <f t="shared" si="4"/>
        <v>0.27444615612500323</v>
      </c>
      <c r="T75" s="3">
        <f t="shared" si="49"/>
        <v>1.2048128541972358</v>
      </c>
      <c r="U75" s="3">
        <f t="shared" si="6"/>
        <v>0.76937985678220588</v>
      </c>
      <c r="V75" s="3">
        <f t="shared" si="50"/>
        <v>3.4965884744644786E-2</v>
      </c>
      <c r="W75" s="3">
        <f t="shared" si="51"/>
        <v>2.433662379671999E-2</v>
      </c>
      <c r="X75" s="4">
        <f t="shared" si="52"/>
        <v>5.9302508541364776E-2</v>
      </c>
      <c r="Y75" s="3">
        <f t="shared" si="53"/>
        <v>-8.4102167211618927E-4</v>
      </c>
      <c r="Z75" s="3">
        <f t="shared" si="54"/>
        <v>-1.6820433442323785E-3</v>
      </c>
      <c r="AA75" s="3">
        <f t="shared" si="55"/>
        <v>-1.2817586033987581E-3</v>
      </c>
      <c r="AB75" s="3">
        <f t="shared" si="56"/>
        <v>-2.5635172067975161E-3</v>
      </c>
      <c r="AC75" s="3">
        <f t="shared" si="57"/>
        <v>1.1568043858061372E-2</v>
      </c>
      <c r="AD75" s="3">
        <f t="shared" si="58"/>
        <v>2.70431813359399E-2</v>
      </c>
      <c r="AE75" s="3">
        <f t="shared" si="59"/>
        <v>-8.5996164061981593E-3</v>
      </c>
      <c r="AF75" s="3">
        <f t="shared" si="60"/>
        <v>-2.0103743445809716E-2</v>
      </c>
    </row>
    <row r="76" spans="2:32">
      <c r="B76" s="3">
        <v>0.01</v>
      </c>
      <c r="C76" s="3">
        <v>0.99</v>
      </c>
      <c r="D76" s="3">
        <v>0.05</v>
      </c>
      <c r="E76" s="3">
        <v>0.1</v>
      </c>
      <c r="F76" s="3">
        <f>F75-J28*Y75</f>
        <v>0.18636350710550026</v>
      </c>
      <c r="G76" s="3">
        <f>G75-J28*Z75</f>
        <v>0.27272701421100043</v>
      </c>
      <c r="H76" s="3">
        <f>H75-J28*AA75</f>
        <v>0.29834290859545848</v>
      </c>
      <c r="I76" s="3">
        <f>I75-J28*AB75</f>
        <v>0.39668581719091672</v>
      </c>
      <c r="J76" s="3">
        <f>J75-J28*AC75</f>
        <v>-1.2790844122311287</v>
      </c>
      <c r="K76" s="3">
        <f t="shared" si="46"/>
        <v>0.21770611717580157</v>
      </c>
      <c r="L76" s="3">
        <f t="shared" si="47"/>
        <v>5.4585727148864602E-2</v>
      </c>
      <c r="M76" s="3">
        <f t="shared" si="1"/>
        <v>0.51364304438568142</v>
      </c>
      <c r="N76" s="3">
        <f>N75-J28*AC75</f>
        <v>-0.90658441223112907</v>
      </c>
      <c r="O76" s="3">
        <f>O75-J28*AD75</f>
        <v>-1.5371998494783645</v>
      </c>
      <c r="P76" s="3">
        <f>P75-J28*AE75</f>
        <v>1.3112508566884236</v>
      </c>
      <c r="Q76" s="3">
        <f>Q75-J28*AF75</f>
        <v>1.8088675695350305</v>
      </c>
      <c r="R76" s="3">
        <f t="shared" si="48"/>
        <v>-0.98694098279422371</v>
      </c>
      <c r="S76" s="3">
        <f t="shared" si="4"/>
        <v>0.27151671407333694</v>
      </c>
      <c r="T76" s="3">
        <f t="shared" si="49"/>
        <v>1.2145795779595816</v>
      </c>
      <c r="U76" s="3">
        <f t="shared" si="6"/>
        <v>0.77110824939032496</v>
      </c>
      <c r="V76" s="3">
        <f t="shared" si="50"/>
        <v>3.4195495869857734E-2</v>
      </c>
      <c r="W76" s="3">
        <f t="shared" si="51"/>
        <v>2.3956799242484086E-2</v>
      </c>
      <c r="X76" s="4">
        <f t="shared" si="52"/>
        <v>5.8152295112341823E-2</v>
      </c>
      <c r="Y76" s="3">
        <f t="shared" si="53"/>
        <v>-8.3072345028354722E-4</v>
      </c>
      <c r="Z76" s="3">
        <f t="shared" si="54"/>
        <v>-1.6614469005670944E-3</v>
      </c>
      <c r="AA76" s="3">
        <f t="shared" si="55"/>
        <v>-1.2722088927666114E-3</v>
      </c>
      <c r="AB76" s="3">
        <f t="shared" si="56"/>
        <v>-2.5444177855332229E-3</v>
      </c>
      <c r="AC76" s="3">
        <f t="shared" si="57"/>
        <v>1.1261240769358917E-2</v>
      </c>
      <c r="AD76" s="3">
        <f t="shared" si="58"/>
        <v>2.6569110998671555E-2</v>
      </c>
      <c r="AE76" s="3">
        <f t="shared" si="59"/>
        <v>-8.4109590150965585E-3</v>
      </c>
      <c r="AF76" s="3">
        <f t="shared" si="60"/>
        <v>-1.984432339688795E-2</v>
      </c>
    </row>
    <row r="77" spans="2:32">
      <c r="B77" s="3">
        <v>0.01</v>
      </c>
      <c r="C77" s="3">
        <v>0.99</v>
      </c>
      <c r="D77" s="3">
        <v>0.05</v>
      </c>
      <c r="E77" s="3">
        <v>0.1</v>
      </c>
      <c r="F77" s="3">
        <f>F76-J28*Y76</f>
        <v>0.1871942305557838</v>
      </c>
      <c r="G77" s="3">
        <f>G76-J28*Z76</f>
        <v>0.27438846111156751</v>
      </c>
      <c r="H77" s="3">
        <f>H76-J28*AA76</f>
        <v>0.29961511748822511</v>
      </c>
      <c r="I77" s="3">
        <f>I76-J28*AB76</f>
        <v>0.39923023497644994</v>
      </c>
      <c r="J77" s="3">
        <f>J76-J28*AC76</f>
        <v>-1.2903456530004875</v>
      </c>
      <c r="K77" s="3">
        <f t="shared" si="46"/>
        <v>0.21579431121227216</v>
      </c>
      <c r="L77" s="3">
        <f t="shared" si="47"/>
        <v>5.4903779372056254E-2</v>
      </c>
      <c r="M77" s="3">
        <f t="shared" si="1"/>
        <v>0.51372249789613855</v>
      </c>
      <c r="N77" s="3">
        <f>N76-J28*AC76</f>
        <v>-0.91784565300048804</v>
      </c>
      <c r="O77" s="3">
        <f>O76-J28*AD76</f>
        <v>-1.5637689604770362</v>
      </c>
      <c r="P77" s="3">
        <f>P76-J28*AE76</f>
        <v>1.31966181570352</v>
      </c>
      <c r="Q77" s="3">
        <f>Q76-J28*AF76</f>
        <v>1.8287118929319184</v>
      </c>
      <c r="R77" s="3">
        <f t="shared" si="48"/>
        <v>-1.0014091669971295</v>
      </c>
      <c r="S77" s="3">
        <f t="shared" si="4"/>
        <v>0.26866445254934418</v>
      </c>
      <c r="T77" s="3">
        <f t="shared" si="49"/>
        <v>1.2242259541222384</v>
      </c>
      <c r="U77" s="3">
        <f t="shared" si="6"/>
        <v>0.77280638369259336</v>
      </c>
      <c r="V77" s="3">
        <f t="shared" si="50"/>
        <v>3.3453649506325962E-2</v>
      </c>
      <c r="W77" s="3">
        <f t="shared" si="51"/>
        <v>2.3586533482344487E-2</v>
      </c>
      <c r="X77" s="4">
        <f t="shared" si="52"/>
        <v>5.7040182988670446E-2</v>
      </c>
      <c r="Y77" s="3">
        <f t="shared" si="53"/>
        <v>-8.2051624008709948E-4</v>
      </c>
      <c r="Z77" s="3">
        <f t="shared" si="54"/>
        <v>-1.641032480174199E-3</v>
      </c>
      <c r="AA77" s="3">
        <f t="shared" si="55"/>
        <v>-1.262539157320549E-3</v>
      </c>
      <c r="AB77" s="3">
        <f t="shared" si="56"/>
        <v>-2.5250783146410979E-3</v>
      </c>
      <c r="AC77" s="3">
        <f t="shared" si="57"/>
        <v>1.0967398706533711E-2</v>
      </c>
      <c r="AD77" s="3">
        <f t="shared" si="58"/>
        <v>2.610911950037987E-2</v>
      </c>
      <c r="AE77" s="3">
        <f t="shared" si="59"/>
        <v>-8.2291290551464048E-3</v>
      </c>
      <c r="AF77" s="3">
        <f t="shared" si="60"/>
        <v>-1.9590362275866545E-2</v>
      </c>
    </row>
    <row r="78" spans="2:32">
      <c r="B78" s="3">
        <v>0.01</v>
      </c>
      <c r="C78" s="3">
        <v>0.99</v>
      </c>
      <c r="D78" s="3">
        <v>0.05</v>
      </c>
      <c r="E78" s="3">
        <v>0.1</v>
      </c>
      <c r="F78" s="3">
        <f>F77-J28*Y77</f>
        <v>0.18801474679587091</v>
      </c>
      <c r="G78" s="3">
        <f>G77-J28*Z77</f>
        <v>0.27602949359174173</v>
      </c>
      <c r="H78" s="3">
        <f>H77-J28*AA77</f>
        <v>0.30087765664554567</v>
      </c>
      <c r="I78" s="3">
        <f>I77-J28*AB77</f>
        <v>0.40175531329109104</v>
      </c>
      <c r="J78" s="3">
        <f>J77-J28*AC77</f>
        <v>-1.3013130517070213</v>
      </c>
      <c r="K78" s="3">
        <f t="shared" si="46"/>
        <v>0.21394411544494749</v>
      </c>
      <c r="L78" s="3">
        <f t="shared" si="47"/>
        <v>5.5219414161386392E-2</v>
      </c>
      <c r="M78" s="3">
        <f t="shared" si="1"/>
        <v>0.51380134681507428</v>
      </c>
      <c r="N78" s="3">
        <f>N77-J28*AC77</f>
        <v>-0.92881305170702178</v>
      </c>
      <c r="O78" s="3">
        <f>O77-J28*AD77</f>
        <v>-1.5898780799774161</v>
      </c>
      <c r="P78" s="3">
        <f>P77-J28*AE77</f>
        <v>1.3278909447586664</v>
      </c>
      <c r="Q78" s="3">
        <f>Q77-J28*AF77</f>
        <v>1.848302255207785</v>
      </c>
      <c r="R78" s="3">
        <f t="shared" si="48"/>
        <v>-1.0155955855253418</v>
      </c>
      <c r="S78" s="3">
        <f t="shared" si="4"/>
        <v>0.26588621449322036</v>
      </c>
      <c r="T78" s="3">
        <f t="shared" si="49"/>
        <v>1.2337546416308476</v>
      </c>
      <c r="U78" s="3">
        <f t="shared" si="6"/>
        <v>0.77447504868345884</v>
      </c>
      <c r="V78" s="3">
        <f t="shared" si="50"/>
        <v>3.2738877383835185E-2</v>
      </c>
      <c r="W78" s="3">
        <f t="shared" si="51"/>
        <v>2.3225502319998717E-2</v>
      </c>
      <c r="X78" s="4">
        <f t="shared" si="52"/>
        <v>5.5964379703833902E-2</v>
      </c>
      <c r="Y78" s="3">
        <f t="shared" si="53"/>
        <v>-8.1040955922185697E-4</v>
      </c>
      <c r="Z78" s="3">
        <f t="shared" si="54"/>
        <v>-1.6208191184437139E-3</v>
      </c>
      <c r="AA78" s="3">
        <f t="shared" si="55"/>
        <v>-1.2527734597973608E-3</v>
      </c>
      <c r="AB78" s="3">
        <f t="shared" si="56"/>
        <v>-2.5055469195947215E-3</v>
      </c>
      <c r="AC78" s="3">
        <f t="shared" si="57"/>
        <v>1.0685785091938679E-2</v>
      </c>
      <c r="AD78" s="3">
        <f t="shared" si="58"/>
        <v>2.5662639800099238E-2</v>
      </c>
      <c r="AE78" s="3">
        <f t="shared" si="59"/>
        <v>-8.0537831083494858E-3</v>
      </c>
      <c r="AF78" s="3">
        <f t="shared" si="60"/>
        <v>-1.934170799426017E-2</v>
      </c>
    </row>
    <row r="79" spans="2:32">
      <c r="B79" s="3">
        <v>0.01</v>
      </c>
      <c r="C79" s="3">
        <v>0.99</v>
      </c>
      <c r="D79" s="3">
        <v>0.05</v>
      </c>
      <c r="E79" s="3">
        <v>0.1</v>
      </c>
      <c r="F79" s="3">
        <f>F78-J28*Y78</f>
        <v>0.18882515635509275</v>
      </c>
      <c r="G79" s="3">
        <f>G78-J28*Z78</f>
        <v>0.27765031271018542</v>
      </c>
      <c r="H79" s="3">
        <f>H78-J28*AA78</f>
        <v>0.30213043010534302</v>
      </c>
      <c r="I79" s="3">
        <f>I78-J28*AB78</f>
        <v>0.40426086021068575</v>
      </c>
      <c r="J79" s="3">
        <f>J78-J28*AC78</f>
        <v>-1.3119988367989599</v>
      </c>
      <c r="K79" s="3">
        <f t="shared" si="46"/>
        <v>0.21215255862023047</v>
      </c>
      <c r="L79" s="3">
        <f t="shared" si="47"/>
        <v>5.553260752633573E-2</v>
      </c>
      <c r="M79" s="3">
        <f t="shared" si="1"/>
        <v>0.51387958516130061</v>
      </c>
      <c r="N79" s="3">
        <f>N78-J28*AC78</f>
        <v>-0.9394988367989604</v>
      </c>
      <c r="O79" s="3">
        <f>O78-J28*AD78</f>
        <v>-1.6155407197775153</v>
      </c>
      <c r="P79" s="3">
        <f>P78-J28*AE78</f>
        <v>1.335944727867016</v>
      </c>
      <c r="Q79" s="3">
        <f>Q78-J28*AF78</f>
        <v>1.8676439632020452</v>
      </c>
      <c r="R79" s="3">
        <f t="shared" si="48"/>
        <v>-1.0295104769380885</v>
      </c>
      <c r="S79" s="3">
        <f t="shared" si="4"/>
        <v>0.26317901942872846</v>
      </c>
      <c r="T79" s="3">
        <f t="shared" si="49"/>
        <v>1.2431681972314692</v>
      </c>
      <c r="U79" s="3">
        <f t="shared" si="6"/>
        <v>0.7761150033568005</v>
      </c>
      <c r="V79" s="3">
        <f t="shared" si="50"/>
        <v>3.2049807939446229E-2</v>
      </c>
      <c r="W79" s="3">
        <f t="shared" si="51"/>
        <v>2.2873395894530728E-2</v>
      </c>
      <c r="X79" s="4">
        <f t="shared" si="52"/>
        <v>5.4923203833976961E-2</v>
      </c>
      <c r="Y79" s="3">
        <f t="shared" si="53"/>
        <v>-8.0041145073236051E-4</v>
      </c>
      <c r="Z79" s="3">
        <f t="shared" si="54"/>
        <v>-1.600822901464721E-3</v>
      </c>
      <c r="AA79" s="3">
        <f t="shared" si="55"/>
        <v>-1.2429334524682153E-3</v>
      </c>
      <c r="AB79" s="3">
        <f t="shared" si="56"/>
        <v>-2.4858669049364307E-3</v>
      </c>
      <c r="AC79" s="3">
        <f t="shared" si="57"/>
        <v>1.0415718536676338E-2</v>
      </c>
      <c r="AD79" s="3">
        <f t="shared" si="58"/>
        <v>2.5229133014442504E-2</v>
      </c>
      <c r="AE79" s="3">
        <f t="shared" si="59"/>
        <v>-7.8845999877745487E-3</v>
      </c>
      <c r="AF79" s="3">
        <f t="shared" si="60"/>
        <v>-1.9098214026884781E-2</v>
      </c>
    </row>
    <row r="80" spans="2:32">
      <c r="B80" s="3">
        <v>0.01</v>
      </c>
      <c r="C80" s="3">
        <v>0.99</v>
      </c>
      <c r="D80" s="3">
        <v>0.05</v>
      </c>
      <c r="E80" s="3">
        <v>0.1</v>
      </c>
      <c r="F80" s="3">
        <f>F79-J28*Y79</f>
        <v>0.18962556780582512</v>
      </c>
      <c r="G80" s="3">
        <f>G79-J28*Z79</f>
        <v>0.27925113561165016</v>
      </c>
      <c r="H80" s="3">
        <f>H79-J28*AA79</f>
        <v>0.30337336355781125</v>
      </c>
      <c r="I80" s="3">
        <f>I79-J28*AB79</f>
        <v>0.40674672711562215</v>
      </c>
      <c r="J80" s="3">
        <f>J79-J28*AC79</f>
        <v>-1.3224145553356363</v>
      </c>
      <c r="K80" s="3">
        <f t="shared" si="46"/>
        <v>0.21041685488934475</v>
      </c>
      <c r="L80" s="3">
        <f t="shared" si="47"/>
        <v>5.5843340889452781E-2</v>
      </c>
      <c r="M80" s="3">
        <f t="shared" si="1"/>
        <v>0.51395720830610692</v>
      </c>
      <c r="N80" s="3">
        <f>N79-J28*AC79</f>
        <v>-0.94991455533563673</v>
      </c>
      <c r="O80" s="3">
        <f>O79-J28*AD79</f>
        <v>-1.6407698527919579</v>
      </c>
      <c r="P80" s="3">
        <f>P79-J28*AE79</f>
        <v>1.3438293278547906</v>
      </c>
      <c r="Q80" s="3">
        <f>Q79-J28*AF79</f>
        <v>1.8867421772289299</v>
      </c>
      <c r="R80" s="3">
        <f t="shared" si="48"/>
        <v>-1.0431635261611119</v>
      </c>
      <c r="S80" s="3">
        <f t="shared" si="4"/>
        <v>0.26054005079560666</v>
      </c>
      <c r="T80" s="3">
        <f t="shared" si="49"/>
        <v>1.252469082877234</v>
      </c>
      <c r="U80" s="3">
        <f t="shared" si="6"/>
        <v>0.77772697858604722</v>
      </c>
      <c r="V80" s="3">
        <f t="shared" si="50"/>
        <v>3.1385158526332578E-2</v>
      </c>
      <c r="W80" s="3">
        <f t="shared" si="51"/>
        <v>2.2529917810104223E-2</v>
      </c>
      <c r="X80" s="4">
        <f t="shared" si="52"/>
        <v>5.3915076336436801E-2</v>
      </c>
      <c r="Y80" s="3">
        <f t="shared" si="53"/>
        <v>-7.9052865901312009E-4</v>
      </c>
      <c r="Z80" s="3">
        <f t="shared" si="54"/>
        <v>-1.5810573180262402E-3</v>
      </c>
      <c r="AA80" s="3">
        <f t="shared" si="55"/>
        <v>-1.2330386116021382E-3</v>
      </c>
      <c r="AB80" s="3">
        <f t="shared" si="56"/>
        <v>-2.4660772232042764E-3</v>
      </c>
      <c r="AC80" s="3">
        <f t="shared" si="57"/>
        <v>1.0156564622690035E-2</v>
      </c>
      <c r="AD80" s="3">
        <f t="shared" si="58"/>
        <v>2.4808086796105206E-2</v>
      </c>
      <c r="AE80" s="3">
        <f t="shared" si="59"/>
        <v>-7.7212789718534691E-3</v>
      </c>
      <c r="AF80" s="3">
        <f t="shared" si="60"/>
        <v>-1.8859739097485253E-2</v>
      </c>
    </row>
    <row r="81" spans="2:32">
      <c r="B81" s="3">
        <v>0.01</v>
      </c>
      <c r="C81" s="3">
        <v>0.99</v>
      </c>
      <c r="D81" s="3">
        <v>0.05</v>
      </c>
      <c r="E81" s="3">
        <v>0.1</v>
      </c>
      <c r="F81" s="3">
        <f>F80-J28*Y80</f>
        <v>0.19041609646483823</v>
      </c>
      <c r="G81" s="3">
        <f>G80-J28*Z80</f>
        <v>0.28083219292967637</v>
      </c>
      <c r="H81" s="3">
        <f>H80-J28*AA80</f>
        <v>0.30460640216941337</v>
      </c>
      <c r="I81" s="3">
        <f>I80-J28*AB80</f>
        <v>0.40921280433882645</v>
      </c>
      <c r="J81" s="3">
        <f>J80-J28*AC80</f>
        <v>-1.3325711199583263</v>
      </c>
      <c r="K81" s="3">
        <f t="shared" si="46"/>
        <v>0.20873438984998074</v>
      </c>
      <c r="L81" s="3">
        <f t="shared" si="47"/>
        <v>5.6151600542353318E-2</v>
      </c>
      <c r="M81" s="3">
        <f t="shared" si="1"/>
        <v>0.51403421283730477</v>
      </c>
      <c r="N81" s="3">
        <f>N80-J28*AC80</f>
        <v>-0.96007111995832672</v>
      </c>
      <c r="O81" s="3">
        <f>O80-J28*AD80</f>
        <v>-1.665577939588063</v>
      </c>
      <c r="P81" s="3">
        <f>P80-J28*AE80</f>
        <v>1.3515506068266441</v>
      </c>
      <c r="Q81" s="3">
        <f>Q80-J28*AF80</f>
        <v>1.9056019163264151</v>
      </c>
      <c r="R81" s="3">
        <f t="shared" si="48"/>
        <v>-1.0565639045324189</v>
      </c>
      <c r="S81" s="3">
        <f t="shared" si="4"/>
        <v>0.25796664439447803</v>
      </c>
      <c r="T81" s="3">
        <f t="shared" si="49"/>
        <v>1.2616596723074391</v>
      </c>
      <c r="U81" s="3">
        <f t="shared" si="6"/>
        <v>0.77931167881393215</v>
      </c>
      <c r="V81" s="3">
        <f t="shared" si="50"/>
        <v>3.0743728366128757E-2</v>
      </c>
      <c r="W81" s="3">
        <f t="shared" si="51"/>
        <v>2.2194784342101842E-2</v>
      </c>
      <c r="X81" s="4">
        <f t="shared" si="52"/>
        <v>5.2938512708230599E-2</v>
      </c>
      <c r="Y81" s="3">
        <f t="shared" si="53"/>
        <v>-7.8076678492447872E-4</v>
      </c>
      <c r="Z81" s="3">
        <f t="shared" si="54"/>
        <v>-1.5615335698489574E-3</v>
      </c>
      <c r="AA81" s="3">
        <f t="shared" si="55"/>
        <v>-1.2231064479736214E-3</v>
      </c>
      <c r="AB81" s="3">
        <f t="shared" si="56"/>
        <v>-2.4462128959472427E-3</v>
      </c>
      <c r="AC81" s="3">
        <f t="shared" si="57"/>
        <v>9.9077320812314511E-3</v>
      </c>
      <c r="AD81" s="3">
        <f t="shared" si="58"/>
        <v>2.4399013813866718E-2</v>
      </c>
      <c r="AE81" s="3">
        <f t="shared" si="59"/>
        <v>-7.5635382047354038E-3</v>
      </c>
      <c r="AF81" s="3">
        <f t="shared" si="60"/>
        <v>-1.8626146894770552E-2</v>
      </c>
    </row>
  </sheetData>
  <mergeCells count="2">
    <mergeCell ref="B2:P23"/>
    <mergeCell ref="G26:I26"/>
  </mergeCells>
  <pageMargins left="0.25" right="0.25" top="0.75" bottom="0.75" header="0.3" footer="0.3"/>
  <pageSetup paperSize="8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85A4-3B4E-4D84-9CD3-0A5ED6C6C103}">
  <dimension ref="A1:C21"/>
  <sheetViews>
    <sheetView workbookViewId="0">
      <selection activeCell="E10" sqref="E10"/>
    </sheetView>
  </sheetViews>
  <sheetFormatPr defaultRowHeight="14.4"/>
  <cols>
    <col min="1" max="1" width="40.77734375" customWidth="1"/>
    <col min="3" max="3" width="119.109375" customWidth="1"/>
    <col min="5" max="5" width="95.6640625" customWidth="1"/>
  </cols>
  <sheetData>
    <row r="1" spans="1:3">
      <c r="A1" s="13">
        <v>1</v>
      </c>
      <c r="C1" s="15">
        <v>3</v>
      </c>
    </row>
    <row r="2" spans="1:3">
      <c r="A2" s="14" t="s">
        <v>33</v>
      </c>
      <c r="C2" s="14" t="s">
        <v>42</v>
      </c>
    </row>
    <row r="3" spans="1:3">
      <c r="A3" s="14" t="s">
        <v>34</v>
      </c>
      <c r="C3" s="14" t="s">
        <v>41</v>
      </c>
    </row>
    <row r="4" spans="1:3">
      <c r="C4" s="14" t="s">
        <v>40</v>
      </c>
    </row>
    <row r="5" spans="1:3">
      <c r="A5" s="13">
        <v>2</v>
      </c>
      <c r="C5" s="14" t="s">
        <v>39</v>
      </c>
    </row>
    <row r="6" spans="1:3">
      <c r="A6" s="14" t="s">
        <v>51</v>
      </c>
      <c r="C6" s="14" t="s">
        <v>35</v>
      </c>
    </row>
    <row r="7" spans="1:3">
      <c r="A7" s="14" t="s">
        <v>52</v>
      </c>
      <c r="C7" s="14" t="s">
        <v>36</v>
      </c>
    </row>
    <row r="8" spans="1:3">
      <c r="A8" s="14"/>
      <c r="C8" s="14" t="s">
        <v>37</v>
      </c>
    </row>
    <row r="9" spans="1:3">
      <c r="A9" s="14" t="s">
        <v>53</v>
      </c>
      <c r="C9" s="14" t="s">
        <v>38</v>
      </c>
    </row>
    <row r="10" spans="1:3">
      <c r="A10" s="14" t="s">
        <v>54</v>
      </c>
    </row>
    <row r="11" spans="1:3">
      <c r="A11" s="14"/>
      <c r="C11" s="15">
        <v>4</v>
      </c>
    </row>
    <row r="12" spans="1:3">
      <c r="A12" s="14" t="s">
        <v>55</v>
      </c>
      <c r="C12" s="16" t="s">
        <v>43</v>
      </c>
    </row>
    <row r="13" spans="1:3">
      <c r="A13" s="14" t="s">
        <v>56</v>
      </c>
      <c r="C13" s="16" t="s">
        <v>44</v>
      </c>
    </row>
    <row r="14" spans="1:3">
      <c r="A14" s="14"/>
      <c r="C14" s="16" t="s">
        <v>45</v>
      </c>
    </row>
    <row r="15" spans="1:3">
      <c r="A15" s="14" t="s">
        <v>57</v>
      </c>
      <c r="C15" s="16" t="s">
        <v>46</v>
      </c>
    </row>
    <row r="16" spans="1:3">
      <c r="A16" s="14" t="s">
        <v>58</v>
      </c>
      <c r="C16" s="17"/>
    </row>
    <row r="17" spans="1:3">
      <c r="A17" s="14"/>
      <c r="C17" s="16" t="s">
        <v>47</v>
      </c>
    </row>
    <row r="18" spans="1:3">
      <c r="A18" s="14" t="s">
        <v>59</v>
      </c>
      <c r="C18" s="16" t="s">
        <v>48</v>
      </c>
    </row>
    <row r="19" spans="1:3">
      <c r="A19" s="14" t="s">
        <v>60</v>
      </c>
      <c r="C19" s="16" t="s">
        <v>49</v>
      </c>
    </row>
    <row r="20" spans="1:3">
      <c r="A20" s="14"/>
      <c r="C20" s="16" t="s">
        <v>50</v>
      </c>
    </row>
    <row r="21" spans="1:3">
      <c r="A21" s="14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2 - 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Sudarshan</dc:creator>
  <cp:keywords/>
  <dc:description/>
  <cp:lastModifiedBy>Basawaraj Pune</cp:lastModifiedBy>
  <cp:revision/>
  <cp:lastPrinted>2023-01-14T04:49:02Z</cp:lastPrinted>
  <dcterms:created xsi:type="dcterms:W3CDTF">2023-01-13T06:13:03Z</dcterms:created>
  <dcterms:modified xsi:type="dcterms:W3CDTF">2023-01-14T08:04:10Z</dcterms:modified>
  <cp:category/>
  <cp:contentStatus/>
</cp:coreProperties>
</file>