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327eed434c568/Documents/"/>
    </mc:Choice>
  </mc:AlternateContent>
  <xr:revisionPtr revIDLastSave="141" documentId="8_{2BAC4A78-4C29-4349-A3A1-0DEB945FFA34}" xr6:coauthVersionLast="47" xr6:coauthVersionMax="47" xr10:uidLastSave="{1007BF05-1FF1-4FBE-A078-AE34AF73F4EB}"/>
  <bookViews>
    <workbookView xWindow="4660" yWindow="3490" windowWidth="14400" windowHeight="7270" xr2:uid="{CA269567-4CE8-4A88-9AF7-CB530D763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48" i="1"/>
  <c r="D47" i="1"/>
  <c r="E46" i="1"/>
  <c r="E39" i="1"/>
  <c r="E40" i="1"/>
  <c r="E41" i="1"/>
  <c r="E42" i="1"/>
  <c r="E43" i="1"/>
  <c r="E44" i="1"/>
  <c r="E45" i="1"/>
  <c r="E38" i="1"/>
  <c r="E32" i="1"/>
  <c r="E20" i="1"/>
  <c r="E21" i="1"/>
  <c r="E22" i="1"/>
  <c r="E23" i="1"/>
  <c r="E24" i="1"/>
  <c r="E25" i="1"/>
  <c r="E26" i="1"/>
  <c r="E27" i="1"/>
  <c r="E28" i="1"/>
  <c r="E29" i="1"/>
  <c r="E30" i="1"/>
  <c r="E31" i="1"/>
  <c r="E19" i="1"/>
  <c r="E13" i="1"/>
  <c r="E11" i="1"/>
  <c r="E12" i="1"/>
  <c r="E10" i="1"/>
</calcChain>
</file>

<file path=xl/sharedStrings.xml><?xml version="1.0" encoding="utf-8"?>
<sst xmlns="http://schemas.openxmlformats.org/spreadsheetml/2006/main" count="89" uniqueCount="76">
  <si>
    <t>Unadjusted Actor Weighting Table:</t>
  </si>
  <si>
    <t>Actor Type</t>
  </si>
  <si>
    <t>Description</t>
  </si>
  <si>
    <t>Weighting Factor</t>
  </si>
  <si>
    <t>Number</t>
  </si>
  <si>
    <t>Result</t>
  </si>
  <si>
    <t>Simple</t>
  </si>
  <si>
    <t>Average</t>
  </si>
  <si>
    <t>Complex</t>
  </si>
  <si>
    <t>External system using a protocol-based 2 0 0 interface, e.g., HTTP, TCT/IP, or a database</t>
  </si>
  <si>
    <t>Human</t>
  </si>
  <si>
    <t>External system with well-defined API</t>
  </si>
  <si>
    <t>Unadjusted Actor Weight Total (UAW)</t>
  </si>
  <si>
    <t>Unadjusted Use-Case Weighting Table:</t>
  </si>
  <si>
    <t>Use Case Type</t>
  </si>
  <si>
    <t>1-3 transactions</t>
  </si>
  <si>
    <t>4-7 transactions</t>
  </si>
  <si>
    <t>&gt;7 transactions</t>
  </si>
  <si>
    <t>Unadjusted Use Case Weight Total (UUCW)</t>
  </si>
  <si>
    <t>Technical Complexity Factors:</t>
  </si>
  <si>
    <t>Factor Number</t>
  </si>
  <si>
    <t>Weight</t>
  </si>
  <si>
    <t>Assigned Value(0-5)</t>
  </si>
  <si>
    <t xml:space="preserve">Weighted Value </t>
  </si>
  <si>
    <t>Notes</t>
  </si>
  <si>
    <t>T1</t>
  </si>
  <si>
    <t>Distributed system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</si>
  <si>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</si>
  <si>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</si>
  <si>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</si>
  <si>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</si>
  <si>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</si>
  <si>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</si>
  <si>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</si>
  <si>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</si>
  <si>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</si>
  <si>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</si>
  <si>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</si>
  <si>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</si>
  <si>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 xml:space="preserve">Response time or throughput performance objectives </t>
  </si>
  <si>
    <t>End-user online efficiency</t>
  </si>
  <si>
    <t>Complex internal processing</t>
  </si>
  <si>
    <t xml:space="preserve">Reusability of code </t>
  </si>
  <si>
    <t>Ease of installation</t>
  </si>
  <si>
    <t>Ease of use</t>
  </si>
  <si>
    <t>Portability</t>
  </si>
  <si>
    <t>Ease of change</t>
  </si>
  <si>
    <t>Concurrency</t>
  </si>
  <si>
    <t>Special security objectives included</t>
  </si>
  <si>
    <t>Direct access for third parties</t>
  </si>
  <si>
    <t>Special user training required</t>
  </si>
  <si>
    <t>Technical Factor Value(Tfactor)</t>
  </si>
  <si>
    <r>
      <rPr>
        <b/>
        <sz val="11"/>
        <color theme="1"/>
        <rFont val="Calibri"/>
        <family val="2"/>
        <scheme val="minor"/>
      </rPr>
      <t>Environmental Factors:</t>
    </r>
    <r>
      <rPr>
        <sz val="11"/>
        <color theme="1"/>
        <rFont val="Calibri"/>
        <family val="2"/>
        <scheme val="minor"/>
      </rPr>
      <t xml:space="preserve"> </t>
    </r>
  </si>
  <si>
    <t>Weighted Value</t>
  </si>
  <si>
    <t>E1</t>
  </si>
  <si>
    <t>E2</t>
  </si>
  <si>
    <t>E3</t>
  </si>
  <si>
    <t>E4</t>
  </si>
  <si>
    <t>E5</t>
  </si>
  <si>
    <t>E6</t>
  </si>
  <si>
    <t>E7</t>
  </si>
  <si>
    <t>E8</t>
  </si>
  <si>
    <t>Familiarity with system development process being used</t>
  </si>
  <si>
    <t>Application experience</t>
  </si>
  <si>
    <t>Object - oriented experience</t>
  </si>
  <si>
    <t>Lead analyst capability</t>
  </si>
  <si>
    <t>Motivation</t>
  </si>
  <si>
    <t>Part-time staff</t>
  </si>
  <si>
    <t>Difficulty of programming langugage</t>
  </si>
  <si>
    <t>Requirements stability</t>
  </si>
  <si>
    <t>Environmental Factor Value (Efactor)</t>
  </si>
  <si>
    <t>Unadjusted Use-Case Points (UUCP) = UAW + UUCW  116 = 100 +16</t>
  </si>
  <si>
    <t>Technical Complexity Factor (TCF) = 0.6 + (0.01 * Tfactor) = 0.6 +(0.01*23) = 0.83</t>
  </si>
  <si>
    <t>Effort in person-hours = UCP * PHM = 20*61.1378</t>
  </si>
  <si>
    <t>Adjusted Use Case Points (UCP) = UUCP * TCF * ECF = 116*0.635</t>
  </si>
  <si>
    <t>Environmental Factor(EF) =  1.4 + (-0.03 * Efactor) = 1.4+(-0.03 *25.5)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</si>
</sst>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4626-1B8D-4145-9C3E-10D2C1F3B754}">
  <dimension ref="A1:F49"/>
  <sheetViews>
    <sheetView tabSelected="1" topLeftCell="A36" workbookViewId="0">
      <selection activeCell="A48" sqref="A48"/>
    </sheetView>
  </sheetViews>
  <sheetFormatPr defaultRowHeight="14.5" x14ac:dyDescent="0.35"/>
  <cols>
    <col min="1" max="1" width="15.6328125" customWidth="1"/>
    <col min="2" max="2" width="24.453125" customWidth="1"/>
    <col min="3" max="3" width="15.36328125" customWidth="1"/>
    <col min="4" max="4" width="17.36328125" customWidth="1"/>
    <col min="5" max="5" width="14.36328125" customWidth="1"/>
  </cols>
  <sheetData>
    <row r="1" spans="1:5" x14ac:dyDescent="0.35">
      <c r="A1" s="7" t="s">
        <v>0</v>
      </c>
    </row>
    <row r="2" spans="1:5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9" x14ac:dyDescent="0.35">
      <c r="A3" t="s">
        <v>6</v>
      </c>
      <c r="B3" s="4" t="s">
        <v>11</v>
      </c>
      <c r="C3">
        <v>1</v>
      </c>
      <c r="D3">
        <v>0</v>
      </c>
      <c r="E3">
        <v>0</v>
      </c>
    </row>
    <row r="4" spans="1:5" ht="45" customHeight="1" x14ac:dyDescent="0.35">
      <c r="A4" s="2" t="s">
        <v>7</v>
      </c>
      <c r="B4" s="3" t="s">
        <v>9</v>
      </c>
      <c r="C4">
        <v>2</v>
      </c>
      <c r="D4">
        <v>2</v>
      </c>
      <c r="E4">
        <v>4</v>
      </c>
    </row>
    <row r="5" spans="1:5" x14ac:dyDescent="0.35">
      <c r="A5" t="s">
        <v>8</v>
      </c>
      <c r="B5" t="s">
        <v>10</v>
      </c>
      <c r="C5">
        <v>3</v>
      </c>
      <c r="D5">
        <v>4</v>
      </c>
      <c r="E5">
        <v>12</v>
      </c>
    </row>
    <row r="6" spans="1:5" ht="43.5" x14ac:dyDescent="0.35">
      <c r="C6" s="5"/>
      <c r="D6" s="6" t="s">
        <v>12</v>
      </c>
      <c r="E6">
        <v>16</v>
      </c>
    </row>
    <row r="8" spans="1:5" x14ac:dyDescent="0.35">
      <c r="A8" s="7" t="s">
        <v>13</v>
      </c>
    </row>
    <row r="9" spans="1:5" s="1" customFormat="1" x14ac:dyDescent="0.35">
      <c r="A9" s="1" t="s">
        <v>14</v>
      </c>
      <c r="B9" s="1" t="s">
        <v>2</v>
      </c>
      <c r="C9" s="1" t="s">
        <v>3</v>
      </c>
      <c r="D9" s="1" t="s">
        <v>4</v>
      </c>
      <c r="E9" s="1" t="s">
        <v>5</v>
      </c>
    </row>
    <row r="10" spans="1:5" x14ac:dyDescent="0.35">
      <c r="A10" t="s">
        <v>6</v>
      </c>
      <c r="B10" t="s">
        <v>15</v>
      </c>
      <c r="C10">
        <v>5</v>
      </c>
      <c r="D10">
        <v>4</v>
      </c>
      <c r="E10">
        <f>C10*D10</f>
        <v>20</v>
      </c>
    </row>
    <row r="11" spans="1:5" x14ac:dyDescent="0.35">
      <c r="A11" t="s">
        <v>7</v>
      </c>
      <c r="B11" t="s">
        <v>16</v>
      </c>
      <c r="C11">
        <v>10</v>
      </c>
      <c r="D11">
        <v>5</v>
      </c>
      <c r="E11">
        <f t="shared" ref="E11:E12" si="0">C11*D11</f>
        <v>50</v>
      </c>
    </row>
    <row r="12" spans="1:5" x14ac:dyDescent="0.35">
      <c r="A12" t="s">
        <v>8</v>
      </c>
      <c r="B12" t="s">
        <v>17</v>
      </c>
      <c r="C12">
        <v>15</v>
      </c>
      <c r="D12">
        <v>2</v>
      </c>
      <c r="E12">
        <f t="shared" si="0"/>
        <v>30</v>
      </c>
    </row>
    <row r="13" spans="1:5" ht="43.5" x14ac:dyDescent="0.35">
      <c r="D13" s="6" t="s">
        <v>18</v>
      </c>
      <c r="E13">
        <f>SUM(E10:E12)</f>
        <v>100</v>
      </c>
    </row>
    <row r="15" spans="1:5" x14ac:dyDescent="0.35">
      <c r="A15" s="7" t="s">
        <v>71</v>
      </c>
    </row>
    <row r="17" spans="1:6" x14ac:dyDescent="0.35">
      <c r="A17" s="7" t="s">
        <v>19</v>
      </c>
    </row>
    <row r="18" spans="1:6" s="1" customFormat="1" x14ac:dyDescent="0.35">
      <c r="A18" s="1" t="s">
        <v>20</v>
      </c>
      <c r="B18" s="1" t="s">
        <v>2</v>
      </c>
      <c r="C18" s="1" t="s">
        <v>21</v>
      </c>
      <c r="D18" s="1" t="s">
        <v>22</v>
      </c>
      <c r="E18" s="1" t="s">
        <v>23</v>
      </c>
      <c r="F18" s="1" t="s">
        <v>24</v>
      </c>
    </row>
    <row r="19" spans="1:6" x14ac:dyDescent="0.35">
      <c r="A19" t="s">
        <v>25</v>
      </c>
      <c r="B19" t="s">
        <v>26</v>
      </c>
      <c r="C19">
        <v>2</v>
      </c>
      <c r="D19">
        <v>2</v>
      </c>
      <c r="E19">
        <f>C19*D19</f>
        <v>4</v>
      </c>
    </row>
    <row r="20" spans="1:6" ht="42" customHeight="1" x14ac:dyDescent="0.35">
      <c r="A20" t="s">
        <v>27</v>
      </c>
      <c r="B20" s="8" t="s">
        <v>39</v>
      </c>
      <c r="C20">
        <v>1</v>
      </c>
      <c r="D20">
        <v>5</v>
      </c>
      <c r="E20">
        <f t="shared" ref="E20:E31" si="1">C20*D20</f>
        <v>5</v>
      </c>
    </row>
    <row r="21" spans="1:6" x14ac:dyDescent="0.35">
      <c r="A21" t="s">
        <v>28</v>
      </c>
      <c r="B21" t="s">
        <v>40</v>
      </c>
      <c r="C21">
        <v>1</v>
      </c>
      <c r="D21">
        <v>4</v>
      </c>
      <c r="E21">
        <f t="shared" si="1"/>
        <v>4</v>
      </c>
    </row>
    <row r="22" spans="1:6" x14ac:dyDescent="0.35">
      <c r="A22" t="s">
        <v>29</v>
      </c>
      <c r="B22" t="s">
        <v>41</v>
      </c>
      <c r="C22">
        <v>1</v>
      </c>
      <c r="D22">
        <v>0</v>
      </c>
      <c r="E22">
        <f t="shared" si="1"/>
        <v>0</v>
      </c>
    </row>
    <row r="23" spans="1:6" x14ac:dyDescent="0.35">
      <c r="A23" t="s">
        <v>30</v>
      </c>
      <c r="B23" t="s">
        <v>42</v>
      </c>
      <c r="C23">
        <v>1</v>
      </c>
      <c r="D23">
        <v>4</v>
      </c>
      <c r="E23">
        <f t="shared" si="1"/>
        <v>4</v>
      </c>
    </row>
    <row r="24" spans="1:6" x14ac:dyDescent="0.35">
      <c r="A24" t="s">
        <v>31</v>
      </c>
      <c r="B24" t="s">
        <v>43</v>
      </c>
      <c r="C24">
        <v>0.5</v>
      </c>
      <c r="D24">
        <v>3</v>
      </c>
      <c r="E24">
        <f t="shared" si="1"/>
        <v>1.5</v>
      </c>
    </row>
    <row r="25" spans="1:6" x14ac:dyDescent="0.35">
      <c r="A25" t="s">
        <v>32</v>
      </c>
      <c r="B25" t="s">
        <v>44</v>
      </c>
      <c r="C25">
        <v>0.5</v>
      </c>
      <c r="D25">
        <v>3</v>
      </c>
      <c r="E25">
        <f t="shared" si="1"/>
        <v>1.5</v>
      </c>
    </row>
    <row r="26" spans="1:6" x14ac:dyDescent="0.35">
      <c r="A26" t="s">
        <v>33</v>
      </c>
      <c r="B26" t="s">
        <v>45</v>
      </c>
      <c r="C26">
        <v>2</v>
      </c>
      <c r="D26">
        <v>0</v>
      </c>
      <c r="E26">
        <f t="shared" si="1"/>
        <v>0</v>
      </c>
    </row>
    <row r="27" spans="1:6" x14ac:dyDescent="0.35">
      <c r="A27" t="s">
        <v>34</v>
      </c>
      <c r="B27" t="s">
        <v>46</v>
      </c>
      <c r="C27">
        <v>1</v>
      </c>
      <c r="D27">
        <v>2</v>
      </c>
      <c r="E27">
        <f t="shared" si="1"/>
        <v>2</v>
      </c>
    </row>
    <row r="28" spans="1:6" x14ac:dyDescent="0.35">
      <c r="A28" t="s">
        <v>35</v>
      </c>
      <c r="B28" t="s">
        <v>47</v>
      </c>
      <c r="C28">
        <v>1</v>
      </c>
      <c r="D28">
        <v>0</v>
      </c>
      <c r="E28">
        <f t="shared" si="1"/>
        <v>0</v>
      </c>
    </row>
    <row r="29" spans="1:6" ht="29" x14ac:dyDescent="0.35">
      <c r="A29" t="s">
        <v>36</v>
      </c>
      <c r="B29" s="4" t="s">
        <v>48</v>
      </c>
      <c r="C29">
        <v>1</v>
      </c>
      <c r="D29">
        <v>1</v>
      </c>
      <c r="E29">
        <f t="shared" si="1"/>
        <v>1</v>
      </c>
    </row>
    <row r="30" spans="1:6" x14ac:dyDescent="0.35">
      <c r="A30" t="s">
        <v>37</v>
      </c>
      <c r="B30" t="s">
        <v>49</v>
      </c>
      <c r="C30">
        <v>1</v>
      </c>
      <c r="D30">
        <v>0</v>
      </c>
      <c r="E30">
        <f t="shared" si="1"/>
        <v>0</v>
      </c>
    </row>
    <row r="31" spans="1:6" x14ac:dyDescent="0.35">
      <c r="A31" t="s">
        <v>38</v>
      </c>
      <c r="B31" t="s">
        <v>50</v>
      </c>
      <c r="C31">
        <v>1</v>
      </c>
      <c r="D31">
        <v>0</v>
      </c>
      <c r="E31">
        <f t="shared" si="1"/>
        <v>0</v>
      </c>
    </row>
    <row r="32" spans="1:6" ht="29" x14ac:dyDescent="0.35">
      <c r="D32" s="6" t="s">
        <v>51</v>
      </c>
      <c r="E32">
        <f>SUM(E19:E31)</f>
        <v>23</v>
      </c>
    </row>
    <row r="34" spans="1:6" x14ac:dyDescent="0.35">
      <c r="A34" s="7" t="s">
        <v>72</v>
      </c>
    </row>
    <row r="36" spans="1:6" x14ac:dyDescent="0.35">
      <c r="A36" t="s">
        <v>52</v>
      </c>
    </row>
    <row r="37" spans="1:6" s="1" customFormat="1" x14ac:dyDescent="0.35">
      <c r="A37" s="1" t="s">
        <v>20</v>
      </c>
      <c r="B37" s="1" t="s">
        <v>2</v>
      </c>
      <c r="C37" s="1" t="s">
        <v>21</v>
      </c>
      <c r="D37" s="1" t="s">
        <v>22</v>
      </c>
      <c r="E37" s="1" t="s">
        <v>53</v>
      </c>
      <c r="F37" s="1" t="s">
        <v>24</v>
      </c>
    </row>
    <row r="38" spans="1:6" ht="43.5" x14ac:dyDescent="0.35">
      <c r="A38" t="s">
        <v>54</v>
      </c>
      <c r="B38" s="4" t="s">
        <v>62</v>
      </c>
      <c r="C38">
        <v>1.5</v>
      </c>
      <c r="D38">
        <v>4</v>
      </c>
      <c r="E38">
        <f>C38*D38</f>
        <v>6</v>
      </c>
    </row>
    <row r="39" spans="1:6" x14ac:dyDescent="0.35">
      <c r="A39" t="s">
        <v>55</v>
      </c>
      <c r="B39" t="s">
        <v>63</v>
      </c>
      <c r="C39">
        <v>0.5</v>
      </c>
      <c r="D39">
        <v>4</v>
      </c>
      <c r="E39">
        <f t="shared" ref="E39:E45" si="2">C39*D39</f>
        <v>2</v>
      </c>
    </row>
    <row r="40" spans="1:6" x14ac:dyDescent="0.35">
      <c r="A40" t="s">
        <v>56</v>
      </c>
      <c r="B40" t="s">
        <v>64</v>
      </c>
      <c r="C40">
        <v>1</v>
      </c>
      <c r="D40">
        <v>3</v>
      </c>
      <c r="E40">
        <f t="shared" si="2"/>
        <v>3</v>
      </c>
    </row>
    <row r="41" spans="1:6" x14ac:dyDescent="0.35">
      <c r="A41" t="s">
        <v>57</v>
      </c>
      <c r="B41" t="s">
        <v>65</v>
      </c>
      <c r="C41">
        <v>0.5</v>
      </c>
      <c r="D41">
        <v>5</v>
      </c>
      <c r="E41">
        <f t="shared" si="2"/>
        <v>2.5</v>
      </c>
    </row>
    <row r="42" spans="1:6" x14ac:dyDescent="0.35">
      <c r="A42" t="s">
        <v>58</v>
      </c>
      <c r="B42" t="s">
        <v>66</v>
      </c>
      <c r="C42">
        <v>1</v>
      </c>
      <c r="D42">
        <v>4</v>
      </c>
      <c r="E42">
        <f t="shared" si="2"/>
        <v>4</v>
      </c>
    </row>
    <row r="43" spans="1:6" x14ac:dyDescent="0.35">
      <c r="A43" t="s">
        <v>59</v>
      </c>
      <c r="B43" t="s">
        <v>69</v>
      </c>
      <c r="C43">
        <v>2</v>
      </c>
      <c r="D43">
        <v>4</v>
      </c>
      <c r="E43">
        <f t="shared" si="2"/>
        <v>8</v>
      </c>
    </row>
    <row r="44" spans="1:6" x14ac:dyDescent="0.35">
      <c r="A44" t="s">
        <v>60</v>
      </c>
      <c r="B44" t="s">
        <v>67</v>
      </c>
      <c r="C44">
        <v>-1</v>
      </c>
      <c r="D44">
        <v>0</v>
      </c>
      <c r="E44">
        <f t="shared" si="2"/>
        <v>0</v>
      </c>
    </row>
    <row r="45" spans="1:6" ht="29" x14ac:dyDescent="0.35">
      <c r="A45" t="s">
        <v>61</v>
      </c>
      <c r="B45" s="4" t="s">
        <v>68</v>
      </c>
      <c r="C45">
        <v>-1</v>
      </c>
      <c r="D45">
        <v>2</v>
      </c>
      <c r="E45">
        <f t="shared" si="2"/>
        <v>-2</v>
      </c>
    </row>
    <row r="46" spans="1:6" ht="43.5" x14ac:dyDescent="0.35">
      <c r="D46" s="6" t="s">
        <v>70</v>
      </c>
      <c r="E46">
        <f>SUM(E38:E44)</f>
        <v>25.5</v>
      </c>
    </row>
    <row r="47" spans="1:6" x14ac:dyDescent="0.35">
      <c r="A47" s="7" t="s">
        <v>75</v>
      </c>
      <c r="D47">
        <f>1.4+(-0.03*E46)</f>
        <v>0.6349999999999999</v>
      </c>
    </row>
    <row r="48" spans="1:6" x14ac:dyDescent="0.35">
      <c r="A48" s="7" t="s">
        <v>74</v>
      </c>
      <c r="D48">
        <f>116*0.83*D47</f>
        <v>61.137799999999991</v>
      </c>
    </row>
    <row r="49" spans="1:4" x14ac:dyDescent="0.35">
      <c r="A49" s="7" t="s">
        <v>73</v>
      </c>
      <c r="D49">
        <f>20*D48</f>
        <v>1222.7559999999999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</dc:creator>
  <cp:lastModifiedBy>Parajuli, Sanskriti</cp:lastModifiedBy>
  <dcterms:created xsi:type="dcterms:W3CDTF">2022-11-12T02:38:54Z</dcterms:created>
  <dcterms:modified xsi:type="dcterms:W3CDTF">2022-11-13T04:23:52Z</dcterms:modified>
</cp:coreProperties>
</file>