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ozBiz\"/>
    </mc:Choice>
  </mc:AlternateContent>
  <xr:revisionPtr revIDLastSave="0" documentId="13_ncr:1_{AAF6A949-F4B1-4D3C-BC4C-FFD7952C5583}" xr6:coauthVersionLast="47" xr6:coauthVersionMax="47" xr10:uidLastSave="{00000000-0000-0000-0000-000000000000}"/>
  <bookViews>
    <workbookView xWindow="-110" yWindow="-110" windowWidth="19420" windowHeight="10420" xr2:uid="{D6E614C6-5DC1-4E89-849B-143FF710F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F9" i="1" s="1"/>
  <c r="D10" i="1"/>
  <c r="D11" i="1"/>
  <c r="D12" i="1"/>
  <c r="D13" i="1"/>
  <c r="D14" i="1"/>
  <c r="D2" i="1"/>
  <c r="F1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B15" i="1"/>
  <c r="C3" i="1"/>
  <c r="F3" i="1" s="1"/>
  <c r="C4" i="1"/>
  <c r="F4" i="1" s="1"/>
  <c r="C5" i="1"/>
  <c r="C6" i="1"/>
  <c r="F6" i="1" s="1"/>
  <c r="C7" i="1"/>
  <c r="F7" i="1" s="1"/>
  <c r="C8" i="1"/>
  <c r="C9" i="1"/>
  <c r="C10" i="1"/>
  <c r="C11" i="1"/>
  <c r="F11" i="1" s="1"/>
  <c r="C12" i="1"/>
  <c r="F12" i="1" s="1"/>
  <c r="C13" i="1"/>
  <c r="F13" i="1" s="1"/>
  <c r="C14" i="1"/>
  <c r="F14" i="1" s="1"/>
  <c r="C2" i="1"/>
  <c r="F2" i="1" s="1"/>
  <c r="F8" i="1" l="1"/>
  <c r="H8" i="1" s="1"/>
  <c r="H7" i="1"/>
  <c r="F5" i="1"/>
  <c r="H5" i="1" s="1"/>
  <c r="H14" i="1"/>
  <c r="H13" i="1"/>
  <c r="H6" i="1"/>
  <c r="H12" i="1"/>
  <c r="H4" i="1"/>
  <c r="H11" i="1"/>
  <c r="H3" i="1"/>
  <c r="H2" i="1"/>
  <c r="H9" i="1"/>
  <c r="H10" i="1"/>
  <c r="D16" i="1"/>
  <c r="C16" i="1"/>
  <c r="C17" i="1" s="1"/>
</calcChain>
</file>

<file path=xl/sharedStrings.xml><?xml version="1.0" encoding="utf-8"?>
<sst xmlns="http://schemas.openxmlformats.org/spreadsheetml/2006/main" count="38" uniqueCount="28">
  <si>
    <t>Parameters</t>
  </si>
  <si>
    <t>PH</t>
  </si>
  <si>
    <t>EC</t>
  </si>
  <si>
    <t>TOT_ALKALINITY</t>
  </si>
  <si>
    <t>CA</t>
  </si>
  <si>
    <t>MG</t>
  </si>
  <si>
    <t>FE</t>
  </si>
  <si>
    <t>CHLORIDE</t>
  </si>
  <si>
    <t>SULPHATE</t>
  </si>
  <si>
    <t>NITRATE</t>
  </si>
  <si>
    <t>FLUORIDE</t>
  </si>
  <si>
    <t>TDS</t>
  </si>
  <si>
    <t>TOTAL_HARDNESS</t>
  </si>
  <si>
    <t>ICMR</t>
  </si>
  <si>
    <t>BIS</t>
  </si>
  <si>
    <t>WHO</t>
  </si>
  <si>
    <t>Standard (S)</t>
  </si>
  <si>
    <t>1/S</t>
  </si>
  <si>
    <t>Σ(1/Si) =</t>
  </si>
  <si>
    <t>K = 1/Σ(1/Si)</t>
  </si>
  <si>
    <t>wi = k/Si</t>
  </si>
  <si>
    <t>Σwi</t>
  </si>
  <si>
    <t>Wi</t>
  </si>
  <si>
    <t>V</t>
  </si>
  <si>
    <t>Qi</t>
  </si>
  <si>
    <t>WiQi</t>
  </si>
  <si>
    <t>Authority</t>
  </si>
  <si>
    <t>SODIUM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</si>
</sst>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05AB4-F475-49AB-A1C4-4F2B84A5BB3C}">
  <dimension ref="A1:AC18"/>
  <sheetViews>
    <sheetView tabSelected="1" workbookViewId="0">
      <selection activeCell="J24" sqref="J24"/>
    </sheetView>
  </sheetViews>
  <sheetFormatPr defaultRowHeight="14.5" x14ac:dyDescent="0.35"/>
  <cols>
    <col min="1" max="1" width="17.08984375" customWidth="1"/>
    <col min="2" max="2" width="12.6328125" customWidth="1"/>
    <col min="3" max="3" width="10.1796875" customWidth="1"/>
  </cols>
  <sheetData>
    <row r="1" spans="1:29" x14ac:dyDescent="0.35">
      <c r="A1" s="2" t="s">
        <v>0</v>
      </c>
      <c r="B1" s="2" t="s">
        <v>16</v>
      </c>
      <c r="C1" s="2" t="s">
        <v>17</v>
      </c>
      <c r="D1" s="2" t="s">
        <v>20</v>
      </c>
      <c r="E1" s="3" t="s">
        <v>23</v>
      </c>
      <c r="F1" s="2" t="s">
        <v>22</v>
      </c>
      <c r="G1" s="2" t="s">
        <v>24</v>
      </c>
      <c r="H1" s="2" t="s">
        <v>25</v>
      </c>
      <c r="I1" s="2" t="s">
        <v>26</v>
      </c>
      <c r="J1" s="2"/>
    </row>
    <row r="2" spans="1:29" x14ac:dyDescent="0.35">
      <c r="A2" t="s">
        <v>1</v>
      </c>
      <c r="B2">
        <v>8.5</v>
      </c>
      <c r="C2">
        <f>1/B2</f>
        <v>0.11764705882352941</v>
      </c>
      <c r="D2">
        <f>0.2176656/C2</f>
        <v>1.8501576</v>
      </c>
      <c r="E2" s="4">
        <v>8.34</v>
      </c>
      <c r="F2">
        <f>D2/396.9294</f>
        <v>4.661175513831931E-3</v>
      </c>
      <c r="G2">
        <f>100*(E2-7)/(8.5-7)</f>
        <v>89.333333333333329</v>
      </c>
      <c r="H2">
        <f>F2*G2</f>
        <v>0.41639834590231917</v>
      </c>
      <c r="I2" t="s">
        <v>14</v>
      </c>
    </row>
    <row r="3" spans="1:29" x14ac:dyDescent="0.35">
      <c r="A3" t="s">
        <v>2</v>
      </c>
      <c r="B3">
        <v>300</v>
      </c>
      <c r="C3">
        <f t="shared" ref="C3:C14" si="0">1/B3</f>
        <v>3.3333333333333335E-3</v>
      </c>
      <c r="D3">
        <f t="shared" ref="D3:D14" si="1">0.2176656/C3</f>
        <v>65.299679999999995</v>
      </c>
      <c r="E3" s="4">
        <v>355</v>
      </c>
      <c r="F3">
        <f t="shared" ref="F3:F14" si="2">D3/396.9294</f>
        <v>0.16451207695877401</v>
      </c>
      <c r="G3">
        <f t="shared" ref="G3:G14" si="3">100*E3/B3</f>
        <v>118.33333333333333</v>
      </c>
      <c r="H3">
        <f t="shared" ref="H3:H14" si="4">F3*G3</f>
        <v>19.467262440121591</v>
      </c>
      <c r="I3" t="s">
        <v>13</v>
      </c>
    </row>
    <row r="4" spans="1:29" x14ac:dyDescent="0.35">
      <c r="A4" t="s">
        <v>3</v>
      </c>
      <c r="B4">
        <v>200</v>
      </c>
      <c r="C4">
        <f t="shared" si="0"/>
        <v>5.0000000000000001E-3</v>
      </c>
      <c r="D4">
        <f t="shared" si="1"/>
        <v>43.533119999999997</v>
      </c>
      <c r="E4" s="5">
        <v>160</v>
      </c>
      <c r="F4">
        <f t="shared" si="2"/>
        <v>0.10967471797251602</v>
      </c>
      <c r="G4">
        <f t="shared" si="3"/>
        <v>80</v>
      </c>
      <c r="H4">
        <f t="shared" si="4"/>
        <v>8.7739774378012818</v>
      </c>
      <c r="I4" t="s">
        <v>14</v>
      </c>
    </row>
    <row r="5" spans="1:29" x14ac:dyDescent="0.35">
      <c r="A5" t="s">
        <v>4</v>
      </c>
      <c r="B5">
        <v>75</v>
      </c>
      <c r="C5">
        <f t="shared" si="0"/>
        <v>1.3333333333333334E-2</v>
      </c>
      <c r="D5">
        <f t="shared" si="1"/>
        <v>16.324919999999999</v>
      </c>
      <c r="E5" s="5">
        <v>22</v>
      </c>
      <c r="F5">
        <f t="shared" si="2"/>
        <v>4.1128019239693503E-2</v>
      </c>
      <c r="G5">
        <f t="shared" si="3"/>
        <v>29.333333333333332</v>
      </c>
      <c r="H5">
        <f t="shared" si="4"/>
        <v>1.2064218976976759</v>
      </c>
      <c r="I5" t="s">
        <v>14</v>
      </c>
    </row>
    <row r="6" spans="1:29" x14ac:dyDescent="0.35">
      <c r="A6" t="s">
        <v>5</v>
      </c>
      <c r="B6">
        <v>30</v>
      </c>
      <c r="C6">
        <f t="shared" si="0"/>
        <v>3.3333333333333333E-2</v>
      </c>
      <c r="D6">
        <f t="shared" si="1"/>
        <v>6.5299679999999993</v>
      </c>
      <c r="E6" s="5">
        <v>18.225000000000001</v>
      </c>
      <c r="F6">
        <f t="shared" si="2"/>
        <v>1.6451207695877403E-2</v>
      </c>
      <c r="G6">
        <f t="shared" si="3"/>
        <v>60.750000000000007</v>
      </c>
      <c r="H6">
        <f t="shared" si="4"/>
        <v>0.99941086752455233</v>
      </c>
      <c r="I6" t="s">
        <v>14</v>
      </c>
    </row>
    <row r="7" spans="1:29" x14ac:dyDescent="0.35">
      <c r="A7" t="s">
        <v>27</v>
      </c>
      <c r="B7">
        <v>20</v>
      </c>
      <c r="C7">
        <f t="shared" si="0"/>
        <v>0.05</v>
      </c>
      <c r="D7">
        <f t="shared" si="1"/>
        <v>4.3533119999999998</v>
      </c>
      <c r="E7" s="5">
        <v>25.7</v>
      </c>
      <c r="F7">
        <f t="shared" si="2"/>
        <v>1.0967471797251603E-2</v>
      </c>
      <c r="G7">
        <f t="shared" si="3"/>
        <v>128.5</v>
      </c>
      <c r="H7">
        <f t="shared" si="4"/>
        <v>1.4093201259468309</v>
      </c>
      <c r="I7" t="s">
        <v>15</v>
      </c>
    </row>
    <row r="8" spans="1:29" x14ac:dyDescent="0.35">
      <c r="A8" t="s">
        <v>6</v>
      </c>
      <c r="B8">
        <v>0.3</v>
      </c>
      <c r="C8">
        <f t="shared" si="0"/>
        <v>3.3333333333333335</v>
      </c>
      <c r="D8">
        <f t="shared" si="1"/>
        <v>6.5299679999999999E-2</v>
      </c>
      <c r="E8" s="5">
        <v>1.288</v>
      </c>
      <c r="F8">
        <f t="shared" si="2"/>
        <v>1.6451207695877403E-4</v>
      </c>
      <c r="G8">
        <f t="shared" si="3"/>
        <v>429.33333333333337</v>
      </c>
      <c r="H8">
        <f t="shared" si="4"/>
        <v>7.0630518374300316E-2</v>
      </c>
      <c r="I8" t="s">
        <v>14</v>
      </c>
      <c r="AC8" s="1"/>
    </row>
    <row r="9" spans="1:29" x14ac:dyDescent="0.35">
      <c r="A9" t="s">
        <v>7</v>
      </c>
      <c r="B9">
        <v>250</v>
      </c>
      <c r="C9">
        <f t="shared" si="0"/>
        <v>4.0000000000000001E-3</v>
      </c>
      <c r="D9">
        <f t="shared" si="1"/>
        <v>54.416399999999996</v>
      </c>
      <c r="E9" s="5">
        <v>17.725000000000001</v>
      </c>
      <c r="F9">
        <f t="shared" si="2"/>
        <v>0.13709339746564503</v>
      </c>
      <c r="G9">
        <f t="shared" si="3"/>
        <v>7.0900000000000007</v>
      </c>
      <c r="H9">
        <f t="shared" si="4"/>
        <v>0.9719921880314234</v>
      </c>
      <c r="I9" t="s">
        <v>14</v>
      </c>
    </row>
    <row r="10" spans="1:29" x14ac:dyDescent="0.35">
      <c r="A10" t="s">
        <v>8</v>
      </c>
      <c r="B10">
        <v>200</v>
      </c>
      <c r="C10">
        <f t="shared" si="0"/>
        <v>5.0000000000000001E-3</v>
      </c>
      <c r="D10">
        <f t="shared" si="1"/>
        <v>43.533119999999997</v>
      </c>
      <c r="E10" s="5">
        <v>3.21</v>
      </c>
      <c r="F10">
        <f t="shared" si="2"/>
        <v>0.10967471797251602</v>
      </c>
      <c r="G10">
        <f t="shared" si="3"/>
        <v>1.605</v>
      </c>
      <c r="H10">
        <f t="shared" si="4"/>
        <v>0.17602792234588821</v>
      </c>
      <c r="I10" t="s">
        <v>14</v>
      </c>
    </row>
    <row r="11" spans="1:29" x14ac:dyDescent="0.35">
      <c r="A11" t="s">
        <v>9</v>
      </c>
      <c r="B11">
        <v>45</v>
      </c>
      <c r="C11">
        <f t="shared" si="0"/>
        <v>2.2222222222222223E-2</v>
      </c>
      <c r="D11">
        <f t="shared" si="1"/>
        <v>9.7949519999999985</v>
      </c>
      <c r="E11" s="5">
        <v>3.63</v>
      </c>
      <c r="F11">
        <f t="shared" si="2"/>
        <v>2.4676811543816103E-2</v>
      </c>
      <c r="G11">
        <f t="shared" si="3"/>
        <v>8.0666666666666664</v>
      </c>
      <c r="H11">
        <f t="shared" si="4"/>
        <v>0.19905961312011655</v>
      </c>
      <c r="I11" t="s">
        <v>14</v>
      </c>
    </row>
    <row r="12" spans="1:29" x14ac:dyDescent="0.35">
      <c r="A12" t="s">
        <v>10</v>
      </c>
      <c r="B12">
        <v>1</v>
      </c>
      <c r="C12">
        <f t="shared" si="0"/>
        <v>1</v>
      </c>
      <c r="D12">
        <f t="shared" si="1"/>
        <v>0.21766559999999999</v>
      </c>
      <c r="E12" s="5">
        <v>0.37</v>
      </c>
      <c r="F12">
        <f t="shared" si="2"/>
        <v>5.4837358986258012E-4</v>
      </c>
      <c r="G12">
        <f t="shared" si="3"/>
        <v>37</v>
      </c>
      <c r="H12">
        <f t="shared" si="4"/>
        <v>2.0289822824915465E-2</v>
      </c>
      <c r="I12" t="s">
        <v>14</v>
      </c>
    </row>
    <row r="13" spans="1:29" x14ac:dyDescent="0.35">
      <c r="A13" t="s">
        <v>11</v>
      </c>
      <c r="B13">
        <v>500</v>
      </c>
      <c r="C13">
        <f t="shared" si="0"/>
        <v>2E-3</v>
      </c>
      <c r="D13">
        <f t="shared" si="1"/>
        <v>108.83279999999999</v>
      </c>
      <c r="E13" s="5">
        <v>217.74799999999999</v>
      </c>
      <c r="F13">
        <f t="shared" si="2"/>
        <v>0.27418679493129006</v>
      </c>
      <c r="G13">
        <f t="shared" si="3"/>
        <v>43.549599999999998</v>
      </c>
      <c r="H13">
        <f t="shared" si="4"/>
        <v>11.940725244539708</v>
      </c>
      <c r="I13" t="s">
        <v>14</v>
      </c>
    </row>
    <row r="14" spans="1:29" x14ac:dyDescent="0.35">
      <c r="A14" t="s">
        <v>12</v>
      </c>
      <c r="B14">
        <v>200</v>
      </c>
      <c r="C14">
        <f t="shared" si="0"/>
        <v>5.0000000000000001E-3</v>
      </c>
      <c r="D14">
        <f t="shared" si="1"/>
        <v>43.533119999999997</v>
      </c>
      <c r="E14" s="4">
        <v>129.7225</v>
      </c>
      <c r="F14">
        <f t="shared" si="2"/>
        <v>0.10967471797251602</v>
      </c>
      <c r="G14">
        <f t="shared" si="3"/>
        <v>64.861249999999998</v>
      </c>
      <c r="H14">
        <f t="shared" si="4"/>
        <v>7.113639301094854</v>
      </c>
      <c r="I14" t="s">
        <v>14</v>
      </c>
    </row>
    <row r="15" spans="1:29" x14ac:dyDescent="0.35">
      <c r="B15">
        <f>SUM(B2:B14)</f>
        <v>1829.8</v>
      </c>
      <c r="D15" t="s">
        <v>21</v>
      </c>
    </row>
    <row r="16" spans="1:29" x14ac:dyDescent="0.35">
      <c r="B16" t="s">
        <v>18</v>
      </c>
      <c r="C16">
        <f>SUM(C2:C14)</f>
        <v>4.5942026143790846</v>
      </c>
      <c r="D16">
        <f>SUM(D2:D14)</f>
        <v>398.28451488000002</v>
      </c>
    </row>
    <row r="17" spans="1:3" x14ac:dyDescent="0.35">
      <c r="B17" t="s">
        <v>19</v>
      </c>
      <c r="C17">
        <f>1/C16</f>
        <v>0.21766562860553157</v>
      </c>
    </row>
    <row r="18" spans="1:3" x14ac:dyDescent="0.35">
      <c r="A18" s="1"/>
      <c r="B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Dash</dc:creator>
  <cp:lastModifiedBy>Sudipta Dash</cp:lastModifiedBy>
  <dcterms:created xsi:type="dcterms:W3CDTF">2021-06-28T07:20:16Z</dcterms:created>
  <dcterms:modified xsi:type="dcterms:W3CDTF">2021-09-03T14:57:29Z</dcterms:modified>
</cp:coreProperties>
</file>