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Compilation-main\FOLDER\VENUS\"/>
    </mc:Choice>
  </mc:AlternateContent>
  <xr:revisionPtr revIDLastSave="0" documentId="13_ncr:1_{B05E5982-2242-47DF-9C61-70FE30DF6BBF}" xr6:coauthVersionLast="36" xr6:coauthVersionMax="36" xr10:uidLastSave="{00000000-0000-0000-0000-000000000000}"/>
  <bookViews>
    <workbookView xWindow="0" yWindow="0" windowWidth="30720" windowHeight="13380" xr2:uid="{00000000-000D-0000-FFFF-FFFF00000000}"/>
  </bookViews>
  <sheets>
    <sheet name="vjXLResult.xlsx" sheetId="1" r:id="rId1"/>
  </sheets>
  <calcPr calcId="191029"/>
</workbook>
</file>

<file path=xl/calcChain.xml><?xml version="1.0" encoding="utf-8"?>
<calcChain xmlns="http://schemas.openxmlformats.org/spreadsheetml/2006/main">
  <c r="K47" i="1" l="1"/>
  <c r="G47" i="1"/>
  <c r="F47" i="1"/>
  <c r="K46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H47" i="1" l="1"/>
</calcChain>
</file>

<file path=xl/sharedStrings.xml><?xml version="1.0" encoding="utf-8"?>
<sst xmlns="http://schemas.openxmlformats.org/spreadsheetml/2006/main" count="2042" uniqueCount="669">
  <si>
    <t>Sr.No</t>
  </si>
  <si>
    <t>Packet No</t>
  </si>
  <si>
    <t>Status / Location</t>
  </si>
  <si>
    <t>Cert</t>
  </si>
  <si>
    <t>Shape</t>
  </si>
  <si>
    <t>Carats</t>
  </si>
  <si>
    <t>Price/Cts INR</t>
  </si>
  <si>
    <t>Disc%</t>
  </si>
  <si>
    <t>Tbl Incl</t>
  </si>
  <si>
    <t>Measurement</t>
  </si>
  <si>
    <t>L:W</t>
  </si>
  <si>
    <t>Grd %</t>
  </si>
  <si>
    <t>Incl Ptrn</t>
  </si>
  <si>
    <t>Int Grn</t>
  </si>
  <si>
    <t>Int Grn Typ</t>
  </si>
  <si>
    <t>Tbl Opn</t>
  </si>
  <si>
    <t>Crn Opn</t>
  </si>
  <si>
    <t>Pav Opn</t>
  </si>
  <si>
    <t>Grd Crn Opn</t>
  </si>
  <si>
    <t>LP</t>
  </si>
  <si>
    <t>Blk Incl</t>
  </si>
  <si>
    <t>Table Black</t>
  </si>
  <si>
    <t>Clarity</t>
  </si>
  <si>
    <t>Color</t>
  </si>
  <si>
    <t>Type2 Certi</t>
  </si>
  <si>
    <t>Color Shade</t>
  </si>
  <si>
    <t>Cut</t>
  </si>
  <si>
    <t>Pol</t>
  </si>
  <si>
    <t>Sym</t>
  </si>
  <si>
    <t>Fluro</t>
  </si>
  <si>
    <t>Fl. Col</t>
  </si>
  <si>
    <t>FE</t>
  </si>
  <si>
    <t>Luster</t>
  </si>
  <si>
    <t>Naked Eye</t>
  </si>
  <si>
    <t>Depth %</t>
  </si>
  <si>
    <t>Table %</t>
  </si>
  <si>
    <t>Polished</t>
  </si>
  <si>
    <t>Front Hand</t>
  </si>
  <si>
    <t>Back Hand</t>
  </si>
  <si>
    <t xml:space="preserve"> Tweezer</t>
  </si>
  <si>
    <t>Light Video</t>
  </si>
  <si>
    <t>Dark Video</t>
  </si>
  <si>
    <t>Video with Details</t>
  </si>
  <si>
    <t>MP4 Video</t>
  </si>
  <si>
    <t>Plotting</t>
  </si>
  <si>
    <t>Fluorescence</t>
  </si>
  <si>
    <t>Journey</t>
  </si>
  <si>
    <t>Consumer Video</t>
  </si>
  <si>
    <t>ASET</t>
  </si>
  <si>
    <t>Hearts &amp; Arrows</t>
  </si>
  <si>
    <t>Key To Symbol</t>
  </si>
  <si>
    <t>Additional Comments</t>
  </si>
  <si>
    <t>Disc Price</t>
  </si>
  <si>
    <t>Disc Total</t>
  </si>
  <si>
    <t>Total Amt</t>
  </si>
  <si>
    <t>1</t>
  </si>
  <si>
    <t/>
  </si>
  <si>
    <t>500600440</t>
  </si>
  <si>
    <t xml:space="preserve">New York </t>
  </si>
  <si>
    <t>GIA</t>
  </si>
  <si>
    <t>CS</t>
  </si>
  <si>
    <t>84000</t>
  </si>
  <si>
    <t>T3</t>
  </si>
  <si>
    <t>5.89 x 5.25 x 3.51</t>
  </si>
  <si>
    <t>S3</t>
  </si>
  <si>
    <t>N</t>
  </si>
  <si>
    <t>NN</t>
  </si>
  <si>
    <t>VS</t>
  </si>
  <si>
    <t>NA</t>
  </si>
  <si>
    <t>N1</t>
  </si>
  <si>
    <t>C</t>
  </si>
  <si>
    <t>SI1</t>
  </si>
  <si>
    <t>I</t>
  </si>
  <si>
    <t>EX</t>
  </si>
  <si>
    <t>VG</t>
  </si>
  <si>
    <t>Fnt</t>
  </si>
  <si>
    <t>BL</t>
  </si>
  <si>
    <t>https://d1g2oudknjs8jf.cloudfront.net/prodpolweb/imgfiles/f9kb3mgi08.JPG?NTI2Mg==</t>
  </si>
  <si>
    <t>https://d1s5m21q2l18ke.cloudfront.net/VISION360/Vision360.html?d=f9kb3mgi08&amp;surl=https://d1s5m21q2l18ke.cloudfront.net/v360_mov_white/&amp;sv=1&amp;displayAllSideview=1&amp;NTI2Mg==</t>
  </si>
  <si>
    <t>https://d1s5m21q2l18ke.cloudfront.net/VISION360/Vision360.html?d=f9kb3mgi08&amp;surl=https://d1s5m21q2l18ke.cloudfront.net/v360_mov_black/&amp;sv=1&amp;displayAllSideview=1&amp;NTI2Mg==</t>
  </si>
  <si>
    <t>https://d1s5m21q2l18ke.cloudfront.net/v360_mov/f9kb3mgi08.HTML?sv=1&amp;displayAllSideview=1&amp;NTI2Mg==</t>
  </si>
  <si>
    <t>https://d1s5m21q2l18ke.cloudfront.net/white_mov_video/f9kb3mgi08.MP4?NTI2Mg==</t>
  </si>
  <si>
    <t>https://d1s5m21q2l18ke.cloudfront.net/plotting.html?f9kb3mgi08</t>
  </si>
  <si>
    <t>https://d1g2oudknjs8jf.cloudfront.net/prodpolweb/fl_img/f9kb3mgi08.JPG?NTI2Mg==</t>
  </si>
  <si>
    <t>https://dyffw9lb8wur6.cloudfront.net/v360videos/f9kb3mgi08.MP4?NTI2Mg==</t>
  </si>
  <si>
    <t>https://d1g2oudknjs8jf.cloudfront.net/prodpolweb/asetimage/f9kb3mgi08.JPG?NTI2Mg==</t>
  </si>
  <si>
    <t>Crystal, Cloud</t>
  </si>
  <si>
    <t>2700</t>
  </si>
  <si>
    <t>2</t>
  </si>
  <si>
    <t>500601402</t>
  </si>
  <si>
    <t>90400</t>
  </si>
  <si>
    <t>5.82 x 4.90 x 3.23</t>
  </si>
  <si>
    <t>S2</t>
  </si>
  <si>
    <t>TRA</t>
  </si>
  <si>
    <t>VS2</t>
  </si>
  <si>
    <t>G</t>
  </si>
  <si>
    <t>VG+</t>
  </si>
  <si>
    <t>GD</t>
  </si>
  <si>
    <t>None</t>
  </si>
  <si>
    <t>https://d1g2oudknjs8jf.cloudfront.net/prodpolweb/imgfiles/j1kd3mgi040.JPG?NTI2Mg==</t>
  </si>
  <si>
    <t>https://d1s5m21q2l18ke.cloudfront.net/VISION360/Vision360.html?d=j1kd3mgi040&amp;surl=https://d1s5m21q2l18ke.cloudfront.net/v360_mov_white/&amp;sv=1&amp;displayAllSideview=1&amp;NTI2Mg==</t>
  </si>
  <si>
    <t>https://d1s5m21q2l18ke.cloudfront.net/VISION360/Vision360.html?d=j1kd3mgi040&amp;surl=https://d1s5m21q2l18ke.cloudfront.net/v360_mov_black/&amp;sv=1&amp;displayAllSideview=1&amp;NTI2Mg==</t>
  </si>
  <si>
    <t>https://d1s5m21q2l18ke.cloudfront.net/v360_mov/j1kd3mgi040.HTML?sv=1&amp;displayAllSideview=1&amp;NTI2Mg==</t>
  </si>
  <si>
    <t>https://d1s5m21q2l18ke.cloudfront.net/white_mov_video/j1kd3mgi040.MP4?NTI2Mg==</t>
  </si>
  <si>
    <t>https://d1s5m21q2l18ke.cloudfront.net/plotting.html?j1kd3mgi040</t>
  </si>
  <si>
    <t>https://dyffw9lb8wur6.cloudfront.net/v360videos/j1kd3mgi040.MP4?NTI2Mg==</t>
  </si>
  <si>
    <t>https://d1g2oudknjs8jf.cloudfront.net/prodpolweb/asetimage/j1kd3mgi040.JPG?NTI2Mg==</t>
  </si>
  <si>
    <t>Crystal, Feather, Cloud</t>
  </si>
  <si>
    <t>2800</t>
  </si>
  <si>
    <t>3</t>
  </si>
  <si>
    <t>102980150</t>
  </si>
  <si>
    <t>OB</t>
  </si>
  <si>
    <t>91900</t>
  </si>
  <si>
    <t>T2</t>
  </si>
  <si>
    <t>6.49 x 4.56 x 2.83</t>
  </si>
  <si>
    <t>C2</t>
  </si>
  <si>
    <t>F</t>
  </si>
  <si>
    <t>EX+</t>
  </si>
  <si>
    <t>https://d1g2oudknjs8jf.cloudfront.net/prodpolweb/imgfiles/f1fb9tki23.JPG?NTI2Mg==</t>
  </si>
  <si>
    <t>https://d1s5m21q2l18ke.cloudfront.net/VISION360/Vision360.html?d=f1fb9tki23&amp;surl=https://d1s5m21q2l18ke.cloudfront.net/v360_mov_white/&amp;sv=1&amp;displayAllSideview=1&amp;NTI2Mg==</t>
  </si>
  <si>
    <t>https://d1s5m21q2l18ke.cloudfront.net/VISION360/Vision360.html?d=f1fb9tki23&amp;surl=https://d1s5m21q2l18ke.cloudfront.net/v360_mov_black/&amp;sv=1&amp;displayAllSideview=1&amp;NTI2Mg==</t>
  </si>
  <si>
    <t>https://d1s5m21q2l18ke.cloudfront.net/v360_mov/f1fb9tki23.HTML?sv=1&amp;displayAllSideview=1&amp;NTI2Mg==</t>
  </si>
  <si>
    <t>https://d1s5m21q2l18ke.cloudfront.net/white_mov_video/f1fb9tki23.MP4?NTI2Mg==</t>
  </si>
  <si>
    <t>https://d1s5m21q2l18ke.cloudfront.net/plotting.html?f1fb9tki23</t>
  </si>
  <si>
    <t>https://dyffw9lb8wur6.cloudfront.net/v360videos/f1fb9tki23.MP4?NTI2Mg==</t>
  </si>
  <si>
    <t>https://d1g2oudknjs8jf.cloudfront.net/prodpolweb/asetimage/f1fb9tki23.JPG?NTI2Mg==</t>
  </si>
  <si>
    <t>Feather</t>
  </si>
  <si>
    <t>2000</t>
  </si>
  <si>
    <t>4</t>
  </si>
  <si>
    <t>101080562</t>
  </si>
  <si>
    <t>CM</t>
  </si>
  <si>
    <t>93600</t>
  </si>
  <si>
    <t>T0</t>
  </si>
  <si>
    <t>5.62 x 4.42 x 2.89</t>
  </si>
  <si>
    <t>N0</t>
  </si>
  <si>
    <t>VVS1</t>
  </si>
  <si>
    <t>H</t>
  </si>
  <si>
    <t>https://d1g2oudknjs8jf.cloudfront.net/prodpolweb/imgfiles/j3dc9lhi25.JPG?NTI2Mg==</t>
  </si>
  <si>
    <t>https://d1s5m21q2l18ke.cloudfront.net/VISION360/Vision360.html?d=j3dc9lhi25&amp;surl=https://d1s5m21q2l18ke.cloudfront.net/v360_mov_white/&amp;sv=1&amp;displayAllSideview=1&amp;NTI2Mg==</t>
  </si>
  <si>
    <t>https://d1s5m21q2l18ke.cloudfront.net/VISION360/Vision360.html?d=j3dc9lhi25&amp;surl=https://d1s5m21q2l18ke.cloudfront.net/v360_mov_black/&amp;sv=1&amp;displayAllSideview=1&amp;NTI2Mg==</t>
  </si>
  <si>
    <t>https://d1s5m21q2l18ke.cloudfront.net/v360_mov/j3dc9lhi25.HTML?sv=1&amp;displayAllSideview=1&amp;NTI2Mg==</t>
  </si>
  <si>
    <t>https://d1s5m21q2l18ke.cloudfront.net/white_mov_video/j3dc9lhi25.MP4?NTI2Mg==</t>
  </si>
  <si>
    <t>https://d1s5m21q2l18ke.cloudfront.net/plotting.html?j3dc9lhi25</t>
  </si>
  <si>
    <t>https://dyffw9lb8wur6.cloudfront.net/v360videos/j3dc9lhi25.MP4?NTI2Mg==</t>
  </si>
  <si>
    <t>https://d1g2oudknjs8jf.cloudfront.net/prodpolweb/asetimage/j3dc9lhi25.JPG?NTI2Mg==</t>
  </si>
  <si>
    <t>2200</t>
  </si>
  <si>
    <t>5</t>
  </si>
  <si>
    <t>103280192</t>
  </si>
  <si>
    <t>97100</t>
  </si>
  <si>
    <t>5.52 x 4.41 x 2.86</t>
  </si>
  <si>
    <t>IF</t>
  </si>
  <si>
    <t>https://d1g2oudknjs8jf.cloudfront.net/prodpolweb/imgfiles/j9fb9pli215.JPG?NTI2Mg==</t>
  </si>
  <si>
    <t>https://d1s5m21q2l18ke.cloudfront.net/VISION360/Vision360.html?d=j9fb9pli215&amp;surl=https://d1s5m21q2l18ke.cloudfront.net/v360_mov_white/&amp;sv=1&amp;displayAllSideview=1&amp;NTI2Mg==</t>
  </si>
  <si>
    <t>https://d1s5m21q2l18ke.cloudfront.net/VISION360/Vision360.html?d=j9fb9pli215&amp;surl=https://d1s5m21q2l18ke.cloudfront.net/v360_mov_black/&amp;sv=1&amp;displayAllSideview=1&amp;NTI2Mg==</t>
  </si>
  <si>
    <t>https://d1s5m21q2l18ke.cloudfront.net/v360_mov/j9fb9pli215.HTML?sv=1&amp;displayAllSideview=1&amp;NTI2Mg==</t>
  </si>
  <si>
    <t>https://d1s5m21q2l18ke.cloudfront.net/white_mov_video/j9fb9pli215.MP4?NTI2Mg==</t>
  </si>
  <si>
    <t>https://d1s5m21q2l18ke.cloudfront.net/plotting.html?j9fb9pli215</t>
  </si>
  <si>
    <t>https://dyffw9lb8wur6.cloudfront.net/v360videos/j9fb9pli215.MP4?NTI2Mg==</t>
  </si>
  <si>
    <t>https://d1g2oudknjs8jf.cloudfront.net/prodpolweb/asetimage/j9fb9pli215.JPG?NTI2Mg==</t>
  </si>
  <si>
    <t>Minor Details of Polish</t>
  </si>
  <si>
    <t>2400</t>
  </si>
  <si>
    <t>6</t>
  </si>
  <si>
    <t>500600773</t>
  </si>
  <si>
    <t>94500</t>
  </si>
  <si>
    <t>5.91 x 5.23 x 3.39</t>
  </si>
  <si>
    <t>BRN</t>
  </si>
  <si>
    <t>VS1</t>
  </si>
  <si>
    <t>https://d1g2oudknjs8jf.cloudfront.net/prodpolweb/imgfiles/l5hc3mgi035.JPG?NTI2Mg==</t>
  </si>
  <si>
    <t>https://d1s5m21q2l18ke.cloudfront.net/VISION360/Vision360.html?d=l5hc3mgi035&amp;surl=https://d1s5m21q2l18ke.cloudfront.net/v360_mov_white/&amp;sv=1&amp;displayAllSideview=1&amp;NTI2Mg==</t>
  </si>
  <si>
    <t>https://d1s5m21q2l18ke.cloudfront.net/VISION360/Vision360.html?d=l5hc3mgi035&amp;surl=https://d1s5m21q2l18ke.cloudfront.net/v360_mov_black/&amp;sv=1&amp;displayAllSideview=1&amp;NTI2Mg==</t>
  </si>
  <si>
    <t>https://d1s5m21q2l18ke.cloudfront.net/v360_mov/l5hc3mgi035.HTML?sv=1&amp;displayAllSideview=1&amp;NTI2Mg==</t>
  </si>
  <si>
    <t>https://d1s5m21q2l18ke.cloudfront.net/white_mov_video/l5hc3mgi035.MP4?NTI2Mg==</t>
  </si>
  <si>
    <t>https://d1s5m21q2l18ke.cloudfront.net/plotting.html?l5hc3mgi035</t>
  </si>
  <si>
    <t>https://dyffw9lb8wur6.cloudfront.net/v360videos/l5hc3mgi035.MP4?NTI2Mg==</t>
  </si>
  <si>
    <t>https://d1g2oudknjs8jf.cloudfront.net/prodpolweb/asetimage/l5hc3mgi035.JPG?NTI2Mg==</t>
  </si>
  <si>
    <t>Feather, Needle, Cloud</t>
  </si>
  <si>
    <t>7</t>
  </si>
  <si>
    <t>102960975</t>
  </si>
  <si>
    <t>In Process</t>
  </si>
  <si>
    <t>T1</t>
  </si>
  <si>
    <t>5.48 x 4.34 x 2.88</t>
  </si>
  <si>
    <t>https://d1g2oudknjs8jf.cloudfront.net/prodpolweb/imgfiles/f6lc5tki29.JPG?NTI2Mg==</t>
  </si>
  <si>
    <t>https://d1s5m21q2l18ke.cloudfront.net/VISION360/Vision360.html?d=f6lc5tki29&amp;surl=https://d1s5m21q2l18ke.cloudfront.net/v360_mov_white/&amp;sv=1&amp;displayAllSideview=1&amp;NTI2Mg==</t>
  </si>
  <si>
    <t>https://d1s5m21q2l18ke.cloudfront.net/VISION360/Vision360.html?d=f6lc5tki29&amp;surl=https://d1s5m21q2l18ke.cloudfront.net/v360_mov_black/&amp;sv=1&amp;displayAllSideview=1&amp;NTI2Mg==</t>
  </si>
  <si>
    <t>https://d1s5m21q2l18ke.cloudfront.net/v360_mov/f6lc5tki29.HTML?sv=1&amp;displayAllSideview=1&amp;NTI2Mg==</t>
  </si>
  <si>
    <t>https://d1s5m21q2l18ke.cloudfront.net/white_mov_video/f6lc5tki29.MP4?NTI2Mg==</t>
  </si>
  <si>
    <t>https://d1s5m21q2l18ke.cloudfront.net/plotting.html?f6lc5tki29</t>
  </si>
  <si>
    <t>https://dyffw9lb8wur6.cloudfront.net/v360videos/f6lc5tki29.MP4?NTI2Mg==</t>
  </si>
  <si>
    <t>https://d1g2oudknjs8jf.cloudfront.net/prodpolweb/asetimage/f6lc5tki29.JPG?NTI2Mg==</t>
  </si>
  <si>
    <t>8</t>
  </si>
  <si>
    <t>100640098</t>
  </si>
  <si>
    <t>95300</t>
  </si>
  <si>
    <t>5.73 x 4.84 x 3.18</t>
  </si>
  <si>
    <t>C1</t>
  </si>
  <si>
    <t>Y</t>
  </si>
  <si>
    <t>https://d1g2oudknjs8jf.cloudfront.net/prodpolweb/imgfiles/l10db11mgi27.JPG?NTI2Mg==</t>
  </si>
  <si>
    <t>https://d1s5m21q2l18ke.cloudfront.net/VISION360/Vision360.html?d=l10db11mgi27&amp;surl=https://d1s5m21q2l18ke.cloudfront.net/v360_mov_white/&amp;sv=1&amp;displayAllSideview=1&amp;NTI2Mg==</t>
  </si>
  <si>
    <t>https://d1s5m21q2l18ke.cloudfront.net/VISION360/Vision360.html?d=l10db11mgi27&amp;surl=https://d1s5m21q2l18ke.cloudfront.net/v360_mov_black/&amp;sv=1&amp;displayAllSideview=1&amp;NTI2Mg==</t>
  </si>
  <si>
    <t>https://d1s5m21q2l18ke.cloudfront.net/v360_mov/l10db11mgi27.HTML?sv=1&amp;displayAllSideview=1&amp;NTI2Mg==</t>
  </si>
  <si>
    <t>https://d1s5m21q2l18ke.cloudfront.net/white_mov_video/l10db11mgi27.MP4?NTI2Mg==</t>
  </si>
  <si>
    <t>https://d1s5m21q2l18ke.cloudfront.net/plotting.html?l10db11mgi27</t>
  </si>
  <si>
    <t>https://dyffw9lb8wur6.cloudfront.net/v360videos/l10db11mgi27.MP4?NTI2Mg==</t>
  </si>
  <si>
    <t>https://d1g2oudknjs8jf.cloudfront.net/prodpolweb/asetimage/l10db11mgi27.JPG?NTI2Mg==</t>
  </si>
  <si>
    <t>Feather, Needle, Internal Graining</t>
  </si>
  <si>
    <t>9</t>
  </si>
  <si>
    <t>101570540</t>
  </si>
  <si>
    <t>98800</t>
  </si>
  <si>
    <t>5.52 x 4.40 x 2.85</t>
  </si>
  <si>
    <t>E</t>
  </si>
  <si>
    <t>https://d1g2oudknjs8jf.cloudfront.net/prodpolweb/imgfiles/f9cc7lii20.JPG?NTI2Mg==</t>
  </si>
  <si>
    <t>https://d1s5m21q2l18ke.cloudfront.net/VISION360/Vision360.html?d=f9cc7lii20&amp;surl=https://d1s5m21q2l18ke.cloudfront.net/v360_mov_white/&amp;sv=1&amp;displayAllSideview=1&amp;NTI2Mg==</t>
  </si>
  <si>
    <t>https://d1s5m21q2l18ke.cloudfront.net/VISION360/Vision360.html?d=f9cc7lii20&amp;surl=https://d1s5m21q2l18ke.cloudfront.net/v360_mov_black/&amp;sv=1&amp;displayAllSideview=1&amp;NTI2Mg==</t>
  </si>
  <si>
    <t>https://d1s5m21q2l18ke.cloudfront.net/v360_mov/f9cc7lii20.HTML?sv=1&amp;displayAllSideview=1&amp;NTI2Mg==</t>
  </si>
  <si>
    <t>https://d1s5m21q2l18ke.cloudfront.net/white_mov_video/f9cc7lii20.MP4?NTI2Mg==</t>
  </si>
  <si>
    <t>https://d1s5m21q2l18ke.cloudfront.net/plotting.html?f9cc7lii20</t>
  </si>
  <si>
    <t>https://d1g2oudknjs8jf.cloudfront.net/prodpolweb/fl_img/f9cc7lii20.JPG?NTI2Mg==</t>
  </si>
  <si>
    <t>https://dyffw9lb8wur6.cloudfront.net/v360videos/f9cc7lii20.MP4?NTI2Mg==</t>
  </si>
  <si>
    <t>https://d1g2oudknjs8jf.cloudfront.net/prodpolweb/asetimage/f9cc7lii20.JPG?NTI2Mg==</t>
  </si>
  <si>
    <t>10</t>
  </si>
  <si>
    <t>103060122</t>
  </si>
  <si>
    <t>125100</t>
  </si>
  <si>
    <t>5.54 x 4.42 x 2.93</t>
  </si>
  <si>
    <t>https://d1g2oudknjs8jf.cloudfront.net/prodpolweb/imgfiles/j5eb5lli210.JPG?NTI2Mg==</t>
  </si>
  <si>
    <t>https://d1s5m21q2l18ke.cloudfront.net/VISION360/Vision360.html?d=j5eb5lli210&amp;surl=https://d1s5m21q2l18ke.cloudfront.net/v360_mov_white/&amp;sv=1&amp;displayAllSideview=1&amp;NTI2Mg==</t>
  </si>
  <si>
    <t>https://d1s5m21q2l18ke.cloudfront.net/VISION360/Vision360.html?d=j5eb5lli210&amp;surl=https://d1s5m21q2l18ke.cloudfront.net/v360_mov_black/&amp;sv=1&amp;displayAllSideview=1&amp;NTI2Mg==</t>
  </si>
  <si>
    <t>https://d1s5m21q2l18ke.cloudfront.net/v360_mov/j5eb5lli210.HTML?sv=1&amp;displayAllSideview=1&amp;NTI2Mg==</t>
  </si>
  <si>
    <t>https://d1s5m21q2l18ke.cloudfront.net/white_mov_video/j5eb5lli210.MP4?NTI2Mg==</t>
  </si>
  <si>
    <t>https://d1s5m21q2l18ke.cloudfront.net/plotting.html?j5eb5lli210</t>
  </si>
  <si>
    <t>https://dyffw9lb8wur6.cloudfront.net/v360videos/j5eb5lli210.MP4?NTI2Mg==</t>
  </si>
  <si>
    <t>https://d1g2oudknjs8jf.cloudfront.net/prodpolweb/asetimage/j5eb5lli210.JPG?NTI2Mg==</t>
  </si>
  <si>
    <t>11</t>
  </si>
  <si>
    <t>102951064</t>
  </si>
  <si>
    <t>99700</t>
  </si>
  <si>
    <t>7.16 x 4.97 x 3.07</t>
  </si>
  <si>
    <t>S1</t>
  </si>
  <si>
    <t>SI2</t>
  </si>
  <si>
    <t>https://d1g2oudknjs8jf.cloudfront.net/prodpolweb/imgfiles/n3dd3tki29.JPG?NTI2Mg==</t>
  </si>
  <si>
    <t>https://d1s5m21q2l18ke.cloudfront.net/VISION360/Vision360.html?d=n3dd3tki29&amp;surl=https://d1s5m21q2l18ke.cloudfront.net/v360_mov_white/&amp;sv=1&amp;displayAllSideview=1&amp;NTI2Mg==</t>
  </si>
  <si>
    <t>https://d1s5m21q2l18ke.cloudfront.net/VISION360/Vision360.html?d=n3dd3tki29&amp;surl=https://d1s5m21q2l18ke.cloudfront.net/v360_mov_black/&amp;sv=1&amp;displayAllSideview=1&amp;NTI2Mg==</t>
  </si>
  <si>
    <t>https://d1s5m21q2l18ke.cloudfront.net/v360_mov/n3dd3tki29.HTML?sv=1&amp;displayAllSideview=1&amp;NTI2Mg==</t>
  </si>
  <si>
    <t>https://d1s5m21q2l18ke.cloudfront.net/white_mov_video/n3dd3tki29.MP4?NTI2Mg==</t>
  </si>
  <si>
    <t>https://d1s5m21q2l18ke.cloudfront.net/plotting.html?n3dd3tki29</t>
  </si>
  <si>
    <t>https://dyffw9lb8wur6.cloudfront.net/v360videos/n3dd3tki29.MP4?NTI2Mg==</t>
  </si>
  <si>
    <t>https://d1g2oudknjs8jf.cloudfront.net/prodpolweb/asetimage/n3dd3tki29.JPG?NTI2Mg==</t>
  </si>
  <si>
    <t>1700</t>
  </si>
  <si>
    <t>12</t>
  </si>
  <si>
    <t>103220250</t>
  </si>
  <si>
    <t>102200</t>
  </si>
  <si>
    <t>6.51 x 4.58 x 2.74</t>
  </si>
  <si>
    <t>https://d1g2oudknjs8jf.cloudfront.net/prodpolweb/imgfiles/f1hb7oli25.JPG?NTI2Mg==</t>
  </si>
  <si>
    <t>https://d1s5m21q2l18ke.cloudfront.net/VISION360/Vision360.html?d=f1hb7oli25&amp;surl=https://d1s5m21q2l18ke.cloudfront.net/v360_mov_white/&amp;sv=1&amp;displayAllSideview=1&amp;NTI2Mg==</t>
  </si>
  <si>
    <t>https://d1s5m21q2l18ke.cloudfront.net/VISION360/Vision360.html?d=f1hb7oli25&amp;surl=https://d1s5m21q2l18ke.cloudfront.net/v360_mov_black/&amp;sv=1&amp;displayAllSideview=1&amp;NTI2Mg==</t>
  </si>
  <si>
    <t>https://d1s5m21q2l18ke.cloudfront.net/v360_mov/f1hb7oli25.HTML?sv=1&amp;displayAllSideview=1&amp;NTI2Mg==</t>
  </si>
  <si>
    <t>https://d1s5m21q2l18ke.cloudfront.net/white_mov_video/f1hb7oli25.MP4?NTI2Mg==</t>
  </si>
  <si>
    <t>https://d1s5m21q2l18ke.cloudfront.net/plotting.html?f1hb7oli25</t>
  </si>
  <si>
    <t>https://dyffw9lb8wur6.cloudfront.net/v360videos/f1hb7oli25.MP4?NTI2Mg==</t>
  </si>
  <si>
    <t>https://d1g2oudknjs8jf.cloudfront.net/prodpolweb/asetimage/f1hb7oli25.JPG?NTI2Mg==</t>
  </si>
  <si>
    <t>Pinpoint, Feather</t>
  </si>
  <si>
    <t>13</t>
  </si>
  <si>
    <t>500601448</t>
  </si>
  <si>
    <t>104500</t>
  </si>
  <si>
    <t>5.93 x 4.74 x 3.14</t>
  </si>
  <si>
    <t>S</t>
  </si>
  <si>
    <t>https://d1g2oudknjs8jf.cloudfront.net/prodpolweb/imgfiles/l10kd3mgi056.JPG?NTI2Mg==</t>
  </si>
  <si>
    <t>https://d1s5m21q2l18ke.cloudfront.net/VISION360/Vision360.html?d=l10kd3mgi056&amp;surl=https://d1s5m21q2l18ke.cloudfront.net/v360_mov_white/&amp;sv=1&amp;displayAllSideview=1&amp;NTI2Mg==</t>
  </si>
  <si>
    <t>https://d1s5m21q2l18ke.cloudfront.net/VISION360/Vision360.html?d=l10kd3mgi056&amp;surl=https://d1s5m21q2l18ke.cloudfront.net/v360_mov_black/&amp;sv=1&amp;displayAllSideview=1&amp;NTI2Mg==</t>
  </si>
  <si>
    <t>https://d1s5m21q2l18ke.cloudfront.net/v360_mov/l10kd3mgi056.HTML?sv=1&amp;displayAllSideview=1&amp;NTI2Mg==</t>
  </si>
  <si>
    <t>https://d1s5m21q2l18ke.cloudfront.net/white_mov_video/l10kd3mgi056.MP4?NTI2Mg==</t>
  </si>
  <si>
    <t>https://d1s5m21q2l18ke.cloudfront.net/plotting.html?l10kd3mgi056</t>
  </si>
  <si>
    <t>https://d1g2oudknjs8jf.cloudfront.net/prodpolweb/fl_img/l10kd3mgi056.JPG?NTI2Mg==</t>
  </si>
  <si>
    <t>https://dyffw9lb8wur6.cloudfront.net/v360videos/l10kd3mgi056.MP4?NTI2Mg==</t>
  </si>
  <si>
    <t>https://d1g2oudknjs8jf.cloudfront.net/prodpolweb/asetimage/l10kd3mgi056.JPG?NTI2Mg==</t>
  </si>
  <si>
    <t>Feather, Cloud</t>
  </si>
  <si>
    <t>3100</t>
  </si>
  <si>
    <t>14</t>
  </si>
  <si>
    <t>101570611</t>
  </si>
  <si>
    <t>105700</t>
  </si>
  <si>
    <t>6.42 x 5.13 x 3.36</t>
  </si>
  <si>
    <t>LG</t>
  </si>
  <si>
    <t>https://d1g2oudknjs8jf.cloudfront.net/prodpolweb/imgfiles/h3ec7lii26.JPG?NTI2Mg==</t>
  </si>
  <si>
    <t>https://d1s5m21q2l18ke.cloudfront.net/VISION360/Vision360.html?d=h3ec7lii26&amp;surl=https://d1s5m21q2l18ke.cloudfront.net/v360_mov_white/&amp;sv=1&amp;displayAllSideview=1&amp;NTI2Mg==</t>
  </si>
  <si>
    <t>https://d1s5m21q2l18ke.cloudfront.net/VISION360/Vision360.html?d=h3ec7lii26&amp;surl=https://d1s5m21q2l18ke.cloudfront.net/v360_mov_black/&amp;sv=1&amp;displayAllSideview=1&amp;NTI2Mg==</t>
  </si>
  <si>
    <t>https://d1s5m21q2l18ke.cloudfront.net/v360_mov/h3ec7lii26.HTML?sv=1&amp;displayAllSideview=1&amp;NTI2Mg==</t>
  </si>
  <si>
    <t>https://d1s5m21q2l18ke.cloudfront.net/white_mov_video/h3ec7lii26.MP4?NTI2Mg==</t>
  </si>
  <si>
    <t>https://d1s5m21q2l18ke.cloudfront.net/plotting.html?h3ec7lii26</t>
  </si>
  <si>
    <t>https://dyffw9lb8wur6.cloudfront.net/v360videos/h3ec7lii26.MP4?NTI2Mg==</t>
  </si>
  <si>
    <t>https://d1g2oudknjs8jf.cloudfront.net/prodpolweb/asetimage/h3ec7lii26.JPG?NTI2Mg==</t>
  </si>
  <si>
    <t>Feather, Indented Natural, Crystal</t>
  </si>
  <si>
    <t>3500</t>
  </si>
  <si>
    <t>15</t>
  </si>
  <si>
    <t>103480229</t>
  </si>
  <si>
    <t>CL</t>
  </si>
  <si>
    <t>5.95 x 4.76 x 3.12</t>
  </si>
  <si>
    <t>VVS2</t>
  </si>
  <si>
    <t>https://d1g2oudknjs8jf.cloudfront.net/prodpolweb/imgfiles/n6gb9tli236.JPG?NTI2Mg==</t>
  </si>
  <si>
    <t>https://d1s5m21q2l18ke.cloudfront.net/VISION360/Vision360.html?d=n6gb9tli236&amp;surl=https://d1s5m21q2l18ke.cloudfront.net/v360_mov_white/&amp;sv=1&amp;displayAllSideview=1&amp;NTI2Mg==</t>
  </si>
  <si>
    <t>https://d1s5m21q2l18ke.cloudfront.net/VISION360/Vision360.html?d=n6gb9tli236&amp;surl=https://d1s5m21q2l18ke.cloudfront.net/v360_mov_black/&amp;sv=1&amp;displayAllSideview=1&amp;NTI2Mg==</t>
  </si>
  <si>
    <t>https://d1s5m21q2l18ke.cloudfront.net/v360_mov/n6gb9tli236.HTML?sv=1&amp;displayAllSideview=1&amp;NTI2Mg==</t>
  </si>
  <si>
    <t>https://d1s5m21q2l18ke.cloudfront.net/white_mov_video/n6gb9tli236.MP4?NTI2Mg==</t>
  </si>
  <si>
    <t>https://d1s5m21q2l18ke.cloudfront.net/plotting.html?n6gb9tli236</t>
  </si>
  <si>
    <t>https://d1g2oudknjs8jf.cloudfront.net/prodpolweb/fl_img/n6gb9tli236.JPG?NTI2Mg==</t>
  </si>
  <si>
    <t>https://dyffw9lb8wur6.cloudfront.net/v360videos/n6gb9tli236.MP4?NTI2Mg==</t>
  </si>
  <si>
    <t>https://d1g2oudknjs8jf.cloudfront.net/prodpolweb/asetimage/n6gb9tli236.JPG?NTI2Mg==</t>
  </si>
  <si>
    <t>3000</t>
  </si>
  <si>
    <t>16</t>
  </si>
  <si>
    <t>500690137</t>
  </si>
  <si>
    <t>105900</t>
  </si>
  <si>
    <t>6.48 x 4.43 x 2.82</t>
  </si>
  <si>
    <t>https://d1g2oudknjs8jf.cloudfront.net/prodpolweb/imgfiles/j8eb11ngi010.JPG?NTI2Mg==</t>
  </si>
  <si>
    <t>https://d1s5m21q2l18ke.cloudfront.net/VISION360/Vision360.html?d=j8eb11ngi010&amp;surl=https://d1s5m21q2l18ke.cloudfront.net/v360_mov_white/&amp;sv=1&amp;displayAllSideview=1&amp;NTI2Mg==</t>
  </si>
  <si>
    <t>https://d1s5m21q2l18ke.cloudfront.net/VISION360/Vision360.html?d=j8eb11ngi010&amp;surl=https://d1s5m21q2l18ke.cloudfront.net/v360_mov_black/&amp;sv=1&amp;displayAllSideview=1&amp;NTI2Mg==</t>
  </si>
  <si>
    <t>https://d1s5m21q2l18ke.cloudfront.net/v360_mov/j8eb11ngi010.HTML?sv=1&amp;displayAllSideview=1&amp;NTI2Mg==</t>
  </si>
  <si>
    <t>https://d1s5m21q2l18ke.cloudfront.net/white_mov_video/j8eb11ngi010.MP4?NTI2Mg==</t>
  </si>
  <si>
    <t>https://d1s5m21q2l18ke.cloudfront.net/plotting.html?j8eb11ngi010</t>
  </si>
  <si>
    <t>https://dyffw9lb8wur6.cloudfront.net/v360videos/j8eb11ngi010.MP4?NTI2Mg==</t>
  </si>
  <si>
    <t>https://d1g2oudknjs8jf.cloudfront.net/prodpolweb/asetimage/j8eb11ngi010.JPG?NTI2Mg==</t>
  </si>
  <si>
    <t>Cloud, Feather, Pinpoint</t>
  </si>
  <si>
    <t>2100</t>
  </si>
  <si>
    <t>17</t>
  </si>
  <si>
    <t>102950426</t>
  </si>
  <si>
    <t>107400</t>
  </si>
  <si>
    <t>6.65 x 4.48 x 2.65</t>
  </si>
  <si>
    <t>https://d1g2oudknjs8jf.cloudfront.net/prodpolweb/imgfiles/h6kb3tki224.JPG?NTI2Mg==</t>
  </si>
  <si>
    <t>https://d1s5m21q2l18ke.cloudfront.net/VISION360/Vision360.html?d=h6kb3tki224&amp;surl=https://d1s5m21q2l18ke.cloudfront.net/v360_mov_white/&amp;sv=1&amp;displayAllSideview=1&amp;NTI2Mg==</t>
  </si>
  <si>
    <t>https://d1s5m21q2l18ke.cloudfront.net/VISION360/Vision360.html?d=h6kb3tki224&amp;surl=https://d1s5m21q2l18ke.cloudfront.net/v360_mov_black/&amp;sv=1&amp;displayAllSideview=1&amp;NTI2Mg==</t>
  </si>
  <si>
    <t>https://d1s5m21q2l18ke.cloudfront.net/v360_mov/h6kb3tki224.HTML?sv=1&amp;displayAllSideview=1&amp;NTI2Mg==</t>
  </si>
  <si>
    <t>https://d1s5m21q2l18ke.cloudfront.net/white_mov_video/h6kb3tki224.MP4?NTI2Mg==</t>
  </si>
  <si>
    <t>https://d1s5m21q2l18ke.cloudfront.net/plotting.html?h6kb3tki224</t>
  </si>
  <si>
    <t>https://dyffw9lb8wur6.cloudfront.net/v360videos/h6kb3tki224.MP4?NTI2Mg==</t>
  </si>
  <si>
    <t>https://d1g2oudknjs8jf.cloudfront.net/prodpolweb/asetimage/h6kb3tki224.JPG?NTI2Mg==</t>
  </si>
  <si>
    <t>18</t>
  </si>
  <si>
    <t>102080322</t>
  </si>
  <si>
    <t>108700</t>
  </si>
  <si>
    <t>5.35 x 4.26 x 2.82</t>
  </si>
  <si>
    <t>https://d1g2oudknjs8jf.cloudfront.net/prodpolweb/imgfiles/j5ib9lji230.JPG?NTI2Mg==</t>
  </si>
  <si>
    <t>https://d1s5m21q2l18ke.cloudfront.net/VISION360/Vision360.html?d=j5ib9lji230&amp;surl=https://d1s5m21q2l18ke.cloudfront.net/v360_mov_white/&amp;sv=1&amp;displayAllSideview=1&amp;NTI2Mg==</t>
  </si>
  <si>
    <t>https://d1s5m21q2l18ke.cloudfront.net/VISION360/Vision360.html?d=j5ib9lji230&amp;surl=https://d1s5m21q2l18ke.cloudfront.net/v360_mov_black/&amp;sv=1&amp;displayAllSideview=1&amp;NTI2Mg==</t>
  </si>
  <si>
    <t>https://d1s5m21q2l18ke.cloudfront.net/v360_mov/j5ib9lji230.HTML?sv=1&amp;displayAllSideview=1&amp;NTI2Mg==</t>
  </si>
  <si>
    <t>https://d1s5m21q2l18ke.cloudfront.net/white_mov_video/j5ib9lji230.MP4?NTI2Mg==</t>
  </si>
  <si>
    <t>https://d1s5m21q2l18ke.cloudfront.net/plotting.html?j5ib9lji230</t>
  </si>
  <si>
    <t>https://dyffw9lb8wur6.cloudfront.net/v360videos/j5ib9lji230.MP4?NTI2Mg==</t>
  </si>
  <si>
    <t>https://d1g2oudknjs8jf.cloudfront.net/prodpolweb/asetimage/j5ib9lji230.JPG?NTI2Mg==</t>
  </si>
  <si>
    <t>2600</t>
  </si>
  <si>
    <t>19</t>
  </si>
  <si>
    <t>100570161</t>
  </si>
  <si>
    <t>MQ</t>
  </si>
  <si>
    <t>109100</t>
  </si>
  <si>
    <t>7.94 x 4.17 x 2.67</t>
  </si>
  <si>
    <t>D</t>
  </si>
  <si>
    <t>https://d1g2oudknjs8jf.cloudfront.net/prodpolweb/imgfiles/h3fb7lgi29.JPG?NTI2Mg==</t>
  </si>
  <si>
    <t>https://d1s5m21q2l18ke.cloudfront.net/VISION360/Vision360.html?d=h3fb7lgi29&amp;surl=https://d1s5m21q2l18ke.cloudfront.net/v360_mov_white/&amp;sv=1&amp;displayAllSideview=1&amp;NTI2Mg==</t>
  </si>
  <si>
    <t>https://d1s5m21q2l18ke.cloudfront.net/VISION360/Vision360.html?d=h3fb7lgi29&amp;surl=https://d1s5m21q2l18ke.cloudfront.net/v360_mov_black/&amp;sv=1&amp;displayAllSideview=1&amp;NTI2Mg==</t>
  </si>
  <si>
    <t>https://d1s5m21q2l18ke.cloudfront.net/v360_mov/h3fb7lgi29.HTML?sv=1&amp;displayAllSideview=1&amp;NTI2Mg==</t>
  </si>
  <si>
    <t>https://d1s5m21q2l18ke.cloudfront.net/white_mov_video/h3fb7lgi29.MP4?NTI2Mg==</t>
  </si>
  <si>
    <t>https://d1s5m21q2l18ke.cloudfront.net/plotting.html?h3fb7lgi29</t>
  </si>
  <si>
    <t>https://dyffw9lb8wur6.cloudfront.net/v360videos/h3fb7lgi29.MP4?NTI2Mg==</t>
  </si>
  <si>
    <t>https://d1g2oudknjs8jf.cloudfront.net/prodpolweb/asetimage/h3fb7lgi29.JPG?NTI2Mg==</t>
  </si>
  <si>
    <t>Cloud, Crystal</t>
  </si>
  <si>
    <t>20</t>
  </si>
  <si>
    <t>103370312</t>
  </si>
  <si>
    <t>109600</t>
  </si>
  <si>
    <t>7.96 x 4.92 x 2.77</t>
  </si>
  <si>
    <t>SM</t>
  </si>
  <si>
    <t>GD+</t>
  </si>
  <si>
    <t>https://d1g2oudknjs8jf.cloudfront.net/prodpolweb/imgfiles/j3ib7rli230.JPG?NTI2Mg==</t>
  </si>
  <si>
    <t>https://d1s5m21q2l18ke.cloudfront.net/VISION360/Vision360.html?d=j3ib7rli230&amp;surl=https://d1s5m21q2l18ke.cloudfront.net/v360_mov_white/&amp;sv=1&amp;displayAllSideview=1&amp;NTI2Mg==</t>
  </si>
  <si>
    <t>https://d1s5m21q2l18ke.cloudfront.net/VISION360/Vision360.html?d=j3ib7rli230&amp;surl=https://d1s5m21q2l18ke.cloudfront.net/v360_mov_black/&amp;sv=1&amp;displayAllSideview=1&amp;NTI2Mg==</t>
  </si>
  <si>
    <t>https://d1s5m21q2l18ke.cloudfront.net/v360_mov/j3ib7rli230.HTML?sv=1&amp;displayAllSideview=1&amp;NTI2Mg==</t>
  </si>
  <si>
    <t>https://d1s5m21q2l18ke.cloudfront.net/white_mov_video/j3ib7rli230.MP4?NTI2Mg==</t>
  </si>
  <si>
    <t>https://d1s5m21q2l18ke.cloudfront.net/plotting.html?j3ib7rli230</t>
  </si>
  <si>
    <t>https://dyffw9lb8wur6.cloudfront.net/v360videos/j3ib7rli230.MP4?NTI2Mg==</t>
  </si>
  <si>
    <t>https://d1g2oudknjs8jf.cloudfront.net/prodpolweb/asetimage/j3ib7rli230.JPG?NTI2Mg==</t>
  </si>
  <si>
    <t>Twinning Wisp, Feather, Cloud, Indented Natural</t>
  </si>
  <si>
    <t>21</t>
  </si>
  <si>
    <t>100340531</t>
  </si>
  <si>
    <t>110900</t>
  </si>
  <si>
    <t>https://d1g2oudknjs8jf.cloudfront.net/prodpolweb/imgfiles/h7cc11qfi20.JPG?NTI2Mg==</t>
  </si>
  <si>
    <t>https://d1s5m21q2l18ke.cloudfront.net/VISION360/Vision360.html?d=h7cc11qfi20&amp;surl=https://d1s5m21q2l18ke.cloudfront.net/v360_mov_white/&amp;sv=1&amp;displayAllSideview=1&amp;NTI2Mg==</t>
  </si>
  <si>
    <t>https://d1s5m21q2l18ke.cloudfront.net/VISION360/Vision360.html?d=h7cc11qfi20&amp;surl=https://d1s5m21q2l18ke.cloudfront.net/v360_mov_black/&amp;sv=1&amp;displayAllSideview=1&amp;NTI2Mg==</t>
  </si>
  <si>
    <t>https://d1s5m21q2l18ke.cloudfront.net/v360_mov/h7cc11qfi20.HTML?sv=1&amp;displayAllSideview=1&amp;NTI2Mg==</t>
  </si>
  <si>
    <t>https://d1s5m21q2l18ke.cloudfront.net/white_mov_video/h7cc11qfi20.MP4?NTI2Mg==</t>
  </si>
  <si>
    <t>https://d1s5m21q2l18ke.cloudfront.net/plotting.html?h7cc11qfi20</t>
  </si>
  <si>
    <t>https://dyffw9lb8wur6.cloudfront.net/v360videos/h7cc11qfi20.MP4?NTI2Mg==</t>
  </si>
  <si>
    <t>https://d1g2oudknjs8jf.cloudfront.net/prodpolweb/asetimage/h7cc11qfi20.JPG?NTI2Mg==</t>
  </si>
  <si>
    <t>22</t>
  </si>
  <si>
    <t>101380076</t>
  </si>
  <si>
    <t>5.80 x 4.38 x 2.65</t>
  </si>
  <si>
    <t>https://d1g2oudknjs8jf.cloudfront.net/prodpolweb/imgfiles/h6db9rhi23.JPG?NTI2Mg==</t>
  </si>
  <si>
    <t>https://d1s5m21q2l18ke.cloudfront.net/VISION360/Vision360.html?d=h6db9rhi23&amp;surl=https://d1s5m21q2l18ke.cloudfront.net/v360_mov_white/&amp;sv=1&amp;displayAllSideview=1&amp;NTI2Mg==</t>
  </si>
  <si>
    <t>https://d1s5m21q2l18ke.cloudfront.net/VISION360/Vision360.html?d=h6db9rhi23&amp;surl=https://d1s5m21q2l18ke.cloudfront.net/v360_mov_black/&amp;sv=1&amp;displayAllSideview=1&amp;NTI2Mg==</t>
  </si>
  <si>
    <t>https://d1s5m21q2l18ke.cloudfront.net/v360_mov/h6db9rhi23.HTML?sv=1&amp;displayAllSideview=1&amp;NTI2Mg==</t>
  </si>
  <si>
    <t>https://d1s5m21q2l18ke.cloudfront.net/white_mov_video/h6db9rhi23.MP4?NTI2Mg==</t>
  </si>
  <si>
    <t>https://d1s5m21q2l18ke.cloudfront.net/plotting.html?h6db9rhi23</t>
  </si>
  <si>
    <t>https://d1g2oudknjs8jf.cloudfront.net/prodpolweb/fl_img/h6db9rhi23.JPG?NTI2Mg==</t>
  </si>
  <si>
    <t>https://dyffw9lb8wur6.cloudfront.net/v360videos/h6db9rhi23.MP4?NTI2Mg==</t>
  </si>
  <si>
    <t>https://d1g2oudknjs8jf.cloudfront.net/prodpolweb/asetimage/h6db9rhi23.JPG?NTI2Mg==</t>
  </si>
  <si>
    <t>3300</t>
  </si>
  <si>
    <t>23</t>
  </si>
  <si>
    <t>102960956</t>
  </si>
  <si>
    <t>5.96 x 4.76 x 3.16</t>
  </si>
  <si>
    <t>https://d1g2oudknjs8jf.cloudfront.net/prodpolweb/imgfiles/h2lc5tki227.JPG?NTI2Mg==</t>
  </si>
  <si>
    <t>https://d1s5m21q2l18ke.cloudfront.net/VISION360/Vision360.html?d=h2lc5tki227&amp;surl=https://d1s5m21q2l18ke.cloudfront.net/v360_mov_white/&amp;sv=1&amp;displayAllSideview=1&amp;NTI2Mg==</t>
  </si>
  <si>
    <t>https://d1s5m21q2l18ke.cloudfront.net/VISION360/Vision360.html?d=h2lc5tki227&amp;surl=https://d1s5m21q2l18ke.cloudfront.net/v360_mov_black/&amp;sv=1&amp;displayAllSideview=1&amp;NTI2Mg==</t>
  </si>
  <si>
    <t>https://d1s5m21q2l18ke.cloudfront.net/v360_mov/h2lc5tki227.HTML?sv=1&amp;displayAllSideview=1&amp;NTI2Mg==</t>
  </si>
  <si>
    <t>https://d1s5m21q2l18ke.cloudfront.net/white_mov_video/h2lc5tki227.MP4?NTI2Mg==</t>
  </si>
  <si>
    <t>https://d1s5m21q2l18ke.cloudfront.net/plotting.html?h2lc5tki227</t>
  </si>
  <si>
    <t>https://dyffw9lb8wur6.cloudfront.net/v360videos/h2lc5tki227.MP4?NTI2Mg==</t>
  </si>
  <si>
    <t>Feather, Crystal</t>
  </si>
  <si>
    <t>24</t>
  </si>
  <si>
    <t>102660184</t>
  </si>
  <si>
    <t>Issued</t>
  </si>
  <si>
    <t>111300</t>
  </si>
  <si>
    <t>7.31 x 5.19 x 2.82</t>
  </si>
  <si>
    <t>https://d1g2oudknjs8jf.cloudfront.net/prodpolweb/imgfiles/n7fb5nki227.JPG?NTI2Mg==</t>
  </si>
  <si>
    <t>https://d1s5m21q2l18ke.cloudfront.net/VISION360/Vision360.html?d=n7fb5nki227&amp;surl=https://d1s5m21q2l18ke.cloudfront.net/v360_mov_white/&amp;sv=1&amp;displayAllSideview=1&amp;NTI2Mg==</t>
  </si>
  <si>
    <t>https://d1s5m21q2l18ke.cloudfront.net/VISION360/Vision360.html?d=n7fb5nki227&amp;surl=https://d1s5m21q2l18ke.cloudfront.net/v360_mov_black/&amp;sv=1&amp;displayAllSideview=1&amp;NTI2Mg==</t>
  </si>
  <si>
    <t>https://d1s5m21q2l18ke.cloudfront.net/v360_mov/n7fb5nki227.HTML?sv=1&amp;displayAllSideview=1&amp;NTI2Mg==</t>
  </si>
  <si>
    <t>https://d1s5m21q2l18ke.cloudfront.net/white_mov_video/n7fb5nki227.MP4?NTI2Mg==</t>
  </si>
  <si>
    <t>https://d1s5m21q2l18ke.cloudfront.net/plotting.html?n7fb5nki227</t>
  </si>
  <si>
    <t>https://dyffw9lb8wur6.cloudfront.net/v360videos/n7fb5nki227.MP4?NTI2Mg==</t>
  </si>
  <si>
    <t>https://d1g2oudknjs8jf.cloudfront.net/prodpolweb/asetimage/n7fb5nki227.JPG?NTI2Mg==</t>
  </si>
  <si>
    <t>Cloud, Feather</t>
  </si>
  <si>
    <t>25</t>
  </si>
  <si>
    <t>103380270</t>
  </si>
  <si>
    <t>112200</t>
  </si>
  <si>
    <t>7.07 x 5.00 x 3.06</t>
  </si>
  <si>
    <t>https://d1g2oudknjs8jf.cloudfront.net/prodpolweb/imgfiles/f5hb9rli25.JPG?NTI2Mg==</t>
  </si>
  <si>
    <t>https://d1s5m21q2l18ke.cloudfront.net/VISION360/Vision360.html?d=f5hb9rli25&amp;surl=https://d1s5m21q2l18ke.cloudfront.net/v360_mov_white/&amp;sv=1&amp;displayAllSideview=1&amp;NTI2Mg==</t>
  </si>
  <si>
    <t>https://d1s5m21q2l18ke.cloudfront.net/VISION360/Vision360.html?d=f5hb9rli25&amp;surl=https://d1s5m21q2l18ke.cloudfront.net/v360_mov_black/&amp;sv=1&amp;displayAllSideview=1&amp;NTI2Mg==</t>
  </si>
  <si>
    <t>https://d1s5m21q2l18ke.cloudfront.net/v360_mov/f5hb9rli25.HTML?sv=1&amp;displayAllSideview=1&amp;NTI2Mg==</t>
  </si>
  <si>
    <t>https://d1s5m21q2l18ke.cloudfront.net/white_mov_video/f5hb9rli25.MP4?NTI2Mg==</t>
  </si>
  <si>
    <t>https://d1s5m21q2l18ke.cloudfront.net/plotting.html?f5hb9rli25</t>
  </si>
  <si>
    <t>https://dyffw9lb8wur6.cloudfront.net/v360videos/f5hb9rli25.MP4?NTI2Mg==</t>
  </si>
  <si>
    <t>https://d1g2oudknjs8jf.cloudfront.net/prodpolweb/asetimage/f5hb9rli25.JPG?NTI2Mg==</t>
  </si>
  <si>
    <t>26</t>
  </si>
  <si>
    <t>102040079</t>
  </si>
  <si>
    <t>5.44 x 4.34 x 2.74</t>
  </si>
  <si>
    <t>https://d1g2oudknjs8jf.cloudfront.net/prodpolweb/imgfiles/n6db11kji29.JPG?NTI2Mg==</t>
  </si>
  <si>
    <t>https://d1s5m21q2l18ke.cloudfront.net/VISION360/Vision360.html?d=n6db11kji29&amp;surl=https://d1s5m21q2l18ke.cloudfront.net/v360_mov_white/&amp;sv=1&amp;displayAllSideview=1&amp;NTI2Mg==</t>
  </si>
  <si>
    <t>https://d1s5m21q2l18ke.cloudfront.net/VISION360/Vision360.html?d=n6db11kji29&amp;surl=https://d1s5m21q2l18ke.cloudfront.net/v360_mov_black/&amp;sv=1&amp;displayAllSideview=1&amp;NTI2Mg==</t>
  </si>
  <si>
    <t>https://d1s5m21q2l18ke.cloudfront.net/v360_mov/n6db11kji29.HTML?sv=1&amp;displayAllSideview=1&amp;NTI2Mg==</t>
  </si>
  <si>
    <t>https://d1s5m21q2l18ke.cloudfront.net/white_mov_video/n6db11kji29.MP4?NTI2Mg==</t>
  </si>
  <si>
    <t>https://d1s5m21q2l18ke.cloudfront.net/plotting.html?n6db11kji29</t>
  </si>
  <si>
    <t>https://dyffw9lb8wur6.cloudfront.net/v360videos/n6db11kji29.MP4?NTI2Mg==</t>
  </si>
  <si>
    <t>https://d1g2oudknjs8jf.cloudfront.net/prodpolweb/asetimage/n6db11kji29.JPG?NTI2Mg==</t>
  </si>
  <si>
    <t>2500</t>
  </si>
  <si>
    <t>27</t>
  </si>
  <si>
    <t>101630032</t>
  </si>
  <si>
    <t>114300</t>
  </si>
  <si>
    <t>6.65 x 4.29 x 2.52</t>
  </si>
  <si>
    <t>https://d1g2oudknjs8jf.cloudfront.net/prodpolweb/imgfiles/j7cb9mii20.JPG?NTI2Mg==</t>
  </si>
  <si>
    <t>https://d1s5m21q2l18ke.cloudfront.net/VISION360/Vision360.html?d=j7cb9mii20&amp;surl=https://d1s5m21q2l18ke.cloudfront.net/v360_mov_white/&amp;sv=1&amp;displayAllSideview=1&amp;NTI2Mg==</t>
  </si>
  <si>
    <t>https://d1s5m21q2l18ke.cloudfront.net/VISION360/Vision360.html?d=j7cb9mii20&amp;surl=https://d1s5m21q2l18ke.cloudfront.net/v360_mov_black/&amp;sv=1&amp;displayAllSideview=1&amp;NTI2Mg==</t>
  </si>
  <si>
    <t>https://d1s5m21q2l18ke.cloudfront.net/v360_mov/j7cb9mii20.HTML?sv=1&amp;displayAllSideview=1&amp;NTI2Mg==</t>
  </si>
  <si>
    <t>https://d1s5m21q2l18ke.cloudfront.net/white_mov_video/j7cb9mii20.MP4?NTI2Mg==</t>
  </si>
  <si>
    <t>https://d1s5m21q2l18ke.cloudfront.net/plotting.html?j7cb9mii20</t>
  </si>
  <si>
    <t>https://dyffw9lb8wur6.cloudfront.net/v360videos/j7cb9mii20.MP4?NTI2Mg==</t>
  </si>
  <si>
    <t>https://d1g2oudknjs8jf.cloudfront.net/prodpolweb/asetimage/j7cb9mii20.JPG?NTI2Mg==</t>
  </si>
  <si>
    <t>Pinpoint</t>
  </si>
  <si>
    <t>28</t>
  </si>
  <si>
    <t>500800996</t>
  </si>
  <si>
    <t>114600</t>
  </si>
  <si>
    <t>6.56 x 4.36 x 2.54</t>
  </si>
  <si>
    <t>https://d1g2oudknjs8jf.cloudfront.net/prodpolweb/imgfiles/h10lc3qgi027.JPG?NTI2Mg==</t>
  </si>
  <si>
    <t>https://d1s5m21q2l18ke.cloudfront.net/VISION360/Vision360.html?d=h10lc3qgi027&amp;surl=https://d1s5m21q2l18ke.cloudfront.net/v360_mov_white/&amp;sv=1&amp;displayAllSideview=1&amp;NTI2Mg==</t>
  </si>
  <si>
    <t>https://d1s5m21q2l18ke.cloudfront.net/VISION360/Vision360.html?d=h10lc3qgi027&amp;surl=https://d1s5m21q2l18ke.cloudfront.net/v360_mov_black/&amp;sv=1&amp;displayAllSideview=1&amp;NTI2Mg==</t>
  </si>
  <si>
    <t>https://d1s5m21q2l18ke.cloudfront.net/v360_mov/h10lc3qgi027.HTML?sv=1&amp;displayAllSideview=1&amp;NTI2Mg==</t>
  </si>
  <si>
    <t>https://d1s5m21q2l18ke.cloudfront.net/white_mov_video/h10lc3qgi027.MP4?NTI2Mg==</t>
  </si>
  <si>
    <t>https://d1s5m21q2l18ke.cloudfront.net/plotting.html?h10lc3qgi027</t>
  </si>
  <si>
    <t>https://dyffw9lb8wur6.cloudfront.net/v360videos/h10lc3qgi027.MP4?NTI2Mg==</t>
  </si>
  <si>
    <t>https://d1g2oudknjs8jf.cloudfront.net/prodpolweb/asetimage/h10lc3qgi027.JPG?NTI2Mg==</t>
  </si>
  <si>
    <t>2300</t>
  </si>
  <si>
    <t>29</t>
  </si>
  <si>
    <t>102940296</t>
  </si>
  <si>
    <t>115200</t>
  </si>
  <si>
    <t>7.22 x 4.51 x 2.40</t>
  </si>
  <si>
    <t>https://d1g2oudknjs8jf.cloudfront.net/prodpolweb/imgfiles/h10hb11ski215.JPG?NTI2Mg==</t>
  </si>
  <si>
    <t>https://d1s5m21q2l18ke.cloudfront.net/VISION360/Vision360.html?d=h10hb11ski215&amp;surl=https://d1s5m21q2l18ke.cloudfront.net/v360_mov_white/&amp;sv=1&amp;displayAllSideview=1&amp;NTI2Mg==</t>
  </si>
  <si>
    <t>https://d1s5m21q2l18ke.cloudfront.net/VISION360/Vision360.html?d=h10hb11ski215&amp;surl=https://d1s5m21q2l18ke.cloudfront.net/v360_mov_black/&amp;sv=1&amp;displayAllSideview=1&amp;NTI2Mg==</t>
  </si>
  <si>
    <t>https://d1s5m21q2l18ke.cloudfront.net/v360_mov/h10hb11ski215.HTML?sv=1&amp;displayAllSideview=1&amp;NTI2Mg==</t>
  </si>
  <si>
    <t>https://d1s5m21q2l18ke.cloudfront.net/white_mov_video/h10hb11ski215.MP4?NTI2Mg==</t>
  </si>
  <si>
    <t>https://d1s5m21q2l18ke.cloudfront.net/plotting.html?h10hb11ski215</t>
  </si>
  <si>
    <t>https://dyffw9lb8wur6.cloudfront.net/v360videos/h10hb11ski215.MP4?NTI2Mg==</t>
  </si>
  <si>
    <t>https://d1g2oudknjs8jf.cloudfront.net/prodpolweb/asetimage/h10hb11ski215.JPG?NTI2Mg==</t>
  </si>
  <si>
    <t>Surface Graining, Minor Details of Polish</t>
  </si>
  <si>
    <t>30</t>
  </si>
  <si>
    <t>101920077</t>
  </si>
  <si>
    <t>116000</t>
  </si>
  <si>
    <t>6.31 x 4.40 x 2.79</t>
  </si>
  <si>
    <t>https://d1g2oudknjs8jf.cloudfront.net/prodpolweb/imgfiles/j6db7sii25.JPG?NTI2Mg==</t>
  </si>
  <si>
    <t>https://d1s5m21q2l18ke.cloudfront.net/VISION360/Vision360.html?d=j6db7sii25&amp;surl=https://d1s5m21q2l18ke.cloudfront.net/v360_mov_white/&amp;sv=1&amp;displayAllSideview=1&amp;NTI2Mg==</t>
  </si>
  <si>
    <t>https://d1s5m21q2l18ke.cloudfront.net/VISION360/Vision360.html?d=j6db7sii25&amp;surl=https://d1s5m21q2l18ke.cloudfront.net/v360_mov_black/&amp;sv=1&amp;displayAllSideview=1&amp;NTI2Mg==</t>
  </si>
  <si>
    <t>https://d1s5m21q2l18ke.cloudfront.net/v360_mov/j6db7sii25.HTML?sv=1&amp;displayAllSideview=1&amp;NTI2Mg==</t>
  </si>
  <si>
    <t>https://d1s5m21q2l18ke.cloudfront.net/white_mov_video/j6db7sii25.MP4?NTI2Mg==</t>
  </si>
  <si>
    <t>https://d1s5m21q2l18ke.cloudfront.net/plotting.html?j6db7sii25</t>
  </si>
  <si>
    <t>https://dyffw9lb8wur6.cloudfront.net/v360videos/j6db7sii25.MP4?NTI2Mg==</t>
  </si>
  <si>
    <t>https://d1g2oudknjs8jf.cloudfront.net/prodpolweb/asetimage/j6db7sii25.JPG?NTI2Mg==</t>
  </si>
  <si>
    <t>Feather, Pinpoint</t>
  </si>
  <si>
    <t>31</t>
  </si>
  <si>
    <t>101560485</t>
  </si>
  <si>
    <t>123800</t>
  </si>
  <si>
    <t>6.45 x 4.40 x 2.79</t>
  </si>
  <si>
    <t>https://d1g2oudknjs8jf.cloudfront.net/prodpolweb/imgfiles/f8lb5lii29.JPG?NTI2Mg==</t>
  </si>
  <si>
    <t>https://d1s5m21q2l18ke.cloudfront.net/VISION360/Vision360.html?d=f8lb5lii29&amp;surl=https://d1s5m21q2l18ke.cloudfront.net/v360_mov_white/&amp;sv=1&amp;displayAllSideview=1&amp;NTI2Mg==</t>
  </si>
  <si>
    <t>https://d1s5m21q2l18ke.cloudfront.net/VISION360/Vision360.html?d=f8lb5lii29&amp;surl=https://d1s5m21q2l18ke.cloudfront.net/v360_mov_black/&amp;sv=1&amp;displayAllSideview=1&amp;NTI2Mg==</t>
  </si>
  <si>
    <t>https://d1s5m21q2l18ke.cloudfront.net/v360_mov/f8lb5lii29.HTML?sv=1&amp;displayAllSideview=1&amp;NTI2Mg==</t>
  </si>
  <si>
    <t>https://d1s5m21q2l18ke.cloudfront.net/white_mov_video/f8lb5lii29.MP4?NTI2Mg==</t>
  </si>
  <si>
    <t>https://d1s5m21q2l18ke.cloudfront.net/plotting.html?f8lb5lii29</t>
  </si>
  <si>
    <t>https://dyffw9lb8wur6.cloudfront.net/v360videos/f8lb5lii29.MP4?NTI2Mg==</t>
  </si>
  <si>
    <t>https://d1g2oudknjs8jf.cloudfront.net/prodpolweb/asetimage/f8lb5lii29.JPG?NTI2Mg==</t>
  </si>
  <si>
    <t>Crystal, Needle, Cloud</t>
  </si>
  <si>
    <t>32</t>
  </si>
  <si>
    <t>101010213</t>
  </si>
  <si>
    <t>6.55 x 5.23 x 3.38</t>
  </si>
  <si>
    <t>https://d1g2oudknjs8jf.cloudfront.net/prodpolweb/imgfiles/l3gb5khi228.JPG?NTI2Mg==</t>
  </si>
  <si>
    <t>https://d1s5m21q2l18ke.cloudfront.net/VISION360/Vision360.html?d=l3gb5khi228&amp;surl=https://d1s5m21q2l18ke.cloudfront.net/v360_mov_white/&amp;sv=1&amp;displayAllSideview=1&amp;NTI2Mg==</t>
  </si>
  <si>
    <t>https://d1s5m21q2l18ke.cloudfront.net/VISION360/Vision360.html?d=l3gb5khi228&amp;surl=https://d1s5m21q2l18ke.cloudfront.net/v360_mov_black/&amp;sv=1&amp;displayAllSideview=1&amp;NTI2Mg==</t>
  </si>
  <si>
    <t>https://d1s5m21q2l18ke.cloudfront.net/v360_mov/l3gb5khi228.HTML?sv=1&amp;displayAllSideview=1&amp;NTI2Mg==</t>
  </si>
  <si>
    <t>https://d1s5m21q2l18ke.cloudfront.net/white_mov_video/l3gb5khi228.MP4?NTI2Mg==</t>
  </si>
  <si>
    <t>https://d1s5m21q2l18ke.cloudfront.net/plotting.html?l3gb5khi228</t>
  </si>
  <si>
    <t>https://dyffw9lb8wur6.cloudfront.net/v360videos/l3gb5khi228.MP4?NTI2Mg==</t>
  </si>
  <si>
    <t>https://d1g2oudknjs8jf.cloudfront.net/prodpolweb/asetimage/l3gb5khi228.JPG?NTI2Mg==</t>
  </si>
  <si>
    <t>Feather, Indented Natural</t>
  </si>
  <si>
    <t>3700</t>
  </si>
  <si>
    <t>33</t>
  </si>
  <si>
    <t>102950490</t>
  </si>
  <si>
    <t>6.13 x 4.87 x 3.19</t>
  </si>
  <si>
    <t>https://d1g2oudknjs8jf.cloudfront.net/prodpolweb/imgfiles/f9lb3tki29.JPG?NTI2Mg==</t>
  </si>
  <si>
    <t>https://d1s5m21q2l18ke.cloudfront.net/VISION360/Vision360.html?d=f9lb3tki29&amp;surl=https://d1s5m21q2l18ke.cloudfront.net/v360_mov_white/&amp;sv=1&amp;displayAllSideview=1&amp;NTI2Mg==</t>
  </si>
  <si>
    <t>https://d1s5m21q2l18ke.cloudfront.net/VISION360/Vision360.html?d=f9lb3tki29&amp;surl=https://d1s5m21q2l18ke.cloudfront.net/v360_mov_black/&amp;sv=1&amp;displayAllSideview=1&amp;NTI2Mg==</t>
  </si>
  <si>
    <t>https://d1s5m21q2l18ke.cloudfront.net/v360_mov/f9lb3tki29.HTML?sv=1&amp;displayAllSideview=1&amp;NTI2Mg==</t>
  </si>
  <si>
    <t>https://d1s5m21q2l18ke.cloudfront.net/white_mov_video/f9lb3tki29.MP4?NTI2Mg==</t>
  </si>
  <si>
    <t>https://d1s5m21q2l18ke.cloudfront.net/plotting.html?f9lb3tki29</t>
  </si>
  <si>
    <t>https://dyffw9lb8wur6.cloudfront.net/v360videos/f9lb3tki29.MP4?NTI2Mg==</t>
  </si>
  <si>
    <t>https://d1g2oudknjs8jf.cloudfront.net/prodpolweb/asetimage/f9lb3tki29.JPG?NTI2Mg==</t>
  </si>
  <si>
    <t>Cloud, Feather, Crystal</t>
  </si>
  <si>
    <t>34</t>
  </si>
  <si>
    <t>102950488</t>
  </si>
  <si>
    <t>116500</t>
  </si>
  <si>
    <t>6.34 x 4.47 x 2.78</t>
  </si>
  <si>
    <t>https://d1g2oudknjs8jf.cloudfront.net/prodpolweb/imgfiles/l8lb3tki263.JPG?NTI2Mg==</t>
  </si>
  <si>
    <t>https://d1s5m21q2l18ke.cloudfront.net/VISION360/Vision360.html?d=l8lb3tki263&amp;surl=https://d1s5m21q2l18ke.cloudfront.net/v360_mov_white/&amp;sv=1&amp;displayAllSideview=1&amp;NTI2Mg==</t>
  </si>
  <si>
    <t>https://d1s5m21q2l18ke.cloudfront.net/VISION360/Vision360.html?d=l8lb3tki263&amp;surl=https://d1s5m21q2l18ke.cloudfront.net/v360_mov_black/&amp;sv=1&amp;displayAllSideview=1&amp;NTI2Mg==</t>
  </si>
  <si>
    <t>https://d1s5m21q2l18ke.cloudfront.net/v360_mov/l8lb3tki263.HTML?sv=1&amp;displayAllSideview=1&amp;NTI2Mg==</t>
  </si>
  <si>
    <t>https://d1s5m21q2l18ke.cloudfront.net/white_mov_video/l8lb3tki263.MP4?NTI2Mg==</t>
  </si>
  <si>
    <t>https://d1s5m21q2l18ke.cloudfront.net/plotting.html?l8lb3tki263</t>
  </si>
  <si>
    <t>https://dyffw9lb8wur6.cloudfront.net/v360videos/l8lb3tki263.MP4?NTI2Mg==</t>
  </si>
  <si>
    <t>https://d1g2oudknjs8jf.cloudfront.net/prodpolweb/asetimage/l8lb3tki263.JPG?NTI2Mg==</t>
  </si>
  <si>
    <t>35</t>
  </si>
  <si>
    <t>102961138</t>
  </si>
  <si>
    <t>118200</t>
  </si>
  <si>
    <t>T4</t>
  </si>
  <si>
    <t>6.75 x 4.87 x 3.15</t>
  </si>
  <si>
    <t>https://d1g2oudknjs8jf.cloudfront.net/prodpolweb/imgfiles/l8ed5tki214.JPG?NTI2Mg==</t>
  </si>
  <si>
    <t>https://d1s5m21q2l18ke.cloudfront.net/VISION360/Vision360.html?d=l8ed5tki214&amp;surl=https://d1s5m21q2l18ke.cloudfront.net/v360_mov_white/&amp;sv=1&amp;displayAllSideview=1&amp;NTI2Mg==</t>
  </si>
  <si>
    <t>https://d1s5m21q2l18ke.cloudfront.net/VISION360/Vision360.html?d=l8ed5tki214&amp;surl=https://d1s5m21q2l18ke.cloudfront.net/v360_mov_black/&amp;sv=1&amp;displayAllSideview=1&amp;NTI2Mg==</t>
  </si>
  <si>
    <t>https://d1s5m21q2l18ke.cloudfront.net/v360_mov/l8ed5tki214.HTML?sv=1&amp;displayAllSideview=1&amp;NTI2Mg==</t>
  </si>
  <si>
    <t>https://d1s5m21q2l18ke.cloudfront.net/white_mov_video/l8ed5tki214.MP4?NTI2Mg==</t>
  </si>
  <si>
    <t>https://d1s5m21q2l18ke.cloudfront.net/plotting.html?l8ed5tki214</t>
  </si>
  <si>
    <t>https://dyffw9lb8wur6.cloudfront.net/v360videos/l8ed5tki214.MP4?NTI2Mg==</t>
  </si>
  <si>
    <t>https://d1g2oudknjs8jf.cloudfront.net/prodpolweb/asetimage/l8ed5tki214.JPG?NTI2Mg==</t>
  </si>
  <si>
    <t>Crystal</t>
  </si>
  <si>
    <t>36</t>
  </si>
  <si>
    <t>103210400</t>
  </si>
  <si>
    <t>118600</t>
  </si>
  <si>
    <t>6.59 x 4.36 x 2.66</t>
  </si>
  <si>
    <t>https://d1g2oudknjs8jf.cloudfront.net/prodpolweb/imgfiles/f1kb5oli28.JPG?NTI2Mg==</t>
  </si>
  <si>
    <t>https://d1s5m21q2l18ke.cloudfront.net/VISION360/Vision360.html?d=f1kb5oli28&amp;surl=https://d1s5m21q2l18ke.cloudfront.net/v360_mov_white/&amp;sv=1&amp;displayAllSideview=1&amp;NTI2Mg==</t>
  </si>
  <si>
    <t>https://d1s5m21q2l18ke.cloudfront.net/VISION360/Vision360.html?d=f1kb5oli28&amp;surl=https://d1s5m21q2l18ke.cloudfront.net/v360_mov_black/&amp;sv=1&amp;displayAllSideview=1&amp;NTI2Mg==</t>
  </si>
  <si>
    <t>https://d1s5m21q2l18ke.cloudfront.net/v360_mov/f1kb5oli28.HTML?sv=1&amp;displayAllSideview=1&amp;NTI2Mg==</t>
  </si>
  <si>
    <t>https://d1s5m21q2l18ke.cloudfront.net/white_mov_video/f1kb5oli28.MP4?NTI2Mg==</t>
  </si>
  <si>
    <t>https://d1s5m21q2l18ke.cloudfront.net/plotting.html?f1kb5oli28</t>
  </si>
  <si>
    <t>https://dyffw9lb8wur6.cloudfront.net/v360videos/f1kb5oli28.MP4?NTI2Mg==</t>
  </si>
  <si>
    <t>https://d1g2oudknjs8jf.cloudfront.net/prodpolweb/asetimage/f1kb5oli28.JPG?NTI2Mg==</t>
  </si>
  <si>
    <t>37</t>
  </si>
  <si>
    <t>103510265</t>
  </si>
  <si>
    <t>5.90 x 4.65 x 3.17</t>
  </si>
  <si>
    <t>https://d1g2oudknjs8jf.cloudfront.net/prodpolweb/imgfiles/f4hb5kmi25.JPG?NTI2Mg==</t>
  </si>
  <si>
    <t>https://d1s5m21q2l18ke.cloudfront.net/VISION360/Vision360.html?d=f4hb5kmi25&amp;surl=https://d1s5m21q2l18ke.cloudfront.net/v360_mov_white/&amp;sv=1&amp;displayAllSideview=1&amp;NTI2Mg==</t>
  </si>
  <si>
    <t>https://d1s5m21q2l18ke.cloudfront.net/VISION360/Vision360.html?d=f4hb5kmi25&amp;surl=https://d1s5m21q2l18ke.cloudfront.net/v360_mov_black/&amp;sv=1&amp;displayAllSideview=1&amp;NTI2Mg==</t>
  </si>
  <si>
    <t>https://d1s5m21q2l18ke.cloudfront.net/v360_mov/f4hb5kmi25.HTML?sv=1&amp;displayAllSideview=1&amp;NTI2Mg==</t>
  </si>
  <si>
    <t>https://d1s5m21q2l18ke.cloudfront.net/white_mov_video/f4hb5kmi25.MP4?NTI2Mg==</t>
  </si>
  <si>
    <t>https://d1s5m21q2l18ke.cloudfront.net/plotting.html?f4hb5kmi25</t>
  </si>
  <si>
    <t>https://dyffw9lb8wur6.cloudfront.net/v360videos/f4hb5kmi25.MP4?NTI2Mg==</t>
  </si>
  <si>
    <t>https://d1g2oudknjs8jf.cloudfront.net/prodpolweb/asetimage/f4hb5kmi25.JPG?NTI2Mg==</t>
  </si>
  <si>
    <t>Feather, Needle, Pinpoint</t>
  </si>
  <si>
    <t>38</t>
  </si>
  <si>
    <t>102961009</t>
  </si>
  <si>
    <t>119900</t>
  </si>
  <si>
    <t>6.54 x 5.22 x 3.45</t>
  </si>
  <si>
    <t>https://d1g2oudknjs8jf.cloudfront.net/prodpolweb/imgfiles/n2cd5tki20.JPG?NTI2Mg==</t>
  </si>
  <si>
    <t>https://d1s5m21q2l18ke.cloudfront.net/VISION360/Vision360.html?d=n2cd5tki20&amp;surl=https://d1s5m21q2l18ke.cloudfront.net/v360_mov_white/&amp;sv=1&amp;displayAllSideview=1&amp;NTI2Mg==</t>
  </si>
  <si>
    <t>https://d1s5m21q2l18ke.cloudfront.net/VISION360/Vision360.html?d=n2cd5tki20&amp;surl=https://d1s5m21q2l18ke.cloudfront.net/v360_mov_black/&amp;sv=1&amp;displayAllSideview=1&amp;NTI2Mg==</t>
  </si>
  <si>
    <t>https://d1s5m21q2l18ke.cloudfront.net/v360_mov/n2cd5tki20.HTML?sv=1&amp;displayAllSideview=1&amp;NTI2Mg==</t>
  </si>
  <si>
    <t>https://d1s5m21q2l18ke.cloudfront.net/white_mov_video/n2cd5tki20.MP4?NTI2Mg==</t>
  </si>
  <si>
    <t>https://d1s5m21q2l18ke.cloudfront.net/plotting.html?n2cd5tki20</t>
  </si>
  <si>
    <t>https://dyffw9lb8wur6.cloudfront.net/v360videos/n2cd5tki20.MP4?NTI2Mg==</t>
  </si>
  <si>
    <t>https://d1g2oudknjs8jf.cloudfront.net/prodpolweb/asetimage/n2cd5tki20.JPG?NTI2Mg==</t>
  </si>
  <si>
    <t>39</t>
  </si>
  <si>
    <t>102720326</t>
  </si>
  <si>
    <t>PR</t>
  </si>
  <si>
    <t>120800</t>
  </si>
  <si>
    <t>7.06 x 4.45 x 2.73</t>
  </si>
  <si>
    <t>https://d1g2oudknjs8jf.cloudfront.net/prodpolweb/imgfiles/h6ib7oki218.JPG?NTI2Mg==</t>
  </si>
  <si>
    <t>https://d1s5m21q2l18ke.cloudfront.net/VISION360/Vision360.html?d=h6ib7oki218&amp;surl=https://d1s5m21q2l18ke.cloudfront.net/v360_mov_white/&amp;sv=1&amp;displayAllSideview=1&amp;NTI2Mg==</t>
  </si>
  <si>
    <t>https://d1s5m21q2l18ke.cloudfront.net/VISION360/Vision360.html?d=h6ib7oki218&amp;surl=https://d1s5m21q2l18ke.cloudfront.net/v360_mov_black/&amp;sv=1&amp;displayAllSideview=1&amp;NTI2Mg==</t>
  </si>
  <si>
    <t>https://d1s5m21q2l18ke.cloudfront.net/v360_mov/h6ib7oki218.HTML?sv=1&amp;displayAllSideview=1&amp;NTI2Mg==</t>
  </si>
  <si>
    <t>https://d1s5m21q2l18ke.cloudfront.net/white_mov_video/h6ib7oki218.MP4?NTI2Mg==</t>
  </si>
  <si>
    <t>https://d1s5m21q2l18ke.cloudfront.net/plotting.html?h6ib7oki218</t>
  </si>
  <si>
    <t>https://dyffw9lb8wur6.cloudfront.net/v360videos/h6ib7oki218.MP4?NTI2Mg==</t>
  </si>
  <si>
    <t>https://d1g2oudknjs8jf.cloudfront.net/prodpolweb/asetimage/h6ib7oki218.JPG?NTI2Mg==</t>
  </si>
  <si>
    <t>40</t>
  </si>
  <si>
    <t>102961189</t>
  </si>
  <si>
    <t>5.80 x 5.28 x 3.60</t>
  </si>
  <si>
    <t>https://d1g2oudknjs8jf.cloudfront.net/prodpolweb/imgfiles/n8fd5tki227.JPG?NTI2Mg==</t>
  </si>
  <si>
    <t>https://d1s5m21q2l18ke.cloudfront.net/VISION360/Vision360.html?d=n8fd5tki227&amp;surl=https://d1s5m21q2l18ke.cloudfront.net/v360_mov_white/&amp;sv=1&amp;displayAllSideview=1&amp;NTI2Mg==</t>
  </si>
  <si>
    <t>https://d1s5m21q2l18ke.cloudfront.net/VISION360/Vision360.html?d=n8fd5tki227&amp;surl=https://d1s5m21q2l18ke.cloudfront.net/v360_mov_black/&amp;sv=1&amp;displayAllSideview=1&amp;NTI2Mg==</t>
  </si>
  <si>
    <t>https://d1s5m21q2l18ke.cloudfront.net/v360_mov/n8fd5tki227.HTML?sv=1&amp;displayAllSideview=1&amp;NTI2Mg==</t>
  </si>
  <si>
    <t>https://d1s5m21q2l18ke.cloudfront.net/white_mov_video/n8fd5tki227.MP4?NTI2Mg==</t>
  </si>
  <si>
    <t>https://d1s5m21q2l18ke.cloudfront.net/plotting.html?n8fd5tki227</t>
  </si>
  <si>
    <t>https://d1g2oudknjs8jf.cloudfront.net/prodpolweb/fl_img/n8fd5tki227.JPG?NTI2Mg==</t>
  </si>
  <si>
    <t>https://dyffw9lb8wur6.cloudfront.net/v360videos/n8fd5tki227.MP4?NTI2Mg==</t>
  </si>
  <si>
    <t>https://d1g2oudknjs8jf.cloudfront.net/prodpolweb/asetimage/n8fd5tki227.JPG?NTI2Mg==</t>
  </si>
  <si>
    <t>4500</t>
  </si>
  <si>
    <t>41</t>
  </si>
  <si>
    <t>102951105</t>
  </si>
  <si>
    <t>121200</t>
  </si>
  <si>
    <t>7.72 x 5.51 x 3.31</t>
  </si>
  <si>
    <t>https://d1g2oudknjs8jf.cloudfront.net/prodpolweb/imgfiles/f2ed3tki22.JPG?NTI2Mg==</t>
  </si>
  <si>
    <t>https://d1s5m21q2l18ke.cloudfront.net/VISION360/Vision360.html?d=f2ed3tki22&amp;surl=https://d1s5m21q2l18ke.cloudfront.net/v360_mov_white/&amp;sv=1&amp;displayAllSideview=1&amp;NTI2Mg==</t>
  </si>
  <si>
    <t>https://d1s5m21q2l18ke.cloudfront.net/VISION360/Vision360.html?d=f2ed3tki22&amp;surl=https://d1s5m21q2l18ke.cloudfront.net/v360_mov_black/&amp;sv=1&amp;displayAllSideview=1&amp;NTI2Mg==</t>
  </si>
  <si>
    <t>https://d1s5m21q2l18ke.cloudfront.net/v360_mov/f2ed3tki22.HTML?sv=1&amp;displayAllSideview=1&amp;NTI2Mg==</t>
  </si>
  <si>
    <t>https://d1s5m21q2l18ke.cloudfront.net/white_mov_video/f2ed3tki22.MP4?NTI2Mg==</t>
  </si>
  <si>
    <t>https://d1s5m21q2l18ke.cloudfront.net/plotting.html?f2ed3tki22</t>
  </si>
  <si>
    <t>https://d1g2oudknjs8jf.cloudfront.net/prodpolweb/fl_img/f2ed3tki22.JPG?NTI2Mg==</t>
  </si>
  <si>
    <t>https://dyffw9lb8wur6.cloudfront.net/v360videos/f2ed3tki22.MP4?NTI2Mg==</t>
  </si>
  <si>
    <t>https://d1g2oudknjs8jf.cloudfront.net/prodpolweb/asetimage/f2ed3tki22.JPG?NTI2Mg==</t>
  </si>
  <si>
    <t>2900</t>
  </si>
  <si>
    <t>42</t>
  </si>
  <si>
    <t>103220262</t>
  </si>
  <si>
    <t>6.67 x 4.62 x 2.75</t>
  </si>
  <si>
    <t>https://d1g2oudknjs8jf.cloudfront.net/prodpolweb/imgfiles/j3hb7oli225.JPG?NTI2Mg==</t>
  </si>
  <si>
    <t>https://d1s5m21q2l18ke.cloudfront.net/VISION360/Vision360.html?d=j3hb7oli225&amp;surl=https://d1s5m21q2l18ke.cloudfront.net/v360_mov_white/&amp;sv=1&amp;displayAllSideview=1&amp;NTI2Mg==</t>
  </si>
  <si>
    <t>https://d1s5m21q2l18ke.cloudfront.net/VISION360/Vision360.html?d=j3hb7oli225&amp;surl=https://d1s5m21q2l18ke.cloudfront.net/v360_mov_black/&amp;sv=1&amp;displayAllSideview=1&amp;NTI2Mg==</t>
  </si>
  <si>
    <t>https://d1s5m21q2l18ke.cloudfront.net/v360_mov/j3hb7oli225.HTML?sv=1&amp;displayAllSideview=1&amp;NTI2Mg==</t>
  </si>
  <si>
    <t>https://d1s5m21q2l18ke.cloudfront.net/white_mov_video/j3hb7oli225.MP4?NTI2Mg==</t>
  </si>
  <si>
    <t>https://d1s5m21q2l18ke.cloudfront.net/plotting.html?j3hb7oli225</t>
  </si>
  <si>
    <t>https://dyffw9lb8wur6.cloudfront.net/v360videos/j3hb7oli225.MP4?NTI2Mg==</t>
  </si>
  <si>
    <t>https://d1g2oudknjs8jf.cloudfront.net/prodpolweb/asetimage/j3hb7oli225.JPG?NTI2Mg==</t>
  </si>
  <si>
    <t>43</t>
  </si>
  <si>
    <t>103060180</t>
  </si>
  <si>
    <t>5.59 x 4.46 x 2.88</t>
  </si>
  <si>
    <t>https://d1g2oudknjs8jf.cloudfront.net/prodpolweb/imgfiles/f7fb5lli23.JPG?NTI2Mg==</t>
  </si>
  <si>
    <t>https://d1s5m21q2l18ke.cloudfront.net/VISION360/Vision360.html?d=f7fb5lli23&amp;surl=https://d1s5m21q2l18ke.cloudfront.net/v360_mov_white/&amp;sv=1&amp;displayAllSideview=1&amp;NTI2Mg==</t>
  </si>
  <si>
    <t>https://d1s5m21q2l18ke.cloudfront.net/VISION360/Vision360.html?d=f7fb5lli23&amp;surl=https://d1s5m21q2l18ke.cloudfront.net/v360_mov_black/&amp;sv=1&amp;displayAllSideview=1&amp;NTI2Mg==</t>
  </si>
  <si>
    <t>https://d1s5m21q2l18ke.cloudfront.net/v360_mov/f7fb5lli23.HTML?sv=1&amp;displayAllSideview=1&amp;NTI2Mg==</t>
  </si>
  <si>
    <t>https://d1s5m21q2l18ke.cloudfront.net/white_mov_video/f7fb5lli23.MP4?NTI2Mg==</t>
  </si>
  <si>
    <t>https://d1s5m21q2l18ke.cloudfront.net/plotting.html?f7fb5lli23</t>
  </si>
  <si>
    <t>https://dyffw9lb8wur6.cloudfront.net/v360videos/f7fb5lli23.MP4?NTI2Mg==</t>
  </si>
  <si>
    <t>https://d1g2oudknjs8jf.cloudfront.net/prodpolweb/asetimage/f7fb5lli23.JPG?NTI2Mg==</t>
  </si>
  <si>
    <t>Total</t>
  </si>
  <si>
    <t>Average</t>
  </si>
  <si>
    <t>1) Final price will be applicable at the time of confirmation of the diamond</t>
  </si>
  <si>
    <t>2) Average Disc% is calculated for packets with SI2 clarity and M color above</t>
  </si>
  <si>
    <t>3) Disc% is provided with best information available and Venus Jewel will not be responsible for any change/mistake/mismatch</t>
  </si>
  <si>
    <t>4) '*' mark indicates avg. rate per carat for the match pair.</t>
  </si>
  <si>
    <t>5) '#' mark indicates Best priced goods.</t>
  </si>
  <si>
    <t>6) For additional information, Venus Grading details are available on request for all our diamonds.</t>
  </si>
  <si>
    <t>7) Discount from 10 Ct Disc Price (Discount from 5 Ct Disc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</si>
</sst>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indexed="8"/>
      <name val="Calibri"/>
      <family val="2"/>
      <scheme val="minor"/>
    </font>
    <font>
      <sz val="10"/>
      <name val="Calibri"/>
    </font>
    <font>
      <u/>
      <sz val="11"/>
      <color indexed="12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b/>
      <sz val="10"/>
      <name val="Calibri"/>
    </font>
    <font>
      <b/>
      <sz val="10"/>
      <color indexed="9"/>
      <name val="Calibri"/>
    </font>
    <font>
      <b/>
      <sz val="10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352891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165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2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/>
    </xf>
    <xf numFmtId="0" fontId="8" fillId="2" borderId="2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65" fontId="9" fillId="0" borderId="0" xfId="0" applyNumberFormat="1" applyFont="1" applyAlignment="1">
      <alignment horizontal="right" vertical="center"/>
    </xf>
    <xf numFmtId="2" fontId="9" fillId="0" borderId="0" xfId="0" applyNumberFormat="1" applyFont="1" applyAlignment="1">
      <alignment horizontal="right" vertical="center"/>
    </xf>
    <xf numFmtId="2" fontId="9" fillId="0" borderId="0" xfId="0" applyNumberFormat="1" applyFont="1" applyAlignment="1">
      <alignment horizontal="right" vertical="center"/>
    </xf>
    <xf numFmtId="165" fontId="10" fillId="0" borderId="0" xfId="0" applyNumberFormat="1" applyFont="1" applyAlignment="1">
      <alignment horizontal="righ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1s5m21q2l18ke.cloudfront.net/plotting.html?l10kd3mgi056" TargetMode="External"/><Relationship Id="rId299" Type="http://schemas.openxmlformats.org/officeDocument/2006/relationships/hyperlink" Target="https://d1s5m21q2l18ke.cloudfront.net/plotting.html?f9lb3tki29" TargetMode="External"/><Relationship Id="rId21" Type="http://schemas.openxmlformats.org/officeDocument/2006/relationships/hyperlink" Target="https://d1g2oudknjs8jf.cloudfront.net/prodpolweb/imgfiles/f1fb9tki23.JPG?NTI2Mg==" TargetMode="External"/><Relationship Id="rId63" Type="http://schemas.openxmlformats.org/officeDocument/2006/relationships/hyperlink" Target="https://dyffw9lb8wur6.cloudfront.net/v360videos/f6lc5tki29.MP4?NTI2Mg==" TargetMode="External"/><Relationship Id="rId159" Type="http://schemas.openxmlformats.org/officeDocument/2006/relationships/hyperlink" Target="https://d1g2oudknjs8jf.cloudfront.net/prodpolweb/imgfiles/j5ib9lji230.JPG?NTI2Mg==" TargetMode="External"/><Relationship Id="rId324" Type="http://schemas.openxmlformats.org/officeDocument/2006/relationships/hyperlink" Target="https://d1s5m21q2l18ke.cloudfront.net/v360_mov/f1kb5oli28.HTML?sv=1&amp;displayAllSideview=1&amp;NTI2Mg==" TargetMode="External"/><Relationship Id="rId366" Type="http://schemas.openxmlformats.org/officeDocument/2006/relationships/hyperlink" Target="https://d1g2oudknjs8jf.cloudfront.net/prodpolweb/cert/GIAf2ed3tki22.PDF?NTI2Mg==" TargetMode="External"/><Relationship Id="rId170" Type="http://schemas.openxmlformats.org/officeDocument/2006/relationships/hyperlink" Target="https://d1s5m21q2l18ke.cloudfront.net/VISION360/Vision360.html?d=h3fb7lgi29&amp;surl=https://d1s5m21q2l18ke.cloudfront.net/v360_mov_black/&amp;sv=1&amp;displayAllSideview=1&amp;NTI2Mg==" TargetMode="External"/><Relationship Id="rId226" Type="http://schemas.openxmlformats.org/officeDocument/2006/relationships/hyperlink" Target="https://d1s5m21q2l18ke.cloudfront.net/white_mov_video/f5hb9rli25.MP4?NTI2Mg==" TargetMode="External"/><Relationship Id="rId268" Type="http://schemas.openxmlformats.org/officeDocument/2006/relationships/hyperlink" Target="https://d1s5m21q2l18ke.cloudfront.net/VISION360/Vision360.html?d=j6db7sii25&amp;surl=https://d1s5m21q2l18ke.cloudfront.net/v360_mov_white/&amp;sv=1&amp;displayAllSideview=1&amp;NTI2Mg==" TargetMode="External"/><Relationship Id="rId32" Type="http://schemas.openxmlformats.org/officeDocument/2006/relationships/hyperlink" Target="https://d1s5m21q2l18ke.cloudfront.net/VISION360/Vision360.html?d=j3dc9lhi25&amp;surl=https://d1s5m21q2l18ke.cloudfront.net/v360_mov_black/&amp;sv=1&amp;displayAllSideview=1&amp;NTI2Mg==" TargetMode="External"/><Relationship Id="rId74" Type="http://schemas.openxmlformats.org/officeDocument/2006/relationships/hyperlink" Target="https://d1g2oudknjs8jf.cloudfront.net/prodpolweb/cert/GIAf9cc7lii20.PDF?NTI2Mg==" TargetMode="External"/><Relationship Id="rId128" Type="http://schemas.openxmlformats.org/officeDocument/2006/relationships/hyperlink" Target="https://dyffw9lb8wur6.cloudfront.net/v360videos/h3ec7lii26.MP4?NTI2Mg==" TargetMode="External"/><Relationship Id="rId335" Type="http://schemas.openxmlformats.org/officeDocument/2006/relationships/hyperlink" Target="https://d1s5m21q2l18ke.cloudfront.net/plotting.html?f4hb5kmi25" TargetMode="External"/><Relationship Id="rId377" Type="http://schemas.openxmlformats.org/officeDocument/2006/relationships/hyperlink" Target="https://d1g2oudknjs8jf.cloudfront.net/prodpolweb/imgfiles/j3hb7oli225.JPG?NTI2Mg==" TargetMode="External"/><Relationship Id="rId5" Type="http://schemas.openxmlformats.org/officeDocument/2006/relationships/hyperlink" Target="https://d1s5m21q2l18ke.cloudfront.net/v360_mov/f9kb3mgi08.HTML?sv=1&amp;displayAllSideview=1&amp;NTI2Mg==" TargetMode="External"/><Relationship Id="rId181" Type="http://schemas.openxmlformats.org/officeDocument/2006/relationships/hyperlink" Target="https://d1s5m21q2l18ke.cloudfront.net/white_mov_video/j3ib7rli230.MP4?NTI2Mg==" TargetMode="External"/><Relationship Id="rId237" Type="http://schemas.openxmlformats.org/officeDocument/2006/relationships/hyperlink" Target="https://dyffw9lb8wur6.cloudfront.net/v360videos/n6db11kji29.MP4?NTI2Mg==" TargetMode="External"/><Relationship Id="rId279" Type="http://schemas.openxmlformats.org/officeDocument/2006/relationships/hyperlink" Target="https://d1s5m21q2l18ke.cloudfront.net/v360_mov/f8lb5lii29.HTML?sv=1&amp;displayAllSideview=1&amp;NTI2Mg==" TargetMode="External"/><Relationship Id="rId43" Type="http://schemas.openxmlformats.org/officeDocument/2006/relationships/hyperlink" Target="https://d1s5m21q2l18ke.cloudfront.net/white_mov_video/j9fb9pli215.MP4?NTI2Mg==" TargetMode="External"/><Relationship Id="rId139" Type="http://schemas.openxmlformats.org/officeDocument/2006/relationships/hyperlink" Target="https://d1g2oudknjs8jf.cloudfront.net/prodpolweb/asetimage/n6gb9tli236.JPG?NTI2Mg==" TargetMode="External"/><Relationship Id="rId290" Type="http://schemas.openxmlformats.org/officeDocument/2006/relationships/hyperlink" Target="https://d1s5m21q2l18ke.cloudfront.net/plotting.html?l3gb5khi228" TargetMode="External"/><Relationship Id="rId304" Type="http://schemas.openxmlformats.org/officeDocument/2006/relationships/hyperlink" Target="https://d1s5m21q2l18ke.cloudfront.net/VISION360/Vision360.html?d=l8lb3tki263&amp;surl=https://d1s5m21q2l18ke.cloudfront.net/v360_mov_white/&amp;sv=1&amp;displayAllSideview=1&amp;NTI2Mg==" TargetMode="External"/><Relationship Id="rId346" Type="http://schemas.openxmlformats.org/officeDocument/2006/relationships/hyperlink" Target="https://d1g2oudknjs8jf.cloudfront.net/prodpolweb/asetimage/n2cd5tki20.JPG?NTI2Mg==" TargetMode="External"/><Relationship Id="rId388" Type="http://schemas.openxmlformats.org/officeDocument/2006/relationships/hyperlink" Target="https://d1s5m21q2l18ke.cloudfront.net/VISION360/Vision360.html?d=f7fb5lli23&amp;surl=https://d1s5m21q2l18ke.cloudfront.net/v360_mov_black/&amp;sv=1&amp;displayAllSideview=1&amp;NTI2Mg==" TargetMode="External"/><Relationship Id="rId85" Type="http://schemas.openxmlformats.org/officeDocument/2006/relationships/hyperlink" Target="https://d1g2oudknjs8jf.cloudfront.net/prodpolweb/imgfiles/j5eb5lli210.JPG?NTI2Mg==" TargetMode="External"/><Relationship Id="rId150" Type="http://schemas.openxmlformats.org/officeDocument/2006/relationships/hyperlink" Target="https://d1g2oudknjs8jf.cloudfront.net/prodpolweb/imgfiles/h6kb3tki224.JPG?NTI2Mg==" TargetMode="External"/><Relationship Id="rId192" Type="http://schemas.openxmlformats.org/officeDocument/2006/relationships/hyperlink" Target="https://dyffw9lb8wur6.cloudfront.net/v360videos/h7cc11qfi20.MP4?NTI2Mg==" TargetMode="External"/><Relationship Id="rId206" Type="http://schemas.openxmlformats.org/officeDocument/2006/relationships/hyperlink" Target="https://d1s5m21q2l18ke.cloudfront.net/VISION360/Vision360.html?d=h2lc5tki227&amp;surl=https://d1s5m21q2l18ke.cloudfront.net/v360_mov_white/&amp;sv=1&amp;displayAllSideview=1&amp;NTI2Mg==" TargetMode="External"/><Relationship Id="rId248" Type="http://schemas.openxmlformats.org/officeDocument/2006/relationships/hyperlink" Target="https://d1g2oudknjs8jf.cloudfront.net/prodpolweb/cert/GIAh10lc3qgi027.PDF?NTI2Mg==" TargetMode="External"/><Relationship Id="rId12" Type="http://schemas.openxmlformats.org/officeDocument/2006/relationships/hyperlink" Target="https://d1g2oudknjs8jf.cloudfront.net/prodpolweb/imgfiles/j1kd3mgi040.JPG?NTI2Mg==" TargetMode="External"/><Relationship Id="rId108" Type="http://schemas.openxmlformats.org/officeDocument/2006/relationships/hyperlink" Target="https://d1s5m21q2l18ke.cloudfront.net/plotting.html?f1hb7oli25" TargetMode="External"/><Relationship Id="rId315" Type="http://schemas.openxmlformats.org/officeDocument/2006/relationships/hyperlink" Target="https://d1s5m21q2l18ke.cloudfront.net/v360_mov/l8ed5tki214.HTML?sv=1&amp;displayAllSideview=1&amp;NTI2Mg==" TargetMode="External"/><Relationship Id="rId357" Type="http://schemas.openxmlformats.org/officeDocument/2006/relationships/hyperlink" Target="https://d1g2oudknjs8jf.cloudfront.net/prodpolweb/imgfiles/n8fd5tki227.JPG?NTI2Mg==" TargetMode="External"/><Relationship Id="rId54" Type="http://schemas.openxmlformats.org/officeDocument/2006/relationships/hyperlink" Target="https://dyffw9lb8wur6.cloudfront.net/v360videos/l5hc3mgi035.MP4?NTI2Mg==" TargetMode="External"/><Relationship Id="rId96" Type="http://schemas.openxmlformats.org/officeDocument/2006/relationships/hyperlink" Target="https://d1s5m21q2l18ke.cloudfront.net/VISION360/Vision360.html?d=n3dd3tki29&amp;surl=https://d1s5m21q2l18ke.cloudfront.net/v360_mov_black/&amp;sv=1&amp;displayAllSideview=1&amp;NTI2Mg==" TargetMode="External"/><Relationship Id="rId161" Type="http://schemas.openxmlformats.org/officeDocument/2006/relationships/hyperlink" Target="https://d1s5m21q2l18ke.cloudfront.net/VISION360/Vision360.html?d=j5ib9lji230&amp;surl=https://d1s5m21q2l18ke.cloudfront.net/v360_mov_black/&amp;sv=1&amp;displayAllSideview=1&amp;NTI2Mg==" TargetMode="External"/><Relationship Id="rId217" Type="http://schemas.openxmlformats.org/officeDocument/2006/relationships/hyperlink" Target="https://d1s5m21q2l18ke.cloudfront.net/white_mov_video/n7fb5nki227.MP4?NTI2Mg==" TargetMode="External"/><Relationship Id="rId259" Type="http://schemas.openxmlformats.org/officeDocument/2006/relationships/hyperlink" Target="https://d1s5m21q2l18ke.cloudfront.net/VISION360/Vision360.html?d=h10hb11ski215&amp;surl=https://d1s5m21q2l18ke.cloudfront.net/v360_mov_white/&amp;sv=1&amp;displayAllSideview=1&amp;NTI2Mg==" TargetMode="External"/><Relationship Id="rId23" Type="http://schemas.openxmlformats.org/officeDocument/2006/relationships/hyperlink" Target="https://d1s5m21q2l18ke.cloudfront.net/VISION360/Vision360.html?d=f1fb9tki23&amp;surl=https://d1s5m21q2l18ke.cloudfront.net/v360_mov_black/&amp;sv=1&amp;displayAllSideview=1&amp;NTI2Mg==" TargetMode="External"/><Relationship Id="rId119" Type="http://schemas.openxmlformats.org/officeDocument/2006/relationships/hyperlink" Target="https://dyffw9lb8wur6.cloudfront.net/v360videos/l10kd3mgi056.MP4?NTI2Mg==" TargetMode="External"/><Relationship Id="rId270" Type="http://schemas.openxmlformats.org/officeDocument/2006/relationships/hyperlink" Target="https://d1s5m21q2l18ke.cloudfront.net/v360_mov/j6db7sii25.HTML?sv=1&amp;displayAllSideview=1&amp;NTI2Mg==" TargetMode="External"/><Relationship Id="rId326" Type="http://schemas.openxmlformats.org/officeDocument/2006/relationships/hyperlink" Target="https://d1s5m21q2l18ke.cloudfront.net/plotting.html?f1kb5oli28" TargetMode="External"/><Relationship Id="rId65" Type="http://schemas.openxmlformats.org/officeDocument/2006/relationships/hyperlink" Target="https://d1g2oudknjs8jf.cloudfront.net/prodpolweb/cert/GIAl10db11mgi27.PDF?NTI2Mg==" TargetMode="External"/><Relationship Id="rId130" Type="http://schemas.openxmlformats.org/officeDocument/2006/relationships/hyperlink" Target="https://d1g2oudknjs8jf.cloudfront.net/prodpolweb/cert/GIAn6gb9tli236.PDF?NTI2Mg==" TargetMode="External"/><Relationship Id="rId368" Type="http://schemas.openxmlformats.org/officeDocument/2006/relationships/hyperlink" Target="https://d1s5m21q2l18ke.cloudfront.net/VISION360/Vision360.html?d=f2ed3tki22&amp;surl=https://d1s5m21q2l18ke.cloudfront.net/v360_mov_white/&amp;sv=1&amp;displayAllSideview=1&amp;NTI2Mg==" TargetMode="External"/><Relationship Id="rId172" Type="http://schemas.openxmlformats.org/officeDocument/2006/relationships/hyperlink" Target="https://d1s5m21q2l18ke.cloudfront.net/white_mov_video/h3fb7lgi29.MP4?NTI2Mg==" TargetMode="External"/><Relationship Id="rId228" Type="http://schemas.openxmlformats.org/officeDocument/2006/relationships/hyperlink" Target="https://dyffw9lb8wur6.cloudfront.net/v360videos/f5hb9rli25.MP4?NTI2Mg==" TargetMode="External"/><Relationship Id="rId281" Type="http://schemas.openxmlformats.org/officeDocument/2006/relationships/hyperlink" Target="https://d1s5m21q2l18ke.cloudfront.net/plotting.html?f8lb5lii29" TargetMode="External"/><Relationship Id="rId337" Type="http://schemas.openxmlformats.org/officeDocument/2006/relationships/hyperlink" Target="https://d1g2oudknjs8jf.cloudfront.net/prodpolweb/asetimage/f4hb5kmi25.JPG?NTI2Mg==" TargetMode="External"/><Relationship Id="rId34" Type="http://schemas.openxmlformats.org/officeDocument/2006/relationships/hyperlink" Target="https://d1s5m21q2l18ke.cloudfront.net/white_mov_video/j3dc9lhi25.MP4?NTI2Mg==" TargetMode="External"/><Relationship Id="rId76" Type="http://schemas.openxmlformats.org/officeDocument/2006/relationships/hyperlink" Target="https://d1s5m21q2l18ke.cloudfront.net/VISION360/Vision360.html?d=f9cc7lii20&amp;surl=https://d1s5m21q2l18ke.cloudfront.net/v360_mov_white/&amp;sv=1&amp;displayAllSideview=1&amp;NTI2Mg==" TargetMode="External"/><Relationship Id="rId141" Type="http://schemas.openxmlformats.org/officeDocument/2006/relationships/hyperlink" Target="https://d1g2oudknjs8jf.cloudfront.net/prodpolweb/imgfiles/j8eb11ngi010.JPG?NTI2Mg==" TargetMode="External"/><Relationship Id="rId379" Type="http://schemas.openxmlformats.org/officeDocument/2006/relationships/hyperlink" Target="https://d1s5m21q2l18ke.cloudfront.net/VISION360/Vision360.html?d=j3hb7oli225&amp;surl=https://d1s5m21q2l18ke.cloudfront.net/v360_mov_black/&amp;sv=1&amp;displayAllSideview=1&amp;NTI2Mg==" TargetMode="External"/><Relationship Id="rId7" Type="http://schemas.openxmlformats.org/officeDocument/2006/relationships/hyperlink" Target="https://d1s5m21q2l18ke.cloudfront.net/plotting.html?f9kb3mgi08" TargetMode="External"/><Relationship Id="rId183" Type="http://schemas.openxmlformats.org/officeDocument/2006/relationships/hyperlink" Target="https://dyffw9lb8wur6.cloudfront.net/v360videos/j3ib7rli230.MP4?NTI2Mg==" TargetMode="External"/><Relationship Id="rId239" Type="http://schemas.openxmlformats.org/officeDocument/2006/relationships/hyperlink" Target="https://d1g2oudknjs8jf.cloudfront.net/prodpolweb/cert/GIAj7cb9mii20.PDF?NTI2Mg==" TargetMode="External"/><Relationship Id="rId390" Type="http://schemas.openxmlformats.org/officeDocument/2006/relationships/hyperlink" Target="https://d1s5m21q2l18ke.cloudfront.net/white_mov_video/f7fb5lli23.MP4?NTI2Mg==" TargetMode="External"/><Relationship Id="rId250" Type="http://schemas.openxmlformats.org/officeDocument/2006/relationships/hyperlink" Target="https://d1s5m21q2l18ke.cloudfront.net/VISION360/Vision360.html?d=h10lc3qgi027&amp;surl=https://d1s5m21q2l18ke.cloudfront.net/v360_mov_white/&amp;sv=1&amp;displayAllSideview=1&amp;NTI2Mg==" TargetMode="External"/><Relationship Id="rId292" Type="http://schemas.openxmlformats.org/officeDocument/2006/relationships/hyperlink" Target="https://d1g2oudknjs8jf.cloudfront.net/prodpolweb/asetimage/l3gb5khi228.JPG?NTI2Mg==" TargetMode="External"/><Relationship Id="rId306" Type="http://schemas.openxmlformats.org/officeDocument/2006/relationships/hyperlink" Target="https://d1s5m21q2l18ke.cloudfront.net/v360_mov/l8lb3tki263.HTML?sv=1&amp;displayAllSideview=1&amp;NTI2Mg==" TargetMode="External"/><Relationship Id="rId45" Type="http://schemas.openxmlformats.org/officeDocument/2006/relationships/hyperlink" Target="https://dyffw9lb8wur6.cloudfront.net/v360videos/j9fb9pli215.MP4?NTI2Mg==" TargetMode="External"/><Relationship Id="rId87" Type="http://schemas.openxmlformats.org/officeDocument/2006/relationships/hyperlink" Target="https://d1s5m21q2l18ke.cloudfront.net/VISION360/Vision360.html?d=j5eb5lli210&amp;surl=https://d1s5m21q2l18ke.cloudfront.net/v360_mov_black/&amp;sv=1&amp;displayAllSideview=1&amp;NTI2Mg==" TargetMode="External"/><Relationship Id="rId110" Type="http://schemas.openxmlformats.org/officeDocument/2006/relationships/hyperlink" Target="https://d1g2oudknjs8jf.cloudfront.net/prodpolweb/asetimage/f1hb7oli25.JPG?NTI2Mg==" TargetMode="External"/><Relationship Id="rId348" Type="http://schemas.openxmlformats.org/officeDocument/2006/relationships/hyperlink" Target="https://d1g2oudknjs8jf.cloudfront.net/prodpolweb/imgfiles/h6ib7oki218.JPG?NTI2Mg==" TargetMode="External"/><Relationship Id="rId152" Type="http://schemas.openxmlformats.org/officeDocument/2006/relationships/hyperlink" Target="https://d1s5m21q2l18ke.cloudfront.net/VISION360/Vision360.html?d=h6kb3tki224&amp;surl=https://d1s5m21q2l18ke.cloudfront.net/v360_mov_black/&amp;sv=1&amp;displayAllSideview=1&amp;NTI2Mg==" TargetMode="External"/><Relationship Id="rId194" Type="http://schemas.openxmlformats.org/officeDocument/2006/relationships/hyperlink" Target="https://d1g2oudknjs8jf.cloudfront.net/prodpolweb/cert/GIAh6db9rhi23.PDF?NTI2Mg==" TargetMode="External"/><Relationship Id="rId208" Type="http://schemas.openxmlformats.org/officeDocument/2006/relationships/hyperlink" Target="https://d1s5m21q2l18ke.cloudfront.net/v360_mov/h2lc5tki227.HTML?sv=1&amp;displayAllSideview=1&amp;NTI2Mg==" TargetMode="External"/><Relationship Id="rId261" Type="http://schemas.openxmlformats.org/officeDocument/2006/relationships/hyperlink" Target="https://d1s5m21q2l18ke.cloudfront.net/v360_mov/h10hb11ski215.HTML?sv=1&amp;displayAllSideview=1&amp;NTI2Mg==" TargetMode="External"/><Relationship Id="rId14" Type="http://schemas.openxmlformats.org/officeDocument/2006/relationships/hyperlink" Target="https://d1s5m21q2l18ke.cloudfront.net/VISION360/Vision360.html?d=j1kd3mgi040&amp;surl=https://d1s5m21q2l18ke.cloudfront.net/v360_mov_black/&amp;sv=1&amp;displayAllSideview=1&amp;NTI2Mg==" TargetMode="External"/><Relationship Id="rId56" Type="http://schemas.openxmlformats.org/officeDocument/2006/relationships/hyperlink" Target="https://d1g2oudknjs8jf.cloudfront.net/prodpolweb/cert/GIAf6lc5tki29.PDF?NTI2Mg==" TargetMode="External"/><Relationship Id="rId317" Type="http://schemas.openxmlformats.org/officeDocument/2006/relationships/hyperlink" Target="https://d1s5m21q2l18ke.cloudfront.net/plotting.html?l8ed5tki214" TargetMode="External"/><Relationship Id="rId359" Type="http://schemas.openxmlformats.org/officeDocument/2006/relationships/hyperlink" Target="https://d1s5m21q2l18ke.cloudfront.net/VISION360/Vision360.html?d=n8fd5tki227&amp;surl=https://d1s5m21q2l18ke.cloudfront.net/v360_mov_black/&amp;sv=1&amp;displayAllSideview=1&amp;NTI2Mg==" TargetMode="External"/><Relationship Id="rId98" Type="http://schemas.openxmlformats.org/officeDocument/2006/relationships/hyperlink" Target="https://d1s5m21q2l18ke.cloudfront.net/white_mov_video/n3dd3tki29.MP4?NTI2Mg==" TargetMode="External"/><Relationship Id="rId121" Type="http://schemas.openxmlformats.org/officeDocument/2006/relationships/hyperlink" Target="https://d1g2oudknjs8jf.cloudfront.net/prodpolweb/cert/GIAh3ec7lii26.PDF?NTI2Mg==" TargetMode="External"/><Relationship Id="rId163" Type="http://schemas.openxmlformats.org/officeDocument/2006/relationships/hyperlink" Target="https://d1s5m21q2l18ke.cloudfront.net/white_mov_video/j5ib9lji230.MP4?NTI2Mg==" TargetMode="External"/><Relationship Id="rId219" Type="http://schemas.openxmlformats.org/officeDocument/2006/relationships/hyperlink" Target="https://dyffw9lb8wur6.cloudfront.net/v360videos/n7fb5nki227.MP4?NTI2Mg==" TargetMode="External"/><Relationship Id="rId370" Type="http://schemas.openxmlformats.org/officeDocument/2006/relationships/hyperlink" Target="https://d1s5m21q2l18ke.cloudfront.net/v360_mov/f2ed3tki22.HTML?sv=1&amp;displayAllSideview=1&amp;NTI2Mg==" TargetMode="External"/><Relationship Id="rId230" Type="http://schemas.openxmlformats.org/officeDocument/2006/relationships/hyperlink" Target="https://d1g2oudknjs8jf.cloudfront.net/prodpolweb/cert/GIAn6db11kji29.PDF?NTI2Mg==" TargetMode="External"/><Relationship Id="rId25" Type="http://schemas.openxmlformats.org/officeDocument/2006/relationships/hyperlink" Target="https://d1s5m21q2l18ke.cloudfront.net/white_mov_video/f1fb9tki23.MP4?NTI2Mg==" TargetMode="External"/><Relationship Id="rId67" Type="http://schemas.openxmlformats.org/officeDocument/2006/relationships/hyperlink" Target="https://d1s5m21q2l18ke.cloudfront.net/VISION360/Vision360.html?d=l10db11mgi27&amp;surl=https://d1s5m21q2l18ke.cloudfront.net/v360_mov_white/&amp;sv=1&amp;displayAllSideview=1&amp;NTI2Mg==" TargetMode="External"/><Relationship Id="rId272" Type="http://schemas.openxmlformats.org/officeDocument/2006/relationships/hyperlink" Target="https://d1s5m21q2l18ke.cloudfront.net/plotting.html?j6db7sii25" TargetMode="External"/><Relationship Id="rId328" Type="http://schemas.openxmlformats.org/officeDocument/2006/relationships/hyperlink" Target="https://d1g2oudknjs8jf.cloudfront.net/prodpolweb/asetimage/f1kb5oli28.JPG?NTI2Mg==" TargetMode="External"/><Relationship Id="rId132" Type="http://schemas.openxmlformats.org/officeDocument/2006/relationships/hyperlink" Target="https://d1s5m21q2l18ke.cloudfront.net/VISION360/Vision360.html?d=n6gb9tli236&amp;surl=https://d1s5m21q2l18ke.cloudfront.net/v360_mov_white/&amp;sv=1&amp;displayAllSideview=1&amp;NTI2Mg==" TargetMode="External"/><Relationship Id="rId174" Type="http://schemas.openxmlformats.org/officeDocument/2006/relationships/hyperlink" Target="https://dyffw9lb8wur6.cloudfront.net/v360videos/h3fb7lgi29.MP4?NTI2Mg==" TargetMode="External"/><Relationship Id="rId381" Type="http://schemas.openxmlformats.org/officeDocument/2006/relationships/hyperlink" Target="https://d1s5m21q2l18ke.cloudfront.net/white_mov_video/j3hb7oli225.MP4?NTI2Mg==" TargetMode="External"/><Relationship Id="rId241" Type="http://schemas.openxmlformats.org/officeDocument/2006/relationships/hyperlink" Target="https://d1s5m21q2l18ke.cloudfront.net/VISION360/Vision360.html?d=j7cb9mii20&amp;surl=https://d1s5m21q2l18ke.cloudfront.net/v360_mov_white/&amp;sv=1&amp;displayAllSideview=1&amp;NTI2Mg==" TargetMode="External"/><Relationship Id="rId36" Type="http://schemas.openxmlformats.org/officeDocument/2006/relationships/hyperlink" Target="https://dyffw9lb8wur6.cloudfront.net/v360videos/j3dc9lhi25.MP4?NTI2Mg==" TargetMode="External"/><Relationship Id="rId283" Type="http://schemas.openxmlformats.org/officeDocument/2006/relationships/hyperlink" Target="https://d1g2oudknjs8jf.cloudfront.net/prodpolweb/asetimage/f8lb5lii29.JPG?NTI2Mg==" TargetMode="External"/><Relationship Id="rId339" Type="http://schemas.openxmlformats.org/officeDocument/2006/relationships/hyperlink" Target="https://d1g2oudknjs8jf.cloudfront.net/prodpolweb/imgfiles/n2cd5tki20.JPG?NTI2Mg==" TargetMode="External"/><Relationship Id="rId78" Type="http://schemas.openxmlformats.org/officeDocument/2006/relationships/hyperlink" Target="https://d1s5m21q2l18ke.cloudfront.net/v360_mov/f9cc7lii20.HTML?sv=1&amp;displayAllSideview=1&amp;NTI2Mg==" TargetMode="External"/><Relationship Id="rId101" Type="http://schemas.openxmlformats.org/officeDocument/2006/relationships/hyperlink" Target="https://d1g2oudknjs8jf.cloudfront.net/prodpolweb/asetimage/n3dd3tki29.JPG?NTI2Mg==" TargetMode="External"/><Relationship Id="rId143" Type="http://schemas.openxmlformats.org/officeDocument/2006/relationships/hyperlink" Target="https://d1s5m21q2l18ke.cloudfront.net/VISION360/Vision360.html?d=j8eb11ngi010&amp;surl=https://d1s5m21q2l18ke.cloudfront.net/v360_mov_black/&amp;sv=1&amp;displayAllSideview=1&amp;NTI2Mg==" TargetMode="External"/><Relationship Id="rId185" Type="http://schemas.openxmlformats.org/officeDocument/2006/relationships/hyperlink" Target="https://d1g2oudknjs8jf.cloudfront.net/prodpolweb/cert/GIAh7cc11qfi20.PDF?NTI2Mg==" TargetMode="External"/><Relationship Id="rId350" Type="http://schemas.openxmlformats.org/officeDocument/2006/relationships/hyperlink" Target="https://d1s5m21q2l18ke.cloudfront.net/VISION360/Vision360.html?d=h6ib7oki218&amp;surl=https://d1s5m21q2l18ke.cloudfront.net/v360_mov_black/&amp;sv=1&amp;displayAllSideview=1&amp;NTI2Mg==" TargetMode="External"/><Relationship Id="rId9" Type="http://schemas.openxmlformats.org/officeDocument/2006/relationships/hyperlink" Target="https://dyffw9lb8wur6.cloudfront.net/v360videos/f9kb3mgi08.MP4?NTI2Mg==" TargetMode="External"/><Relationship Id="rId210" Type="http://schemas.openxmlformats.org/officeDocument/2006/relationships/hyperlink" Target="https://d1s5m21q2l18ke.cloudfront.net/plotting.html?h2lc5tki227" TargetMode="External"/><Relationship Id="rId392" Type="http://schemas.openxmlformats.org/officeDocument/2006/relationships/hyperlink" Target="https://dyffw9lb8wur6.cloudfront.net/v360videos/f7fb5lli23.MP4?NTI2Mg==" TargetMode="External"/><Relationship Id="rId252" Type="http://schemas.openxmlformats.org/officeDocument/2006/relationships/hyperlink" Target="https://d1s5m21q2l18ke.cloudfront.net/v360_mov/h10lc3qgi027.HTML?sv=1&amp;displayAllSideview=1&amp;NTI2Mg==" TargetMode="External"/><Relationship Id="rId294" Type="http://schemas.openxmlformats.org/officeDocument/2006/relationships/hyperlink" Target="https://d1g2oudknjs8jf.cloudfront.net/prodpolweb/imgfiles/f9lb3tki29.JPG?NTI2Mg==" TargetMode="External"/><Relationship Id="rId308" Type="http://schemas.openxmlformats.org/officeDocument/2006/relationships/hyperlink" Target="https://d1s5m21q2l18ke.cloudfront.net/plotting.html?l8lb3tki263" TargetMode="External"/><Relationship Id="rId47" Type="http://schemas.openxmlformats.org/officeDocument/2006/relationships/hyperlink" Target="https://d1g2oudknjs8jf.cloudfront.net/prodpolweb/cert/GIAl5hc3mgi035.PDF?NTI2Mg==" TargetMode="External"/><Relationship Id="rId89" Type="http://schemas.openxmlformats.org/officeDocument/2006/relationships/hyperlink" Target="https://d1s5m21q2l18ke.cloudfront.net/white_mov_video/j5eb5lli210.MP4?NTI2Mg==" TargetMode="External"/><Relationship Id="rId112" Type="http://schemas.openxmlformats.org/officeDocument/2006/relationships/hyperlink" Target="https://d1g2oudknjs8jf.cloudfront.net/prodpolweb/imgfiles/l10kd3mgi056.JPG?NTI2Mg==" TargetMode="External"/><Relationship Id="rId154" Type="http://schemas.openxmlformats.org/officeDocument/2006/relationships/hyperlink" Target="https://d1s5m21q2l18ke.cloudfront.net/white_mov_video/h6kb3tki224.MP4?NTI2Mg==" TargetMode="External"/><Relationship Id="rId361" Type="http://schemas.openxmlformats.org/officeDocument/2006/relationships/hyperlink" Target="https://d1s5m21q2l18ke.cloudfront.net/white_mov_video/n8fd5tki227.MP4?NTI2Mg==" TargetMode="External"/><Relationship Id="rId196" Type="http://schemas.openxmlformats.org/officeDocument/2006/relationships/hyperlink" Target="https://d1s5m21q2l18ke.cloudfront.net/VISION360/Vision360.html?d=h6db9rhi23&amp;surl=https://d1s5m21q2l18ke.cloudfront.net/v360_mov_white/&amp;sv=1&amp;displayAllSideview=1&amp;NTI2Mg==" TargetMode="External"/><Relationship Id="rId16" Type="http://schemas.openxmlformats.org/officeDocument/2006/relationships/hyperlink" Target="https://d1s5m21q2l18ke.cloudfront.net/white_mov_video/j1kd3mgi040.MP4?NTI2Mg==" TargetMode="External"/><Relationship Id="rId221" Type="http://schemas.openxmlformats.org/officeDocument/2006/relationships/hyperlink" Target="https://d1g2oudknjs8jf.cloudfront.net/prodpolweb/cert/GIAf5hb9rli25.PDF?NTI2Mg==" TargetMode="External"/><Relationship Id="rId242" Type="http://schemas.openxmlformats.org/officeDocument/2006/relationships/hyperlink" Target="https://d1s5m21q2l18ke.cloudfront.net/VISION360/Vision360.html?d=j7cb9mii20&amp;surl=https://d1s5m21q2l18ke.cloudfront.net/v360_mov_black/&amp;sv=1&amp;displayAllSideview=1&amp;NTI2Mg==" TargetMode="External"/><Relationship Id="rId263" Type="http://schemas.openxmlformats.org/officeDocument/2006/relationships/hyperlink" Target="https://d1s5m21q2l18ke.cloudfront.net/plotting.html?h10hb11ski215" TargetMode="External"/><Relationship Id="rId284" Type="http://schemas.openxmlformats.org/officeDocument/2006/relationships/hyperlink" Target="https://d1g2oudknjs8jf.cloudfront.net/prodpolweb/cert/GIAl3gb5khi228.PDF?NTI2Mg==" TargetMode="External"/><Relationship Id="rId319" Type="http://schemas.openxmlformats.org/officeDocument/2006/relationships/hyperlink" Target="https://d1g2oudknjs8jf.cloudfront.net/prodpolweb/asetimage/l8ed5tki214.JPG?NTI2Mg==" TargetMode="External"/><Relationship Id="rId37" Type="http://schemas.openxmlformats.org/officeDocument/2006/relationships/hyperlink" Target="https://d1g2oudknjs8jf.cloudfront.net/prodpolweb/asetimage/j3dc9lhi25.JPG?NTI2Mg==" TargetMode="External"/><Relationship Id="rId58" Type="http://schemas.openxmlformats.org/officeDocument/2006/relationships/hyperlink" Target="https://d1s5m21q2l18ke.cloudfront.net/VISION360/Vision360.html?d=f6lc5tki29&amp;surl=https://d1s5m21q2l18ke.cloudfront.net/v360_mov_white/&amp;sv=1&amp;displayAllSideview=1&amp;NTI2Mg==" TargetMode="External"/><Relationship Id="rId79" Type="http://schemas.openxmlformats.org/officeDocument/2006/relationships/hyperlink" Target="https://d1s5m21q2l18ke.cloudfront.net/white_mov_video/f9cc7lii20.MP4?NTI2Mg==" TargetMode="External"/><Relationship Id="rId102" Type="http://schemas.openxmlformats.org/officeDocument/2006/relationships/hyperlink" Target="https://d1g2oudknjs8jf.cloudfront.net/prodpolweb/cert/GIAf1hb7oli25.PDF?NTI2Mg==" TargetMode="External"/><Relationship Id="rId123" Type="http://schemas.openxmlformats.org/officeDocument/2006/relationships/hyperlink" Target="https://d1s5m21q2l18ke.cloudfront.net/VISION360/Vision360.html?d=h3ec7lii26&amp;surl=https://d1s5m21q2l18ke.cloudfront.net/v360_mov_white/&amp;sv=1&amp;displayAllSideview=1&amp;NTI2Mg==" TargetMode="External"/><Relationship Id="rId144" Type="http://schemas.openxmlformats.org/officeDocument/2006/relationships/hyperlink" Target="https://d1s5m21q2l18ke.cloudfront.net/v360_mov/j8eb11ngi010.HTML?sv=1&amp;displayAllSideview=1&amp;NTI2Mg==" TargetMode="External"/><Relationship Id="rId330" Type="http://schemas.openxmlformats.org/officeDocument/2006/relationships/hyperlink" Target="https://d1g2oudknjs8jf.cloudfront.net/prodpolweb/imgfiles/f4hb5kmi25.JPG?NTI2Mg==" TargetMode="External"/><Relationship Id="rId90" Type="http://schemas.openxmlformats.org/officeDocument/2006/relationships/hyperlink" Target="https://d1s5m21q2l18ke.cloudfront.net/plotting.html?j5eb5lli210" TargetMode="External"/><Relationship Id="rId165" Type="http://schemas.openxmlformats.org/officeDocument/2006/relationships/hyperlink" Target="https://dyffw9lb8wur6.cloudfront.net/v360videos/j5ib9lji230.MP4?NTI2Mg==" TargetMode="External"/><Relationship Id="rId186" Type="http://schemas.openxmlformats.org/officeDocument/2006/relationships/hyperlink" Target="https://d1g2oudknjs8jf.cloudfront.net/prodpolweb/imgfiles/h7cc11qfi20.JPG?NTI2Mg==" TargetMode="External"/><Relationship Id="rId351" Type="http://schemas.openxmlformats.org/officeDocument/2006/relationships/hyperlink" Target="https://d1s5m21q2l18ke.cloudfront.net/v360_mov/h6ib7oki218.HTML?sv=1&amp;displayAllSideview=1&amp;NTI2Mg==" TargetMode="External"/><Relationship Id="rId372" Type="http://schemas.openxmlformats.org/officeDocument/2006/relationships/hyperlink" Target="https://d1s5m21q2l18ke.cloudfront.net/plotting.html?f2ed3tki22" TargetMode="External"/><Relationship Id="rId393" Type="http://schemas.openxmlformats.org/officeDocument/2006/relationships/hyperlink" Target="https://d1g2oudknjs8jf.cloudfront.net/prodpolweb/asetimage/f7fb5lli23.JPG?NTI2Mg==" TargetMode="External"/><Relationship Id="rId211" Type="http://schemas.openxmlformats.org/officeDocument/2006/relationships/hyperlink" Target="https://dyffw9lb8wur6.cloudfront.net/v360videos/h2lc5tki227.MP4?NTI2Mg==" TargetMode="External"/><Relationship Id="rId232" Type="http://schemas.openxmlformats.org/officeDocument/2006/relationships/hyperlink" Target="https://d1s5m21q2l18ke.cloudfront.net/VISION360/Vision360.html?d=n6db11kji29&amp;surl=https://d1s5m21q2l18ke.cloudfront.net/v360_mov_white/&amp;sv=1&amp;displayAllSideview=1&amp;NTI2Mg==" TargetMode="External"/><Relationship Id="rId253" Type="http://schemas.openxmlformats.org/officeDocument/2006/relationships/hyperlink" Target="https://d1s5m21q2l18ke.cloudfront.net/white_mov_video/h10lc3qgi027.MP4?NTI2Mg==" TargetMode="External"/><Relationship Id="rId274" Type="http://schemas.openxmlformats.org/officeDocument/2006/relationships/hyperlink" Target="https://d1g2oudknjs8jf.cloudfront.net/prodpolweb/asetimage/j6db7sii25.JPG?NTI2Mg==" TargetMode="External"/><Relationship Id="rId295" Type="http://schemas.openxmlformats.org/officeDocument/2006/relationships/hyperlink" Target="https://d1s5m21q2l18ke.cloudfront.net/VISION360/Vision360.html?d=f9lb3tki29&amp;surl=https://d1s5m21q2l18ke.cloudfront.net/v360_mov_white/&amp;sv=1&amp;displayAllSideview=1&amp;NTI2Mg==" TargetMode="External"/><Relationship Id="rId309" Type="http://schemas.openxmlformats.org/officeDocument/2006/relationships/hyperlink" Target="https://dyffw9lb8wur6.cloudfront.net/v360videos/l8lb3tki263.MP4?NTI2Mg==" TargetMode="External"/><Relationship Id="rId27" Type="http://schemas.openxmlformats.org/officeDocument/2006/relationships/hyperlink" Target="https://dyffw9lb8wur6.cloudfront.net/v360videos/f1fb9tki23.MP4?NTI2Mg==" TargetMode="External"/><Relationship Id="rId48" Type="http://schemas.openxmlformats.org/officeDocument/2006/relationships/hyperlink" Target="https://d1g2oudknjs8jf.cloudfront.net/prodpolweb/imgfiles/l5hc3mgi035.JPG?NTI2Mg==" TargetMode="External"/><Relationship Id="rId69" Type="http://schemas.openxmlformats.org/officeDocument/2006/relationships/hyperlink" Target="https://d1s5m21q2l18ke.cloudfront.net/v360_mov/l10db11mgi27.HTML?sv=1&amp;displayAllSideview=1&amp;NTI2Mg==" TargetMode="External"/><Relationship Id="rId113" Type="http://schemas.openxmlformats.org/officeDocument/2006/relationships/hyperlink" Target="https://d1s5m21q2l18ke.cloudfront.net/VISION360/Vision360.html?d=l10kd3mgi056&amp;surl=https://d1s5m21q2l18ke.cloudfront.net/v360_mov_white/&amp;sv=1&amp;displayAllSideview=1&amp;NTI2Mg==" TargetMode="External"/><Relationship Id="rId134" Type="http://schemas.openxmlformats.org/officeDocument/2006/relationships/hyperlink" Target="https://d1s5m21q2l18ke.cloudfront.net/v360_mov/n6gb9tli236.HTML?sv=1&amp;displayAllSideview=1&amp;NTI2Mg==" TargetMode="External"/><Relationship Id="rId320" Type="http://schemas.openxmlformats.org/officeDocument/2006/relationships/hyperlink" Target="https://d1g2oudknjs8jf.cloudfront.net/prodpolweb/cert/GIAf1kb5oli28.PDF?NTI2Mg==" TargetMode="External"/><Relationship Id="rId80" Type="http://schemas.openxmlformats.org/officeDocument/2006/relationships/hyperlink" Target="https://d1s5m21q2l18ke.cloudfront.net/plotting.html?f9cc7lii20" TargetMode="External"/><Relationship Id="rId155" Type="http://schemas.openxmlformats.org/officeDocument/2006/relationships/hyperlink" Target="https://d1s5m21q2l18ke.cloudfront.net/plotting.html?h6kb3tki224" TargetMode="External"/><Relationship Id="rId176" Type="http://schemas.openxmlformats.org/officeDocument/2006/relationships/hyperlink" Target="https://d1g2oudknjs8jf.cloudfront.net/prodpolweb/cert/GIAj3ib7rli230.PDF?NTI2Mg==" TargetMode="External"/><Relationship Id="rId197" Type="http://schemas.openxmlformats.org/officeDocument/2006/relationships/hyperlink" Target="https://d1s5m21q2l18ke.cloudfront.net/VISION360/Vision360.html?d=h6db9rhi23&amp;surl=https://d1s5m21q2l18ke.cloudfront.net/v360_mov_black/&amp;sv=1&amp;displayAllSideview=1&amp;NTI2Mg==" TargetMode="External"/><Relationship Id="rId341" Type="http://schemas.openxmlformats.org/officeDocument/2006/relationships/hyperlink" Target="https://d1s5m21q2l18ke.cloudfront.net/VISION360/Vision360.html?d=n2cd5tki20&amp;surl=https://d1s5m21q2l18ke.cloudfront.net/v360_mov_black/&amp;sv=1&amp;displayAllSideview=1&amp;NTI2Mg==" TargetMode="External"/><Relationship Id="rId362" Type="http://schemas.openxmlformats.org/officeDocument/2006/relationships/hyperlink" Target="https://d1s5m21q2l18ke.cloudfront.net/plotting.html?n8fd5tki227" TargetMode="External"/><Relationship Id="rId383" Type="http://schemas.openxmlformats.org/officeDocument/2006/relationships/hyperlink" Target="https://dyffw9lb8wur6.cloudfront.net/v360videos/j3hb7oli225.MP4?NTI2Mg==" TargetMode="External"/><Relationship Id="rId201" Type="http://schemas.openxmlformats.org/officeDocument/2006/relationships/hyperlink" Target="https://d1g2oudknjs8jf.cloudfront.net/prodpolweb/fl_img/h6db9rhi23.JPG?NTI2Mg==" TargetMode="External"/><Relationship Id="rId222" Type="http://schemas.openxmlformats.org/officeDocument/2006/relationships/hyperlink" Target="https://d1g2oudknjs8jf.cloudfront.net/prodpolweb/imgfiles/f5hb9rli25.JPG?NTI2Mg==" TargetMode="External"/><Relationship Id="rId243" Type="http://schemas.openxmlformats.org/officeDocument/2006/relationships/hyperlink" Target="https://d1s5m21q2l18ke.cloudfront.net/v360_mov/j7cb9mii20.HTML?sv=1&amp;displayAllSideview=1&amp;NTI2Mg==" TargetMode="External"/><Relationship Id="rId264" Type="http://schemas.openxmlformats.org/officeDocument/2006/relationships/hyperlink" Target="https://dyffw9lb8wur6.cloudfront.net/v360videos/h10hb11ski215.MP4?NTI2Mg==" TargetMode="External"/><Relationship Id="rId285" Type="http://schemas.openxmlformats.org/officeDocument/2006/relationships/hyperlink" Target="https://d1g2oudknjs8jf.cloudfront.net/prodpolweb/imgfiles/l3gb5khi228.JPG?NTI2Mg==" TargetMode="External"/><Relationship Id="rId17" Type="http://schemas.openxmlformats.org/officeDocument/2006/relationships/hyperlink" Target="https://d1s5m21q2l18ke.cloudfront.net/plotting.html?j1kd3mgi040" TargetMode="External"/><Relationship Id="rId38" Type="http://schemas.openxmlformats.org/officeDocument/2006/relationships/hyperlink" Target="https://d1g2oudknjs8jf.cloudfront.net/prodpolweb/cert/GIAj9fb9pli215.PDF?NTI2Mg==" TargetMode="External"/><Relationship Id="rId59" Type="http://schemas.openxmlformats.org/officeDocument/2006/relationships/hyperlink" Target="https://d1s5m21q2l18ke.cloudfront.net/VISION360/Vision360.html?d=f6lc5tki29&amp;surl=https://d1s5m21q2l18ke.cloudfront.net/v360_mov_black/&amp;sv=1&amp;displayAllSideview=1&amp;NTI2Mg==" TargetMode="External"/><Relationship Id="rId103" Type="http://schemas.openxmlformats.org/officeDocument/2006/relationships/hyperlink" Target="https://d1g2oudknjs8jf.cloudfront.net/prodpolweb/imgfiles/f1hb7oli25.JPG?NTI2Mg==" TargetMode="External"/><Relationship Id="rId124" Type="http://schemas.openxmlformats.org/officeDocument/2006/relationships/hyperlink" Target="https://d1s5m21q2l18ke.cloudfront.net/VISION360/Vision360.html?d=h3ec7lii26&amp;surl=https://d1s5m21q2l18ke.cloudfront.net/v360_mov_black/&amp;sv=1&amp;displayAllSideview=1&amp;NTI2Mg==" TargetMode="External"/><Relationship Id="rId310" Type="http://schemas.openxmlformats.org/officeDocument/2006/relationships/hyperlink" Target="https://d1g2oudknjs8jf.cloudfront.net/prodpolweb/asetimage/l8lb3tki263.JPG?NTI2Mg==" TargetMode="External"/><Relationship Id="rId70" Type="http://schemas.openxmlformats.org/officeDocument/2006/relationships/hyperlink" Target="https://d1s5m21q2l18ke.cloudfront.net/white_mov_video/l10db11mgi27.MP4?NTI2Mg==" TargetMode="External"/><Relationship Id="rId91" Type="http://schemas.openxmlformats.org/officeDocument/2006/relationships/hyperlink" Target="https://dyffw9lb8wur6.cloudfront.net/v360videos/j5eb5lli210.MP4?NTI2Mg==" TargetMode="External"/><Relationship Id="rId145" Type="http://schemas.openxmlformats.org/officeDocument/2006/relationships/hyperlink" Target="https://d1s5m21q2l18ke.cloudfront.net/white_mov_video/j8eb11ngi010.MP4?NTI2Mg==" TargetMode="External"/><Relationship Id="rId166" Type="http://schemas.openxmlformats.org/officeDocument/2006/relationships/hyperlink" Target="https://d1g2oudknjs8jf.cloudfront.net/prodpolweb/asetimage/j5ib9lji230.JPG?NTI2Mg==" TargetMode="External"/><Relationship Id="rId187" Type="http://schemas.openxmlformats.org/officeDocument/2006/relationships/hyperlink" Target="https://d1s5m21q2l18ke.cloudfront.net/VISION360/Vision360.html?d=h7cc11qfi20&amp;surl=https://d1s5m21q2l18ke.cloudfront.net/v360_mov_white/&amp;sv=1&amp;displayAllSideview=1&amp;NTI2Mg==" TargetMode="External"/><Relationship Id="rId331" Type="http://schemas.openxmlformats.org/officeDocument/2006/relationships/hyperlink" Target="https://d1s5m21q2l18ke.cloudfront.net/VISION360/Vision360.html?d=f4hb5kmi25&amp;surl=https://d1s5m21q2l18ke.cloudfront.net/v360_mov_white/&amp;sv=1&amp;displayAllSideview=1&amp;NTI2Mg==" TargetMode="External"/><Relationship Id="rId352" Type="http://schemas.openxmlformats.org/officeDocument/2006/relationships/hyperlink" Target="https://d1s5m21q2l18ke.cloudfront.net/white_mov_video/h6ib7oki218.MP4?NTI2Mg==" TargetMode="External"/><Relationship Id="rId373" Type="http://schemas.openxmlformats.org/officeDocument/2006/relationships/hyperlink" Target="https://d1g2oudknjs8jf.cloudfront.net/prodpolweb/fl_img/f2ed3tki22.JPG?NTI2Mg==" TargetMode="External"/><Relationship Id="rId1" Type="http://schemas.openxmlformats.org/officeDocument/2006/relationships/hyperlink" Target="https://d1g2oudknjs8jf.cloudfront.net/prodpolweb/cert/GIAf9kb3mgi08.PDF?NTI2Mg==" TargetMode="External"/><Relationship Id="rId212" Type="http://schemas.openxmlformats.org/officeDocument/2006/relationships/hyperlink" Target="https://d1g2oudknjs8jf.cloudfront.net/prodpolweb/cert/GIAn7fb5nki227.PDF?NTI2Mg==" TargetMode="External"/><Relationship Id="rId233" Type="http://schemas.openxmlformats.org/officeDocument/2006/relationships/hyperlink" Target="https://d1s5m21q2l18ke.cloudfront.net/VISION360/Vision360.html?d=n6db11kji29&amp;surl=https://d1s5m21q2l18ke.cloudfront.net/v360_mov_black/&amp;sv=1&amp;displayAllSideview=1&amp;NTI2Mg==" TargetMode="External"/><Relationship Id="rId254" Type="http://schemas.openxmlformats.org/officeDocument/2006/relationships/hyperlink" Target="https://d1s5m21q2l18ke.cloudfront.net/plotting.html?h10lc3qgi027" TargetMode="External"/><Relationship Id="rId28" Type="http://schemas.openxmlformats.org/officeDocument/2006/relationships/hyperlink" Target="https://d1g2oudknjs8jf.cloudfront.net/prodpolweb/asetimage/f1fb9tki23.JPG?NTI2Mg==" TargetMode="External"/><Relationship Id="rId49" Type="http://schemas.openxmlformats.org/officeDocument/2006/relationships/hyperlink" Target="https://d1s5m21q2l18ke.cloudfront.net/VISION360/Vision360.html?d=l5hc3mgi035&amp;surl=https://d1s5m21q2l18ke.cloudfront.net/v360_mov_white/&amp;sv=1&amp;displayAllSideview=1&amp;NTI2Mg==" TargetMode="External"/><Relationship Id="rId114" Type="http://schemas.openxmlformats.org/officeDocument/2006/relationships/hyperlink" Target="https://d1s5m21q2l18ke.cloudfront.net/VISION360/Vision360.html?d=l10kd3mgi056&amp;surl=https://d1s5m21q2l18ke.cloudfront.net/v360_mov_black/&amp;sv=1&amp;displayAllSideview=1&amp;NTI2Mg==" TargetMode="External"/><Relationship Id="rId275" Type="http://schemas.openxmlformats.org/officeDocument/2006/relationships/hyperlink" Target="https://d1g2oudknjs8jf.cloudfront.net/prodpolweb/cert/GIAf8lb5lii29.PDF?NTI2Mg==" TargetMode="External"/><Relationship Id="rId296" Type="http://schemas.openxmlformats.org/officeDocument/2006/relationships/hyperlink" Target="https://d1s5m21q2l18ke.cloudfront.net/VISION360/Vision360.html?d=f9lb3tki29&amp;surl=https://d1s5m21q2l18ke.cloudfront.net/v360_mov_black/&amp;sv=1&amp;displayAllSideview=1&amp;NTI2Mg==" TargetMode="External"/><Relationship Id="rId300" Type="http://schemas.openxmlformats.org/officeDocument/2006/relationships/hyperlink" Target="https://dyffw9lb8wur6.cloudfront.net/v360videos/f9lb3tki29.MP4?NTI2Mg==" TargetMode="External"/><Relationship Id="rId60" Type="http://schemas.openxmlformats.org/officeDocument/2006/relationships/hyperlink" Target="https://d1s5m21q2l18ke.cloudfront.net/v360_mov/f6lc5tki29.HTML?sv=1&amp;displayAllSideview=1&amp;NTI2Mg==" TargetMode="External"/><Relationship Id="rId81" Type="http://schemas.openxmlformats.org/officeDocument/2006/relationships/hyperlink" Target="https://d1g2oudknjs8jf.cloudfront.net/prodpolweb/fl_img/f9cc7lii20.JPG?NTI2Mg==" TargetMode="External"/><Relationship Id="rId135" Type="http://schemas.openxmlformats.org/officeDocument/2006/relationships/hyperlink" Target="https://d1s5m21q2l18ke.cloudfront.net/white_mov_video/n6gb9tli236.MP4?NTI2Mg==" TargetMode="External"/><Relationship Id="rId156" Type="http://schemas.openxmlformats.org/officeDocument/2006/relationships/hyperlink" Target="https://dyffw9lb8wur6.cloudfront.net/v360videos/h6kb3tki224.MP4?NTI2Mg==" TargetMode="External"/><Relationship Id="rId177" Type="http://schemas.openxmlformats.org/officeDocument/2006/relationships/hyperlink" Target="https://d1g2oudknjs8jf.cloudfront.net/prodpolweb/imgfiles/j3ib7rli230.JPG?NTI2Mg==" TargetMode="External"/><Relationship Id="rId198" Type="http://schemas.openxmlformats.org/officeDocument/2006/relationships/hyperlink" Target="https://d1s5m21q2l18ke.cloudfront.net/v360_mov/h6db9rhi23.HTML?sv=1&amp;displayAllSideview=1&amp;NTI2Mg==" TargetMode="External"/><Relationship Id="rId321" Type="http://schemas.openxmlformats.org/officeDocument/2006/relationships/hyperlink" Target="https://d1g2oudknjs8jf.cloudfront.net/prodpolweb/imgfiles/f1kb5oli28.JPG?NTI2Mg==" TargetMode="External"/><Relationship Id="rId342" Type="http://schemas.openxmlformats.org/officeDocument/2006/relationships/hyperlink" Target="https://d1s5m21q2l18ke.cloudfront.net/v360_mov/n2cd5tki20.HTML?sv=1&amp;displayAllSideview=1&amp;NTI2Mg==" TargetMode="External"/><Relationship Id="rId363" Type="http://schemas.openxmlformats.org/officeDocument/2006/relationships/hyperlink" Target="https://d1g2oudknjs8jf.cloudfront.net/prodpolweb/fl_img/n8fd5tki227.JPG?NTI2Mg==" TargetMode="External"/><Relationship Id="rId384" Type="http://schemas.openxmlformats.org/officeDocument/2006/relationships/hyperlink" Target="https://d1g2oudknjs8jf.cloudfront.net/prodpolweb/asetimage/j3hb7oli225.JPG?NTI2Mg==" TargetMode="External"/><Relationship Id="rId202" Type="http://schemas.openxmlformats.org/officeDocument/2006/relationships/hyperlink" Target="https://dyffw9lb8wur6.cloudfront.net/v360videos/h6db9rhi23.MP4?NTI2Mg==" TargetMode="External"/><Relationship Id="rId223" Type="http://schemas.openxmlformats.org/officeDocument/2006/relationships/hyperlink" Target="https://d1s5m21q2l18ke.cloudfront.net/VISION360/Vision360.html?d=f5hb9rli25&amp;surl=https://d1s5m21q2l18ke.cloudfront.net/v360_mov_white/&amp;sv=1&amp;displayAllSideview=1&amp;NTI2Mg==" TargetMode="External"/><Relationship Id="rId244" Type="http://schemas.openxmlformats.org/officeDocument/2006/relationships/hyperlink" Target="https://d1s5m21q2l18ke.cloudfront.net/white_mov_video/j7cb9mii20.MP4?NTI2Mg==" TargetMode="External"/><Relationship Id="rId18" Type="http://schemas.openxmlformats.org/officeDocument/2006/relationships/hyperlink" Target="https://dyffw9lb8wur6.cloudfront.net/v360videos/j1kd3mgi040.MP4?NTI2Mg==" TargetMode="External"/><Relationship Id="rId39" Type="http://schemas.openxmlformats.org/officeDocument/2006/relationships/hyperlink" Target="https://d1g2oudknjs8jf.cloudfront.net/prodpolweb/imgfiles/j9fb9pli215.JPG?NTI2Mg==" TargetMode="External"/><Relationship Id="rId265" Type="http://schemas.openxmlformats.org/officeDocument/2006/relationships/hyperlink" Target="https://d1g2oudknjs8jf.cloudfront.net/prodpolweb/asetimage/h10hb11ski215.JPG?NTI2Mg==" TargetMode="External"/><Relationship Id="rId286" Type="http://schemas.openxmlformats.org/officeDocument/2006/relationships/hyperlink" Target="https://d1s5m21q2l18ke.cloudfront.net/VISION360/Vision360.html?d=l3gb5khi228&amp;surl=https://d1s5m21q2l18ke.cloudfront.net/v360_mov_white/&amp;sv=1&amp;displayAllSideview=1&amp;NTI2Mg==" TargetMode="External"/><Relationship Id="rId50" Type="http://schemas.openxmlformats.org/officeDocument/2006/relationships/hyperlink" Target="https://d1s5m21q2l18ke.cloudfront.net/VISION360/Vision360.html?d=l5hc3mgi035&amp;surl=https://d1s5m21q2l18ke.cloudfront.net/v360_mov_black/&amp;sv=1&amp;displayAllSideview=1&amp;NTI2Mg==" TargetMode="External"/><Relationship Id="rId104" Type="http://schemas.openxmlformats.org/officeDocument/2006/relationships/hyperlink" Target="https://d1s5m21q2l18ke.cloudfront.net/VISION360/Vision360.html?d=f1hb7oli25&amp;surl=https://d1s5m21q2l18ke.cloudfront.net/v360_mov_white/&amp;sv=1&amp;displayAllSideview=1&amp;NTI2Mg==" TargetMode="External"/><Relationship Id="rId125" Type="http://schemas.openxmlformats.org/officeDocument/2006/relationships/hyperlink" Target="https://d1s5m21q2l18ke.cloudfront.net/v360_mov/h3ec7lii26.HTML?sv=1&amp;displayAllSideview=1&amp;NTI2Mg==" TargetMode="External"/><Relationship Id="rId146" Type="http://schemas.openxmlformats.org/officeDocument/2006/relationships/hyperlink" Target="https://d1s5m21q2l18ke.cloudfront.net/plotting.html?j8eb11ngi010" TargetMode="External"/><Relationship Id="rId167" Type="http://schemas.openxmlformats.org/officeDocument/2006/relationships/hyperlink" Target="https://d1g2oudknjs8jf.cloudfront.net/prodpolweb/cert/GIAh3fb7lgi29.PDF?NTI2Mg==" TargetMode="External"/><Relationship Id="rId188" Type="http://schemas.openxmlformats.org/officeDocument/2006/relationships/hyperlink" Target="https://d1s5m21q2l18ke.cloudfront.net/VISION360/Vision360.html?d=h7cc11qfi20&amp;surl=https://d1s5m21q2l18ke.cloudfront.net/v360_mov_black/&amp;sv=1&amp;displayAllSideview=1&amp;NTI2Mg==" TargetMode="External"/><Relationship Id="rId311" Type="http://schemas.openxmlformats.org/officeDocument/2006/relationships/hyperlink" Target="https://d1g2oudknjs8jf.cloudfront.net/prodpolweb/cert/GIAl8ed5tki214.PDF?NTI2Mg==" TargetMode="External"/><Relationship Id="rId332" Type="http://schemas.openxmlformats.org/officeDocument/2006/relationships/hyperlink" Target="https://d1s5m21q2l18ke.cloudfront.net/VISION360/Vision360.html?d=f4hb5kmi25&amp;surl=https://d1s5m21q2l18ke.cloudfront.net/v360_mov_black/&amp;sv=1&amp;displayAllSideview=1&amp;NTI2Mg==" TargetMode="External"/><Relationship Id="rId353" Type="http://schemas.openxmlformats.org/officeDocument/2006/relationships/hyperlink" Target="https://d1s5m21q2l18ke.cloudfront.net/plotting.html?h6ib7oki218" TargetMode="External"/><Relationship Id="rId374" Type="http://schemas.openxmlformats.org/officeDocument/2006/relationships/hyperlink" Target="https://dyffw9lb8wur6.cloudfront.net/v360videos/f2ed3tki22.MP4?NTI2Mg==" TargetMode="External"/><Relationship Id="rId71" Type="http://schemas.openxmlformats.org/officeDocument/2006/relationships/hyperlink" Target="https://d1s5m21q2l18ke.cloudfront.net/plotting.html?l10db11mgi27" TargetMode="External"/><Relationship Id="rId92" Type="http://schemas.openxmlformats.org/officeDocument/2006/relationships/hyperlink" Target="https://d1g2oudknjs8jf.cloudfront.net/prodpolweb/asetimage/j5eb5lli210.JPG?NTI2Mg==" TargetMode="External"/><Relationship Id="rId213" Type="http://schemas.openxmlformats.org/officeDocument/2006/relationships/hyperlink" Target="https://d1g2oudknjs8jf.cloudfront.net/prodpolweb/imgfiles/n7fb5nki227.JPG?NTI2Mg==" TargetMode="External"/><Relationship Id="rId234" Type="http://schemas.openxmlformats.org/officeDocument/2006/relationships/hyperlink" Target="https://d1s5m21q2l18ke.cloudfront.net/v360_mov/n6db11kji29.HTML?sv=1&amp;displayAllSideview=1&amp;NTI2Mg==" TargetMode="External"/><Relationship Id="rId2" Type="http://schemas.openxmlformats.org/officeDocument/2006/relationships/hyperlink" Target="https://d1g2oudknjs8jf.cloudfront.net/prodpolweb/imgfiles/f9kb3mgi08.JPG?NTI2Mg==" TargetMode="External"/><Relationship Id="rId29" Type="http://schemas.openxmlformats.org/officeDocument/2006/relationships/hyperlink" Target="https://d1g2oudknjs8jf.cloudfront.net/prodpolweb/cert/GIAj3dc9lhi25.PDF?NTI2Mg==" TargetMode="External"/><Relationship Id="rId255" Type="http://schemas.openxmlformats.org/officeDocument/2006/relationships/hyperlink" Target="https://dyffw9lb8wur6.cloudfront.net/v360videos/h10lc3qgi027.MP4?NTI2Mg==" TargetMode="External"/><Relationship Id="rId276" Type="http://schemas.openxmlformats.org/officeDocument/2006/relationships/hyperlink" Target="https://d1g2oudknjs8jf.cloudfront.net/prodpolweb/imgfiles/f8lb5lii29.JPG?NTI2Mg==" TargetMode="External"/><Relationship Id="rId297" Type="http://schemas.openxmlformats.org/officeDocument/2006/relationships/hyperlink" Target="https://d1s5m21q2l18ke.cloudfront.net/v360_mov/f9lb3tki29.HTML?sv=1&amp;displayAllSideview=1&amp;NTI2Mg==" TargetMode="External"/><Relationship Id="rId40" Type="http://schemas.openxmlformats.org/officeDocument/2006/relationships/hyperlink" Target="https://d1s5m21q2l18ke.cloudfront.net/VISION360/Vision360.html?d=j9fb9pli215&amp;surl=https://d1s5m21q2l18ke.cloudfront.net/v360_mov_white/&amp;sv=1&amp;displayAllSideview=1&amp;NTI2Mg==" TargetMode="External"/><Relationship Id="rId115" Type="http://schemas.openxmlformats.org/officeDocument/2006/relationships/hyperlink" Target="https://d1s5m21q2l18ke.cloudfront.net/v360_mov/l10kd3mgi056.HTML?sv=1&amp;displayAllSideview=1&amp;NTI2Mg==" TargetMode="External"/><Relationship Id="rId136" Type="http://schemas.openxmlformats.org/officeDocument/2006/relationships/hyperlink" Target="https://d1s5m21q2l18ke.cloudfront.net/plotting.html?n6gb9tli236" TargetMode="External"/><Relationship Id="rId157" Type="http://schemas.openxmlformats.org/officeDocument/2006/relationships/hyperlink" Target="https://d1g2oudknjs8jf.cloudfront.net/prodpolweb/asetimage/h6kb3tki224.JPG?NTI2Mg==" TargetMode="External"/><Relationship Id="rId178" Type="http://schemas.openxmlformats.org/officeDocument/2006/relationships/hyperlink" Target="https://d1s5m21q2l18ke.cloudfront.net/VISION360/Vision360.html?d=j3ib7rli230&amp;surl=https://d1s5m21q2l18ke.cloudfront.net/v360_mov_white/&amp;sv=1&amp;displayAllSideview=1&amp;NTI2Mg==" TargetMode="External"/><Relationship Id="rId301" Type="http://schemas.openxmlformats.org/officeDocument/2006/relationships/hyperlink" Target="https://d1g2oudknjs8jf.cloudfront.net/prodpolweb/asetimage/f9lb3tki29.JPG?NTI2Mg==" TargetMode="External"/><Relationship Id="rId322" Type="http://schemas.openxmlformats.org/officeDocument/2006/relationships/hyperlink" Target="https://d1s5m21q2l18ke.cloudfront.net/VISION360/Vision360.html?d=f1kb5oli28&amp;surl=https://d1s5m21q2l18ke.cloudfront.net/v360_mov_white/&amp;sv=1&amp;displayAllSideview=1&amp;NTI2Mg==" TargetMode="External"/><Relationship Id="rId343" Type="http://schemas.openxmlformats.org/officeDocument/2006/relationships/hyperlink" Target="https://d1s5m21q2l18ke.cloudfront.net/white_mov_video/n2cd5tki20.MP4?NTI2Mg==" TargetMode="External"/><Relationship Id="rId364" Type="http://schemas.openxmlformats.org/officeDocument/2006/relationships/hyperlink" Target="https://dyffw9lb8wur6.cloudfront.net/v360videos/n8fd5tki227.MP4?NTI2Mg==" TargetMode="External"/><Relationship Id="rId61" Type="http://schemas.openxmlformats.org/officeDocument/2006/relationships/hyperlink" Target="https://d1s5m21q2l18ke.cloudfront.net/white_mov_video/f6lc5tki29.MP4?NTI2Mg==" TargetMode="External"/><Relationship Id="rId82" Type="http://schemas.openxmlformats.org/officeDocument/2006/relationships/hyperlink" Target="https://dyffw9lb8wur6.cloudfront.net/v360videos/f9cc7lii20.MP4?NTI2Mg==" TargetMode="External"/><Relationship Id="rId199" Type="http://schemas.openxmlformats.org/officeDocument/2006/relationships/hyperlink" Target="https://d1s5m21q2l18ke.cloudfront.net/white_mov_video/h6db9rhi23.MP4?NTI2Mg==" TargetMode="External"/><Relationship Id="rId203" Type="http://schemas.openxmlformats.org/officeDocument/2006/relationships/hyperlink" Target="https://d1g2oudknjs8jf.cloudfront.net/prodpolweb/asetimage/h6db9rhi23.JPG?NTI2Mg==" TargetMode="External"/><Relationship Id="rId385" Type="http://schemas.openxmlformats.org/officeDocument/2006/relationships/hyperlink" Target="https://d1g2oudknjs8jf.cloudfront.net/prodpolweb/cert/GIAf7fb5lli23.PDF?NTI2Mg==" TargetMode="External"/><Relationship Id="rId19" Type="http://schemas.openxmlformats.org/officeDocument/2006/relationships/hyperlink" Target="https://d1g2oudknjs8jf.cloudfront.net/prodpolweb/asetimage/j1kd3mgi040.JPG?NTI2Mg==" TargetMode="External"/><Relationship Id="rId224" Type="http://schemas.openxmlformats.org/officeDocument/2006/relationships/hyperlink" Target="https://d1s5m21q2l18ke.cloudfront.net/VISION360/Vision360.html?d=f5hb9rli25&amp;surl=https://d1s5m21q2l18ke.cloudfront.net/v360_mov_black/&amp;sv=1&amp;displayAllSideview=1&amp;NTI2Mg==" TargetMode="External"/><Relationship Id="rId245" Type="http://schemas.openxmlformats.org/officeDocument/2006/relationships/hyperlink" Target="https://d1s5m21q2l18ke.cloudfront.net/plotting.html?j7cb9mii20" TargetMode="External"/><Relationship Id="rId266" Type="http://schemas.openxmlformats.org/officeDocument/2006/relationships/hyperlink" Target="https://d1g2oudknjs8jf.cloudfront.net/prodpolweb/cert/GIAj6db7sii25.PDF?NTI2Mg==" TargetMode="External"/><Relationship Id="rId287" Type="http://schemas.openxmlformats.org/officeDocument/2006/relationships/hyperlink" Target="https://d1s5m21q2l18ke.cloudfront.net/VISION360/Vision360.html?d=l3gb5khi228&amp;surl=https://d1s5m21q2l18ke.cloudfront.net/v360_mov_black/&amp;sv=1&amp;displayAllSideview=1&amp;NTI2Mg==" TargetMode="External"/><Relationship Id="rId30" Type="http://schemas.openxmlformats.org/officeDocument/2006/relationships/hyperlink" Target="https://d1g2oudknjs8jf.cloudfront.net/prodpolweb/imgfiles/j3dc9lhi25.JPG?NTI2Mg==" TargetMode="External"/><Relationship Id="rId105" Type="http://schemas.openxmlformats.org/officeDocument/2006/relationships/hyperlink" Target="https://d1s5m21q2l18ke.cloudfront.net/VISION360/Vision360.html?d=f1hb7oli25&amp;surl=https://d1s5m21q2l18ke.cloudfront.net/v360_mov_black/&amp;sv=1&amp;displayAllSideview=1&amp;NTI2Mg==" TargetMode="External"/><Relationship Id="rId126" Type="http://schemas.openxmlformats.org/officeDocument/2006/relationships/hyperlink" Target="https://d1s5m21q2l18ke.cloudfront.net/white_mov_video/h3ec7lii26.MP4?NTI2Mg==" TargetMode="External"/><Relationship Id="rId147" Type="http://schemas.openxmlformats.org/officeDocument/2006/relationships/hyperlink" Target="https://dyffw9lb8wur6.cloudfront.net/v360videos/j8eb11ngi010.MP4?NTI2Mg==" TargetMode="External"/><Relationship Id="rId168" Type="http://schemas.openxmlformats.org/officeDocument/2006/relationships/hyperlink" Target="https://d1g2oudknjs8jf.cloudfront.net/prodpolweb/imgfiles/h3fb7lgi29.JPG?NTI2Mg==" TargetMode="External"/><Relationship Id="rId312" Type="http://schemas.openxmlformats.org/officeDocument/2006/relationships/hyperlink" Target="https://d1g2oudknjs8jf.cloudfront.net/prodpolweb/imgfiles/l8ed5tki214.JPG?NTI2Mg==" TargetMode="External"/><Relationship Id="rId333" Type="http://schemas.openxmlformats.org/officeDocument/2006/relationships/hyperlink" Target="https://d1s5m21q2l18ke.cloudfront.net/v360_mov/f4hb5kmi25.HTML?sv=1&amp;displayAllSideview=1&amp;NTI2Mg==" TargetMode="External"/><Relationship Id="rId354" Type="http://schemas.openxmlformats.org/officeDocument/2006/relationships/hyperlink" Target="https://dyffw9lb8wur6.cloudfront.net/v360videos/h6ib7oki218.MP4?NTI2Mg==" TargetMode="External"/><Relationship Id="rId51" Type="http://schemas.openxmlformats.org/officeDocument/2006/relationships/hyperlink" Target="https://d1s5m21q2l18ke.cloudfront.net/v360_mov/l5hc3mgi035.HTML?sv=1&amp;displayAllSideview=1&amp;NTI2Mg==" TargetMode="External"/><Relationship Id="rId72" Type="http://schemas.openxmlformats.org/officeDocument/2006/relationships/hyperlink" Target="https://dyffw9lb8wur6.cloudfront.net/v360videos/l10db11mgi27.MP4?NTI2Mg==" TargetMode="External"/><Relationship Id="rId93" Type="http://schemas.openxmlformats.org/officeDocument/2006/relationships/hyperlink" Target="https://d1g2oudknjs8jf.cloudfront.net/prodpolweb/cert/GIAn3dd3tki29.PDF?NTI2Mg==" TargetMode="External"/><Relationship Id="rId189" Type="http://schemas.openxmlformats.org/officeDocument/2006/relationships/hyperlink" Target="https://d1s5m21q2l18ke.cloudfront.net/v360_mov/h7cc11qfi20.HTML?sv=1&amp;displayAllSideview=1&amp;NTI2Mg==" TargetMode="External"/><Relationship Id="rId375" Type="http://schemas.openxmlformats.org/officeDocument/2006/relationships/hyperlink" Target="https://d1g2oudknjs8jf.cloudfront.net/prodpolweb/asetimage/f2ed3tki22.JPG?NTI2Mg==" TargetMode="External"/><Relationship Id="rId3" Type="http://schemas.openxmlformats.org/officeDocument/2006/relationships/hyperlink" Target="https://d1s5m21q2l18ke.cloudfront.net/VISION360/Vision360.html?d=f9kb3mgi08&amp;surl=https://d1s5m21q2l18ke.cloudfront.net/v360_mov_white/&amp;sv=1&amp;displayAllSideview=1&amp;NTI2Mg==" TargetMode="External"/><Relationship Id="rId214" Type="http://schemas.openxmlformats.org/officeDocument/2006/relationships/hyperlink" Target="https://d1s5m21q2l18ke.cloudfront.net/VISION360/Vision360.html?d=n7fb5nki227&amp;surl=https://d1s5m21q2l18ke.cloudfront.net/v360_mov_white/&amp;sv=1&amp;displayAllSideview=1&amp;NTI2Mg==" TargetMode="External"/><Relationship Id="rId235" Type="http://schemas.openxmlformats.org/officeDocument/2006/relationships/hyperlink" Target="https://d1s5m21q2l18ke.cloudfront.net/white_mov_video/n6db11kji29.MP4?NTI2Mg==" TargetMode="External"/><Relationship Id="rId256" Type="http://schemas.openxmlformats.org/officeDocument/2006/relationships/hyperlink" Target="https://d1g2oudknjs8jf.cloudfront.net/prodpolweb/asetimage/h10lc3qgi027.JPG?NTI2Mg==" TargetMode="External"/><Relationship Id="rId277" Type="http://schemas.openxmlformats.org/officeDocument/2006/relationships/hyperlink" Target="https://d1s5m21q2l18ke.cloudfront.net/VISION360/Vision360.html?d=f8lb5lii29&amp;surl=https://d1s5m21q2l18ke.cloudfront.net/v360_mov_white/&amp;sv=1&amp;displayAllSideview=1&amp;NTI2Mg==" TargetMode="External"/><Relationship Id="rId298" Type="http://schemas.openxmlformats.org/officeDocument/2006/relationships/hyperlink" Target="https://d1s5m21q2l18ke.cloudfront.net/white_mov_video/f9lb3tki29.MP4?NTI2Mg==" TargetMode="External"/><Relationship Id="rId116" Type="http://schemas.openxmlformats.org/officeDocument/2006/relationships/hyperlink" Target="https://d1s5m21q2l18ke.cloudfront.net/white_mov_video/l10kd3mgi056.MP4?NTI2Mg==" TargetMode="External"/><Relationship Id="rId137" Type="http://schemas.openxmlformats.org/officeDocument/2006/relationships/hyperlink" Target="https://d1g2oudknjs8jf.cloudfront.net/prodpolweb/fl_img/n6gb9tli236.JPG?NTI2Mg==" TargetMode="External"/><Relationship Id="rId158" Type="http://schemas.openxmlformats.org/officeDocument/2006/relationships/hyperlink" Target="https://d1g2oudknjs8jf.cloudfront.net/prodpolweb/cert/GIAj5ib9lji230.PDF?NTI2Mg==" TargetMode="External"/><Relationship Id="rId302" Type="http://schemas.openxmlformats.org/officeDocument/2006/relationships/hyperlink" Target="https://d1g2oudknjs8jf.cloudfront.net/prodpolweb/cert/GIAl8lb3tki263.PDF?NTI2Mg==" TargetMode="External"/><Relationship Id="rId323" Type="http://schemas.openxmlformats.org/officeDocument/2006/relationships/hyperlink" Target="https://d1s5m21q2l18ke.cloudfront.net/VISION360/Vision360.html?d=f1kb5oli28&amp;surl=https://d1s5m21q2l18ke.cloudfront.net/v360_mov_black/&amp;sv=1&amp;displayAllSideview=1&amp;NTI2Mg==" TargetMode="External"/><Relationship Id="rId344" Type="http://schemas.openxmlformats.org/officeDocument/2006/relationships/hyperlink" Target="https://d1s5m21q2l18ke.cloudfront.net/plotting.html?n2cd5tki20" TargetMode="External"/><Relationship Id="rId20" Type="http://schemas.openxmlformats.org/officeDocument/2006/relationships/hyperlink" Target="https://d1g2oudknjs8jf.cloudfront.net/prodpolweb/cert/GIAf1fb9tki23.PDF?NTI2Mg==" TargetMode="External"/><Relationship Id="rId41" Type="http://schemas.openxmlformats.org/officeDocument/2006/relationships/hyperlink" Target="https://d1s5m21q2l18ke.cloudfront.net/VISION360/Vision360.html?d=j9fb9pli215&amp;surl=https://d1s5m21q2l18ke.cloudfront.net/v360_mov_black/&amp;sv=1&amp;displayAllSideview=1&amp;NTI2Mg==" TargetMode="External"/><Relationship Id="rId62" Type="http://schemas.openxmlformats.org/officeDocument/2006/relationships/hyperlink" Target="https://d1s5m21q2l18ke.cloudfront.net/plotting.html?f6lc5tki29" TargetMode="External"/><Relationship Id="rId83" Type="http://schemas.openxmlformats.org/officeDocument/2006/relationships/hyperlink" Target="https://d1g2oudknjs8jf.cloudfront.net/prodpolweb/asetimage/f9cc7lii20.JPG?NTI2Mg==" TargetMode="External"/><Relationship Id="rId179" Type="http://schemas.openxmlformats.org/officeDocument/2006/relationships/hyperlink" Target="https://d1s5m21q2l18ke.cloudfront.net/VISION360/Vision360.html?d=j3ib7rli230&amp;surl=https://d1s5m21q2l18ke.cloudfront.net/v360_mov_black/&amp;sv=1&amp;displayAllSideview=1&amp;NTI2Mg==" TargetMode="External"/><Relationship Id="rId365" Type="http://schemas.openxmlformats.org/officeDocument/2006/relationships/hyperlink" Target="https://d1g2oudknjs8jf.cloudfront.net/prodpolweb/asetimage/n8fd5tki227.JPG?NTI2Mg==" TargetMode="External"/><Relationship Id="rId386" Type="http://schemas.openxmlformats.org/officeDocument/2006/relationships/hyperlink" Target="https://d1g2oudknjs8jf.cloudfront.net/prodpolweb/imgfiles/f7fb5lli23.JPG?NTI2Mg==" TargetMode="External"/><Relationship Id="rId190" Type="http://schemas.openxmlformats.org/officeDocument/2006/relationships/hyperlink" Target="https://d1s5m21q2l18ke.cloudfront.net/white_mov_video/h7cc11qfi20.MP4?NTI2Mg==" TargetMode="External"/><Relationship Id="rId204" Type="http://schemas.openxmlformats.org/officeDocument/2006/relationships/hyperlink" Target="https://d1g2oudknjs8jf.cloudfront.net/prodpolweb/cert/GIAh2lc5tki227.PDF?NTI2Mg==" TargetMode="External"/><Relationship Id="rId225" Type="http://schemas.openxmlformats.org/officeDocument/2006/relationships/hyperlink" Target="https://d1s5m21q2l18ke.cloudfront.net/v360_mov/f5hb9rli25.HTML?sv=1&amp;displayAllSideview=1&amp;NTI2Mg==" TargetMode="External"/><Relationship Id="rId246" Type="http://schemas.openxmlformats.org/officeDocument/2006/relationships/hyperlink" Target="https://dyffw9lb8wur6.cloudfront.net/v360videos/j7cb9mii20.MP4?NTI2Mg==" TargetMode="External"/><Relationship Id="rId267" Type="http://schemas.openxmlformats.org/officeDocument/2006/relationships/hyperlink" Target="https://d1g2oudknjs8jf.cloudfront.net/prodpolweb/imgfiles/j6db7sii25.JPG?NTI2Mg==" TargetMode="External"/><Relationship Id="rId288" Type="http://schemas.openxmlformats.org/officeDocument/2006/relationships/hyperlink" Target="https://d1s5m21q2l18ke.cloudfront.net/v360_mov/l3gb5khi228.HTML?sv=1&amp;displayAllSideview=1&amp;NTI2Mg==" TargetMode="External"/><Relationship Id="rId106" Type="http://schemas.openxmlformats.org/officeDocument/2006/relationships/hyperlink" Target="https://d1s5m21q2l18ke.cloudfront.net/v360_mov/f1hb7oli25.HTML?sv=1&amp;displayAllSideview=1&amp;NTI2Mg==" TargetMode="External"/><Relationship Id="rId127" Type="http://schemas.openxmlformats.org/officeDocument/2006/relationships/hyperlink" Target="https://d1s5m21q2l18ke.cloudfront.net/plotting.html?h3ec7lii26" TargetMode="External"/><Relationship Id="rId313" Type="http://schemas.openxmlformats.org/officeDocument/2006/relationships/hyperlink" Target="https://d1s5m21q2l18ke.cloudfront.net/VISION360/Vision360.html?d=l8ed5tki214&amp;surl=https://d1s5m21q2l18ke.cloudfront.net/v360_mov_white/&amp;sv=1&amp;displayAllSideview=1&amp;NTI2Mg==" TargetMode="External"/><Relationship Id="rId10" Type="http://schemas.openxmlformats.org/officeDocument/2006/relationships/hyperlink" Target="https://d1g2oudknjs8jf.cloudfront.net/prodpolweb/asetimage/f9kb3mgi08.JPG?NTI2Mg==" TargetMode="External"/><Relationship Id="rId31" Type="http://schemas.openxmlformats.org/officeDocument/2006/relationships/hyperlink" Target="https://d1s5m21q2l18ke.cloudfront.net/VISION360/Vision360.html?d=j3dc9lhi25&amp;surl=https://d1s5m21q2l18ke.cloudfront.net/v360_mov_white/&amp;sv=1&amp;displayAllSideview=1&amp;NTI2Mg==" TargetMode="External"/><Relationship Id="rId52" Type="http://schemas.openxmlformats.org/officeDocument/2006/relationships/hyperlink" Target="https://d1s5m21q2l18ke.cloudfront.net/white_mov_video/l5hc3mgi035.MP4?NTI2Mg==" TargetMode="External"/><Relationship Id="rId73" Type="http://schemas.openxmlformats.org/officeDocument/2006/relationships/hyperlink" Target="https://d1g2oudknjs8jf.cloudfront.net/prodpolweb/asetimage/l10db11mgi27.JPG?NTI2Mg==" TargetMode="External"/><Relationship Id="rId94" Type="http://schemas.openxmlformats.org/officeDocument/2006/relationships/hyperlink" Target="https://d1g2oudknjs8jf.cloudfront.net/prodpolweb/imgfiles/n3dd3tki29.JPG?NTI2Mg==" TargetMode="External"/><Relationship Id="rId148" Type="http://schemas.openxmlformats.org/officeDocument/2006/relationships/hyperlink" Target="https://d1g2oudknjs8jf.cloudfront.net/prodpolweb/asetimage/j8eb11ngi010.JPG?NTI2Mg==" TargetMode="External"/><Relationship Id="rId169" Type="http://schemas.openxmlformats.org/officeDocument/2006/relationships/hyperlink" Target="https://d1s5m21q2l18ke.cloudfront.net/VISION360/Vision360.html?d=h3fb7lgi29&amp;surl=https://d1s5m21q2l18ke.cloudfront.net/v360_mov_white/&amp;sv=1&amp;displayAllSideview=1&amp;NTI2Mg==" TargetMode="External"/><Relationship Id="rId334" Type="http://schemas.openxmlformats.org/officeDocument/2006/relationships/hyperlink" Target="https://d1s5m21q2l18ke.cloudfront.net/white_mov_video/f4hb5kmi25.MP4?NTI2Mg==" TargetMode="External"/><Relationship Id="rId355" Type="http://schemas.openxmlformats.org/officeDocument/2006/relationships/hyperlink" Target="https://d1g2oudknjs8jf.cloudfront.net/prodpolweb/asetimage/h6ib7oki218.JPG?NTI2Mg==" TargetMode="External"/><Relationship Id="rId376" Type="http://schemas.openxmlformats.org/officeDocument/2006/relationships/hyperlink" Target="https://d1g2oudknjs8jf.cloudfront.net/prodpolweb/cert/GIAj3hb7oli225.PDF?NTI2Mg==" TargetMode="External"/><Relationship Id="rId4" Type="http://schemas.openxmlformats.org/officeDocument/2006/relationships/hyperlink" Target="https://d1s5m21q2l18ke.cloudfront.net/VISION360/Vision360.html?d=f9kb3mgi08&amp;surl=https://d1s5m21q2l18ke.cloudfront.net/v360_mov_black/&amp;sv=1&amp;displayAllSideview=1&amp;NTI2Mg==" TargetMode="External"/><Relationship Id="rId180" Type="http://schemas.openxmlformats.org/officeDocument/2006/relationships/hyperlink" Target="https://d1s5m21q2l18ke.cloudfront.net/v360_mov/j3ib7rli230.HTML?sv=1&amp;displayAllSideview=1&amp;NTI2Mg==" TargetMode="External"/><Relationship Id="rId215" Type="http://schemas.openxmlformats.org/officeDocument/2006/relationships/hyperlink" Target="https://d1s5m21q2l18ke.cloudfront.net/VISION360/Vision360.html?d=n7fb5nki227&amp;surl=https://d1s5m21q2l18ke.cloudfront.net/v360_mov_black/&amp;sv=1&amp;displayAllSideview=1&amp;NTI2Mg==" TargetMode="External"/><Relationship Id="rId236" Type="http://schemas.openxmlformats.org/officeDocument/2006/relationships/hyperlink" Target="https://d1s5m21q2l18ke.cloudfront.net/plotting.html?n6db11kji29" TargetMode="External"/><Relationship Id="rId257" Type="http://schemas.openxmlformats.org/officeDocument/2006/relationships/hyperlink" Target="https://d1g2oudknjs8jf.cloudfront.net/prodpolweb/cert/GIAh10hb11ski215.PDF?NTI2Mg==" TargetMode="External"/><Relationship Id="rId278" Type="http://schemas.openxmlformats.org/officeDocument/2006/relationships/hyperlink" Target="https://d1s5m21q2l18ke.cloudfront.net/VISION360/Vision360.html?d=f8lb5lii29&amp;surl=https://d1s5m21q2l18ke.cloudfront.net/v360_mov_black/&amp;sv=1&amp;displayAllSideview=1&amp;NTI2Mg==" TargetMode="External"/><Relationship Id="rId303" Type="http://schemas.openxmlformats.org/officeDocument/2006/relationships/hyperlink" Target="https://d1g2oudknjs8jf.cloudfront.net/prodpolweb/imgfiles/l8lb3tki263.JPG?NTI2Mg==" TargetMode="External"/><Relationship Id="rId42" Type="http://schemas.openxmlformats.org/officeDocument/2006/relationships/hyperlink" Target="https://d1s5m21q2l18ke.cloudfront.net/v360_mov/j9fb9pli215.HTML?sv=1&amp;displayAllSideview=1&amp;NTI2Mg==" TargetMode="External"/><Relationship Id="rId84" Type="http://schemas.openxmlformats.org/officeDocument/2006/relationships/hyperlink" Target="https://d1g2oudknjs8jf.cloudfront.net/prodpolweb/cert/GIAj5eb5lli210.PDF?NTI2Mg==" TargetMode="External"/><Relationship Id="rId138" Type="http://schemas.openxmlformats.org/officeDocument/2006/relationships/hyperlink" Target="https://dyffw9lb8wur6.cloudfront.net/v360videos/n6gb9tli236.MP4?NTI2Mg==" TargetMode="External"/><Relationship Id="rId345" Type="http://schemas.openxmlformats.org/officeDocument/2006/relationships/hyperlink" Target="https://dyffw9lb8wur6.cloudfront.net/v360videos/n2cd5tki20.MP4?NTI2Mg==" TargetMode="External"/><Relationship Id="rId387" Type="http://schemas.openxmlformats.org/officeDocument/2006/relationships/hyperlink" Target="https://d1s5m21q2l18ke.cloudfront.net/VISION360/Vision360.html?d=f7fb5lli23&amp;surl=https://d1s5m21q2l18ke.cloudfront.net/v360_mov_white/&amp;sv=1&amp;displayAllSideview=1&amp;NTI2Mg==" TargetMode="External"/><Relationship Id="rId191" Type="http://schemas.openxmlformats.org/officeDocument/2006/relationships/hyperlink" Target="https://d1s5m21q2l18ke.cloudfront.net/plotting.html?h7cc11qfi20" TargetMode="External"/><Relationship Id="rId205" Type="http://schemas.openxmlformats.org/officeDocument/2006/relationships/hyperlink" Target="https://d1g2oudknjs8jf.cloudfront.net/prodpolweb/imgfiles/h2lc5tki227.JPG?NTI2Mg==" TargetMode="External"/><Relationship Id="rId247" Type="http://schemas.openxmlformats.org/officeDocument/2006/relationships/hyperlink" Target="https://d1g2oudknjs8jf.cloudfront.net/prodpolweb/asetimage/j7cb9mii20.JPG?NTI2Mg==" TargetMode="External"/><Relationship Id="rId107" Type="http://schemas.openxmlformats.org/officeDocument/2006/relationships/hyperlink" Target="https://d1s5m21q2l18ke.cloudfront.net/white_mov_video/f1hb7oli25.MP4?NTI2Mg==" TargetMode="External"/><Relationship Id="rId289" Type="http://schemas.openxmlformats.org/officeDocument/2006/relationships/hyperlink" Target="https://d1s5m21q2l18ke.cloudfront.net/white_mov_video/l3gb5khi228.MP4?NTI2Mg==" TargetMode="External"/><Relationship Id="rId11" Type="http://schemas.openxmlformats.org/officeDocument/2006/relationships/hyperlink" Target="https://d1g2oudknjs8jf.cloudfront.net/prodpolweb/cert/GIAj1kd3mgi040.PDF?NTI2Mg==" TargetMode="External"/><Relationship Id="rId53" Type="http://schemas.openxmlformats.org/officeDocument/2006/relationships/hyperlink" Target="https://d1s5m21q2l18ke.cloudfront.net/plotting.html?l5hc3mgi035" TargetMode="External"/><Relationship Id="rId149" Type="http://schemas.openxmlformats.org/officeDocument/2006/relationships/hyperlink" Target="https://d1g2oudknjs8jf.cloudfront.net/prodpolweb/cert/GIAh6kb3tki224.PDF?NTI2Mg==" TargetMode="External"/><Relationship Id="rId314" Type="http://schemas.openxmlformats.org/officeDocument/2006/relationships/hyperlink" Target="https://d1s5m21q2l18ke.cloudfront.net/VISION360/Vision360.html?d=l8ed5tki214&amp;surl=https://d1s5m21q2l18ke.cloudfront.net/v360_mov_black/&amp;sv=1&amp;displayAllSideview=1&amp;NTI2Mg==" TargetMode="External"/><Relationship Id="rId356" Type="http://schemas.openxmlformats.org/officeDocument/2006/relationships/hyperlink" Target="https://d1g2oudknjs8jf.cloudfront.net/prodpolweb/cert/GIAn8fd5tki227.PDF?NTI2Mg==" TargetMode="External"/><Relationship Id="rId95" Type="http://schemas.openxmlformats.org/officeDocument/2006/relationships/hyperlink" Target="https://d1s5m21q2l18ke.cloudfront.net/VISION360/Vision360.html?d=n3dd3tki29&amp;surl=https://d1s5m21q2l18ke.cloudfront.net/v360_mov_white/&amp;sv=1&amp;displayAllSideview=1&amp;NTI2Mg==" TargetMode="External"/><Relationship Id="rId160" Type="http://schemas.openxmlformats.org/officeDocument/2006/relationships/hyperlink" Target="https://d1s5m21q2l18ke.cloudfront.net/VISION360/Vision360.html?d=j5ib9lji230&amp;surl=https://d1s5m21q2l18ke.cloudfront.net/v360_mov_white/&amp;sv=1&amp;displayAllSideview=1&amp;NTI2Mg==" TargetMode="External"/><Relationship Id="rId216" Type="http://schemas.openxmlformats.org/officeDocument/2006/relationships/hyperlink" Target="https://d1s5m21q2l18ke.cloudfront.net/v360_mov/n7fb5nki227.HTML?sv=1&amp;displayAllSideview=1&amp;NTI2Mg==" TargetMode="External"/><Relationship Id="rId258" Type="http://schemas.openxmlformats.org/officeDocument/2006/relationships/hyperlink" Target="https://d1g2oudknjs8jf.cloudfront.net/prodpolweb/imgfiles/h10hb11ski215.JPG?NTI2Mg==" TargetMode="External"/><Relationship Id="rId22" Type="http://schemas.openxmlformats.org/officeDocument/2006/relationships/hyperlink" Target="https://d1s5m21q2l18ke.cloudfront.net/VISION360/Vision360.html?d=f1fb9tki23&amp;surl=https://d1s5m21q2l18ke.cloudfront.net/v360_mov_white/&amp;sv=1&amp;displayAllSideview=1&amp;NTI2Mg==" TargetMode="External"/><Relationship Id="rId64" Type="http://schemas.openxmlformats.org/officeDocument/2006/relationships/hyperlink" Target="https://d1g2oudknjs8jf.cloudfront.net/prodpolweb/asetimage/f6lc5tki29.JPG?NTI2Mg==" TargetMode="External"/><Relationship Id="rId118" Type="http://schemas.openxmlformats.org/officeDocument/2006/relationships/hyperlink" Target="https://d1g2oudknjs8jf.cloudfront.net/prodpolweb/fl_img/l10kd3mgi056.JPG?NTI2Mg==" TargetMode="External"/><Relationship Id="rId325" Type="http://schemas.openxmlformats.org/officeDocument/2006/relationships/hyperlink" Target="https://d1s5m21q2l18ke.cloudfront.net/white_mov_video/f1kb5oli28.MP4?NTI2Mg==" TargetMode="External"/><Relationship Id="rId367" Type="http://schemas.openxmlformats.org/officeDocument/2006/relationships/hyperlink" Target="https://d1g2oudknjs8jf.cloudfront.net/prodpolweb/imgfiles/f2ed3tki22.JPG?NTI2Mg==" TargetMode="External"/><Relationship Id="rId171" Type="http://schemas.openxmlformats.org/officeDocument/2006/relationships/hyperlink" Target="https://d1s5m21q2l18ke.cloudfront.net/v360_mov/h3fb7lgi29.HTML?sv=1&amp;displayAllSideview=1&amp;NTI2Mg==" TargetMode="External"/><Relationship Id="rId227" Type="http://schemas.openxmlformats.org/officeDocument/2006/relationships/hyperlink" Target="https://d1s5m21q2l18ke.cloudfront.net/plotting.html?f5hb9rli25" TargetMode="External"/><Relationship Id="rId269" Type="http://schemas.openxmlformats.org/officeDocument/2006/relationships/hyperlink" Target="https://d1s5m21q2l18ke.cloudfront.net/VISION360/Vision360.html?d=j6db7sii25&amp;surl=https://d1s5m21q2l18ke.cloudfront.net/v360_mov_black/&amp;sv=1&amp;displayAllSideview=1&amp;NTI2Mg==" TargetMode="External"/><Relationship Id="rId33" Type="http://schemas.openxmlformats.org/officeDocument/2006/relationships/hyperlink" Target="https://d1s5m21q2l18ke.cloudfront.net/v360_mov/j3dc9lhi25.HTML?sv=1&amp;displayAllSideview=1&amp;NTI2Mg==" TargetMode="External"/><Relationship Id="rId129" Type="http://schemas.openxmlformats.org/officeDocument/2006/relationships/hyperlink" Target="https://d1g2oudknjs8jf.cloudfront.net/prodpolweb/asetimage/h3ec7lii26.JPG?NTI2Mg==" TargetMode="External"/><Relationship Id="rId280" Type="http://schemas.openxmlformats.org/officeDocument/2006/relationships/hyperlink" Target="https://d1s5m21q2l18ke.cloudfront.net/white_mov_video/f8lb5lii29.MP4?NTI2Mg==" TargetMode="External"/><Relationship Id="rId336" Type="http://schemas.openxmlformats.org/officeDocument/2006/relationships/hyperlink" Target="https://dyffw9lb8wur6.cloudfront.net/v360videos/f4hb5kmi25.MP4?NTI2Mg==" TargetMode="External"/><Relationship Id="rId75" Type="http://schemas.openxmlformats.org/officeDocument/2006/relationships/hyperlink" Target="https://d1g2oudknjs8jf.cloudfront.net/prodpolweb/imgfiles/f9cc7lii20.JPG?NTI2Mg==" TargetMode="External"/><Relationship Id="rId140" Type="http://schemas.openxmlformats.org/officeDocument/2006/relationships/hyperlink" Target="https://d1g2oudknjs8jf.cloudfront.net/prodpolweb/cert/GIAj8eb11ngi010.PDF?NTI2Mg==" TargetMode="External"/><Relationship Id="rId182" Type="http://schemas.openxmlformats.org/officeDocument/2006/relationships/hyperlink" Target="https://d1s5m21q2l18ke.cloudfront.net/plotting.html?j3ib7rli230" TargetMode="External"/><Relationship Id="rId378" Type="http://schemas.openxmlformats.org/officeDocument/2006/relationships/hyperlink" Target="https://d1s5m21q2l18ke.cloudfront.net/VISION360/Vision360.html?d=j3hb7oli225&amp;surl=https://d1s5m21q2l18ke.cloudfront.net/v360_mov_white/&amp;sv=1&amp;displayAllSideview=1&amp;NTI2Mg==" TargetMode="External"/><Relationship Id="rId6" Type="http://schemas.openxmlformats.org/officeDocument/2006/relationships/hyperlink" Target="https://d1s5m21q2l18ke.cloudfront.net/white_mov_video/f9kb3mgi08.MP4?NTI2Mg==" TargetMode="External"/><Relationship Id="rId238" Type="http://schemas.openxmlformats.org/officeDocument/2006/relationships/hyperlink" Target="https://d1g2oudknjs8jf.cloudfront.net/prodpolweb/asetimage/n6db11kji29.JPG?NTI2Mg==" TargetMode="External"/><Relationship Id="rId291" Type="http://schemas.openxmlformats.org/officeDocument/2006/relationships/hyperlink" Target="https://dyffw9lb8wur6.cloudfront.net/v360videos/l3gb5khi228.MP4?NTI2Mg==" TargetMode="External"/><Relationship Id="rId305" Type="http://schemas.openxmlformats.org/officeDocument/2006/relationships/hyperlink" Target="https://d1s5m21q2l18ke.cloudfront.net/VISION360/Vision360.html?d=l8lb3tki263&amp;surl=https://d1s5m21q2l18ke.cloudfront.net/v360_mov_black/&amp;sv=1&amp;displayAllSideview=1&amp;NTI2Mg==" TargetMode="External"/><Relationship Id="rId347" Type="http://schemas.openxmlformats.org/officeDocument/2006/relationships/hyperlink" Target="https://d1g2oudknjs8jf.cloudfront.net/prodpolweb/cert/GIAh6ib7oki218.PDF?NTI2Mg==" TargetMode="External"/><Relationship Id="rId44" Type="http://schemas.openxmlformats.org/officeDocument/2006/relationships/hyperlink" Target="https://d1s5m21q2l18ke.cloudfront.net/plotting.html?j9fb9pli215" TargetMode="External"/><Relationship Id="rId86" Type="http://schemas.openxmlformats.org/officeDocument/2006/relationships/hyperlink" Target="https://d1s5m21q2l18ke.cloudfront.net/VISION360/Vision360.html?d=j5eb5lli210&amp;surl=https://d1s5m21q2l18ke.cloudfront.net/v360_mov_white/&amp;sv=1&amp;displayAllSideview=1&amp;NTI2Mg==" TargetMode="External"/><Relationship Id="rId151" Type="http://schemas.openxmlformats.org/officeDocument/2006/relationships/hyperlink" Target="https://d1s5m21q2l18ke.cloudfront.net/VISION360/Vision360.html?d=h6kb3tki224&amp;surl=https://d1s5m21q2l18ke.cloudfront.net/v360_mov_white/&amp;sv=1&amp;displayAllSideview=1&amp;NTI2Mg==" TargetMode="External"/><Relationship Id="rId389" Type="http://schemas.openxmlformats.org/officeDocument/2006/relationships/hyperlink" Target="https://d1s5m21q2l18ke.cloudfront.net/v360_mov/f7fb5lli23.HTML?sv=1&amp;displayAllSideview=1&amp;NTI2Mg==" TargetMode="External"/><Relationship Id="rId193" Type="http://schemas.openxmlformats.org/officeDocument/2006/relationships/hyperlink" Target="https://d1g2oudknjs8jf.cloudfront.net/prodpolweb/asetimage/h7cc11qfi20.JPG?NTI2Mg==" TargetMode="External"/><Relationship Id="rId207" Type="http://schemas.openxmlformats.org/officeDocument/2006/relationships/hyperlink" Target="https://d1s5m21q2l18ke.cloudfront.net/VISION360/Vision360.html?d=h2lc5tki227&amp;surl=https://d1s5m21q2l18ke.cloudfront.net/v360_mov_black/&amp;sv=1&amp;displayAllSideview=1&amp;NTI2Mg==" TargetMode="External"/><Relationship Id="rId249" Type="http://schemas.openxmlformats.org/officeDocument/2006/relationships/hyperlink" Target="https://d1g2oudknjs8jf.cloudfront.net/prodpolweb/imgfiles/h10lc3qgi027.JPG?NTI2Mg==" TargetMode="External"/><Relationship Id="rId13" Type="http://schemas.openxmlformats.org/officeDocument/2006/relationships/hyperlink" Target="https://d1s5m21q2l18ke.cloudfront.net/VISION360/Vision360.html?d=j1kd3mgi040&amp;surl=https://d1s5m21q2l18ke.cloudfront.net/v360_mov_white/&amp;sv=1&amp;displayAllSideview=1&amp;NTI2Mg==" TargetMode="External"/><Relationship Id="rId109" Type="http://schemas.openxmlformats.org/officeDocument/2006/relationships/hyperlink" Target="https://dyffw9lb8wur6.cloudfront.net/v360videos/f1hb7oli25.MP4?NTI2Mg==" TargetMode="External"/><Relationship Id="rId260" Type="http://schemas.openxmlformats.org/officeDocument/2006/relationships/hyperlink" Target="https://d1s5m21q2l18ke.cloudfront.net/VISION360/Vision360.html?d=h10hb11ski215&amp;surl=https://d1s5m21q2l18ke.cloudfront.net/v360_mov_black/&amp;sv=1&amp;displayAllSideview=1&amp;NTI2Mg==" TargetMode="External"/><Relationship Id="rId316" Type="http://schemas.openxmlformats.org/officeDocument/2006/relationships/hyperlink" Target="https://d1s5m21q2l18ke.cloudfront.net/white_mov_video/l8ed5tki214.MP4?NTI2Mg==" TargetMode="External"/><Relationship Id="rId55" Type="http://schemas.openxmlformats.org/officeDocument/2006/relationships/hyperlink" Target="https://d1g2oudknjs8jf.cloudfront.net/prodpolweb/asetimage/l5hc3mgi035.JPG?NTI2Mg==" TargetMode="External"/><Relationship Id="rId97" Type="http://schemas.openxmlformats.org/officeDocument/2006/relationships/hyperlink" Target="https://d1s5m21q2l18ke.cloudfront.net/v360_mov/n3dd3tki29.HTML?sv=1&amp;displayAllSideview=1&amp;NTI2Mg==" TargetMode="External"/><Relationship Id="rId120" Type="http://schemas.openxmlformats.org/officeDocument/2006/relationships/hyperlink" Target="https://d1g2oudknjs8jf.cloudfront.net/prodpolweb/asetimage/l10kd3mgi056.JPG?NTI2Mg==" TargetMode="External"/><Relationship Id="rId358" Type="http://schemas.openxmlformats.org/officeDocument/2006/relationships/hyperlink" Target="https://d1s5m21q2l18ke.cloudfront.net/VISION360/Vision360.html?d=n8fd5tki227&amp;surl=https://d1s5m21q2l18ke.cloudfront.net/v360_mov_white/&amp;sv=1&amp;displayAllSideview=1&amp;NTI2Mg==" TargetMode="External"/><Relationship Id="rId162" Type="http://schemas.openxmlformats.org/officeDocument/2006/relationships/hyperlink" Target="https://d1s5m21q2l18ke.cloudfront.net/v360_mov/j5ib9lji230.HTML?sv=1&amp;displayAllSideview=1&amp;NTI2Mg==" TargetMode="External"/><Relationship Id="rId218" Type="http://schemas.openxmlformats.org/officeDocument/2006/relationships/hyperlink" Target="https://d1s5m21q2l18ke.cloudfront.net/plotting.html?n7fb5nki227" TargetMode="External"/><Relationship Id="rId271" Type="http://schemas.openxmlformats.org/officeDocument/2006/relationships/hyperlink" Target="https://d1s5m21q2l18ke.cloudfront.net/white_mov_video/j6db7sii25.MP4?NTI2Mg==" TargetMode="External"/><Relationship Id="rId24" Type="http://schemas.openxmlformats.org/officeDocument/2006/relationships/hyperlink" Target="https://d1s5m21q2l18ke.cloudfront.net/v360_mov/f1fb9tki23.HTML?sv=1&amp;displayAllSideview=1&amp;NTI2Mg==" TargetMode="External"/><Relationship Id="rId66" Type="http://schemas.openxmlformats.org/officeDocument/2006/relationships/hyperlink" Target="https://d1g2oudknjs8jf.cloudfront.net/prodpolweb/imgfiles/l10db11mgi27.JPG?NTI2Mg==" TargetMode="External"/><Relationship Id="rId131" Type="http://schemas.openxmlformats.org/officeDocument/2006/relationships/hyperlink" Target="https://d1g2oudknjs8jf.cloudfront.net/prodpolweb/imgfiles/n6gb9tli236.JPG?NTI2Mg==" TargetMode="External"/><Relationship Id="rId327" Type="http://schemas.openxmlformats.org/officeDocument/2006/relationships/hyperlink" Target="https://dyffw9lb8wur6.cloudfront.net/v360videos/f1kb5oli28.MP4?NTI2Mg==" TargetMode="External"/><Relationship Id="rId369" Type="http://schemas.openxmlformats.org/officeDocument/2006/relationships/hyperlink" Target="https://d1s5m21q2l18ke.cloudfront.net/VISION360/Vision360.html?d=f2ed3tki22&amp;surl=https://d1s5m21q2l18ke.cloudfront.net/v360_mov_black/&amp;sv=1&amp;displayAllSideview=1&amp;NTI2Mg==" TargetMode="External"/><Relationship Id="rId173" Type="http://schemas.openxmlformats.org/officeDocument/2006/relationships/hyperlink" Target="https://d1s5m21q2l18ke.cloudfront.net/plotting.html?h3fb7lgi29" TargetMode="External"/><Relationship Id="rId229" Type="http://schemas.openxmlformats.org/officeDocument/2006/relationships/hyperlink" Target="https://d1g2oudknjs8jf.cloudfront.net/prodpolweb/asetimage/f5hb9rli25.JPG?NTI2Mg==" TargetMode="External"/><Relationship Id="rId380" Type="http://schemas.openxmlformats.org/officeDocument/2006/relationships/hyperlink" Target="https://d1s5m21q2l18ke.cloudfront.net/v360_mov/j3hb7oli225.HTML?sv=1&amp;displayAllSideview=1&amp;NTI2Mg==" TargetMode="External"/><Relationship Id="rId240" Type="http://schemas.openxmlformats.org/officeDocument/2006/relationships/hyperlink" Target="https://d1g2oudknjs8jf.cloudfront.net/prodpolweb/imgfiles/j7cb9mii20.JPG?NTI2Mg==" TargetMode="External"/><Relationship Id="rId35" Type="http://schemas.openxmlformats.org/officeDocument/2006/relationships/hyperlink" Target="https://d1s5m21q2l18ke.cloudfront.net/plotting.html?j3dc9lhi25" TargetMode="External"/><Relationship Id="rId77" Type="http://schemas.openxmlformats.org/officeDocument/2006/relationships/hyperlink" Target="https://d1s5m21q2l18ke.cloudfront.net/VISION360/Vision360.html?d=f9cc7lii20&amp;surl=https://d1s5m21q2l18ke.cloudfront.net/v360_mov_black/&amp;sv=1&amp;displayAllSideview=1&amp;NTI2Mg==" TargetMode="External"/><Relationship Id="rId100" Type="http://schemas.openxmlformats.org/officeDocument/2006/relationships/hyperlink" Target="https://dyffw9lb8wur6.cloudfront.net/v360videos/n3dd3tki29.MP4?NTI2Mg==" TargetMode="External"/><Relationship Id="rId282" Type="http://schemas.openxmlformats.org/officeDocument/2006/relationships/hyperlink" Target="https://dyffw9lb8wur6.cloudfront.net/v360videos/f8lb5lii29.MP4?NTI2Mg==" TargetMode="External"/><Relationship Id="rId338" Type="http://schemas.openxmlformats.org/officeDocument/2006/relationships/hyperlink" Target="https://d1g2oudknjs8jf.cloudfront.net/prodpolweb/cert/GIAn2cd5tki20.PDF?NTI2Mg==" TargetMode="External"/><Relationship Id="rId8" Type="http://schemas.openxmlformats.org/officeDocument/2006/relationships/hyperlink" Target="https://d1g2oudknjs8jf.cloudfront.net/prodpolweb/fl_img/f9kb3mgi08.JPG?NTI2Mg==" TargetMode="External"/><Relationship Id="rId142" Type="http://schemas.openxmlformats.org/officeDocument/2006/relationships/hyperlink" Target="https://d1s5m21q2l18ke.cloudfront.net/VISION360/Vision360.html?d=j8eb11ngi010&amp;surl=https://d1s5m21q2l18ke.cloudfront.net/v360_mov_white/&amp;sv=1&amp;displayAllSideview=1&amp;NTI2Mg==" TargetMode="External"/><Relationship Id="rId184" Type="http://schemas.openxmlformats.org/officeDocument/2006/relationships/hyperlink" Target="https://d1g2oudknjs8jf.cloudfront.net/prodpolweb/asetimage/j3ib7rli230.JPG?NTI2Mg==" TargetMode="External"/><Relationship Id="rId391" Type="http://schemas.openxmlformats.org/officeDocument/2006/relationships/hyperlink" Target="https://d1s5m21q2l18ke.cloudfront.net/plotting.html?f7fb5lli23" TargetMode="External"/><Relationship Id="rId251" Type="http://schemas.openxmlformats.org/officeDocument/2006/relationships/hyperlink" Target="https://d1s5m21q2l18ke.cloudfront.net/VISION360/Vision360.html?d=h10lc3qgi027&amp;surl=https://d1s5m21q2l18ke.cloudfront.net/v360_mov_black/&amp;sv=1&amp;displayAllSideview=1&amp;NTI2Mg==" TargetMode="External"/><Relationship Id="rId46" Type="http://schemas.openxmlformats.org/officeDocument/2006/relationships/hyperlink" Target="https://d1g2oudknjs8jf.cloudfront.net/prodpolweb/asetimage/j9fb9pli215.JPG?NTI2Mg==" TargetMode="External"/><Relationship Id="rId293" Type="http://schemas.openxmlformats.org/officeDocument/2006/relationships/hyperlink" Target="https://d1g2oudknjs8jf.cloudfront.net/prodpolweb/cert/GIAf9lb3tki29.PDF?NTI2Mg==" TargetMode="External"/><Relationship Id="rId307" Type="http://schemas.openxmlformats.org/officeDocument/2006/relationships/hyperlink" Target="https://d1s5m21q2l18ke.cloudfront.net/white_mov_video/l8lb3tki263.MP4?NTI2Mg==" TargetMode="External"/><Relationship Id="rId349" Type="http://schemas.openxmlformats.org/officeDocument/2006/relationships/hyperlink" Target="https://d1s5m21q2l18ke.cloudfront.net/VISION360/Vision360.html?d=h6ib7oki218&amp;surl=https://d1s5m21q2l18ke.cloudfront.net/v360_mov_white/&amp;sv=1&amp;displayAllSideview=1&amp;NTI2Mg==" TargetMode="External"/><Relationship Id="rId88" Type="http://schemas.openxmlformats.org/officeDocument/2006/relationships/hyperlink" Target="https://d1s5m21q2l18ke.cloudfront.net/v360_mov/j5eb5lli210.HTML?sv=1&amp;displayAllSideview=1&amp;NTI2Mg==" TargetMode="External"/><Relationship Id="rId111" Type="http://schemas.openxmlformats.org/officeDocument/2006/relationships/hyperlink" Target="https://d1g2oudknjs8jf.cloudfront.net/prodpolweb/cert/GIAl10kd3mgi056.PDF?NTI2Mg==" TargetMode="External"/><Relationship Id="rId153" Type="http://schemas.openxmlformats.org/officeDocument/2006/relationships/hyperlink" Target="https://d1s5m21q2l18ke.cloudfront.net/v360_mov/h6kb3tki224.HTML?sv=1&amp;displayAllSideview=1&amp;NTI2Mg==" TargetMode="External"/><Relationship Id="rId195" Type="http://schemas.openxmlformats.org/officeDocument/2006/relationships/hyperlink" Target="https://d1g2oudknjs8jf.cloudfront.net/prodpolweb/imgfiles/h6db9rhi23.JPG?NTI2Mg==" TargetMode="External"/><Relationship Id="rId209" Type="http://schemas.openxmlformats.org/officeDocument/2006/relationships/hyperlink" Target="https://d1s5m21q2l18ke.cloudfront.net/white_mov_video/h2lc5tki227.MP4?NTI2Mg==" TargetMode="External"/><Relationship Id="rId360" Type="http://schemas.openxmlformats.org/officeDocument/2006/relationships/hyperlink" Target="https://d1s5m21q2l18ke.cloudfront.net/v360_mov/n8fd5tki227.HTML?sv=1&amp;displayAllSideview=1&amp;NTI2Mg==" TargetMode="External"/><Relationship Id="rId220" Type="http://schemas.openxmlformats.org/officeDocument/2006/relationships/hyperlink" Target="https://d1g2oudknjs8jf.cloudfront.net/prodpolweb/asetimage/n7fb5nki227.JPG?NTI2Mg==" TargetMode="External"/><Relationship Id="rId15" Type="http://schemas.openxmlformats.org/officeDocument/2006/relationships/hyperlink" Target="https://d1s5m21q2l18ke.cloudfront.net/v360_mov/j1kd3mgi040.HTML?sv=1&amp;displayAllSideview=1&amp;NTI2Mg==" TargetMode="External"/><Relationship Id="rId57" Type="http://schemas.openxmlformats.org/officeDocument/2006/relationships/hyperlink" Target="https://d1g2oudknjs8jf.cloudfront.net/prodpolweb/imgfiles/f6lc5tki29.JPG?NTI2Mg==" TargetMode="External"/><Relationship Id="rId262" Type="http://schemas.openxmlformats.org/officeDocument/2006/relationships/hyperlink" Target="https://d1s5m21q2l18ke.cloudfront.net/white_mov_video/h10hb11ski215.MP4?NTI2Mg==" TargetMode="External"/><Relationship Id="rId318" Type="http://schemas.openxmlformats.org/officeDocument/2006/relationships/hyperlink" Target="https://dyffw9lb8wur6.cloudfront.net/v360videos/l8ed5tki214.MP4?NTI2Mg==" TargetMode="External"/><Relationship Id="rId99" Type="http://schemas.openxmlformats.org/officeDocument/2006/relationships/hyperlink" Target="https://d1s5m21q2l18ke.cloudfront.net/plotting.html?n3dd3tki29" TargetMode="External"/><Relationship Id="rId122" Type="http://schemas.openxmlformats.org/officeDocument/2006/relationships/hyperlink" Target="https://d1g2oudknjs8jf.cloudfront.net/prodpolweb/imgfiles/h3ec7lii26.JPG?NTI2Mg==" TargetMode="External"/><Relationship Id="rId164" Type="http://schemas.openxmlformats.org/officeDocument/2006/relationships/hyperlink" Target="https://d1s5m21q2l18ke.cloudfront.net/plotting.html?j5ib9lji230" TargetMode="External"/><Relationship Id="rId371" Type="http://schemas.openxmlformats.org/officeDocument/2006/relationships/hyperlink" Target="https://d1s5m21q2l18ke.cloudfront.net/white_mov_video/f2ed3tki22.MP4?NTI2Mg==" TargetMode="External"/><Relationship Id="rId26" Type="http://schemas.openxmlformats.org/officeDocument/2006/relationships/hyperlink" Target="https://d1s5m21q2l18ke.cloudfront.net/plotting.html?f1fb9tki23" TargetMode="External"/><Relationship Id="rId231" Type="http://schemas.openxmlformats.org/officeDocument/2006/relationships/hyperlink" Target="https://d1g2oudknjs8jf.cloudfront.net/prodpolweb/imgfiles/n6db11kji29.JPG?NTI2Mg==" TargetMode="External"/><Relationship Id="rId273" Type="http://schemas.openxmlformats.org/officeDocument/2006/relationships/hyperlink" Target="https://dyffw9lb8wur6.cloudfront.net/v360videos/j6db7sii25.MP4?NTI2Mg==" TargetMode="External"/><Relationship Id="rId329" Type="http://schemas.openxmlformats.org/officeDocument/2006/relationships/hyperlink" Target="https://d1g2oudknjs8jf.cloudfront.net/prodpolweb/cert/GIAf4hb5kmi25.PDF?NTI2Mg==" TargetMode="External"/><Relationship Id="rId68" Type="http://schemas.openxmlformats.org/officeDocument/2006/relationships/hyperlink" Target="https://d1s5m21q2l18ke.cloudfront.net/VISION360/Vision360.html?d=l10db11mgi27&amp;surl=https://d1s5m21q2l18ke.cloudfront.net/v360_mov_black/&amp;sv=1&amp;displayAllSideview=1&amp;NTI2Mg==" TargetMode="External"/><Relationship Id="rId133" Type="http://schemas.openxmlformats.org/officeDocument/2006/relationships/hyperlink" Target="https://d1s5m21q2l18ke.cloudfront.net/VISION360/Vision360.html?d=n6gb9tli236&amp;surl=https://d1s5m21q2l18ke.cloudfront.net/v360_mov_black/&amp;sv=1&amp;displayAllSideview=1&amp;NTI2Mg==" TargetMode="External"/><Relationship Id="rId175" Type="http://schemas.openxmlformats.org/officeDocument/2006/relationships/hyperlink" Target="https://d1g2oudknjs8jf.cloudfront.net/prodpolweb/asetimage/h3fb7lgi29.JPG?NTI2Mg==" TargetMode="External"/><Relationship Id="rId340" Type="http://schemas.openxmlformats.org/officeDocument/2006/relationships/hyperlink" Target="https://d1s5m21q2l18ke.cloudfront.net/VISION360/Vision360.html?d=n2cd5tki20&amp;surl=https://d1s5m21q2l18ke.cloudfront.net/v360_mov_white/&amp;sv=1&amp;displayAllSideview=1&amp;NTI2Mg==" TargetMode="External"/><Relationship Id="rId200" Type="http://schemas.openxmlformats.org/officeDocument/2006/relationships/hyperlink" Target="https://d1s5m21q2l18ke.cloudfront.net/plotting.html?h6db9rhi23" TargetMode="External"/><Relationship Id="rId382" Type="http://schemas.openxmlformats.org/officeDocument/2006/relationships/hyperlink" Target="https://d1s5m21q2l18ke.cloudfront.net/plotting.html?j3hb7oli2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5"/>
  <sheetViews>
    <sheetView tabSelected="1" workbookViewId="0">
      <pane ySplit="1" topLeftCell="A2" activePane="bottomLeft" state="frozen"/>
      <selection pane="bottomLeft" sqref="A1:XFD2"/>
    </sheetView>
  </sheetViews>
  <sheetFormatPr defaultRowHeight="14.4" x14ac:dyDescent="0.3"/>
  <cols>
    <col min="1" max="1" width="5.44140625" bestFit="1" customWidth="1"/>
    <col min="2" max="2" width="10.44140625" bestFit="1" customWidth="1"/>
    <col min="3" max="3" width="15.6640625" bestFit="1" customWidth="1"/>
    <col min="4" max="4" width="4.5546875" bestFit="1" customWidth="1"/>
    <col min="5" max="5" width="6.109375" bestFit="1" customWidth="1"/>
    <col min="6" max="6" width="6.5546875" bestFit="1" customWidth="1"/>
    <col min="7" max="7" width="12.44140625" bestFit="1" customWidth="1"/>
    <col min="8" max="8" width="6" bestFit="1" customWidth="1"/>
    <col min="9" max="9" width="7.44140625" bestFit="1" customWidth="1"/>
    <col min="10" max="10" width="16.21875" bestFit="1" customWidth="1"/>
    <col min="11" max="11" width="5.6640625" bestFit="1" customWidth="1"/>
    <col min="12" max="12" width="6" bestFit="1" customWidth="1"/>
    <col min="13" max="13" width="8.21875" bestFit="1" customWidth="1"/>
    <col min="14" max="14" width="7" bestFit="1" customWidth="1"/>
    <col min="15" max="15" width="10.77734375" bestFit="1" customWidth="1"/>
    <col min="16" max="16" width="7.88671875" bestFit="1" customWidth="1"/>
    <col min="17" max="17" width="8.21875" bestFit="1" customWidth="1"/>
    <col min="18" max="18" width="8.109375" bestFit="1" customWidth="1"/>
    <col min="19" max="19" width="11.77734375" bestFit="1" customWidth="1"/>
    <col min="20" max="20" width="3.33203125" bestFit="1" customWidth="1"/>
    <col min="21" max="21" width="7.33203125" bestFit="1" customWidth="1"/>
    <col min="22" max="22" width="10.77734375" bestFit="1" customWidth="1"/>
    <col min="23" max="23" width="6.6640625" bestFit="1" customWidth="1"/>
    <col min="24" max="24" width="5.6640625" bestFit="1" customWidth="1"/>
    <col min="25" max="25" width="11" bestFit="1" customWidth="1"/>
    <col min="26" max="26" width="11.33203125" bestFit="1" customWidth="1"/>
    <col min="27" max="27" width="4.6640625" bestFit="1" customWidth="1"/>
    <col min="28" max="28" width="3.6640625" bestFit="1" customWidth="1"/>
    <col min="29" max="29" width="4.5546875" bestFit="1" customWidth="1"/>
    <col min="30" max="30" width="5.44140625" bestFit="1" customWidth="1"/>
    <col min="31" max="31" width="6.21875" bestFit="1" customWidth="1"/>
    <col min="32" max="32" width="3" bestFit="1" customWidth="1"/>
    <col min="33" max="33" width="6.44140625" bestFit="1" customWidth="1"/>
    <col min="34" max="34" width="9.88671875" bestFit="1" customWidth="1"/>
    <col min="35" max="35" width="8" bestFit="1" customWidth="1"/>
    <col min="36" max="36" width="7.6640625" bestFit="1" customWidth="1"/>
    <col min="37" max="37" width="84.33203125" bestFit="1" customWidth="1"/>
    <col min="38" max="38" width="10.5546875" bestFit="1" customWidth="1"/>
    <col min="39" max="39" width="10" bestFit="1" customWidth="1"/>
    <col min="40" max="40" width="8.77734375" bestFit="1" customWidth="1"/>
    <col min="41" max="41" width="175.5546875" bestFit="1" customWidth="1"/>
    <col min="42" max="42" width="175.44140625" bestFit="1" customWidth="1"/>
    <col min="43" max="43" width="104.44140625" bestFit="1" customWidth="1"/>
    <col min="44" max="44" width="83.33203125" bestFit="1" customWidth="1"/>
    <col min="45" max="45" width="64.6640625" bestFit="1" customWidth="1"/>
    <col min="46" max="46" width="81.77734375" bestFit="1" customWidth="1"/>
    <col min="47" max="47" width="7.6640625" bestFit="1" customWidth="1"/>
    <col min="48" max="48" width="76" bestFit="1" customWidth="1"/>
    <col min="49" max="49" width="86.33203125" bestFit="1" customWidth="1"/>
    <col min="50" max="50" width="15.21875" bestFit="1" customWidth="1"/>
    <col min="51" max="51" width="40.21875" bestFit="1" customWidth="1"/>
    <col min="52" max="52" width="19.6640625" bestFit="1" customWidth="1"/>
    <col min="53" max="53" width="9.44140625" bestFit="1" customWidth="1"/>
    <col min="54" max="54" width="11.33203125" bestFit="1" customWidth="1"/>
    <col min="55" max="55" width="9.88671875" bestFit="1" customWidth="1"/>
  </cols>
  <sheetData>
    <row r="1" spans="1:55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</row>
    <row r="2" spans="1:55" x14ac:dyDescent="0.3">
      <c r="A2" s="9" t="s">
        <v>55</v>
      </c>
      <c r="B2" s="1" t="s">
        <v>57</v>
      </c>
      <c r="C2" s="5" t="s">
        <v>58</v>
      </c>
      <c r="D2" s="2" t="s">
        <v>59</v>
      </c>
      <c r="E2" s="5" t="s">
        <v>60</v>
      </c>
      <c r="F2" s="4">
        <v>0.91</v>
      </c>
      <c r="G2" s="7" t="s">
        <v>61</v>
      </c>
      <c r="H2" s="1">
        <v>-63.9</v>
      </c>
      <c r="I2" s="5" t="s">
        <v>62</v>
      </c>
      <c r="J2" s="5" t="s">
        <v>63</v>
      </c>
      <c r="K2" s="6">
        <v>1.1220000000000001</v>
      </c>
      <c r="L2" s="1">
        <v>4.5</v>
      </c>
      <c r="M2" s="5" t="s">
        <v>64</v>
      </c>
      <c r="N2" s="5" t="s">
        <v>65</v>
      </c>
      <c r="O2" s="1" t="s">
        <v>56</v>
      </c>
      <c r="P2" s="5" t="s">
        <v>66</v>
      </c>
      <c r="Q2" s="5" t="s">
        <v>66</v>
      </c>
      <c r="R2" s="5" t="s">
        <v>67</v>
      </c>
      <c r="S2" s="5" t="s">
        <v>66</v>
      </c>
      <c r="T2" s="5" t="s">
        <v>68</v>
      </c>
      <c r="U2" s="5" t="s">
        <v>69</v>
      </c>
      <c r="V2" s="5" t="s">
        <v>70</v>
      </c>
      <c r="W2" s="5" t="s">
        <v>71</v>
      </c>
      <c r="X2" s="5" t="s">
        <v>72</v>
      </c>
      <c r="Y2" s="2"/>
      <c r="Z2" s="1" t="s">
        <v>56</v>
      </c>
      <c r="AA2" s="5" t="s">
        <v>73</v>
      </c>
      <c r="AB2" s="5" t="s">
        <v>73</v>
      </c>
      <c r="AC2" s="5" t="s">
        <v>74</v>
      </c>
      <c r="AD2" s="5" t="s">
        <v>75</v>
      </c>
      <c r="AE2" s="5" t="s">
        <v>76</v>
      </c>
      <c r="AF2" s="1" t="s">
        <v>56</v>
      </c>
      <c r="AG2" s="5" t="s">
        <v>73</v>
      </c>
      <c r="AH2" s="1" t="s">
        <v>56</v>
      </c>
      <c r="AI2" s="1">
        <v>66.8</v>
      </c>
      <c r="AJ2" s="1">
        <v>67</v>
      </c>
      <c r="AK2" s="2" t="s">
        <v>77</v>
      </c>
      <c r="AL2" s="1" t="s">
        <v>56</v>
      </c>
      <c r="AM2" s="1" t="s">
        <v>56</v>
      </c>
      <c r="AN2" s="1" t="s">
        <v>56</v>
      </c>
      <c r="AO2" s="2" t="s">
        <v>78</v>
      </c>
      <c r="AP2" s="2" t="s">
        <v>79</v>
      </c>
      <c r="AQ2" s="2" t="s">
        <v>80</v>
      </c>
      <c r="AR2" s="2" t="s">
        <v>81</v>
      </c>
      <c r="AS2" s="2" t="s">
        <v>82</v>
      </c>
      <c r="AT2" s="2" t="s">
        <v>83</v>
      </c>
      <c r="AU2" s="1" t="s">
        <v>56</v>
      </c>
      <c r="AV2" s="2" t="s">
        <v>84</v>
      </c>
      <c r="AW2" s="2" t="s">
        <v>85</v>
      </c>
      <c r="AX2" s="1" t="s">
        <v>56</v>
      </c>
      <c r="AY2" s="5" t="s">
        <v>86</v>
      </c>
      <c r="AZ2" s="1" t="s">
        <v>56</v>
      </c>
      <c r="BA2" s="10" t="s">
        <v>87</v>
      </c>
      <c r="BB2" s="11">
        <f t="shared" ref="BB2:BB44" si="0">IF(TRUNC(F2,2)*BA2=0,"",TRUNC(F2,2)*BA2)</f>
        <v>2457</v>
      </c>
      <c r="BC2" s="4">
        <v>76440</v>
      </c>
    </row>
    <row r="3" spans="1:55" x14ac:dyDescent="0.3">
      <c r="A3" s="12" t="s">
        <v>88</v>
      </c>
      <c r="B3" s="1" t="s">
        <v>89</v>
      </c>
      <c r="C3" s="5" t="s">
        <v>58</v>
      </c>
      <c r="D3" s="2" t="s">
        <v>59</v>
      </c>
      <c r="E3" s="5" t="s">
        <v>60</v>
      </c>
      <c r="F3" s="4">
        <v>0.7</v>
      </c>
      <c r="G3" s="7" t="s">
        <v>90</v>
      </c>
      <c r="H3" s="1">
        <v>-62.6</v>
      </c>
      <c r="I3" s="5" t="s">
        <v>62</v>
      </c>
      <c r="J3" s="5" t="s">
        <v>91</v>
      </c>
      <c r="K3" s="6">
        <v>1.1879999999999999</v>
      </c>
      <c r="L3" s="1">
        <v>3.4</v>
      </c>
      <c r="M3" s="5" t="s">
        <v>92</v>
      </c>
      <c r="N3" s="5" t="s">
        <v>65</v>
      </c>
      <c r="O3" s="5" t="s">
        <v>93</v>
      </c>
      <c r="P3" s="5" t="s">
        <v>67</v>
      </c>
      <c r="Q3" s="5" t="s">
        <v>66</v>
      </c>
      <c r="R3" s="5" t="s">
        <v>67</v>
      </c>
      <c r="S3" s="5" t="s">
        <v>66</v>
      </c>
      <c r="T3" s="5" t="s">
        <v>68</v>
      </c>
      <c r="U3" s="5" t="s">
        <v>69</v>
      </c>
      <c r="V3" s="5" t="s">
        <v>70</v>
      </c>
      <c r="W3" s="5" t="s">
        <v>94</v>
      </c>
      <c r="X3" s="5" t="s">
        <v>95</v>
      </c>
      <c r="Y3" s="2"/>
      <c r="Z3" s="1" t="s">
        <v>56</v>
      </c>
      <c r="AA3" s="5" t="s">
        <v>96</v>
      </c>
      <c r="AB3" s="5" t="s">
        <v>73</v>
      </c>
      <c r="AC3" s="5" t="s">
        <v>97</v>
      </c>
      <c r="AD3" s="5" t="s">
        <v>98</v>
      </c>
      <c r="AE3" s="1" t="s">
        <v>56</v>
      </c>
      <c r="AF3" s="1" t="s">
        <v>56</v>
      </c>
      <c r="AG3" s="5" t="s">
        <v>73</v>
      </c>
      <c r="AH3" s="1" t="s">
        <v>56</v>
      </c>
      <c r="AI3" s="1">
        <v>65.900000000000006</v>
      </c>
      <c r="AJ3" s="1">
        <v>69</v>
      </c>
      <c r="AK3" s="2" t="s">
        <v>99</v>
      </c>
      <c r="AL3" s="1" t="s">
        <v>56</v>
      </c>
      <c r="AM3" s="1" t="s">
        <v>56</v>
      </c>
      <c r="AN3" s="1" t="s">
        <v>56</v>
      </c>
      <c r="AO3" s="2" t="s">
        <v>100</v>
      </c>
      <c r="AP3" s="2" t="s">
        <v>101</v>
      </c>
      <c r="AQ3" s="2" t="s">
        <v>102</v>
      </c>
      <c r="AR3" s="2" t="s">
        <v>103</v>
      </c>
      <c r="AS3" s="2" t="s">
        <v>104</v>
      </c>
      <c r="AT3" s="1" t="s">
        <v>56</v>
      </c>
      <c r="AU3" s="1" t="s">
        <v>56</v>
      </c>
      <c r="AV3" s="2" t="s">
        <v>105</v>
      </c>
      <c r="AW3" s="2" t="s">
        <v>106</v>
      </c>
      <c r="AX3" s="1" t="s">
        <v>56</v>
      </c>
      <c r="AY3" s="5" t="s">
        <v>107</v>
      </c>
      <c r="AZ3" s="1" t="s">
        <v>56</v>
      </c>
      <c r="BA3" s="13" t="s">
        <v>108</v>
      </c>
      <c r="BB3" s="14">
        <f t="shared" si="0"/>
        <v>1959.9999999999998</v>
      </c>
      <c r="BC3" s="4">
        <v>63280</v>
      </c>
    </row>
    <row r="4" spans="1:55" x14ac:dyDescent="0.3">
      <c r="A4" s="15" t="s">
        <v>109</v>
      </c>
      <c r="B4" s="1" t="s">
        <v>110</v>
      </c>
      <c r="C4" s="1" t="s">
        <v>56</v>
      </c>
      <c r="D4" s="2" t="s">
        <v>59</v>
      </c>
      <c r="E4" s="5" t="s">
        <v>111</v>
      </c>
      <c r="F4" s="4">
        <v>0.54</v>
      </c>
      <c r="G4" s="7" t="s">
        <v>112</v>
      </c>
      <c r="H4" s="1">
        <v>-46.8</v>
      </c>
      <c r="I4" s="5" t="s">
        <v>113</v>
      </c>
      <c r="J4" s="5" t="s">
        <v>114</v>
      </c>
      <c r="K4" s="6">
        <v>1.423</v>
      </c>
      <c r="L4" s="1">
        <v>4.4000000000000004</v>
      </c>
      <c r="M4" s="5" t="s">
        <v>115</v>
      </c>
      <c r="N4" s="5" t="s">
        <v>65</v>
      </c>
      <c r="O4" s="1" t="s">
        <v>56</v>
      </c>
      <c r="P4" s="5" t="s">
        <v>67</v>
      </c>
      <c r="Q4" s="5" t="s">
        <v>66</v>
      </c>
      <c r="R4" s="5" t="s">
        <v>66</v>
      </c>
      <c r="S4" s="5" t="s">
        <v>66</v>
      </c>
      <c r="T4" s="5" t="s">
        <v>68</v>
      </c>
      <c r="U4" s="5" t="s">
        <v>69</v>
      </c>
      <c r="V4" s="5" t="s">
        <v>70</v>
      </c>
      <c r="W4" s="5" t="s">
        <v>71</v>
      </c>
      <c r="X4" s="5" t="s">
        <v>116</v>
      </c>
      <c r="Y4" s="2"/>
      <c r="Z4" s="1" t="s">
        <v>56</v>
      </c>
      <c r="AA4" s="5" t="s">
        <v>117</v>
      </c>
      <c r="AB4" s="5" t="s">
        <v>73</v>
      </c>
      <c r="AC4" s="5" t="s">
        <v>74</v>
      </c>
      <c r="AD4" s="5" t="s">
        <v>98</v>
      </c>
      <c r="AE4" s="1" t="s">
        <v>56</v>
      </c>
      <c r="AF4" s="1" t="s">
        <v>56</v>
      </c>
      <c r="AG4" s="5" t="s">
        <v>73</v>
      </c>
      <c r="AH4" s="1" t="s">
        <v>56</v>
      </c>
      <c r="AI4" s="1">
        <v>62</v>
      </c>
      <c r="AJ4" s="1">
        <v>62</v>
      </c>
      <c r="AK4" s="2" t="s">
        <v>118</v>
      </c>
      <c r="AL4" s="1" t="s">
        <v>56</v>
      </c>
      <c r="AM4" s="1" t="s">
        <v>56</v>
      </c>
      <c r="AN4" s="1" t="s">
        <v>56</v>
      </c>
      <c r="AO4" s="2" t="s">
        <v>119</v>
      </c>
      <c r="AP4" s="2" t="s">
        <v>120</v>
      </c>
      <c r="AQ4" s="2" t="s">
        <v>121</v>
      </c>
      <c r="AR4" s="2" t="s">
        <v>122</v>
      </c>
      <c r="AS4" s="2" t="s">
        <v>123</v>
      </c>
      <c r="AT4" s="1" t="s">
        <v>56</v>
      </c>
      <c r="AU4" s="1" t="s">
        <v>56</v>
      </c>
      <c r="AV4" s="2" t="s">
        <v>124</v>
      </c>
      <c r="AW4" s="2" t="s">
        <v>125</v>
      </c>
      <c r="AX4" s="1" t="s">
        <v>56</v>
      </c>
      <c r="AY4" s="5" t="s">
        <v>126</v>
      </c>
      <c r="AZ4" s="1" t="s">
        <v>56</v>
      </c>
      <c r="BA4" s="16" t="s">
        <v>127</v>
      </c>
      <c r="BB4" s="17">
        <f t="shared" si="0"/>
        <v>1080</v>
      </c>
      <c r="BC4" s="4">
        <v>49626</v>
      </c>
    </row>
    <row r="5" spans="1:55" x14ac:dyDescent="0.3">
      <c r="A5" s="18" t="s">
        <v>128</v>
      </c>
      <c r="B5" s="1" t="s">
        <v>129</v>
      </c>
      <c r="C5" s="1" t="s">
        <v>56</v>
      </c>
      <c r="D5" s="2" t="s">
        <v>59</v>
      </c>
      <c r="E5" s="5" t="s">
        <v>130</v>
      </c>
      <c r="F5" s="4">
        <v>0.55000000000000004</v>
      </c>
      <c r="G5" s="7" t="s">
        <v>131</v>
      </c>
      <c r="H5" s="1">
        <v>-50.7</v>
      </c>
      <c r="I5" s="5" t="s">
        <v>132</v>
      </c>
      <c r="J5" s="5" t="s">
        <v>133</v>
      </c>
      <c r="K5" s="6">
        <v>1.2709999999999999</v>
      </c>
      <c r="L5" s="1">
        <v>3.1</v>
      </c>
      <c r="M5" s="1" t="s">
        <v>56</v>
      </c>
      <c r="N5" s="5" t="s">
        <v>65</v>
      </c>
      <c r="O5" s="1" t="s">
        <v>56</v>
      </c>
      <c r="P5" s="5" t="s">
        <v>66</v>
      </c>
      <c r="Q5" s="5" t="s">
        <v>66</v>
      </c>
      <c r="R5" s="5" t="s">
        <v>66</v>
      </c>
      <c r="S5" s="5" t="s">
        <v>66</v>
      </c>
      <c r="T5" s="5" t="s">
        <v>68</v>
      </c>
      <c r="U5" s="5" t="s">
        <v>134</v>
      </c>
      <c r="V5" s="1" t="s">
        <v>56</v>
      </c>
      <c r="W5" s="5" t="s">
        <v>135</v>
      </c>
      <c r="X5" s="5" t="s">
        <v>136</v>
      </c>
      <c r="Y5" s="2"/>
      <c r="Z5" s="1" t="s">
        <v>56</v>
      </c>
      <c r="AA5" s="5" t="s">
        <v>117</v>
      </c>
      <c r="AB5" s="5" t="s">
        <v>73</v>
      </c>
      <c r="AC5" s="5" t="s">
        <v>74</v>
      </c>
      <c r="AD5" s="5" t="s">
        <v>98</v>
      </c>
      <c r="AE5" s="1" t="s">
        <v>56</v>
      </c>
      <c r="AF5" s="1" t="s">
        <v>56</v>
      </c>
      <c r="AG5" s="5" t="s">
        <v>73</v>
      </c>
      <c r="AH5" s="1" t="s">
        <v>56</v>
      </c>
      <c r="AI5" s="1">
        <v>65.3</v>
      </c>
      <c r="AJ5" s="1">
        <v>66</v>
      </c>
      <c r="AK5" s="2" t="s">
        <v>137</v>
      </c>
      <c r="AL5" s="1" t="s">
        <v>56</v>
      </c>
      <c r="AM5" s="1" t="s">
        <v>56</v>
      </c>
      <c r="AN5" s="1" t="s">
        <v>56</v>
      </c>
      <c r="AO5" s="2" t="s">
        <v>138</v>
      </c>
      <c r="AP5" s="2" t="s">
        <v>139</v>
      </c>
      <c r="AQ5" s="2" t="s">
        <v>140</v>
      </c>
      <c r="AR5" s="2" t="s">
        <v>141</v>
      </c>
      <c r="AS5" s="2" t="s">
        <v>142</v>
      </c>
      <c r="AT5" s="1" t="s">
        <v>56</v>
      </c>
      <c r="AU5" s="1" t="s">
        <v>56</v>
      </c>
      <c r="AV5" s="2" t="s">
        <v>143</v>
      </c>
      <c r="AW5" s="2" t="s">
        <v>144</v>
      </c>
      <c r="AX5" s="1" t="s">
        <v>56</v>
      </c>
      <c r="AY5" s="5" t="s">
        <v>126</v>
      </c>
      <c r="AZ5" s="1" t="s">
        <v>56</v>
      </c>
      <c r="BA5" s="19" t="s">
        <v>145</v>
      </c>
      <c r="BB5" s="20">
        <f t="shared" si="0"/>
        <v>1210</v>
      </c>
      <c r="BC5" s="4">
        <v>51480</v>
      </c>
    </row>
    <row r="6" spans="1:55" x14ac:dyDescent="0.3">
      <c r="A6" s="21" t="s">
        <v>146</v>
      </c>
      <c r="B6" s="1" t="s">
        <v>147</v>
      </c>
      <c r="C6" s="1" t="s">
        <v>56</v>
      </c>
      <c r="D6" s="2" t="s">
        <v>59</v>
      </c>
      <c r="E6" s="5" t="s">
        <v>130</v>
      </c>
      <c r="F6" s="4">
        <v>0.53</v>
      </c>
      <c r="G6" s="7" t="s">
        <v>148</v>
      </c>
      <c r="H6" s="1">
        <v>-53.1</v>
      </c>
      <c r="I6" s="5" t="s">
        <v>132</v>
      </c>
      <c r="J6" s="5" t="s">
        <v>149</v>
      </c>
      <c r="K6" s="6">
        <v>1.252</v>
      </c>
      <c r="L6" s="1">
        <v>3.7</v>
      </c>
      <c r="M6" s="1" t="s">
        <v>56</v>
      </c>
      <c r="N6" s="5" t="s">
        <v>65</v>
      </c>
      <c r="O6" s="1" t="s">
        <v>56</v>
      </c>
      <c r="P6" s="5" t="s">
        <v>66</v>
      </c>
      <c r="Q6" s="5" t="s">
        <v>66</v>
      </c>
      <c r="R6" s="5" t="s">
        <v>66</v>
      </c>
      <c r="S6" s="5" t="s">
        <v>66</v>
      </c>
      <c r="T6" s="5" t="s">
        <v>68</v>
      </c>
      <c r="U6" s="5" t="s">
        <v>134</v>
      </c>
      <c r="V6" s="1" t="s">
        <v>56</v>
      </c>
      <c r="W6" s="5" t="s">
        <v>150</v>
      </c>
      <c r="X6" s="5" t="s">
        <v>136</v>
      </c>
      <c r="Y6" s="2"/>
      <c r="Z6" s="1" t="s">
        <v>56</v>
      </c>
      <c r="AA6" s="5" t="s">
        <v>117</v>
      </c>
      <c r="AB6" s="5" t="s">
        <v>73</v>
      </c>
      <c r="AC6" s="5" t="s">
        <v>74</v>
      </c>
      <c r="AD6" s="5" t="s">
        <v>98</v>
      </c>
      <c r="AE6" s="1" t="s">
        <v>56</v>
      </c>
      <c r="AF6" s="1" t="s">
        <v>56</v>
      </c>
      <c r="AG6" s="5" t="s">
        <v>73</v>
      </c>
      <c r="AH6" s="1" t="s">
        <v>56</v>
      </c>
      <c r="AI6" s="1">
        <v>65</v>
      </c>
      <c r="AJ6" s="1">
        <v>67</v>
      </c>
      <c r="AK6" s="2" t="s">
        <v>151</v>
      </c>
      <c r="AL6" s="1" t="s">
        <v>56</v>
      </c>
      <c r="AM6" s="1" t="s">
        <v>56</v>
      </c>
      <c r="AN6" s="1" t="s">
        <v>56</v>
      </c>
      <c r="AO6" s="2" t="s">
        <v>152</v>
      </c>
      <c r="AP6" s="2" t="s">
        <v>153</v>
      </c>
      <c r="AQ6" s="2" t="s">
        <v>154</v>
      </c>
      <c r="AR6" s="2" t="s">
        <v>155</v>
      </c>
      <c r="AS6" s="2" t="s">
        <v>156</v>
      </c>
      <c r="AT6" s="1" t="s">
        <v>56</v>
      </c>
      <c r="AU6" s="1" t="s">
        <v>56</v>
      </c>
      <c r="AV6" s="2" t="s">
        <v>157</v>
      </c>
      <c r="AW6" s="2" t="s">
        <v>158</v>
      </c>
      <c r="AX6" s="1" t="s">
        <v>56</v>
      </c>
      <c r="AY6" s="5" t="s">
        <v>159</v>
      </c>
      <c r="AZ6" s="1" t="s">
        <v>56</v>
      </c>
      <c r="BA6" s="22" t="s">
        <v>160</v>
      </c>
      <c r="BB6" s="23">
        <f t="shared" si="0"/>
        <v>1272</v>
      </c>
      <c r="BC6" s="4">
        <v>51463</v>
      </c>
    </row>
    <row r="7" spans="1:55" x14ac:dyDescent="0.3">
      <c r="A7" s="24" t="s">
        <v>161</v>
      </c>
      <c r="B7" s="1" t="s">
        <v>162</v>
      </c>
      <c r="C7" s="5" t="s">
        <v>58</v>
      </c>
      <c r="D7" s="2" t="s">
        <v>59</v>
      </c>
      <c r="E7" s="5" t="s">
        <v>60</v>
      </c>
      <c r="F7" s="4">
        <v>0.79</v>
      </c>
      <c r="G7" s="7" t="s">
        <v>163</v>
      </c>
      <c r="H7" s="1">
        <v>-60.9</v>
      </c>
      <c r="I7" s="5" t="s">
        <v>62</v>
      </c>
      <c r="J7" s="5" t="s">
        <v>164</v>
      </c>
      <c r="K7" s="6">
        <v>1.1299999999999999</v>
      </c>
      <c r="L7" s="1">
        <v>3.6</v>
      </c>
      <c r="M7" s="5" t="s">
        <v>92</v>
      </c>
      <c r="N7" s="5" t="s">
        <v>65</v>
      </c>
      <c r="O7" s="5" t="s">
        <v>165</v>
      </c>
      <c r="P7" s="5" t="s">
        <v>66</v>
      </c>
      <c r="Q7" s="5" t="s">
        <v>66</v>
      </c>
      <c r="R7" s="5" t="s">
        <v>67</v>
      </c>
      <c r="S7" s="5" t="s">
        <v>66</v>
      </c>
      <c r="T7" s="5" t="s">
        <v>68</v>
      </c>
      <c r="U7" s="5" t="s">
        <v>69</v>
      </c>
      <c r="V7" s="5" t="s">
        <v>70</v>
      </c>
      <c r="W7" s="5" t="s">
        <v>166</v>
      </c>
      <c r="X7" s="5" t="s">
        <v>136</v>
      </c>
      <c r="Y7" s="2"/>
      <c r="Z7" s="1" t="s">
        <v>56</v>
      </c>
      <c r="AA7" s="5" t="s">
        <v>73</v>
      </c>
      <c r="AB7" s="5" t="s">
        <v>73</v>
      </c>
      <c r="AC7" s="5" t="s">
        <v>74</v>
      </c>
      <c r="AD7" s="5" t="s">
        <v>98</v>
      </c>
      <c r="AE7" s="1" t="s">
        <v>56</v>
      </c>
      <c r="AF7" s="1" t="s">
        <v>56</v>
      </c>
      <c r="AG7" s="5" t="s">
        <v>73</v>
      </c>
      <c r="AH7" s="1" t="s">
        <v>56</v>
      </c>
      <c r="AI7" s="1">
        <v>64.900000000000006</v>
      </c>
      <c r="AJ7" s="1">
        <v>68</v>
      </c>
      <c r="AK7" s="2" t="s">
        <v>167</v>
      </c>
      <c r="AL7" s="1" t="s">
        <v>56</v>
      </c>
      <c r="AM7" s="1" t="s">
        <v>56</v>
      </c>
      <c r="AN7" s="1" t="s">
        <v>56</v>
      </c>
      <c r="AO7" s="2" t="s">
        <v>168</v>
      </c>
      <c r="AP7" s="2" t="s">
        <v>169</v>
      </c>
      <c r="AQ7" s="2" t="s">
        <v>170</v>
      </c>
      <c r="AR7" s="2" t="s">
        <v>171</v>
      </c>
      <c r="AS7" s="2" t="s">
        <v>172</v>
      </c>
      <c r="AT7" s="1" t="s">
        <v>56</v>
      </c>
      <c r="AU7" s="1" t="s">
        <v>56</v>
      </c>
      <c r="AV7" s="2" t="s">
        <v>173</v>
      </c>
      <c r="AW7" s="2" t="s">
        <v>174</v>
      </c>
      <c r="AX7" s="1" t="s">
        <v>56</v>
      </c>
      <c r="AY7" s="5" t="s">
        <v>175</v>
      </c>
      <c r="AZ7" s="1" t="s">
        <v>56</v>
      </c>
      <c r="BA7" s="25" t="s">
        <v>108</v>
      </c>
      <c r="BB7" s="26">
        <f t="shared" si="0"/>
        <v>2212</v>
      </c>
      <c r="BC7" s="4">
        <v>74655</v>
      </c>
    </row>
    <row r="8" spans="1:55" x14ac:dyDescent="0.3">
      <c r="A8" s="27" t="s">
        <v>176</v>
      </c>
      <c r="B8" s="1" t="s">
        <v>177</v>
      </c>
      <c r="C8" s="5" t="s">
        <v>178</v>
      </c>
      <c r="D8" s="2" t="s">
        <v>59</v>
      </c>
      <c r="E8" s="5" t="s">
        <v>60</v>
      </c>
      <c r="F8" s="4">
        <v>0.55000000000000004</v>
      </c>
      <c r="G8" s="7" t="s">
        <v>163</v>
      </c>
      <c r="H8" s="1">
        <v>-50.2</v>
      </c>
      <c r="I8" s="5" t="s">
        <v>179</v>
      </c>
      <c r="J8" s="5" t="s">
        <v>180</v>
      </c>
      <c r="K8" s="6">
        <v>1.2629999999999999</v>
      </c>
      <c r="L8" s="1">
        <v>4.5</v>
      </c>
      <c r="M8" s="1" t="s">
        <v>56</v>
      </c>
      <c r="N8" s="5" t="s">
        <v>65</v>
      </c>
      <c r="O8" s="1" t="s">
        <v>56</v>
      </c>
      <c r="P8" s="5" t="s">
        <v>66</v>
      </c>
      <c r="Q8" s="5" t="s">
        <v>66</v>
      </c>
      <c r="R8" s="5" t="s">
        <v>66</v>
      </c>
      <c r="S8" s="5" t="s">
        <v>66</v>
      </c>
      <c r="T8" s="5" t="s">
        <v>68</v>
      </c>
      <c r="U8" s="5" t="s">
        <v>134</v>
      </c>
      <c r="V8" s="1" t="s">
        <v>56</v>
      </c>
      <c r="W8" s="5" t="s">
        <v>135</v>
      </c>
      <c r="X8" s="5" t="s">
        <v>136</v>
      </c>
      <c r="Y8" s="2"/>
      <c r="Z8" s="1" t="s">
        <v>56</v>
      </c>
      <c r="AA8" s="5" t="s">
        <v>117</v>
      </c>
      <c r="AB8" s="5" t="s">
        <v>73</v>
      </c>
      <c r="AC8" s="5" t="s">
        <v>74</v>
      </c>
      <c r="AD8" s="5" t="s">
        <v>98</v>
      </c>
      <c r="AE8" s="1" t="s">
        <v>56</v>
      </c>
      <c r="AF8" s="1" t="s">
        <v>56</v>
      </c>
      <c r="AG8" s="5" t="s">
        <v>73</v>
      </c>
      <c r="AH8" s="1" t="s">
        <v>56</v>
      </c>
      <c r="AI8" s="1">
        <v>66.400000000000006</v>
      </c>
      <c r="AJ8" s="1">
        <v>68</v>
      </c>
      <c r="AK8" s="2" t="s">
        <v>181</v>
      </c>
      <c r="AL8" s="1" t="s">
        <v>56</v>
      </c>
      <c r="AM8" s="1" t="s">
        <v>56</v>
      </c>
      <c r="AN8" s="1" t="s">
        <v>56</v>
      </c>
      <c r="AO8" s="2" t="s">
        <v>182</v>
      </c>
      <c r="AP8" s="2" t="s">
        <v>183</v>
      </c>
      <c r="AQ8" s="2" t="s">
        <v>184</v>
      </c>
      <c r="AR8" s="2" t="s">
        <v>185</v>
      </c>
      <c r="AS8" s="2" t="s">
        <v>186</v>
      </c>
      <c r="AT8" s="1" t="s">
        <v>56</v>
      </c>
      <c r="AU8" s="1" t="s">
        <v>56</v>
      </c>
      <c r="AV8" s="2" t="s">
        <v>187</v>
      </c>
      <c r="AW8" s="2" t="s">
        <v>188</v>
      </c>
      <c r="AX8" s="1" t="s">
        <v>56</v>
      </c>
      <c r="AY8" s="5" t="s">
        <v>126</v>
      </c>
      <c r="AZ8" s="1" t="s">
        <v>56</v>
      </c>
      <c r="BA8" s="28" t="s">
        <v>145</v>
      </c>
      <c r="BB8" s="29">
        <f t="shared" si="0"/>
        <v>1210</v>
      </c>
      <c r="BC8" s="4">
        <v>51975</v>
      </c>
    </row>
    <row r="9" spans="1:55" x14ac:dyDescent="0.3">
      <c r="A9" s="30" t="s">
        <v>189</v>
      </c>
      <c r="B9" s="1" t="s">
        <v>190</v>
      </c>
      <c r="C9" s="1" t="s">
        <v>56</v>
      </c>
      <c r="D9" s="2" t="s">
        <v>59</v>
      </c>
      <c r="E9" s="5" t="s">
        <v>60</v>
      </c>
      <c r="F9" s="4">
        <v>0.7</v>
      </c>
      <c r="G9" s="7" t="s">
        <v>191</v>
      </c>
      <c r="H9" s="1">
        <v>-60.5</v>
      </c>
      <c r="I9" s="5" t="s">
        <v>179</v>
      </c>
      <c r="J9" s="5" t="s">
        <v>192</v>
      </c>
      <c r="K9" s="6">
        <v>1.1839999999999999</v>
      </c>
      <c r="L9" s="1">
        <v>3.9</v>
      </c>
      <c r="M9" s="5" t="s">
        <v>193</v>
      </c>
      <c r="N9" s="5" t="s">
        <v>194</v>
      </c>
      <c r="O9" s="1" t="s">
        <v>56</v>
      </c>
      <c r="P9" s="5" t="s">
        <v>66</v>
      </c>
      <c r="Q9" s="5" t="s">
        <v>66</v>
      </c>
      <c r="R9" s="5" t="s">
        <v>66</v>
      </c>
      <c r="S9" s="5" t="s">
        <v>66</v>
      </c>
      <c r="T9" s="5" t="s">
        <v>68</v>
      </c>
      <c r="U9" s="5" t="s">
        <v>134</v>
      </c>
      <c r="V9" s="1" t="s">
        <v>56</v>
      </c>
      <c r="W9" s="5" t="s">
        <v>166</v>
      </c>
      <c r="X9" s="5" t="s">
        <v>136</v>
      </c>
      <c r="Y9" s="2"/>
      <c r="Z9" s="1" t="s">
        <v>56</v>
      </c>
      <c r="AA9" s="5" t="s">
        <v>117</v>
      </c>
      <c r="AB9" s="5" t="s">
        <v>73</v>
      </c>
      <c r="AC9" s="5" t="s">
        <v>74</v>
      </c>
      <c r="AD9" s="5" t="s">
        <v>98</v>
      </c>
      <c r="AE9" s="1" t="s">
        <v>56</v>
      </c>
      <c r="AF9" s="1" t="s">
        <v>56</v>
      </c>
      <c r="AG9" s="5" t="s">
        <v>73</v>
      </c>
      <c r="AH9" s="1" t="s">
        <v>56</v>
      </c>
      <c r="AI9" s="1">
        <v>65.7</v>
      </c>
      <c r="AJ9" s="1">
        <v>68</v>
      </c>
      <c r="AK9" s="2" t="s">
        <v>195</v>
      </c>
      <c r="AL9" s="1" t="s">
        <v>56</v>
      </c>
      <c r="AM9" s="1" t="s">
        <v>56</v>
      </c>
      <c r="AN9" s="1" t="s">
        <v>56</v>
      </c>
      <c r="AO9" s="2" t="s">
        <v>196</v>
      </c>
      <c r="AP9" s="2" t="s">
        <v>197</v>
      </c>
      <c r="AQ9" s="2" t="s">
        <v>198</v>
      </c>
      <c r="AR9" s="2" t="s">
        <v>199</v>
      </c>
      <c r="AS9" s="2" t="s">
        <v>200</v>
      </c>
      <c r="AT9" s="1" t="s">
        <v>56</v>
      </c>
      <c r="AU9" s="1" t="s">
        <v>56</v>
      </c>
      <c r="AV9" s="2" t="s">
        <v>201</v>
      </c>
      <c r="AW9" s="2" t="s">
        <v>202</v>
      </c>
      <c r="AX9" s="1" t="s">
        <v>56</v>
      </c>
      <c r="AY9" s="5" t="s">
        <v>203</v>
      </c>
      <c r="AZ9" s="1" t="s">
        <v>56</v>
      </c>
      <c r="BA9" s="31" t="s">
        <v>108</v>
      </c>
      <c r="BB9" s="32">
        <f t="shared" si="0"/>
        <v>1959.9999999999998</v>
      </c>
      <c r="BC9" s="4">
        <v>66710</v>
      </c>
    </row>
    <row r="10" spans="1:55" x14ac:dyDescent="0.3">
      <c r="A10" s="33" t="s">
        <v>204</v>
      </c>
      <c r="B10" s="1" t="s">
        <v>205</v>
      </c>
      <c r="C10" s="1" t="s">
        <v>56</v>
      </c>
      <c r="D10" s="2" t="s">
        <v>59</v>
      </c>
      <c r="E10" s="5" t="s">
        <v>60</v>
      </c>
      <c r="F10" s="4">
        <v>0.55000000000000004</v>
      </c>
      <c r="G10" s="7" t="s">
        <v>206</v>
      </c>
      <c r="H10" s="1">
        <v>-59.1</v>
      </c>
      <c r="I10" s="5" t="s">
        <v>132</v>
      </c>
      <c r="J10" s="5" t="s">
        <v>207</v>
      </c>
      <c r="K10" s="6">
        <v>1.2549999999999999</v>
      </c>
      <c r="L10" s="1">
        <v>4.0999999999999996</v>
      </c>
      <c r="M10" s="1" t="s">
        <v>56</v>
      </c>
      <c r="N10" s="5" t="s">
        <v>65</v>
      </c>
      <c r="O10" s="1" t="s">
        <v>56</v>
      </c>
      <c r="P10" s="5" t="s">
        <v>66</v>
      </c>
      <c r="Q10" s="5" t="s">
        <v>66</v>
      </c>
      <c r="R10" s="5" t="s">
        <v>66</v>
      </c>
      <c r="S10" s="5" t="s">
        <v>66</v>
      </c>
      <c r="T10" s="5" t="s">
        <v>68</v>
      </c>
      <c r="U10" s="5" t="s">
        <v>134</v>
      </c>
      <c r="V10" s="1" t="s">
        <v>56</v>
      </c>
      <c r="W10" s="5" t="s">
        <v>135</v>
      </c>
      <c r="X10" s="5" t="s">
        <v>208</v>
      </c>
      <c r="Y10" s="2"/>
      <c r="Z10" s="1" t="s">
        <v>56</v>
      </c>
      <c r="AA10" s="5" t="s">
        <v>117</v>
      </c>
      <c r="AB10" s="5" t="s">
        <v>73</v>
      </c>
      <c r="AC10" s="5" t="s">
        <v>73</v>
      </c>
      <c r="AD10" s="5" t="s">
        <v>75</v>
      </c>
      <c r="AE10" s="1" t="s">
        <v>56</v>
      </c>
      <c r="AF10" s="1" t="s">
        <v>56</v>
      </c>
      <c r="AG10" s="5" t="s">
        <v>73</v>
      </c>
      <c r="AH10" s="1" t="s">
        <v>56</v>
      </c>
      <c r="AI10" s="1">
        <v>64.7</v>
      </c>
      <c r="AJ10" s="1">
        <v>67</v>
      </c>
      <c r="AK10" s="2" t="s">
        <v>209</v>
      </c>
      <c r="AL10" s="1" t="s">
        <v>56</v>
      </c>
      <c r="AM10" s="1" t="s">
        <v>56</v>
      </c>
      <c r="AN10" s="1" t="s">
        <v>56</v>
      </c>
      <c r="AO10" s="2" t="s">
        <v>210</v>
      </c>
      <c r="AP10" s="2" t="s">
        <v>211</v>
      </c>
      <c r="AQ10" s="2" t="s">
        <v>212</v>
      </c>
      <c r="AR10" s="2" t="s">
        <v>213</v>
      </c>
      <c r="AS10" s="2" t="s">
        <v>214</v>
      </c>
      <c r="AT10" s="2" t="s">
        <v>215</v>
      </c>
      <c r="AU10" s="1" t="s">
        <v>56</v>
      </c>
      <c r="AV10" s="2" t="s">
        <v>216</v>
      </c>
      <c r="AW10" s="2" t="s">
        <v>217</v>
      </c>
      <c r="AX10" s="1" t="s">
        <v>56</v>
      </c>
      <c r="AY10" s="5" t="s">
        <v>126</v>
      </c>
      <c r="AZ10" s="1" t="s">
        <v>56</v>
      </c>
      <c r="BA10" s="34" t="s">
        <v>108</v>
      </c>
      <c r="BB10" s="35">
        <f t="shared" si="0"/>
        <v>1540.0000000000002</v>
      </c>
      <c r="BC10" s="4">
        <v>54340</v>
      </c>
    </row>
    <row r="11" spans="1:55" x14ac:dyDescent="0.3">
      <c r="A11" s="36" t="s">
        <v>218</v>
      </c>
      <c r="B11" s="1" t="s">
        <v>219</v>
      </c>
      <c r="C11" s="1" t="s">
        <v>56</v>
      </c>
      <c r="D11" s="2" t="s">
        <v>59</v>
      </c>
      <c r="E11" s="5" t="s">
        <v>60</v>
      </c>
      <c r="F11" s="4">
        <v>0.56999999999999995</v>
      </c>
      <c r="G11" s="7" t="s">
        <v>220</v>
      </c>
      <c r="H11" s="1">
        <v>-48.2</v>
      </c>
      <c r="I11" s="5" t="s">
        <v>132</v>
      </c>
      <c r="J11" s="5" t="s">
        <v>221</v>
      </c>
      <c r="K11" s="6">
        <v>1.2529999999999999</v>
      </c>
      <c r="L11" s="1">
        <v>3.9</v>
      </c>
      <c r="M11" s="1" t="s">
        <v>56</v>
      </c>
      <c r="N11" s="5" t="s">
        <v>65</v>
      </c>
      <c r="O11" s="1" t="s">
        <v>56</v>
      </c>
      <c r="P11" s="5" t="s">
        <v>66</v>
      </c>
      <c r="Q11" s="5" t="s">
        <v>66</v>
      </c>
      <c r="R11" s="5" t="s">
        <v>66</v>
      </c>
      <c r="S11" s="5" t="s">
        <v>66</v>
      </c>
      <c r="T11" s="5" t="s">
        <v>68</v>
      </c>
      <c r="U11" s="5" t="s">
        <v>134</v>
      </c>
      <c r="V11" s="1" t="s">
        <v>56</v>
      </c>
      <c r="W11" s="5" t="s">
        <v>135</v>
      </c>
      <c r="X11" s="5" t="s">
        <v>208</v>
      </c>
      <c r="Y11" s="2"/>
      <c r="Z11" s="1" t="s">
        <v>56</v>
      </c>
      <c r="AA11" s="5" t="s">
        <v>117</v>
      </c>
      <c r="AB11" s="5" t="s">
        <v>73</v>
      </c>
      <c r="AC11" s="5" t="s">
        <v>73</v>
      </c>
      <c r="AD11" s="5" t="s">
        <v>98</v>
      </c>
      <c r="AE11" s="1" t="s">
        <v>56</v>
      </c>
      <c r="AF11" s="1" t="s">
        <v>56</v>
      </c>
      <c r="AG11" s="5" t="s">
        <v>73</v>
      </c>
      <c r="AH11" s="1" t="s">
        <v>56</v>
      </c>
      <c r="AI11" s="1">
        <v>66.3</v>
      </c>
      <c r="AJ11" s="1">
        <v>68</v>
      </c>
      <c r="AK11" s="2" t="s">
        <v>222</v>
      </c>
      <c r="AL11" s="1" t="s">
        <v>56</v>
      </c>
      <c r="AM11" s="1" t="s">
        <v>56</v>
      </c>
      <c r="AN11" s="1" t="s">
        <v>56</v>
      </c>
      <c r="AO11" s="2" t="s">
        <v>223</v>
      </c>
      <c r="AP11" s="2" t="s">
        <v>224</v>
      </c>
      <c r="AQ11" s="2" t="s">
        <v>225</v>
      </c>
      <c r="AR11" s="2" t="s">
        <v>226</v>
      </c>
      <c r="AS11" s="2" t="s">
        <v>227</v>
      </c>
      <c r="AT11" s="1" t="s">
        <v>56</v>
      </c>
      <c r="AU11" s="1" t="s">
        <v>56</v>
      </c>
      <c r="AV11" s="2" t="s">
        <v>228</v>
      </c>
      <c r="AW11" s="2" t="s">
        <v>229</v>
      </c>
      <c r="AX11" s="1" t="s">
        <v>56</v>
      </c>
      <c r="AY11" s="5" t="s">
        <v>126</v>
      </c>
      <c r="AZ11" s="1" t="s">
        <v>56</v>
      </c>
      <c r="BA11" s="37" t="s">
        <v>108</v>
      </c>
      <c r="BB11" s="38">
        <f t="shared" si="0"/>
        <v>1595.9999999999998</v>
      </c>
      <c r="BC11" s="4">
        <v>71307</v>
      </c>
    </row>
    <row r="12" spans="1:55" x14ac:dyDescent="0.3">
      <c r="A12" s="39" t="s">
        <v>230</v>
      </c>
      <c r="B12" s="1" t="s">
        <v>231</v>
      </c>
      <c r="C12" s="5" t="s">
        <v>178</v>
      </c>
      <c r="D12" s="2" t="s">
        <v>59</v>
      </c>
      <c r="E12" s="5" t="s">
        <v>111</v>
      </c>
      <c r="F12" s="4">
        <v>0.71</v>
      </c>
      <c r="G12" s="7" t="s">
        <v>232</v>
      </c>
      <c r="H12" s="1">
        <v>-32.1</v>
      </c>
      <c r="I12" s="5" t="s">
        <v>179</v>
      </c>
      <c r="J12" s="5" t="s">
        <v>233</v>
      </c>
      <c r="K12" s="6">
        <v>1.4410000000000001</v>
      </c>
      <c r="L12" s="1">
        <v>4.5</v>
      </c>
      <c r="M12" s="5" t="s">
        <v>234</v>
      </c>
      <c r="N12" s="5" t="s">
        <v>65</v>
      </c>
      <c r="O12" s="1" t="s">
        <v>56</v>
      </c>
      <c r="P12" s="5" t="s">
        <v>66</v>
      </c>
      <c r="Q12" s="5" t="s">
        <v>67</v>
      </c>
      <c r="R12" s="5" t="s">
        <v>67</v>
      </c>
      <c r="S12" s="5" t="s">
        <v>66</v>
      </c>
      <c r="T12" s="5" t="s">
        <v>68</v>
      </c>
      <c r="U12" s="5" t="s">
        <v>134</v>
      </c>
      <c r="V12" s="1" t="s">
        <v>56</v>
      </c>
      <c r="W12" s="5" t="s">
        <v>235</v>
      </c>
      <c r="X12" s="5" t="s">
        <v>136</v>
      </c>
      <c r="Y12" s="2"/>
      <c r="Z12" s="1" t="s">
        <v>56</v>
      </c>
      <c r="AA12" s="5" t="s">
        <v>117</v>
      </c>
      <c r="AB12" s="5" t="s">
        <v>73</v>
      </c>
      <c r="AC12" s="5" t="s">
        <v>74</v>
      </c>
      <c r="AD12" s="5" t="s">
        <v>98</v>
      </c>
      <c r="AE12" s="1" t="s">
        <v>56</v>
      </c>
      <c r="AF12" s="1" t="s">
        <v>56</v>
      </c>
      <c r="AG12" s="5" t="s">
        <v>73</v>
      </c>
      <c r="AH12" s="1" t="s">
        <v>56</v>
      </c>
      <c r="AI12" s="1">
        <v>61.7</v>
      </c>
      <c r="AJ12" s="1">
        <v>63</v>
      </c>
      <c r="AK12" s="2" t="s">
        <v>236</v>
      </c>
      <c r="AL12" s="1" t="s">
        <v>56</v>
      </c>
      <c r="AM12" s="1" t="s">
        <v>56</v>
      </c>
      <c r="AN12" s="1" t="s">
        <v>56</v>
      </c>
      <c r="AO12" s="2" t="s">
        <v>237</v>
      </c>
      <c r="AP12" s="2" t="s">
        <v>238</v>
      </c>
      <c r="AQ12" s="2" t="s">
        <v>239</v>
      </c>
      <c r="AR12" s="2" t="s">
        <v>240</v>
      </c>
      <c r="AS12" s="2" t="s">
        <v>241</v>
      </c>
      <c r="AT12" s="1" t="s">
        <v>56</v>
      </c>
      <c r="AU12" s="1" t="s">
        <v>56</v>
      </c>
      <c r="AV12" s="2" t="s">
        <v>242</v>
      </c>
      <c r="AW12" s="2" t="s">
        <v>243</v>
      </c>
      <c r="AX12" s="1" t="s">
        <v>56</v>
      </c>
      <c r="AY12" s="5" t="s">
        <v>126</v>
      </c>
      <c r="AZ12" s="1" t="s">
        <v>56</v>
      </c>
      <c r="BA12" s="40" t="s">
        <v>244</v>
      </c>
      <c r="BB12" s="41">
        <f t="shared" si="0"/>
        <v>1207</v>
      </c>
      <c r="BC12" s="4">
        <v>70787</v>
      </c>
    </row>
    <row r="13" spans="1:55" x14ac:dyDescent="0.3">
      <c r="A13" s="42" t="s">
        <v>245</v>
      </c>
      <c r="B13" s="1" t="s">
        <v>246</v>
      </c>
      <c r="C13" s="1" t="s">
        <v>56</v>
      </c>
      <c r="D13" s="2" t="s">
        <v>59</v>
      </c>
      <c r="E13" s="5" t="s">
        <v>111</v>
      </c>
      <c r="F13" s="4">
        <v>0.51</v>
      </c>
      <c r="G13" s="7" t="s">
        <v>247</v>
      </c>
      <c r="H13" s="1">
        <v>-46.1</v>
      </c>
      <c r="I13" s="5" t="s">
        <v>132</v>
      </c>
      <c r="J13" s="5" t="s">
        <v>248</v>
      </c>
      <c r="K13" s="6">
        <v>1.421</v>
      </c>
      <c r="L13" s="1">
        <v>3.5</v>
      </c>
      <c r="M13" s="1" t="s">
        <v>56</v>
      </c>
      <c r="N13" s="5" t="s">
        <v>65</v>
      </c>
      <c r="O13" s="1" t="s">
        <v>56</v>
      </c>
      <c r="P13" s="5" t="s">
        <v>66</v>
      </c>
      <c r="Q13" s="5" t="s">
        <v>66</v>
      </c>
      <c r="R13" s="5" t="s">
        <v>66</v>
      </c>
      <c r="S13" s="5" t="s">
        <v>66</v>
      </c>
      <c r="T13" s="5" t="s">
        <v>68</v>
      </c>
      <c r="U13" s="5" t="s">
        <v>134</v>
      </c>
      <c r="V13" s="1" t="s">
        <v>56</v>
      </c>
      <c r="W13" s="5" t="s">
        <v>135</v>
      </c>
      <c r="X13" s="5" t="s">
        <v>136</v>
      </c>
      <c r="Y13" s="2"/>
      <c r="Z13" s="1" t="s">
        <v>56</v>
      </c>
      <c r="AA13" s="5" t="s">
        <v>117</v>
      </c>
      <c r="AB13" s="5" t="s">
        <v>73</v>
      </c>
      <c r="AC13" s="5" t="s">
        <v>74</v>
      </c>
      <c r="AD13" s="5" t="s">
        <v>98</v>
      </c>
      <c r="AE13" s="1" t="s">
        <v>56</v>
      </c>
      <c r="AF13" s="1" t="s">
        <v>56</v>
      </c>
      <c r="AG13" s="5" t="s">
        <v>73</v>
      </c>
      <c r="AH13" s="1" t="s">
        <v>56</v>
      </c>
      <c r="AI13" s="1">
        <v>59.8</v>
      </c>
      <c r="AJ13" s="1">
        <v>63</v>
      </c>
      <c r="AK13" s="2" t="s">
        <v>249</v>
      </c>
      <c r="AL13" s="1" t="s">
        <v>56</v>
      </c>
      <c r="AM13" s="1" t="s">
        <v>56</v>
      </c>
      <c r="AN13" s="1" t="s">
        <v>56</v>
      </c>
      <c r="AO13" s="2" t="s">
        <v>250</v>
      </c>
      <c r="AP13" s="2" t="s">
        <v>251</v>
      </c>
      <c r="AQ13" s="2" t="s">
        <v>252</v>
      </c>
      <c r="AR13" s="2" t="s">
        <v>253</v>
      </c>
      <c r="AS13" s="2" t="s">
        <v>254</v>
      </c>
      <c r="AT13" s="1" t="s">
        <v>56</v>
      </c>
      <c r="AU13" s="1" t="s">
        <v>56</v>
      </c>
      <c r="AV13" s="2" t="s">
        <v>255</v>
      </c>
      <c r="AW13" s="2" t="s">
        <v>256</v>
      </c>
      <c r="AX13" s="1" t="s">
        <v>56</v>
      </c>
      <c r="AY13" s="5" t="s">
        <v>257</v>
      </c>
      <c r="AZ13" s="1" t="s">
        <v>56</v>
      </c>
      <c r="BA13" s="43" t="s">
        <v>145</v>
      </c>
      <c r="BB13" s="44">
        <f t="shared" si="0"/>
        <v>1122</v>
      </c>
      <c r="BC13" s="4">
        <v>52122</v>
      </c>
    </row>
    <row r="14" spans="1:55" x14ac:dyDescent="0.3">
      <c r="A14" s="45" t="s">
        <v>258</v>
      </c>
      <c r="B14" s="1" t="s">
        <v>259</v>
      </c>
      <c r="C14" s="5" t="s">
        <v>58</v>
      </c>
      <c r="D14" s="2" t="s">
        <v>59</v>
      </c>
      <c r="E14" s="5" t="s">
        <v>60</v>
      </c>
      <c r="F14" s="4">
        <v>0.7</v>
      </c>
      <c r="G14" s="7" t="s">
        <v>260</v>
      </c>
      <c r="H14" s="1">
        <v>-60.9</v>
      </c>
      <c r="I14" s="5" t="s">
        <v>179</v>
      </c>
      <c r="J14" s="5" t="s">
        <v>261</v>
      </c>
      <c r="K14" s="6">
        <v>1.2509999999999999</v>
      </c>
      <c r="L14" s="1">
        <v>4.0999999999999996</v>
      </c>
      <c r="M14" s="5" t="s">
        <v>92</v>
      </c>
      <c r="N14" s="5" t="s">
        <v>65</v>
      </c>
      <c r="O14" s="1" t="s">
        <v>56</v>
      </c>
      <c r="P14" s="5" t="s">
        <v>66</v>
      </c>
      <c r="Q14" s="5" t="s">
        <v>66</v>
      </c>
      <c r="R14" s="5" t="s">
        <v>66</v>
      </c>
      <c r="S14" s="5" t="s">
        <v>66</v>
      </c>
      <c r="T14" s="5" t="s">
        <v>68</v>
      </c>
      <c r="U14" s="5" t="s">
        <v>69</v>
      </c>
      <c r="V14" s="5" t="s">
        <v>262</v>
      </c>
      <c r="W14" s="5" t="s">
        <v>166</v>
      </c>
      <c r="X14" s="5" t="s">
        <v>95</v>
      </c>
      <c r="Y14" s="2"/>
      <c r="Z14" s="1" t="s">
        <v>56</v>
      </c>
      <c r="AA14" s="5" t="s">
        <v>117</v>
      </c>
      <c r="AB14" s="5" t="s">
        <v>73</v>
      </c>
      <c r="AC14" s="5" t="s">
        <v>74</v>
      </c>
      <c r="AD14" s="5" t="s">
        <v>75</v>
      </c>
      <c r="AE14" s="5" t="s">
        <v>76</v>
      </c>
      <c r="AF14" s="1" t="s">
        <v>56</v>
      </c>
      <c r="AG14" s="5" t="s">
        <v>73</v>
      </c>
      <c r="AH14" s="1" t="s">
        <v>56</v>
      </c>
      <c r="AI14" s="1">
        <v>66.2</v>
      </c>
      <c r="AJ14" s="1">
        <v>68</v>
      </c>
      <c r="AK14" s="2" t="s">
        <v>263</v>
      </c>
      <c r="AL14" s="1" t="s">
        <v>56</v>
      </c>
      <c r="AM14" s="1" t="s">
        <v>56</v>
      </c>
      <c r="AN14" s="1" t="s">
        <v>56</v>
      </c>
      <c r="AO14" s="2" t="s">
        <v>264</v>
      </c>
      <c r="AP14" s="2" t="s">
        <v>265</v>
      </c>
      <c r="AQ14" s="2" t="s">
        <v>266</v>
      </c>
      <c r="AR14" s="2" t="s">
        <v>267</v>
      </c>
      <c r="AS14" s="2" t="s">
        <v>268</v>
      </c>
      <c r="AT14" s="2" t="s">
        <v>269</v>
      </c>
      <c r="AU14" s="1" t="s">
        <v>56</v>
      </c>
      <c r="AV14" s="2" t="s">
        <v>270</v>
      </c>
      <c r="AW14" s="2" t="s">
        <v>271</v>
      </c>
      <c r="AX14" s="1" t="s">
        <v>56</v>
      </c>
      <c r="AY14" s="5" t="s">
        <v>272</v>
      </c>
      <c r="AZ14" s="1" t="s">
        <v>56</v>
      </c>
      <c r="BA14" s="46" t="s">
        <v>273</v>
      </c>
      <c r="BB14" s="47">
        <f t="shared" si="0"/>
        <v>2170</v>
      </c>
      <c r="BC14" s="4">
        <v>73150</v>
      </c>
    </row>
    <row r="15" spans="1:55" x14ac:dyDescent="0.3">
      <c r="A15" s="48" t="s">
        <v>274</v>
      </c>
      <c r="B15" s="1" t="s">
        <v>275</v>
      </c>
      <c r="C15" s="1" t="s">
        <v>56</v>
      </c>
      <c r="D15" s="2" t="s">
        <v>59</v>
      </c>
      <c r="E15" s="5" t="s">
        <v>60</v>
      </c>
      <c r="F15" s="4">
        <v>0.9</v>
      </c>
      <c r="G15" s="7" t="s">
        <v>276</v>
      </c>
      <c r="H15" s="1">
        <v>-65</v>
      </c>
      <c r="I15" s="5" t="s">
        <v>113</v>
      </c>
      <c r="J15" s="5" t="s">
        <v>277</v>
      </c>
      <c r="K15" s="6">
        <v>1.2509999999999999</v>
      </c>
      <c r="L15" s="1">
        <v>4.5</v>
      </c>
      <c r="M15" s="5" t="s">
        <v>92</v>
      </c>
      <c r="N15" s="5" t="s">
        <v>65</v>
      </c>
      <c r="O15" s="5" t="s">
        <v>93</v>
      </c>
      <c r="P15" s="5" t="s">
        <v>67</v>
      </c>
      <c r="Q15" s="5" t="s">
        <v>66</v>
      </c>
      <c r="R15" s="5" t="s">
        <v>278</v>
      </c>
      <c r="S15" s="5" t="s">
        <v>66</v>
      </c>
      <c r="T15" s="5" t="s">
        <v>68</v>
      </c>
      <c r="U15" s="5" t="s">
        <v>69</v>
      </c>
      <c r="V15" s="5" t="s">
        <v>70</v>
      </c>
      <c r="W15" s="5" t="s">
        <v>94</v>
      </c>
      <c r="X15" s="5" t="s">
        <v>136</v>
      </c>
      <c r="Y15" s="2"/>
      <c r="Z15" s="1" t="s">
        <v>56</v>
      </c>
      <c r="AA15" s="5" t="s">
        <v>117</v>
      </c>
      <c r="AB15" s="5" t="s">
        <v>73</v>
      </c>
      <c r="AC15" s="5" t="s">
        <v>74</v>
      </c>
      <c r="AD15" s="5" t="s">
        <v>98</v>
      </c>
      <c r="AE15" s="1" t="s">
        <v>56</v>
      </c>
      <c r="AF15" s="1" t="s">
        <v>56</v>
      </c>
      <c r="AG15" s="5" t="s">
        <v>73</v>
      </c>
      <c r="AH15" s="1" t="s">
        <v>56</v>
      </c>
      <c r="AI15" s="1">
        <v>65.400000000000006</v>
      </c>
      <c r="AJ15" s="1">
        <v>67</v>
      </c>
      <c r="AK15" s="2" t="s">
        <v>279</v>
      </c>
      <c r="AL15" s="1" t="s">
        <v>56</v>
      </c>
      <c r="AM15" s="1" t="s">
        <v>56</v>
      </c>
      <c r="AN15" s="1" t="s">
        <v>56</v>
      </c>
      <c r="AO15" s="2" t="s">
        <v>280</v>
      </c>
      <c r="AP15" s="2" t="s">
        <v>281</v>
      </c>
      <c r="AQ15" s="2" t="s">
        <v>282</v>
      </c>
      <c r="AR15" s="2" t="s">
        <v>283</v>
      </c>
      <c r="AS15" s="2" t="s">
        <v>284</v>
      </c>
      <c r="AT15" s="1" t="s">
        <v>56</v>
      </c>
      <c r="AU15" s="1" t="s">
        <v>56</v>
      </c>
      <c r="AV15" s="2" t="s">
        <v>285</v>
      </c>
      <c r="AW15" s="2" t="s">
        <v>286</v>
      </c>
      <c r="AX15" s="1" t="s">
        <v>56</v>
      </c>
      <c r="AY15" s="5" t="s">
        <v>287</v>
      </c>
      <c r="AZ15" s="1" t="s">
        <v>56</v>
      </c>
      <c r="BA15" s="49" t="s">
        <v>288</v>
      </c>
      <c r="BB15" s="50">
        <f t="shared" si="0"/>
        <v>3150</v>
      </c>
      <c r="BC15" s="4">
        <v>95130</v>
      </c>
    </row>
    <row r="16" spans="1:55" x14ac:dyDescent="0.3">
      <c r="A16" s="51" t="s">
        <v>289</v>
      </c>
      <c r="B16" s="1" t="s">
        <v>290</v>
      </c>
      <c r="C16" s="1" t="s">
        <v>56</v>
      </c>
      <c r="D16" s="2" t="s">
        <v>59</v>
      </c>
      <c r="E16" s="5" t="s">
        <v>291</v>
      </c>
      <c r="F16" s="4">
        <v>0.71</v>
      </c>
      <c r="G16" s="7" t="s">
        <v>276</v>
      </c>
      <c r="H16" s="1">
        <v>-59.2</v>
      </c>
      <c r="I16" s="5" t="s">
        <v>132</v>
      </c>
      <c r="J16" s="5" t="s">
        <v>292</v>
      </c>
      <c r="K16" s="6">
        <v>1.25</v>
      </c>
      <c r="L16" s="1">
        <v>4.4000000000000004</v>
      </c>
      <c r="M16" s="1" t="s">
        <v>56</v>
      </c>
      <c r="N16" s="5" t="s">
        <v>65</v>
      </c>
      <c r="O16" s="1" t="s">
        <v>56</v>
      </c>
      <c r="P16" s="5" t="s">
        <v>66</v>
      </c>
      <c r="Q16" s="5" t="s">
        <v>66</v>
      </c>
      <c r="R16" s="5" t="s">
        <v>66</v>
      </c>
      <c r="S16" s="5" t="s">
        <v>66</v>
      </c>
      <c r="T16" s="5" t="s">
        <v>68</v>
      </c>
      <c r="U16" s="5" t="s">
        <v>134</v>
      </c>
      <c r="V16" s="1" t="s">
        <v>56</v>
      </c>
      <c r="W16" s="5" t="s">
        <v>293</v>
      </c>
      <c r="X16" s="5" t="s">
        <v>136</v>
      </c>
      <c r="Y16" s="2"/>
      <c r="Z16" s="1" t="s">
        <v>56</v>
      </c>
      <c r="AA16" s="5" t="s">
        <v>74</v>
      </c>
      <c r="AB16" s="5" t="s">
        <v>73</v>
      </c>
      <c r="AC16" s="5" t="s">
        <v>74</v>
      </c>
      <c r="AD16" s="5" t="s">
        <v>75</v>
      </c>
      <c r="AE16" s="5" t="s">
        <v>76</v>
      </c>
      <c r="AF16" s="1" t="s">
        <v>56</v>
      </c>
      <c r="AG16" s="5" t="s">
        <v>73</v>
      </c>
      <c r="AH16" s="1" t="s">
        <v>56</v>
      </c>
      <c r="AI16" s="1">
        <v>65.400000000000006</v>
      </c>
      <c r="AJ16" s="1">
        <v>65</v>
      </c>
      <c r="AK16" s="2" t="s">
        <v>294</v>
      </c>
      <c r="AL16" s="1" t="s">
        <v>56</v>
      </c>
      <c r="AM16" s="1" t="s">
        <v>56</v>
      </c>
      <c r="AN16" s="1" t="s">
        <v>56</v>
      </c>
      <c r="AO16" s="2" t="s">
        <v>295</v>
      </c>
      <c r="AP16" s="2" t="s">
        <v>296</v>
      </c>
      <c r="AQ16" s="2" t="s">
        <v>297</v>
      </c>
      <c r="AR16" s="2" t="s">
        <v>298</v>
      </c>
      <c r="AS16" s="2" t="s">
        <v>299</v>
      </c>
      <c r="AT16" s="2" t="s">
        <v>300</v>
      </c>
      <c r="AU16" s="1" t="s">
        <v>56</v>
      </c>
      <c r="AV16" s="2" t="s">
        <v>301</v>
      </c>
      <c r="AW16" s="2" t="s">
        <v>302</v>
      </c>
      <c r="AX16" s="1" t="s">
        <v>56</v>
      </c>
      <c r="AY16" s="5" t="s">
        <v>126</v>
      </c>
      <c r="AZ16" s="1" t="s">
        <v>56</v>
      </c>
      <c r="BA16" s="52" t="s">
        <v>303</v>
      </c>
      <c r="BB16" s="53">
        <f t="shared" si="0"/>
        <v>2130</v>
      </c>
      <c r="BC16" s="4">
        <v>75047</v>
      </c>
    </row>
    <row r="17" spans="1:55" x14ac:dyDescent="0.3">
      <c r="A17" s="54" t="s">
        <v>304</v>
      </c>
      <c r="B17" s="1" t="s">
        <v>305</v>
      </c>
      <c r="C17" s="5" t="s">
        <v>58</v>
      </c>
      <c r="D17" s="2" t="s">
        <v>59</v>
      </c>
      <c r="E17" s="5" t="s">
        <v>111</v>
      </c>
      <c r="F17" s="4">
        <v>0.52</v>
      </c>
      <c r="G17" s="7" t="s">
        <v>306</v>
      </c>
      <c r="H17" s="1">
        <v>-41.5</v>
      </c>
      <c r="I17" s="5" t="s">
        <v>132</v>
      </c>
      <c r="J17" s="5" t="s">
        <v>307</v>
      </c>
      <c r="K17" s="6">
        <v>1.4630000000000001</v>
      </c>
      <c r="L17" s="1">
        <v>4.3</v>
      </c>
      <c r="M17" s="5" t="s">
        <v>68</v>
      </c>
      <c r="N17" s="5" t="s">
        <v>65</v>
      </c>
      <c r="O17" s="5" t="s">
        <v>93</v>
      </c>
      <c r="P17" s="5" t="s">
        <v>66</v>
      </c>
      <c r="Q17" s="5" t="s">
        <v>66</v>
      </c>
      <c r="R17" s="5" t="s">
        <v>66</v>
      </c>
      <c r="S17" s="5" t="s">
        <v>66</v>
      </c>
      <c r="T17" s="5" t="s">
        <v>68</v>
      </c>
      <c r="U17" s="5" t="s">
        <v>134</v>
      </c>
      <c r="V17" s="1" t="s">
        <v>56</v>
      </c>
      <c r="W17" s="5" t="s">
        <v>293</v>
      </c>
      <c r="X17" s="5" t="s">
        <v>136</v>
      </c>
      <c r="Y17" s="2"/>
      <c r="Z17" s="1" t="s">
        <v>56</v>
      </c>
      <c r="AA17" s="5" t="s">
        <v>117</v>
      </c>
      <c r="AB17" s="5" t="s">
        <v>73</v>
      </c>
      <c r="AC17" s="5" t="s">
        <v>74</v>
      </c>
      <c r="AD17" s="5" t="s">
        <v>98</v>
      </c>
      <c r="AE17" s="1" t="s">
        <v>56</v>
      </c>
      <c r="AF17" s="1" t="s">
        <v>56</v>
      </c>
      <c r="AG17" s="5" t="s">
        <v>73</v>
      </c>
      <c r="AH17" s="1" t="s">
        <v>56</v>
      </c>
      <c r="AI17" s="1">
        <v>63.6</v>
      </c>
      <c r="AJ17" s="1">
        <v>63</v>
      </c>
      <c r="AK17" s="2" t="s">
        <v>308</v>
      </c>
      <c r="AL17" s="1" t="s">
        <v>56</v>
      </c>
      <c r="AM17" s="1" t="s">
        <v>56</v>
      </c>
      <c r="AN17" s="1" t="s">
        <v>56</v>
      </c>
      <c r="AO17" s="2" t="s">
        <v>309</v>
      </c>
      <c r="AP17" s="2" t="s">
        <v>310</v>
      </c>
      <c r="AQ17" s="2" t="s">
        <v>311</v>
      </c>
      <c r="AR17" s="2" t="s">
        <v>312</v>
      </c>
      <c r="AS17" s="2" t="s">
        <v>313</v>
      </c>
      <c r="AT17" s="1" t="s">
        <v>56</v>
      </c>
      <c r="AU17" s="1" t="s">
        <v>56</v>
      </c>
      <c r="AV17" s="2" t="s">
        <v>314</v>
      </c>
      <c r="AW17" s="2" t="s">
        <v>315</v>
      </c>
      <c r="AX17" s="1" t="s">
        <v>56</v>
      </c>
      <c r="AY17" s="5" t="s">
        <v>316</v>
      </c>
      <c r="AZ17" s="1" t="s">
        <v>56</v>
      </c>
      <c r="BA17" s="55" t="s">
        <v>317</v>
      </c>
      <c r="BB17" s="56">
        <f t="shared" si="0"/>
        <v>1092</v>
      </c>
      <c r="BC17" s="4">
        <v>55068</v>
      </c>
    </row>
    <row r="18" spans="1:55" x14ac:dyDescent="0.3">
      <c r="A18" s="57" t="s">
        <v>318</v>
      </c>
      <c r="B18" s="1" t="s">
        <v>319</v>
      </c>
      <c r="C18" s="1" t="s">
        <v>56</v>
      </c>
      <c r="D18" s="2" t="s">
        <v>59</v>
      </c>
      <c r="E18" s="5" t="s">
        <v>111</v>
      </c>
      <c r="F18" s="4">
        <v>0.51</v>
      </c>
      <c r="G18" s="7" t="s">
        <v>320</v>
      </c>
      <c r="H18" s="1">
        <v>-40.700000000000003</v>
      </c>
      <c r="I18" s="5" t="s">
        <v>113</v>
      </c>
      <c r="J18" s="5" t="s">
        <v>321</v>
      </c>
      <c r="K18" s="6">
        <v>1.484</v>
      </c>
      <c r="L18" s="1">
        <v>3.9</v>
      </c>
      <c r="M18" s="5" t="s">
        <v>234</v>
      </c>
      <c r="N18" s="5" t="s">
        <v>65</v>
      </c>
      <c r="O18" s="1" t="s">
        <v>56</v>
      </c>
      <c r="P18" s="5" t="s">
        <v>66</v>
      </c>
      <c r="Q18" s="5" t="s">
        <v>66</v>
      </c>
      <c r="R18" s="5" t="s">
        <v>67</v>
      </c>
      <c r="S18" s="5" t="s">
        <v>66</v>
      </c>
      <c r="T18" s="5" t="s">
        <v>68</v>
      </c>
      <c r="U18" s="5" t="s">
        <v>134</v>
      </c>
      <c r="V18" s="1" t="s">
        <v>56</v>
      </c>
      <c r="W18" s="5" t="s">
        <v>71</v>
      </c>
      <c r="X18" s="5" t="s">
        <v>208</v>
      </c>
      <c r="Y18" s="2"/>
      <c r="Z18" s="1" t="s">
        <v>56</v>
      </c>
      <c r="AA18" s="5" t="s">
        <v>117</v>
      </c>
      <c r="AB18" s="5" t="s">
        <v>73</v>
      </c>
      <c r="AC18" s="5" t="s">
        <v>74</v>
      </c>
      <c r="AD18" s="5" t="s">
        <v>98</v>
      </c>
      <c r="AE18" s="1" t="s">
        <v>56</v>
      </c>
      <c r="AF18" s="1" t="s">
        <v>56</v>
      </c>
      <c r="AG18" s="5" t="s">
        <v>73</v>
      </c>
      <c r="AH18" s="1" t="s">
        <v>56</v>
      </c>
      <c r="AI18" s="1">
        <v>59.2</v>
      </c>
      <c r="AJ18" s="1">
        <v>63</v>
      </c>
      <c r="AK18" s="2" t="s">
        <v>322</v>
      </c>
      <c r="AL18" s="1" t="s">
        <v>56</v>
      </c>
      <c r="AM18" s="1" t="s">
        <v>56</v>
      </c>
      <c r="AN18" s="1" t="s">
        <v>56</v>
      </c>
      <c r="AO18" s="2" t="s">
        <v>323</v>
      </c>
      <c r="AP18" s="2" t="s">
        <v>324</v>
      </c>
      <c r="AQ18" s="2" t="s">
        <v>325</v>
      </c>
      <c r="AR18" s="2" t="s">
        <v>326</v>
      </c>
      <c r="AS18" s="2" t="s">
        <v>327</v>
      </c>
      <c r="AT18" s="1" t="s">
        <v>56</v>
      </c>
      <c r="AU18" s="1" t="s">
        <v>56</v>
      </c>
      <c r="AV18" s="2" t="s">
        <v>328</v>
      </c>
      <c r="AW18" s="2" t="s">
        <v>329</v>
      </c>
      <c r="AX18" s="1" t="s">
        <v>56</v>
      </c>
      <c r="AY18" s="5" t="s">
        <v>126</v>
      </c>
      <c r="AZ18" s="1" t="s">
        <v>56</v>
      </c>
      <c r="BA18" s="58" t="s">
        <v>317</v>
      </c>
      <c r="BB18" s="59">
        <f t="shared" si="0"/>
        <v>1071</v>
      </c>
      <c r="BC18" s="4">
        <v>54774</v>
      </c>
    </row>
    <row r="19" spans="1:55" x14ac:dyDescent="0.3">
      <c r="A19" s="60" t="s">
        <v>330</v>
      </c>
      <c r="B19" s="1" t="s">
        <v>331</v>
      </c>
      <c r="C19" s="1" t="s">
        <v>56</v>
      </c>
      <c r="D19" s="2" t="s">
        <v>59</v>
      </c>
      <c r="E19" s="5" t="s">
        <v>60</v>
      </c>
      <c r="F19" s="4">
        <v>0.51</v>
      </c>
      <c r="G19" s="7" t="s">
        <v>332</v>
      </c>
      <c r="H19" s="1">
        <v>-51.5</v>
      </c>
      <c r="I19" s="5" t="s">
        <v>132</v>
      </c>
      <c r="J19" s="5" t="s">
        <v>333</v>
      </c>
      <c r="K19" s="6">
        <v>1.256</v>
      </c>
      <c r="L19" s="1">
        <v>4.5</v>
      </c>
      <c r="M19" s="1" t="s">
        <v>56</v>
      </c>
      <c r="N19" s="5" t="s">
        <v>65</v>
      </c>
      <c r="O19" s="1" t="s">
        <v>56</v>
      </c>
      <c r="P19" s="5" t="s">
        <v>66</v>
      </c>
      <c r="Q19" s="5" t="s">
        <v>66</v>
      </c>
      <c r="R19" s="5" t="s">
        <v>66</v>
      </c>
      <c r="S19" s="5" t="s">
        <v>66</v>
      </c>
      <c r="T19" s="5" t="s">
        <v>68</v>
      </c>
      <c r="U19" s="5" t="s">
        <v>134</v>
      </c>
      <c r="V19" s="1" t="s">
        <v>56</v>
      </c>
      <c r="W19" s="5" t="s">
        <v>135</v>
      </c>
      <c r="X19" s="5" t="s">
        <v>116</v>
      </c>
      <c r="Y19" s="2"/>
      <c r="Z19" s="1" t="s">
        <v>56</v>
      </c>
      <c r="AA19" s="5" t="s">
        <v>117</v>
      </c>
      <c r="AB19" s="5" t="s">
        <v>73</v>
      </c>
      <c r="AC19" s="5" t="s">
        <v>74</v>
      </c>
      <c r="AD19" s="5" t="s">
        <v>98</v>
      </c>
      <c r="AE19" s="1" t="s">
        <v>56</v>
      </c>
      <c r="AF19" s="1" t="s">
        <v>56</v>
      </c>
      <c r="AG19" s="5" t="s">
        <v>73</v>
      </c>
      <c r="AH19" s="1" t="s">
        <v>56</v>
      </c>
      <c r="AI19" s="1">
        <v>66.3</v>
      </c>
      <c r="AJ19" s="1">
        <v>68</v>
      </c>
      <c r="AK19" s="2" t="s">
        <v>334</v>
      </c>
      <c r="AL19" s="1" t="s">
        <v>56</v>
      </c>
      <c r="AM19" s="1" t="s">
        <v>56</v>
      </c>
      <c r="AN19" s="1" t="s">
        <v>56</v>
      </c>
      <c r="AO19" s="2" t="s">
        <v>335</v>
      </c>
      <c r="AP19" s="2" t="s">
        <v>336</v>
      </c>
      <c r="AQ19" s="2" t="s">
        <v>337</v>
      </c>
      <c r="AR19" s="2" t="s">
        <v>338</v>
      </c>
      <c r="AS19" s="2" t="s">
        <v>339</v>
      </c>
      <c r="AT19" s="1" t="s">
        <v>56</v>
      </c>
      <c r="AU19" s="1" t="s">
        <v>56</v>
      </c>
      <c r="AV19" s="2" t="s">
        <v>340</v>
      </c>
      <c r="AW19" s="2" t="s">
        <v>341</v>
      </c>
      <c r="AX19" s="1" t="s">
        <v>56</v>
      </c>
      <c r="AY19" s="5" t="s">
        <v>126</v>
      </c>
      <c r="AZ19" s="1" t="s">
        <v>56</v>
      </c>
      <c r="BA19" s="61" t="s">
        <v>342</v>
      </c>
      <c r="BB19" s="62">
        <f t="shared" si="0"/>
        <v>1326</v>
      </c>
      <c r="BC19" s="4">
        <v>55437</v>
      </c>
    </row>
    <row r="20" spans="1:55" x14ac:dyDescent="0.3">
      <c r="A20" s="63" t="s">
        <v>343</v>
      </c>
      <c r="B20" s="1" t="s">
        <v>344</v>
      </c>
      <c r="C20" s="1" t="s">
        <v>56</v>
      </c>
      <c r="D20" s="2" t="s">
        <v>59</v>
      </c>
      <c r="E20" s="5" t="s">
        <v>345</v>
      </c>
      <c r="F20" s="4">
        <v>0.51</v>
      </c>
      <c r="G20" s="7" t="s">
        <v>346</v>
      </c>
      <c r="H20" s="1">
        <v>-42.5</v>
      </c>
      <c r="I20" s="5" t="s">
        <v>179</v>
      </c>
      <c r="J20" s="5" t="s">
        <v>347</v>
      </c>
      <c r="K20" s="6">
        <v>1.9039999999999999</v>
      </c>
      <c r="L20" s="1">
        <v>4.2</v>
      </c>
      <c r="M20" s="5" t="s">
        <v>193</v>
      </c>
      <c r="N20" s="5" t="s">
        <v>65</v>
      </c>
      <c r="O20" s="1" t="s">
        <v>56</v>
      </c>
      <c r="P20" s="5" t="s">
        <v>66</v>
      </c>
      <c r="Q20" s="5" t="s">
        <v>66</v>
      </c>
      <c r="R20" s="5" t="s">
        <v>66</v>
      </c>
      <c r="S20" s="5" t="s">
        <v>66</v>
      </c>
      <c r="T20" s="5" t="s">
        <v>68</v>
      </c>
      <c r="U20" s="5" t="s">
        <v>69</v>
      </c>
      <c r="V20" s="5" t="s">
        <v>262</v>
      </c>
      <c r="W20" s="5" t="s">
        <v>71</v>
      </c>
      <c r="X20" s="5" t="s">
        <v>348</v>
      </c>
      <c r="Y20" s="2"/>
      <c r="Z20" s="1" t="s">
        <v>56</v>
      </c>
      <c r="AA20" s="5" t="s">
        <v>73</v>
      </c>
      <c r="AB20" s="5" t="s">
        <v>73</v>
      </c>
      <c r="AC20" s="5" t="s">
        <v>74</v>
      </c>
      <c r="AD20" s="5" t="s">
        <v>98</v>
      </c>
      <c r="AE20" s="1" t="s">
        <v>56</v>
      </c>
      <c r="AF20" s="1" t="s">
        <v>56</v>
      </c>
      <c r="AG20" s="5" t="s">
        <v>73</v>
      </c>
      <c r="AH20" s="1" t="s">
        <v>56</v>
      </c>
      <c r="AI20" s="1">
        <v>63.9</v>
      </c>
      <c r="AJ20" s="1">
        <v>61</v>
      </c>
      <c r="AK20" s="2" t="s">
        <v>349</v>
      </c>
      <c r="AL20" s="1" t="s">
        <v>56</v>
      </c>
      <c r="AM20" s="1" t="s">
        <v>56</v>
      </c>
      <c r="AN20" s="1" t="s">
        <v>56</v>
      </c>
      <c r="AO20" s="2" t="s">
        <v>350</v>
      </c>
      <c r="AP20" s="2" t="s">
        <v>351</v>
      </c>
      <c r="AQ20" s="2" t="s">
        <v>352</v>
      </c>
      <c r="AR20" s="2" t="s">
        <v>353</v>
      </c>
      <c r="AS20" s="2" t="s">
        <v>354</v>
      </c>
      <c r="AT20" s="1" t="s">
        <v>56</v>
      </c>
      <c r="AU20" s="1" t="s">
        <v>56</v>
      </c>
      <c r="AV20" s="2" t="s">
        <v>355</v>
      </c>
      <c r="AW20" s="2" t="s">
        <v>356</v>
      </c>
      <c r="AX20" s="1" t="s">
        <v>56</v>
      </c>
      <c r="AY20" s="5" t="s">
        <v>357</v>
      </c>
      <c r="AZ20" s="1" t="s">
        <v>56</v>
      </c>
      <c r="BA20" s="64" t="s">
        <v>145</v>
      </c>
      <c r="BB20" s="65">
        <f t="shared" si="0"/>
        <v>1122</v>
      </c>
      <c r="BC20" s="4">
        <v>55641</v>
      </c>
    </row>
    <row r="21" spans="1:55" x14ac:dyDescent="0.3">
      <c r="A21" s="66" t="s">
        <v>358</v>
      </c>
      <c r="B21" s="1" t="s">
        <v>359</v>
      </c>
      <c r="C21" s="1" t="s">
        <v>56</v>
      </c>
      <c r="D21" s="2" t="s">
        <v>59</v>
      </c>
      <c r="E21" s="5" t="s">
        <v>111</v>
      </c>
      <c r="F21" s="4">
        <v>0.71</v>
      </c>
      <c r="G21" s="7" t="s">
        <v>360</v>
      </c>
      <c r="H21" s="1">
        <v>-39.5</v>
      </c>
      <c r="I21" s="5" t="s">
        <v>179</v>
      </c>
      <c r="J21" s="5" t="s">
        <v>361</v>
      </c>
      <c r="K21" s="6">
        <v>1.6180000000000001</v>
      </c>
      <c r="L21" s="1">
        <v>5.4</v>
      </c>
      <c r="M21" s="5" t="s">
        <v>234</v>
      </c>
      <c r="N21" s="5" t="s">
        <v>65</v>
      </c>
      <c r="O21" s="1" t="s">
        <v>56</v>
      </c>
      <c r="P21" s="5" t="s">
        <v>66</v>
      </c>
      <c r="Q21" s="5" t="s">
        <v>66</v>
      </c>
      <c r="R21" s="5" t="s">
        <v>362</v>
      </c>
      <c r="S21" s="5" t="s">
        <v>66</v>
      </c>
      <c r="T21" s="5" t="s">
        <v>68</v>
      </c>
      <c r="U21" s="5" t="s">
        <v>69</v>
      </c>
      <c r="V21" s="5" t="s">
        <v>262</v>
      </c>
      <c r="W21" s="5" t="s">
        <v>71</v>
      </c>
      <c r="X21" s="5" t="s">
        <v>136</v>
      </c>
      <c r="Y21" s="2"/>
      <c r="Z21" s="1" t="s">
        <v>56</v>
      </c>
      <c r="AA21" s="5" t="s">
        <v>363</v>
      </c>
      <c r="AB21" s="5" t="s">
        <v>73</v>
      </c>
      <c r="AC21" s="5" t="s">
        <v>97</v>
      </c>
      <c r="AD21" s="5" t="s">
        <v>98</v>
      </c>
      <c r="AE21" s="1" t="s">
        <v>56</v>
      </c>
      <c r="AF21" s="1" t="s">
        <v>56</v>
      </c>
      <c r="AG21" s="5" t="s">
        <v>73</v>
      </c>
      <c r="AH21" s="1" t="s">
        <v>56</v>
      </c>
      <c r="AI21" s="1">
        <v>56.3</v>
      </c>
      <c r="AJ21" s="1">
        <v>63</v>
      </c>
      <c r="AK21" s="2" t="s">
        <v>364</v>
      </c>
      <c r="AL21" s="1" t="s">
        <v>56</v>
      </c>
      <c r="AM21" s="1" t="s">
        <v>56</v>
      </c>
      <c r="AN21" s="1" t="s">
        <v>56</v>
      </c>
      <c r="AO21" s="2" t="s">
        <v>365</v>
      </c>
      <c r="AP21" s="2" t="s">
        <v>366</v>
      </c>
      <c r="AQ21" s="2" t="s">
        <v>367</v>
      </c>
      <c r="AR21" s="2" t="s">
        <v>368</v>
      </c>
      <c r="AS21" s="2" t="s">
        <v>369</v>
      </c>
      <c r="AT21" s="1" t="s">
        <v>56</v>
      </c>
      <c r="AU21" s="1" t="s">
        <v>56</v>
      </c>
      <c r="AV21" s="2" t="s">
        <v>370</v>
      </c>
      <c r="AW21" s="2" t="s">
        <v>371</v>
      </c>
      <c r="AX21" s="1" t="s">
        <v>56</v>
      </c>
      <c r="AY21" s="5" t="s">
        <v>372</v>
      </c>
      <c r="AZ21" s="1" t="s">
        <v>56</v>
      </c>
      <c r="BA21" s="67" t="s">
        <v>317</v>
      </c>
      <c r="BB21" s="68">
        <f t="shared" si="0"/>
        <v>1491</v>
      </c>
      <c r="BC21" s="4">
        <v>77816</v>
      </c>
    </row>
    <row r="22" spans="1:55" x14ac:dyDescent="0.3">
      <c r="A22" s="69" t="s">
        <v>373</v>
      </c>
      <c r="B22" s="1" t="s">
        <v>374</v>
      </c>
      <c r="C22" s="1" t="s">
        <v>56</v>
      </c>
      <c r="D22" s="2" t="s">
        <v>59</v>
      </c>
      <c r="E22" s="5" t="s">
        <v>60</v>
      </c>
      <c r="F22" s="4">
        <v>0.7</v>
      </c>
      <c r="G22" s="7" t="s">
        <v>375</v>
      </c>
      <c r="H22" s="1">
        <v>-58.5</v>
      </c>
      <c r="I22" s="5" t="s">
        <v>179</v>
      </c>
      <c r="J22" s="5" t="s">
        <v>192</v>
      </c>
      <c r="K22" s="6">
        <v>1.1839999999999999</v>
      </c>
      <c r="L22" s="1">
        <v>3.9</v>
      </c>
      <c r="M22" s="5" t="s">
        <v>68</v>
      </c>
      <c r="N22" s="5" t="s">
        <v>65</v>
      </c>
      <c r="O22" s="1" t="s">
        <v>56</v>
      </c>
      <c r="P22" s="5" t="s">
        <v>66</v>
      </c>
      <c r="Q22" s="5" t="s">
        <v>66</v>
      </c>
      <c r="R22" s="5" t="s">
        <v>67</v>
      </c>
      <c r="S22" s="5" t="s">
        <v>66</v>
      </c>
      <c r="T22" s="5" t="s">
        <v>68</v>
      </c>
      <c r="U22" s="5" t="s">
        <v>134</v>
      </c>
      <c r="V22" s="1" t="s">
        <v>56</v>
      </c>
      <c r="W22" s="5" t="s">
        <v>166</v>
      </c>
      <c r="X22" s="5" t="s">
        <v>95</v>
      </c>
      <c r="Y22" s="2"/>
      <c r="Z22" s="1" t="s">
        <v>56</v>
      </c>
      <c r="AA22" s="5" t="s">
        <v>117</v>
      </c>
      <c r="AB22" s="5" t="s">
        <v>73</v>
      </c>
      <c r="AC22" s="5" t="s">
        <v>74</v>
      </c>
      <c r="AD22" s="5" t="s">
        <v>98</v>
      </c>
      <c r="AE22" s="1" t="s">
        <v>56</v>
      </c>
      <c r="AF22" s="1" t="s">
        <v>56</v>
      </c>
      <c r="AG22" s="5" t="s">
        <v>73</v>
      </c>
      <c r="AH22" s="1" t="s">
        <v>56</v>
      </c>
      <c r="AI22" s="1">
        <v>65.7</v>
      </c>
      <c r="AJ22" s="1">
        <v>68</v>
      </c>
      <c r="AK22" s="2" t="s">
        <v>376</v>
      </c>
      <c r="AL22" s="1" t="s">
        <v>56</v>
      </c>
      <c r="AM22" s="1" t="s">
        <v>56</v>
      </c>
      <c r="AN22" s="1" t="s">
        <v>56</v>
      </c>
      <c r="AO22" s="2" t="s">
        <v>377</v>
      </c>
      <c r="AP22" s="2" t="s">
        <v>378</v>
      </c>
      <c r="AQ22" s="2" t="s">
        <v>379</v>
      </c>
      <c r="AR22" s="2" t="s">
        <v>380</v>
      </c>
      <c r="AS22" s="2" t="s">
        <v>381</v>
      </c>
      <c r="AT22" s="1" t="s">
        <v>56</v>
      </c>
      <c r="AU22" s="1" t="s">
        <v>56</v>
      </c>
      <c r="AV22" s="2" t="s">
        <v>382</v>
      </c>
      <c r="AW22" s="2" t="s">
        <v>383</v>
      </c>
      <c r="AX22" s="1" t="s">
        <v>56</v>
      </c>
      <c r="AY22" s="5" t="s">
        <v>272</v>
      </c>
      <c r="AZ22" s="1" t="s">
        <v>56</v>
      </c>
      <c r="BA22" s="70" t="s">
        <v>273</v>
      </c>
      <c r="BB22" s="71">
        <f t="shared" si="0"/>
        <v>2170</v>
      </c>
      <c r="BC22" s="4">
        <v>77630</v>
      </c>
    </row>
    <row r="23" spans="1:55" x14ac:dyDescent="0.3">
      <c r="A23" s="72" t="s">
        <v>384</v>
      </c>
      <c r="B23" s="1" t="s">
        <v>385</v>
      </c>
      <c r="C23" s="1" t="s">
        <v>56</v>
      </c>
      <c r="D23" s="2" t="s">
        <v>59</v>
      </c>
      <c r="E23" s="5" t="s">
        <v>130</v>
      </c>
      <c r="F23" s="4">
        <v>0.51</v>
      </c>
      <c r="G23" s="7" t="s">
        <v>375</v>
      </c>
      <c r="H23" s="1">
        <v>-61.1</v>
      </c>
      <c r="I23" s="5" t="s">
        <v>132</v>
      </c>
      <c r="J23" s="5" t="s">
        <v>386</v>
      </c>
      <c r="K23" s="6">
        <v>1.3240000000000001</v>
      </c>
      <c r="L23" s="1">
        <v>2.6</v>
      </c>
      <c r="M23" s="1" t="s">
        <v>56</v>
      </c>
      <c r="N23" s="5" t="s">
        <v>65</v>
      </c>
      <c r="O23" s="1" t="s">
        <v>56</v>
      </c>
      <c r="P23" s="5" t="s">
        <v>66</v>
      </c>
      <c r="Q23" s="5" t="s">
        <v>66</v>
      </c>
      <c r="R23" s="5" t="s">
        <v>66</v>
      </c>
      <c r="S23" s="5" t="s">
        <v>66</v>
      </c>
      <c r="T23" s="5" t="s">
        <v>68</v>
      </c>
      <c r="U23" s="5" t="s">
        <v>134</v>
      </c>
      <c r="V23" s="1" t="s">
        <v>56</v>
      </c>
      <c r="W23" s="5" t="s">
        <v>150</v>
      </c>
      <c r="X23" s="5" t="s">
        <v>348</v>
      </c>
      <c r="Y23" s="2"/>
      <c r="Z23" s="1" t="s">
        <v>56</v>
      </c>
      <c r="AA23" s="5" t="s">
        <v>96</v>
      </c>
      <c r="AB23" s="5" t="s">
        <v>73</v>
      </c>
      <c r="AC23" s="5" t="s">
        <v>74</v>
      </c>
      <c r="AD23" s="5" t="s">
        <v>75</v>
      </c>
      <c r="AE23" s="5" t="s">
        <v>76</v>
      </c>
      <c r="AF23" s="1" t="s">
        <v>56</v>
      </c>
      <c r="AG23" s="5" t="s">
        <v>73</v>
      </c>
      <c r="AH23" s="1" t="s">
        <v>56</v>
      </c>
      <c r="AI23" s="1">
        <v>60.5</v>
      </c>
      <c r="AJ23" s="1">
        <v>68</v>
      </c>
      <c r="AK23" s="2" t="s">
        <v>387</v>
      </c>
      <c r="AL23" s="1" t="s">
        <v>56</v>
      </c>
      <c r="AM23" s="1" t="s">
        <v>56</v>
      </c>
      <c r="AN23" s="1" t="s">
        <v>56</v>
      </c>
      <c r="AO23" s="2" t="s">
        <v>388</v>
      </c>
      <c r="AP23" s="2" t="s">
        <v>389</v>
      </c>
      <c r="AQ23" s="2" t="s">
        <v>390</v>
      </c>
      <c r="AR23" s="2" t="s">
        <v>391</v>
      </c>
      <c r="AS23" s="2" t="s">
        <v>392</v>
      </c>
      <c r="AT23" s="2" t="s">
        <v>393</v>
      </c>
      <c r="AU23" s="1" t="s">
        <v>56</v>
      </c>
      <c r="AV23" s="2" t="s">
        <v>394</v>
      </c>
      <c r="AW23" s="2" t="s">
        <v>395</v>
      </c>
      <c r="AX23" s="1" t="s">
        <v>56</v>
      </c>
      <c r="AY23" s="5" t="s">
        <v>159</v>
      </c>
      <c r="AZ23" s="1" t="s">
        <v>56</v>
      </c>
      <c r="BA23" s="73" t="s">
        <v>396</v>
      </c>
      <c r="BB23" s="74">
        <f t="shared" si="0"/>
        <v>1683</v>
      </c>
      <c r="BC23" s="4">
        <v>56559</v>
      </c>
    </row>
    <row r="24" spans="1:55" x14ac:dyDescent="0.3">
      <c r="A24" s="75" t="s">
        <v>397</v>
      </c>
      <c r="B24" s="1" t="s">
        <v>398</v>
      </c>
      <c r="C24" s="1" t="s">
        <v>56</v>
      </c>
      <c r="D24" s="2" t="s">
        <v>59</v>
      </c>
      <c r="E24" s="5" t="s">
        <v>291</v>
      </c>
      <c r="F24" s="4">
        <v>0.7</v>
      </c>
      <c r="G24" s="7" t="s">
        <v>375</v>
      </c>
      <c r="H24" s="1">
        <v>-57.2</v>
      </c>
      <c r="I24" s="5" t="s">
        <v>62</v>
      </c>
      <c r="J24" s="5" t="s">
        <v>399</v>
      </c>
      <c r="K24" s="6">
        <v>1.252</v>
      </c>
      <c r="L24" s="1">
        <v>4.5</v>
      </c>
      <c r="M24" s="5" t="s">
        <v>92</v>
      </c>
      <c r="N24" s="5" t="s">
        <v>65</v>
      </c>
      <c r="O24" s="1" t="s">
        <v>56</v>
      </c>
      <c r="P24" s="5" t="s">
        <v>67</v>
      </c>
      <c r="Q24" s="5" t="s">
        <v>66</v>
      </c>
      <c r="R24" s="5" t="s">
        <v>66</v>
      </c>
      <c r="S24" s="5" t="s">
        <v>66</v>
      </c>
      <c r="T24" s="5" t="s">
        <v>68</v>
      </c>
      <c r="U24" s="5" t="s">
        <v>69</v>
      </c>
      <c r="V24" s="5" t="s">
        <v>70</v>
      </c>
      <c r="W24" s="5" t="s">
        <v>94</v>
      </c>
      <c r="X24" s="5" t="s">
        <v>116</v>
      </c>
      <c r="Y24" s="2"/>
      <c r="Z24" s="1" t="s">
        <v>56</v>
      </c>
      <c r="AA24" s="5" t="s">
        <v>74</v>
      </c>
      <c r="AB24" s="5" t="s">
        <v>73</v>
      </c>
      <c r="AC24" s="5" t="s">
        <v>74</v>
      </c>
      <c r="AD24" s="5" t="s">
        <v>98</v>
      </c>
      <c r="AE24" s="1" t="s">
        <v>56</v>
      </c>
      <c r="AF24" s="1" t="s">
        <v>56</v>
      </c>
      <c r="AG24" s="5" t="s">
        <v>73</v>
      </c>
      <c r="AH24" s="1" t="s">
        <v>56</v>
      </c>
      <c r="AI24" s="1">
        <v>66.5</v>
      </c>
      <c r="AJ24" s="1">
        <v>69</v>
      </c>
      <c r="AK24" s="2" t="s">
        <v>400</v>
      </c>
      <c r="AL24" s="1" t="s">
        <v>56</v>
      </c>
      <c r="AM24" s="1" t="s">
        <v>56</v>
      </c>
      <c r="AN24" s="1" t="s">
        <v>56</v>
      </c>
      <c r="AO24" s="2" t="s">
        <v>401</v>
      </c>
      <c r="AP24" s="2" t="s">
        <v>402</v>
      </c>
      <c r="AQ24" s="2" t="s">
        <v>403</v>
      </c>
      <c r="AR24" s="2" t="s">
        <v>404</v>
      </c>
      <c r="AS24" s="2" t="s">
        <v>405</v>
      </c>
      <c r="AT24" s="1" t="s">
        <v>56</v>
      </c>
      <c r="AU24" s="1" t="s">
        <v>56</v>
      </c>
      <c r="AV24" s="2" t="s">
        <v>406</v>
      </c>
      <c r="AW24" s="1" t="s">
        <v>56</v>
      </c>
      <c r="AX24" s="1" t="s">
        <v>56</v>
      </c>
      <c r="AY24" s="5" t="s">
        <v>407</v>
      </c>
      <c r="AZ24" s="1" t="s">
        <v>56</v>
      </c>
      <c r="BA24" s="76" t="s">
        <v>303</v>
      </c>
      <c r="BB24" s="77">
        <f t="shared" si="0"/>
        <v>2100</v>
      </c>
      <c r="BC24" s="4">
        <v>77630</v>
      </c>
    </row>
    <row r="25" spans="1:55" x14ac:dyDescent="0.3">
      <c r="A25" s="78" t="s">
        <v>408</v>
      </c>
      <c r="B25" s="1" t="s">
        <v>409</v>
      </c>
      <c r="C25" s="5" t="s">
        <v>410</v>
      </c>
      <c r="D25" s="2" t="s">
        <v>59</v>
      </c>
      <c r="E25" s="5" t="s">
        <v>111</v>
      </c>
      <c r="F25" s="4">
        <v>0.7</v>
      </c>
      <c r="G25" s="7" t="s">
        <v>411</v>
      </c>
      <c r="H25" s="1">
        <v>-41.4</v>
      </c>
      <c r="I25" s="5" t="s">
        <v>113</v>
      </c>
      <c r="J25" s="5" t="s">
        <v>412</v>
      </c>
      <c r="K25" s="6">
        <v>1.4079999999999999</v>
      </c>
      <c r="L25" s="1">
        <v>4.0999999999999996</v>
      </c>
      <c r="M25" s="5" t="s">
        <v>92</v>
      </c>
      <c r="N25" s="5" t="s">
        <v>65</v>
      </c>
      <c r="O25" s="1" t="s">
        <v>56</v>
      </c>
      <c r="P25" s="5" t="s">
        <v>67</v>
      </c>
      <c r="Q25" s="5" t="s">
        <v>66</v>
      </c>
      <c r="R25" s="5" t="s">
        <v>67</v>
      </c>
      <c r="S25" s="5" t="s">
        <v>66</v>
      </c>
      <c r="T25" s="5" t="s">
        <v>68</v>
      </c>
      <c r="U25" s="5" t="s">
        <v>69</v>
      </c>
      <c r="V25" s="5" t="s">
        <v>262</v>
      </c>
      <c r="W25" s="5" t="s">
        <v>71</v>
      </c>
      <c r="X25" s="5" t="s">
        <v>95</v>
      </c>
      <c r="Y25" s="2"/>
      <c r="Z25" s="1" t="s">
        <v>56</v>
      </c>
      <c r="AA25" s="5" t="s">
        <v>363</v>
      </c>
      <c r="AB25" s="5" t="s">
        <v>73</v>
      </c>
      <c r="AC25" s="5" t="s">
        <v>74</v>
      </c>
      <c r="AD25" s="5" t="s">
        <v>98</v>
      </c>
      <c r="AE25" s="1" t="s">
        <v>56</v>
      </c>
      <c r="AF25" s="1" t="s">
        <v>56</v>
      </c>
      <c r="AG25" s="5" t="s">
        <v>73</v>
      </c>
      <c r="AH25" s="1" t="s">
        <v>56</v>
      </c>
      <c r="AI25" s="1">
        <v>54.3</v>
      </c>
      <c r="AJ25" s="1">
        <v>64</v>
      </c>
      <c r="AK25" s="2" t="s">
        <v>413</v>
      </c>
      <c r="AL25" s="1" t="s">
        <v>56</v>
      </c>
      <c r="AM25" s="1" t="s">
        <v>56</v>
      </c>
      <c r="AN25" s="1" t="s">
        <v>56</v>
      </c>
      <c r="AO25" s="2" t="s">
        <v>414</v>
      </c>
      <c r="AP25" s="2" t="s">
        <v>415</v>
      </c>
      <c r="AQ25" s="2" t="s">
        <v>416</v>
      </c>
      <c r="AR25" s="2" t="s">
        <v>417</v>
      </c>
      <c r="AS25" s="2" t="s">
        <v>418</v>
      </c>
      <c r="AT25" s="1" t="s">
        <v>56</v>
      </c>
      <c r="AU25" s="1" t="s">
        <v>56</v>
      </c>
      <c r="AV25" s="2" t="s">
        <v>419</v>
      </c>
      <c r="AW25" s="2" t="s">
        <v>420</v>
      </c>
      <c r="AX25" s="1" t="s">
        <v>56</v>
      </c>
      <c r="AY25" s="5" t="s">
        <v>421</v>
      </c>
      <c r="AZ25" s="1" t="s">
        <v>56</v>
      </c>
      <c r="BA25" s="79" t="s">
        <v>145</v>
      </c>
      <c r="BB25" s="80">
        <f t="shared" si="0"/>
        <v>1540</v>
      </c>
      <c r="BC25" s="4">
        <v>77910</v>
      </c>
    </row>
    <row r="26" spans="1:55" x14ac:dyDescent="0.3">
      <c r="A26" s="81" t="s">
        <v>422</v>
      </c>
      <c r="B26" s="1" t="s">
        <v>423</v>
      </c>
      <c r="C26" s="1" t="s">
        <v>56</v>
      </c>
      <c r="D26" s="2" t="s">
        <v>59</v>
      </c>
      <c r="E26" s="5" t="s">
        <v>111</v>
      </c>
      <c r="F26" s="4">
        <v>0.71</v>
      </c>
      <c r="G26" s="7" t="s">
        <v>424</v>
      </c>
      <c r="H26" s="1">
        <v>-40.9</v>
      </c>
      <c r="I26" s="5" t="s">
        <v>62</v>
      </c>
      <c r="J26" s="5" t="s">
        <v>425</v>
      </c>
      <c r="K26" s="6">
        <v>1.4139999999999999</v>
      </c>
      <c r="L26" s="1">
        <v>5.3</v>
      </c>
      <c r="M26" s="5" t="s">
        <v>193</v>
      </c>
      <c r="N26" s="5" t="s">
        <v>65</v>
      </c>
      <c r="O26" s="1" t="s">
        <v>56</v>
      </c>
      <c r="P26" s="5" t="s">
        <v>67</v>
      </c>
      <c r="Q26" s="5" t="s">
        <v>66</v>
      </c>
      <c r="R26" s="5" t="s">
        <v>362</v>
      </c>
      <c r="S26" s="5" t="s">
        <v>66</v>
      </c>
      <c r="T26" s="5" t="s">
        <v>68</v>
      </c>
      <c r="U26" s="5" t="s">
        <v>69</v>
      </c>
      <c r="V26" s="5" t="s">
        <v>70</v>
      </c>
      <c r="W26" s="5" t="s">
        <v>94</v>
      </c>
      <c r="X26" s="5" t="s">
        <v>72</v>
      </c>
      <c r="Y26" s="2"/>
      <c r="Z26" s="1" t="s">
        <v>56</v>
      </c>
      <c r="AA26" s="5" t="s">
        <v>96</v>
      </c>
      <c r="AB26" s="5" t="s">
        <v>73</v>
      </c>
      <c r="AC26" s="5" t="s">
        <v>74</v>
      </c>
      <c r="AD26" s="5" t="s">
        <v>98</v>
      </c>
      <c r="AE26" s="1" t="s">
        <v>56</v>
      </c>
      <c r="AF26" s="1" t="s">
        <v>56</v>
      </c>
      <c r="AG26" s="5" t="s">
        <v>73</v>
      </c>
      <c r="AH26" s="1" t="s">
        <v>56</v>
      </c>
      <c r="AI26" s="1">
        <v>61.2</v>
      </c>
      <c r="AJ26" s="1">
        <v>65</v>
      </c>
      <c r="AK26" s="2" t="s">
        <v>426</v>
      </c>
      <c r="AL26" s="1" t="s">
        <v>56</v>
      </c>
      <c r="AM26" s="1" t="s">
        <v>56</v>
      </c>
      <c r="AN26" s="1" t="s">
        <v>56</v>
      </c>
      <c r="AO26" s="2" t="s">
        <v>427</v>
      </c>
      <c r="AP26" s="2" t="s">
        <v>428</v>
      </c>
      <c r="AQ26" s="2" t="s">
        <v>429</v>
      </c>
      <c r="AR26" s="2" t="s">
        <v>430</v>
      </c>
      <c r="AS26" s="2" t="s">
        <v>431</v>
      </c>
      <c r="AT26" s="1" t="s">
        <v>56</v>
      </c>
      <c r="AU26" s="1" t="s">
        <v>56</v>
      </c>
      <c r="AV26" s="2" t="s">
        <v>432</v>
      </c>
      <c r="AW26" s="2" t="s">
        <v>433</v>
      </c>
      <c r="AX26" s="1" t="s">
        <v>56</v>
      </c>
      <c r="AY26" s="5" t="s">
        <v>272</v>
      </c>
      <c r="AZ26" s="1" t="s">
        <v>56</v>
      </c>
      <c r="BA26" s="82" t="s">
        <v>145</v>
      </c>
      <c r="BB26" s="83">
        <f t="shared" si="0"/>
        <v>1562</v>
      </c>
      <c r="BC26" s="4">
        <v>79662</v>
      </c>
    </row>
    <row r="27" spans="1:55" x14ac:dyDescent="0.3">
      <c r="A27" s="84" t="s">
        <v>434</v>
      </c>
      <c r="B27" s="1" t="s">
        <v>435</v>
      </c>
      <c r="C27" s="1" t="s">
        <v>56</v>
      </c>
      <c r="D27" s="2" t="s">
        <v>59</v>
      </c>
      <c r="E27" s="5" t="s">
        <v>60</v>
      </c>
      <c r="F27" s="4">
        <v>0.5</v>
      </c>
      <c r="G27" s="7" t="s">
        <v>424</v>
      </c>
      <c r="H27" s="1">
        <v>-48</v>
      </c>
      <c r="I27" s="5" t="s">
        <v>179</v>
      </c>
      <c r="J27" s="5" t="s">
        <v>436</v>
      </c>
      <c r="K27" s="6">
        <v>1.2529999999999999</v>
      </c>
      <c r="L27" s="1">
        <v>4.3</v>
      </c>
      <c r="M27" s="5" t="s">
        <v>115</v>
      </c>
      <c r="N27" s="5" t="s">
        <v>65</v>
      </c>
      <c r="O27" s="1" t="s">
        <v>56</v>
      </c>
      <c r="P27" s="5" t="s">
        <v>66</v>
      </c>
      <c r="Q27" s="5" t="s">
        <v>66</v>
      </c>
      <c r="R27" s="5" t="s">
        <v>67</v>
      </c>
      <c r="S27" s="5" t="s">
        <v>66</v>
      </c>
      <c r="T27" s="5" t="s">
        <v>68</v>
      </c>
      <c r="U27" s="5" t="s">
        <v>134</v>
      </c>
      <c r="V27" s="1" t="s">
        <v>56</v>
      </c>
      <c r="W27" s="5" t="s">
        <v>166</v>
      </c>
      <c r="X27" s="5" t="s">
        <v>208</v>
      </c>
      <c r="Y27" s="2"/>
      <c r="Z27" s="1" t="s">
        <v>56</v>
      </c>
      <c r="AA27" s="5" t="s">
        <v>117</v>
      </c>
      <c r="AB27" s="5" t="s">
        <v>73</v>
      </c>
      <c r="AC27" s="5" t="s">
        <v>74</v>
      </c>
      <c r="AD27" s="5" t="s">
        <v>98</v>
      </c>
      <c r="AE27" s="1" t="s">
        <v>56</v>
      </c>
      <c r="AF27" s="1" t="s">
        <v>56</v>
      </c>
      <c r="AG27" s="5" t="s">
        <v>73</v>
      </c>
      <c r="AH27" s="1" t="s">
        <v>56</v>
      </c>
      <c r="AI27" s="1">
        <v>63.1</v>
      </c>
      <c r="AJ27" s="1">
        <v>68</v>
      </c>
      <c r="AK27" s="2" t="s">
        <v>437</v>
      </c>
      <c r="AL27" s="1" t="s">
        <v>56</v>
      </c>
      <c r="AM27" s="1" t="s">
        <v>56</v>
      </c>
      <c r="AN27" s="1" t="s">
        <v>56</v>
      </c>
      <c r="AO27" s="2" t="s">
        <v>438</v>
      </c>
      <c r="AP27" s="2" t="s">
        <v>439</v>
      </c>
      <c r="AQ27" s="2" t="s">
        <v>440</v>
      </c>
      <c r="AR27" s="2" t="s">
        <v>441</v>
      </c>
      <c r="AS27" s="2" t="s">
        <v>442</v>
      </c>
      <c r="AT27" s="1" t="s">
        <v>56</v>
      </c>
      <c r="AU27" s="1" t="s">
        <v>56</v>
      </c>
      <c r="AV27" s="2" t="s">
        <v>443</v>
      </c>
      <c r="AW27" s="2" t="s">
        <v>444</v>
      </c>
      <c r="AX27" s="1" t="s">
        <v>56</v>
      </c>
      <c r="AY27" s="5" t="s">
        <v>272</v>
      </c>
      <c r="AZ27" s="1" t="s">
        <v>56</v>
      </c>
      <c r="BA27" s="85" t="s">
        <v>445</v>
      </c>
      <c r="BB27" s="86">
        <f t="shared" si="0"/>
        <v>1250</v>
      </c>
      <c r="BC27" s="4">
        <v>56100</v>
      </c>
    </row>
    <row r="28" spans="1:55" x14ac:dyDescent="0.3">
      <c r="A28" s="87" t="s">
        <v>446</v>
      </c>
      <c r="B28" s="1" t="s">
        <v>447</v>
      </c>
      <c r="C28" s="1" t="s">
        <v>56</v>
      </c>
      <c r="D28" s="2" t="s">
        <v>59</v>
      </c>
      <c r="E28" s="5" t="s">
        <v>111</v>
      </c>
      <c r="F28" s="4">
        <v>0.46</v>
      </c>
      <c r="G28" s="7" t="s">
        <v>448</v>
      </c>
      <c r="H28" s="1">
        <v>-44.8</v>
      </c>
      <c r="I28" s="5" t="s">
        <v>132</v>
      </c>
      <c r="J28" s="5" t="s">
        <v>449</v>
      </c>
      <c r="K28" s="6">
        <v>1.55</v>
      </c>
      <c r="L28" s="1">
        <v>4</v>
      </c>
      <c r="M28" s="1" t="s">
        <v>56</v>
      </c>
      <c r="N28" s="5" t="s">
        <v>65</v>
      </c>
      <c r="O28" s="1" t="s">
        <v>56</v>
      </c>
      <c r="P28" s="5" t="s">
        <v>66</v>
      </c>
      <c r="Q28" s="5" t="s">
        <v>66</v>
      </c>
      <c r="R28" s="5" t="s">
        <v>66</v>
      </c>
      <c r="S28" s="5" t="s">
        <v>66</v>
      </c>
      <c r="T28" s="5" t="s">
        <v>68</v>
      </c>
      <c r="U28" s="5" t="s">
        <v>69</v>
      </c>
      <c r="V28" s="5" t="s">
        <v>65</v>
      </c>
      <c r="W28" s="5" t="s">
        <v>135</v>
      </c>
      <c r="X28" s="5" t="s">
        <v>208</v>
      </c>
      <c r="Y28" s="2"/>
      <c r="Z28" s="1" t="s">
        <v>56</v>
      </c>
      <c r="AA28" s="5" t="s">
        <v>117</v>
      </c>
      <c r="AB28" s="5" t="s">
        <v>73</v>
      </c>
      <c r="AC28" s="5" t="s">
        <v>74</v>
      </c>
      <c r="AD28" s="5" t="s">
        <v>98</v>
      </c>
      <c r="AE28" s="1" t="s">
        <v>56</v>
      </c>
      <c r="AF28" s="1" t="s">
        <v>56</v>
      </c>
      <c r="AG28" s="5" t="s">
        <v>73</v>
      </c>
      <c r="AH28" s="1" t="s">
        <v>56</v>
      </c>
      <c r="AI28" s="1">
        <v>58.9</v>
      </c>
      <c r="AJ28" s="1">
        <v>64</v>
      </c>
      <c r="AK28" s="2" t="s">
        <v>450</v>
      </c>
      <c r="AL28" s="1" t="s">
        <v>56</v>
      </c>
      <c r="AM28" s="1" t="s">
        <v>56</v>
      </c>
      <c r="AN28" s="1" t="s">
        <v>56</v>
      </c>
      <c r="AO28" s="2" t="s">
        <v>451</v>
      </c>
      <c r="AP28" s="2" t="s">
        <v>452</v>
      </c>
      <c r="AQ28" s="2" t="s">
        <v>453</v>
      </c>
      <c r="AR28" s="2" t="s">
        <v>454</v>
      </c>
      <c r="AS28" s="2" t="s">
        <v>455</v>
      </c>
      <c r="AT28" s="1" t="s">
        <v>56</v>
      </c>
      <c r="AU28" s="1" t="s">
        <v>56</v>
      </c>
      <c r="AV28" s="2" t="s">
        <v>456</v>
      </c>
      <c r="AW28" s="2" t="s">
        <v>457</v>
      </c>
      <c r="AX28" s="1" t="s">
        <v>56</v>
      </c>
      <c r="AY28" s="5" t="s">
        <v>458</v>
      </c>
      <c r="AZ28" s="1" t="s">
        <v>56</v>
      </c>
      <c r="BA28" s="88" t="s">
        <v>160</v>
      </c>
      <c r="BB28" s="89">
        <f t="shared" si="0"/>
        <v>1104</v>
      </c>
      <c r="BC28" s="4">
        <v>52578</v>
      </c>
    </row>
    <row r="29" spans="1:55" x14ac:dyDescent="0.3">
      <c r="A29" s="90" t="s">
        <v>459</v>
      </c>
      <c r="B29" s="1" t="s">
        <v>460</v>
      </c>
      <c r="C29" s="5" t="s">
        <v>58</v>
      </c>
      <c r="D29" s="2" t="s">
        <v>59</v>
      </c>
      <c r="E29" s="5" t="s">
        <v>111</v>
      </c>
      <c r="F29" s="4">
        <v>0.46</v>
      </c>
      <c r="G29" s="7" t="s">
        <v>461</v>
      </c>
      <c r="H29" s="1">
        <v>-42.3</v>
      </c>
      <c r="I29" s="5" t="s">
        <v>132</v>
      </c>
      <c r="J29" s="5" t="s">
        <v>462</v>
      </c>
      <c r="K29" s="6">
        <v>1.5049999999999999</v>
      </c>
      <c r="L29" s="1">
        <v>3.8</v>
      </c>
      <c r="M29" s="1" t="s">
        <v>56</v>
      </c>
      <c r="N29" s="5" t="s">
        <v>65</v>
      </c>
      <c r="O29" s="5" t="s">
        <v>93</v>
      </c>
      <c r="P29" s="5" t="s">
        <v>66</v>
      </c>
      <c r="Q29" s="5" t="s">
        <v>66</v>
      </c>
      <c r="R29" s="5" t="s">
        <v>66</v>
      </c>
      <c r="S29" s="5" t="s">
        <v>66</v>
      </c>
      <c r="T29" s="5" t="s">
        <v>68</v>
      </c>
      <c r="U29" s="5" t="s">
        <v>134</v>
      </c>
      <c r="V29" s="1" t="s">
        <v>56</v>
      </c>
      <c r="W29" s="5" t="s">
        <v>150</v>
      </c>
      <c r="X29" s="5" t="s">
        <v>95</v>
      </c>
      <c r="Y29" s="2"/>
      <c r="Z29" s="1" t="s">
        <v>56</v>
      </c>
      <c r="AA29" s="5" t="s">
        <v>117</v>
      </c>
      <c r="AB29" s="5" t="s">
        <v>73</v>
      </c>
      <c r="AC29" s="5" t="s">
        <v>74</v>
      </c>
      <c r="AD29" s="5" t="s">
        <v>98</v>
      </c>
      <c r="AE29" s="1" t="s">
        <v>56</v>
      </c>
      <c r="AF29" s="1" t="s">
        <v>56</v>
      </c>
      <c r="AG29" s="5" t="s">
        <v>73</v>
      </c>
      <c r="AH29" s="1" t="s">
        <v>56</v>
      </c>
      <c r="AI29" s="1">
        <v>58.2</v>
      </c>
      <c r="AJ29" s="1">
        <v>63</v>
      </c>
      <c r="AK29" s="2" t="s">
        <v>463</v>
      </c>
      <c r="AL29" s="1" t="s">
        <v>56</v>
      </c>
      <c r="AM29" s="1" t="s">
        <v>56</v>
      </c>
      <c r="AN29" s="1" t="s">
        <v>56</v>
      </c>
      <c r="AO29" s="2" t="s">
        <v>464</v>
      </c>
      <c r="AP29" s="2" t="s">
        <v>465</v>
      </c>
      <c r="AQ29" s="2" t="s">
        <v>466</v>
      </c>
      <c r="AR29" s="2" t="s">
        <v>467</v>
      </c>
      <c r="AS29" s="2" t="s">
        <v>468</v>
      </c>
      <c r="AT29" s="1" t="s">
        <v>56</v>
      </c>
      <c r="AU29" s="1" t="s">
        <v>56</v>
      </c>
      <c r="AV29" s="2" t="s">
        <v>469</v>
      </c>
      <c r="AW29" s="2" t="s">
        <v>470</v>
      </c>
      <c r="AX29" s="1" t="s">
        <v>56</v>
      </c>
      <c r="AY29" s="5" t="s">
        <v>159</v>
      </c>
      <c r="AZ29" s="1" t="s">
        <v>56</v>
      </c>
      <c r="BA29" s="91" t="s">
        <v>471</v>
      </c>
      <c r="BB29" s="92">
        <f t="shared" si="0"/>
        <v>1058</v>
      </c>
      <c r="BC29" s="4">
        <v>52716</v>
      </c>
    </row>
    <row r="30" spans="1:55" x14ac:dyDescent="0.3">
      <c r="A30" s="93" t="s">
        <v>472</v>
      </c>
      <c r="B30" s="1" t="s">
        <v>473</v>
      </c>
      <c r="C30" s="1" t="s">
        <v>56</v>
      </c>
      <c r="D30" s="2" t="s">
        <v>59</v>
      </c>
      <c r="E30" s="5" t="s">
        <v>111</v>
      </c>
      <c r="F30" s="4">
        <v>0.5</v>
      </c>
      <c r="G30" s="7" t="s">
        <v>474</v>
      </c>
      <c r="H30" s="1">
        <v>-52.3</v>
      </c>
      <c r="I30" s="5" t="s">
        <v>132</v>
      </c>
      <c r="J30" s="5" t="s">
        <v>475</v>
      </c>
      <c r="K30" s="6">
        <v>1.601</v>
      </c>
      <c r="L30" s="1">
        <v>3.6</v>
      </c>
      <c r="M30" s="1" t="s">
        <v>56</v>
      </c>
      <c r="N30" s="5" t="s">
        <v>194</v>
      </c>
      <c r="O30" s="1" t="s">
        <v>56</v>
      </c>
      <c r="P30" s="5" t="s">
        <v>66</v>
      </c>
      <c r="Q30" s="5" t="s">
        <v>66</v>
      </c>
      <c r="R30" s="5" t="s">
        <v>66</v>
      </c>
      <c r="S30" s="5" t="s">
        <v>66</v>
      </c>
      <c r="T30" s="5" t="s">
        <v>68</v>
      </c>
      <c r="U30" s="5" t="s">
        <v>134</v>
      </c>
      <c r="V30" s="1" t="s">
        <v>56</v>
      </c>
      <c r="W30" s="5" t="s">
        <v>150</v>
      </c>
      <c r="X30" s="5" t="s">
        <v>116</v>
      </c>
      <c r="Y30" s="2"/>
      <c r="Z30" s="1" t="s">
        <v>56</v>
      </c>
      <c r="AA30" s="5" t="s">
        <v>363</v>
      </c>
      <c r="AB30" s="5" t="s">
        <v>73</v>
      </c>
      <c r="AC30" s="5" t="s">
        <v>74</v>
      </c>
      <c r="AD30" s="5" t="s">
        <v>98</v>
      </c>
      <c r="AE30" s="1" t="s">
        <v>56</v>
      </c>
      <c r="AF30" s="1" t="s">
        <v>56</v>
      </c>
      <c r="AG30" s="5" t="s">
        <v>73</v>
      </c>
      <c r="AH30" s="1" t="s">
        <v>56</v>
      </c>
      <c r="AI30" s="1">
        <v>53.3</v>
      </c>
      <c r="AJ30" s="1">
        <v>64</v>
      </c>
      <c r="AK30" s="2" t="s">
        <v>476</v>
      </c>
      <c r="AL30" s="1" t="s">
        <v>56</v>
      </c>
      <c r="AM30" s="1" t="s">
        <v>56</v>
      </c>
      <c r="AN30" s="1" t="s">
        <v>56</v>
      </c>
      <c r="AO30" s="2" t="s">
        <v>477</v>
      </c>
      <c r="AP30" s="2" t="s">
        <v>478</v>
      </c>
      <c r="AQ30" s="2" t="s">
        <v>479</v>
      </c>
      <c r="AR30" s="2" t="s">
        <v>480</v>
      </c>
      <c r="AS30" s="2" t="s">
        <v>481</v>
      </c>
      <c r="AT30" s="1" t="s">
        <v>56</v>
      </c>
      <c r="AU30" s="1" t="s">
        <v>56</v>
      </c>
      <c r="AV30" s="2" t="s">
        <v>482</v>
      </c>
      <c r="AW30" s="2" t="s">
        <v>483</v>
      </c>
      <c r="AX30" s="1" t="s">
        <v>56</v>
      </c>
      <c r="AY30" s="5" t="s">
        <v>484</v>
      </c>
      <c r="AZ30" s="1" t="s">
        <v>56</v>
      </c>
      <c r="BA30" s="94" t="s">
        <v>108</v>
      </c>
      <c r="BB30" s="95">
        <f t="shared" si="0"/>
        <v>1400</v>
      </c>
      <c r="BC30" s="4">
        <v>57600</v>
      </c>
    </row>
    <row r="31" spans="1:55" x14ac:dyDescent="0.3">
      <c r="A31" s="96" t="s">
        <v>485</v>
      </c>
      <c r="B31" s="1" t="s">
        <v>486</v>
      </c>
      <c r="C31" s="1" t="s">
        <v>56</v>
      </c>
      <c r="D31" s="2" t="s">
        <v>59</v>
      </c>
      <c r="E31" s="5" t="s">
        <v>111</v>
      </c>
      <c r="F31" s="4">
        <v>0.5</v>
      </c>
      <c r="G31" s="7" t="s">
        <v>487</v>
      </c>
      <c r="H31" s="1">
        <v>-46.2</v>
      </c>
      <c r="I31" s="5" t="s">
        <v>179</v>
      </c>
      <c r="J31" s="5" t="s">
        <v>488</v>
      </c>
      <c r="K31" s="6">
        <v>1.4339999999999999</v>
      </c>
      <c r="L31" s="1">
        <v>4.5</v>
      </c>
      <c r="M31" s="5" t="s">
        <v>193</v>
      </c>
      <c r="N31" s="5" t="s">
        <v>65</v>
      </c>
      <c r="O31" s="1" t="s">
        <v>56</v>
      </c>
      <c r="P31" s="5" t="s">
        <v>66</v>
      </c>
      <c r="Q31" s="5" t="s">
        <v>66</v>
      </c>
      <c r="R31" s="5" t="s">
        <v>362</v>
      </c>
      <c r="S31" s="5" t="s">
        <v>66</v>
      </c>
      <c r="T31" s="5" t="s">
        <v>68</v>
      </c>
      <c r="U31" s="5" t="s">
        <v>134</v>
      </c>
      <c r="V31" s="1" t="s">
        <v>56</v>
      </c>
      <c r="W31" s="5" t="s">
        <v>166</v>
      </c>
      <c r="X31" s="5" t="s">
        <v>208</v>
      </c>
      <c r="Y31" s="2"/>
      <c r="Z31" s="1" t="s">
        <v>56</v>
      </c>
      <c r="AA31" s="5" t="s">
        <v>73</v>
      </c>
      <c r="AB31" s="5" t="s">
        <v>73</v>
      </c>
      <c r="AC31" s="5" t="s">
        <v>74</v>
      </c>
      <c r="AD31" s="5" t="s">
        <v>98</v>
      </c>
      <c r="AE31" s="1" t="s">
        <v>56</v>
      </c>
      <c r="AF31" s="1" t="s">
        <v>56</v>
      </c>
      <c r="AG31" s="5" t="s">
        <v>73</v>
      </c>
      <c r="AH31" s="1" t="s">
        <v>56</v>
      </c>
      <c r="AI31" s="1">
        <v>63.5</v>
      </c>
      <c r="AJ31" s="1">
        <v>64</v>
      </c>
      <c r="AK31" s="2" t="s">
        <v>489</v>
      </c>
      <c r="AL31" s="1" t="s">
        <v>56</v>
      </c>
      <c r="AM31" s="1" t="s">
        <v>56</v>
      </c>
      <c r="AN31" s="1" t="s">
        <v>56</v>
      </c>
      <c r="AO31" s="2" t="s">
        <v>490</v>
      </c>
      <c r="AP31" s="2" t="s">
        <v>491</v>
      </c>
      <c r="AQ31" s="2" t="s">
        <v>492</v>
      </c>
      <c r="AR31" s="2" t="s">
        <v>493</v>
      </c>
      <c r="AS31" s="2" t="s">
        <v>494</v>
      </c>
      <c r="AT31" s="1" t="s">
        <v>56</v>
      </c>
      <c r="AU31" s="1" t="s">
        <v>56</v>
      </c>
      <c r="AV31" s="2" t="s">
        <v>495</v>
      </c>
      <c r="AW31" s="2" t="s">
        <v>496</v>
      </c>
      <c r="AX31" s="1" t="s">
        <v>56</v>
      </c>
      <c r="AY31" s="5" t="s">
        <v>497</v>
      </c>
      <c r="AZ31" s="1" t="s">
        <v>56</v>
      </c>
      <c r="BA31" s="97" t="s">
        <v>445</v>
      </c>
      <c r="BB31" s="98">
        <f t="shared" si="0"/>
        <v>1250</v>
      </c>
      <c r="BC31" s="4">
        <v>58000</v>
      </c>
    </row>
    <row r="32" spans="1:55" x14ac:dyDescent="0.3">
      <c r="A32" s="99" t="s">
        <v>498</v>
      </c>
      <c r="B32" s="1" t="s">
        <v>499</v>
      </c>
      <c r="C32" s="1" t="s">
        <v>56</v>
      </c>
      <c r="D32" s="2" t="s">
        <v>59</v>
      </c>
      <c r="E32" s="5" t="s">
        <v>111</v>
      </c>
      <c r="F32" s="4">
        <v>0.51</v>
      </c>
      <c r="G32" s="7" t="s">
        <v>500</v>
      </c>
      <c r="H32" s="1">
        <v>-42.6</v>
      </c>
      <c r="I32" s="5" t="s">
        <v>132</v>
      </c>
      <c r="J32" s="5" t="s">
        <v>501</v>
      </c>
      <c r="K32" s="6">
        <v>1.466</v>
      </c>
      <c r="L32" s="1">
        <v>4.3</v>
      </c>
      <c r="M32" s="5" t="s">
        <v>68</v>
      </c>
      <c r="N32" s="5" t="s">
        <v>65</v>
      </c>
      <c r="O32" s="5" t="s">
        <v>93</v>
      </c>
      <c r="P32" s="5" t="s">
        <v>66</v>
      </c>
      <c r="Q32" s="5" t="s">
        <v>66</v>
      </c>
      <c r="R32" s="5" t="s">
        <v>66</v>
      </c>
      <c r="S32" s="5" t="s">
        <v>66</v>
      </c>
      <c r="T32" s="5" t="s">
        <v>68</v>
      </c>
      <c r="U32" s="5" t="s">
        <v>69</v>
      </c>
      <c r="V32" s="5" t="s">
        <v>65</v>
      </c>
      <c r="W32" s="5" t="s">
        <v>166</v>
      </c>
      <c r="X32" s="5" t="s">
        <v>208</v>
      </c>
      <c r="Y32" s="2"/>
      <c r="Z32" s="1" t="s">
        <v>56</v>
      </c>
      <c r="AA32" s="5" t="s">
        <v>117</v>
      </c>
      <c r="AB32" s="5" t="s">
        <v>73</v>
      </c>
      <c r="AC32" s="5" t="s">
        <v>74</v>
      </c>
      <c r="AD32" s="5" t="s">
        <v>98</v>
      </c>
      <c r="AE32" s="1" t="s">
        <v>56</v>
      </c>
      <c r="AF32" s="1" t="s">
        <v>56</v>
      </c>
      <c r="AG32" s="5" t="s">
        <v>73</v>
      </c>
      <c r="AH32" s="1" t="s">
        <v>56</v>
      </c>
      <c r="AI32" s="1">
        <v>63.5</v>
      </c>
      <c r="AJ32" s="1">
        <v>62</v>
      </c>
      <c r="AK32" s="2" t="s">
        <v>502</v>
      </c>
      <c r="AL32" s="1" t="s">
        <v>56</v>
      </c>
      <c r="AM32" s="1" t="s">
        <v>56</v>
      </c>
      <c r="AN32" s="1" t="s">
        <v>56</v>
      </c>
      <c r="AO32" s="2" t="s">
        <v>503</v>
      </c>
      <c r="AP32" s="2" t="s">
        <v>504</v>
      </c>
      <c r="AQ32" s="2" t="s">
        <v>505</v>
      </c>
      <c r="AR32" s="2" t="s">
        <v>506</v>
      </c>
      <c r="AS32" s="2" t="s">
        <v>507</v>
      </c>
      <c r="AT32" s="1" t="s">
        <v>56</v>
      </c>
      <c r="AU32" s="1" t="s">
        <v>56</v>
      </c>
      <c r="AV32" s="2" t="s">
        <v>508</v>
      </c>
      <c r="AW32" s="2" t="s">
        <v>509</v>
      </c>
      <c r="AX32" s="1" t="s">
        <v>56</v>
      </c>
      <c r="AY32" s="5" t="s">
        <v>510</v>
      </c>
      <c r="AZ32" s="1" t="s">
        <v>56</v>
      </c>
      <c r="BA32" s="100" t="s">
        <v>445</v>
      </c>
      <c r="BB32" s="101">
        <f t="shared" si="0"/>
        <v>1275</v>
      </c>
      <c r="BC32" s="4">
        <v>63138</v>
      </c>
    </row>
    <row r="33" spans="1:55" x14ac:dyDescent="0.3">
      <c r="A33" s="102" t="s">
        <v>511</v>
      </c>
      <c r="B33" s="1" t="s">
        <v>512</v>
      </c>
      <c r="C33" s="1" t="s">
        <v>56</v>
      </c>
      <c r="D33" s="2" t="s">
        <v>59</v>
      </c>
      <c r="E33" s="5" t="s">
        <v>130</v>
      </c>
      <c r="F33" s="4">
        <v>0.9</v>
      </c>
      <c r="G33" s="7" t="s">
        <v>487</v>
      </c>
      <c r="H33" s="1">
        <v>-63.6</v>
      </c>
      <c r="I33" s="5" t="s">
        <v>62</v>
      </c>
      <c r="J33" s="5" t="s">
        <v>513</v>
      </c>
      <c r="K33" s="6">
        <v>1.252</v>
      </c>
      <c r="L33" s="1">
        <v>3.6</v>
      </c>
      <c r="M33" s="5" t="s">
        <v>68</v>
      </c>
      <c r="N33" s="5" t="s">
        <v>65</v>
      </c>
      <c r="O33" s="5" t="s">
        <v>93</v>
      </c>
      <c r="P33" s="5" t="s">
        <v>66</v>
      </c>
      <c r="Q33" s="5" t="s">
        <v>66</v>
      </c>
      <c r="R33" s="5" t="s">
        <v>362</v>
      </c>
      <c r="S33" s="5" t="s">
        <v>66</v>
      </c>
      <c r="T33" s="5" t="s">
        <v>68</v>
      </c>
      <c r="U33" s="5" t="s">
        <v>134</v>
      </c>
      <c r="V33" s="1" t="s">
        <v>56</v>
      </c>
      <c r="W33" s="5" t="s">
        <v>293</v>
      </c>
      <c r="X33" s="5" t="s">
        <v>72</v>
      </c>
      <c r="Y33" s="2"/>
      <c r="Z33" s="1" t="s">
        <v>56</v>
      </c>
      <c r="AA33" s="5" t="s">
        <v>117</v>
      </c>
      <c r="AB33" s="5" t="s">
        <v>73</v>
      </c>
      <c r="AC33" s="5" t="s">
        <v>74</v>
      </c>
      <c r="AD33" s="5" t="s">
        <v>98</v>
      </c>
      <c r="AE33" s="1" t="s">
        <v>56</v>
      </c>
      <c r="AF33" s="1" t="s">
        <v>56</v>
      </c>
      <c r="AG33" s="5" t="s">
        <v>73</v>
      </c>
      <c r="AH33" s="1" t="s">
        <v>56</v>
      </c>
      <c r="AI33" s="1">
        <v>64.5</v>
      </c>
      <c r="AJ33" s="1">
        <v>67</v>
      </c>
      <c r="AK33" s="2" t="s">
        <v>514</v>
      </c>
      <c r="AL33" s="1" t="s">
        <v>56</v>
      </c>
      <c r="AM33" s="1" t="s">
        <v>56</v>
      </c>
      <c r="AN33" s="1" t="s">
        <v>56</v>
      </c>
      <c r="AO33" s="2" t="s">
        <v>515</v>
      </c>
      <c r="AP33" s="2" t="s">
        <v>516</v>
      </c>
      <c r="AQ33" s="2" t="s">
        <v>517</v>
      </c>
      <c r="AR33" s="2" t="s">
        <v>518</v>
      </c>
      <c r="AS33" s="2" t="s">
        <v>519</v>
      </c>
      <c r="AT33" s="1" t="s">
        <v>56</v>
      </c>
      <c r="AU33" s="1" t="s">
        <v>56</v>
      </c>
      <c r="AV33" s="2" t="s">
        <v>520</v>
      </c>
      <c r="AW33" s="2" t="s">
        <v>521</v>
      </c>
      <c r="AX33" s="1" t="s">
        <v>56</v>
      </c>
      <c r="AY33" s="5" t="s">
        <v>522</v>
      </c>
      <c r="AZ33" s="1" t="s">
        <v>56</v>
      </c>
      <c r="BA33" s="103" t="s">
        <v>523</v>
      </c>
      <c r="BB33" s="104">
        <f t="shared" si="0"/>
        <v>3330</v>
      </c>
      <c r="BC33" s="4">
        <v>104400</v>
      </c>
    </row>
    <row r="34" spans="1:55" x14ac:dyDescent="0.3">
      <c r="A34" s="105" t="s">
        <v>524</v>
      </c>
      <c r="B34" s="1" t="s">
        <v>525</v>
      </c>
      <c r="C34" s="1" t="s">
        <v>56</v>
      </c>
      <c r="D34" s="2" t="s">
        <v>59</v>
      </c>
      <c r="E34" s="5" t="s">
        <v>130</v>
      </c>
      <c r="F34" s="4">
        <v>0.71</v>
      </c>
      <c r="G34" s="7" t="s">
        <v>487</v>
      </c>
      <c r="H34" s="1">
        <v>-48.3</v>
      </c>
      <c r="I34" s="5" t="s">
        <v>113</v>
      </c>
      <c r="J34" s="5" t="s">
        <v>526</v>
      </c>
      <c r="K34" s="6">
        <v>1.2589999999999999</v>
      </c>
      <c r="L34" s="1">
        <v>3.2</v>
      </c>
      <c r="M34" s="5" t="s">
        <v>234</v>
      </c>
      <c r="N34" s="5" t="s">
        <v>65</v>
      </c>
      <c r="O34" s="1" t="s">
        <v>56</v>
      </c>
      <c r="P34" s="5" t="s">
        <v>66</v>
      </c>
      <c r="Q34" s="5" t="s">
        <v>66</v>
      </c>
      <c r="R34" s="5" t="s">
        <v>66</v>
      </c>
      <c r="S34" s="5" t="s">
        <v>66</v>
      </c>
      <c r="T34" s="5" t="s">
        <v>68</v>
      </c>
      <c r="U34" s="5" t="s">
        <v>69</v>
      </c>
      <c r="V34" s="5" t="s">
        <v>70</v>
      </c>
      <c r="W34" s="5" t="s">
        <v>71</v>
      </c>
      <c r="X34" s="5" t="s">
        <v>208</v>
      </c>
      <c r="Y34" s="2"/>
      <c r="Z34" s="1" t="s">
        <v>56</v>
      </c>
      <c r="AA34" s="5" t="s">
        <v>117</v>
      </c>
      <c r="AB34" s="5" t="s">
        <v>73</v>
      </c>
      <c r="AC34" s="5" t="s">
        <v>74</v>
      </c>
      <c r="AD34" s="5" t="s">
        <v>98</v>
      </c>
      <c r="AE34" s="1" t="s">
        <v>56</v>
      </c>
      <c r="AF34" s="1" t="s">
        <v>56</v>
      </c>
      <c r="AG34" s="5" t="s">
        <v>73</v>
      </c>
      <c r="AH34" s="1" t="s">
        <v>56</v>
      </c>
      <c r="AI34" s="1">
        <v>65.400000000000006</v>
      </c>
      <c r="AJ34" s="1">
        <v>67</v>
      </c>
      <c r="AK34" s="2" t="s">
        <v>527</v>
      </c>
      <c r="AL34" s="1" t="s">
        <v>56</v>
      </c>
      <c r="AM34" s="1" t="s">
        <v>56</v>
      </c>
      <c r="AN34" s="1" t="s">
        <v>56</v>
      </c>
      <c r="AO34" s="2" t="s">
        <v>528</v>
      </c>
      <c r="AP34" s="2" t="s">
        <v>529</v>
      </c>
      <c r="AQ34" s="2" t="s">
        <v>530</v>
      </c>
      <c r="AR34" s="2" t="s">
        <v>531</v>
      </c>
      <c r="AS34" s="2" t="s">
        <v>532</v>
      </c>
      <c r="AT34" s="1" t="s">
        <v>56</v>
      </c>
      <c r="AU34" s="1" t="s">
        <v>56</v>
      </c>
      <c r="AV34" s="2" t="s">
        <v>533</v>
      </c>
      <c r="AW34" s="2" t="s">
        <v>534</v>
      </c>
      <c r="AX34" s="1" t="s">
        <v>56</v>
      </c>
      <c r="AY34" s="5" t="s">
        <v>535</v>
      </c>
      <c r="AZ34" s="1" t="s">
        <v>56</v>
      </c>
      <c r="BA34" s="106" t="s">
        <v>342</v>
      </c>
      <c r="BB34" s="107">
        <f t="shared" si="0"/>
        <v>1846</v>
      </c>
      <c r="BC34" s="4">
        <v>82360</v>
      </c>
    </row>
    <row r="35" spans="1:55" x14ac:dyDescent="0.3">
      <c r="A35" s="108" t="s">
        <v>536</v>
      </c>
      <c r="B35" s="1" t="s">
        <v>537</v>
      </c>
      <c r="C35" s="1" t="s">
        <v>56</v>
      </c>
      <c r="D35" s="2" t="s">
        <v>59</v>
      </c>
      <c r="E35" s="5" t="s">
        <v>111</v>
      </c>
      <c r="F35" s="4">
        <v>0.51</v>
      </c>
      <c r="G35" s="7" t="s">
        <v>538</v>
      </c>
      <c r="H35" s="1">
        <v>-38.6</v>
      </c>
      <c r="I35" s="5" t="s">
        <v>132</v>
      </c>
      <c r="J35" s="5" t="s">
        <v>539</v>
      </c>
      <c r="K35" s="6">
        <v>1.4179999999999999</v>
      </c>
      <c r="L35" s="1">
        <v>5.5</v>
      </c>
      <c r="M35" s="5" t="s">
        <v>234</v>
      </c>
      <c r="N35" s="5" t="s">
        <v>65</v>
      </c>
      <c r="O35" s="1" t="s">
        <v>56</v>
      </c>
      <c r="P35" s="5" t="s">
        <v>66</v>
      </c>
      <c r="Q35" s="5" t="s">
        <v>66</v>
      </c>
      <c r="R35" s="5" t="s">
        <v>66</v>
      </c>
      <c r="S35" s="5" t="s">
        <v>66</v>
      </c>
      <c r="T35" s="5" t="s">
        <v>68</v>
      </c>
      <c r="U35" s="5" t="s">
        <v>134</v>
      </c>
      <c r="V35" s="1" t="s">
        <v>56</v>
      </c>
      <c r="W35" s="5" t="s">
        <v>94</v>
      </c>
      <c r="X35" s="5" t="s">
        <v>116</v>
      </c>
      <c r="Y35" s="2"/>
      <c r="Z35" s="1" t="s">
        <v>56</v>
      </c>
      <c r="AA35" s="5" t="s">
        <v>96</v>
      </c>
      <c r="AB35" s="5" t="s">
        <v>73</v>
      </c>
      <c r="AC35" s="5" t="s">
        <v>73</v>
      </c>
      <c r="AD35" s="5" t="s">
        <v>98</v>
      </c>
      <c r="AE35" s="1" t="s">
        <v>56</v>
      </c>
      <c r="AF35" s="1" t="s">
        <v>56</v>
      </c>
      <c r="AG35" s="5" t="s">
        <v>73</v>
      </c>
      <c r="AH35" s="1" t="s">
        <v>56</v>
      </c>
      <c r="AI35" s="1">
        <v>62.3</v>
      </c>
      <c r="AJ35" s="1">
        <v>64</v>
      </c>
      <c r="AK35" s="2" t="s">
        <v>540</v>
      </c>
      <c r="AL35" s="1" t="s">
        <v>56</v>
      </c>
      <c r="AM35" s="1" t="s">
        <v>56</v>
      </c>
      <c r="AN35" s="1" t="s">
        <v>56</v>
      </c>
      <c r="AO35" s="2" t="s">
        <v>541</v>
      </c>
      <c r="AP35" s="2" t="s">
        <v>542</v>
      </c>
      <c r="AQ35" s="2" t="s">
        <v>543</v>
      </c>
      <c r="AR35" s="2" t="s">
        <v>544</v>
      </c>
      <c r="AS35" s="2" t="s">
        <v>545</v>
      </c>
      <c r="AT35" s="1" t="s">
        <v>56</v>
      </c>
      <c r="AU35" s="1" t="s">
        <v>56</v>
      </c>
      <c r="AV35" s="2" t="s">
        <v>546</v>
      </c>
      <c r="AW35" s="2" t="s">
        <v>547</v>
      </c>
      <c r="AX35" s="1" t="s">
        <v>56</v>
      </c>
      <c r="AY35" s="5" t="s">
        <v>126</v>
      </c>
      <c r="AZ35" s="1" t="s">
        <v>56</v>
      </c>
      <c r="BA35" s="109" t="s">
        <v>145</v>
      </c>
      <c r="BB35" s="110">
        <f t="shared" si="0"/>
        <v>1122</v>
      </c>
      <c r="BC35" s="4">
        <v>59415</v>
      </c>
    </row>
    <row r="36" spans="1:55" x14ac:dyDescent="0.3">
      <c r="A36" s="111" t="s">
        <v>548</v>
      </c>
      <c r="B36" s="1" t="s">
        <v>549</v>
      </c>
      <c r="C36" s="1" t="s">
        <v>56</v>
      </c>
      <c r="D36" s="2" t="s">
        <v>59</v>
      </c>
      <c r="E36" s="5" t="s">
        <v>111</v>
      </c>
      <c r="F36" s="4">
        <v>0.7</v>
      </c>
      <c r="G36" s="7" t="s">
        <v>550</v>
      </c>
      <c r="H36" s="1">
        <v>-54.3</v>
      </c>
      <c r="I36" s="5" t="s">
        <v>551</v>
      </c>
      <c r="J36" s="5" t="s">
        <v>552</v>
      </c>
      <c r="K36" s="6">
        <v>1.3859999999999999</v>
      </c>
      <c r="L36" s="1">
        <v>6</v>
      </c>
      <c r="M36" s="5" t="s">
        <v>115</v>
      </c>
      <c r="N36" s="5" t="s">
        <v>65</v>
      </c>
      <c r="O36" s="5" t="s">
        <v>93</v>
      </c>
      <c r="P36" s="5" t="s">
        <v>66</v>
      </c>
      <c r="Q36" s="5" t="s">
        <v>66</v>
      </c>
      <c r="R36" s="5" t="s">
        <v>362</v>
      </c>
      <c r="S36" s="5" t="s">
        <v>67</v>
      </c>
      <c r="T36" s="5" t="s">
        <v>68</v>
      </c>
      <c r="U36" s="5" t="s">
        <v>69</v>
      </c>
      <c r="V36" s="5" t="s">
        <v>70</v>
      </c>
      <c r="W36" s="5" t="s">
        <v>94</v>
      </c>
      <c r="X36" s="5" t="s">
        <v>116</v>
      </c>
      <c r="Y36" s="2"/>
      <c r="Z36" s="1" t="s">
        <v>56</v>
      </c>
      <c r="AA36" s="5" t="s">
        <v>363</v>
      </c>
      <c r="AB36" s="5" t="s">
        <v>73</v>
      </c>
      <c r="AC36" s="5" t="s">
        <v>74</v>
      </c>
      <c r="AD36" s="5" t="s">
        <v>98</v>
      </c>
      <c r="AE36" s="1" t="s">
        <v>56</v>
      </c>
      <c r="AF36" s="1" t="s">
        <v>56</v>
      </c>
      <c r="AG36" s="5" t="s">
        <v>73</v>
      </c>
      <c r="AH36" s="1" t="s">
        <v>56</v>
      </c>
      <c r="AI36" s="1">
        <v>64.7</v>
      </c>
      <c r="AJ36" s="1">
        <v>65</v>
      </c>
      <c r="AK36" s="2" t="s">
        <v>553</v>
      </c>
      <c r="AL36" s="1" t="s">
        <v>56</v>
      </c>
      <c r="AM36" s="1" t="s">
        <v>56</v>
      </c>
      <c r="AN36" s="1" t="s">
        <v>56</v>
      </c>
      <c r="AO36" s="2" t="s">
        <v>554</v>
      </c>
      <c r="AP36" s="2" t="s">
        <v>555</v>
      </c>
      <c r="AQ36" s="2" t="s">
        <v>556</v>
      </c>
      <c r="AR36" s="2" t="s">
        <v>557</v>
      </c>
      <c r="AS36" s="2" t="s">
        <v>558</v>
      </c>
      <c r="AT36" s="1" t="s">
        <v>56</v>
      </c>
      <c r="AU36" s="1" t="s">
        <v>56</v>
      </c>
      <c r="AV36" s="2" t="s">
        <v>559</v>
      </c>
      <c r="AW36" s="2" t="s">
        <v>560</v>
      </c>
      <c r="AX36" s="1" t="s">
        <v>56</v>
      </c>
      <c r="AY36" s="5" t="s">
        <v>561</v>
      </c>
      <c r="AZ36" s="1" t="s">
        <v>56</v>
      </c>
      <c r="BA36" s="112" t="s">
        <v>303</v>
      </c>
      <c r="BB36" s="113">
        <f t="shared" si="0"/>
        <v>2100</v>
      </c>
      <c r="BC36" s="4">
        <v>82740</v>
      </c>
    </row>
    <row r="37" spans="1:55" x14ac:dyDescent="0.3">
      <c r="A37" s="114" t="s">
        <v>562</v>
      </c>
      <c r="B37" s="1" t="s">
        <v>563</v>
      </c>
      <c r="C37" s="1" t="s">
        <v>56</v>
      </c>
      <c r="D37" s="2" t="s">
        <v>59</v>
      </c>
      <c r="E37" s="5" t="s">
        <v>111</v>
      </c>
      <c r="F37" s="4">
        <v>0.5</v>
      </c>
      <c r="G37" s="7" t="s">
        <v>564</v>
      </c>
      <c r="H37" s="1">
        <v>-47.1</v>
      </c>
      <c r="I37" s="5" t="s">
        <v>179</v>
      </c>
      <c r="J37" s="5" t="s">
        <v>565</v>
      </c>
      <c r="K37" s="6">
        <v>1.5109999999999999</v>
      </c>
      <c r="L37" s="1">
        <v>4.3</v>
      </c>
      <c r="M37" s="5" t="s">
        <v>68</v>
      </c>
      <c r="N37" s="5" t="s">
        <v>65</v>
      </c>
      <c r="O37" s="1" t="s">
        <v>56</v>
      </c>
      <c r="P37" s="5" t="s">
        <v>66</v>
      </c>
      <c r="Q37" s="5" t="s">
        <v>66</v>
      </c>
      <c r="R37" s="5" t="s">
        <v>66</v>
      </c>
      <c r="S37" s="5" t="s">
        <v>66</v>
      </c>
      <c r="T37" s="5" t="s">
        <v>68</v>
      </c>
      <c r="U37" s="5" t="s">
        <v>134</v>
      </c>
      <c r="V37" s="1" t="s">
        <v>56</v>
      </c>
      <c r="W37" s="5" t="s">
        <v>166</v>
      </c>
      <c r="X37" s="5" t="s">
        <v>348</v>
      </c>
      <c r="Y37" s="2"/>
      <c r="Z37" s="1" t="s">
        <v>56</v>
      </c>
      <c r="AA37" s="5" t="s">
        <v>117</v>
      </c>
      <c r="AB37" s="5" t="s">
        <v>73</v>
      </c>
      <c r="AC37" s="5" t="s">
        <v>97</v>
      </c>
      <c r="AD37" s="5" t="s">
        <v>98</v>
      </c>
      <c r="AE37" s="1" t="s">
        <v>56</v>
      </c>
      <c r="AF37" s="1" t="s">
        <v>56</v>
      </c>
      <c r="AG37" s="5" t="s">
        <v>73</v>
      </c>
      <c r="AH37" s="1" t="s">
        <v>56</v>
      </c>
      <c r="AI37" s="1">
        <v>61</v>
      </c>
      <c r="AJ37" s="1">
        <v>63</v>
      </c>
      <c r="AK37" s="2" t="s">
        <v>566</v>
      </c>
      <c r="AL37" s="1" t="s">
        <v>56</v>
      </c>
      <c r="AM37" s="1" t="s">
        <v>56</v>
      </c>
      <c r="AN37" s="1" t="s">
        <v>56</v>
      </c>
      <c r="AO37" s="2" t="s">
        <v>567</v>
      </c>
      <c r="AP37" s="2" t="s">
        <v>568</v>
      </c>
      <c r="AQ37" s="2" t="s">
        <v>569</v>
      </c>
      <c r="AR37" s="2" t="s">
        <v>570</v>
      </c>
      <c r="AS37" s="2" t="s">
        <v>571</v>
      </c>
      <c r="AT37" s="1" t="s">
        <v>56</v>
      </c>
      <c r="AU37" s="1" t="s">
        <v>56</v>
      </c>
      <c r="AV37" s="2" t="s">
        <v>572</v>
      </c>
      <c r="AW37" s="2" t="s">
        <v>573</v>
      </c>
      <c r="AX37" s="1" t="s">
        <v>56</v>
      </c>
      <c r="AY37" s="5" t="s">
        <v>126</v>
      </c>
      <c r="AZ37" s="1" t="s">
        <v>56</v>
      </c>
      <c r="BA37" s="115" t="s">
        <v>342</v>
      </c>
      <c r="BB37" s="116">
        <f t="shared" si="0"/>
        <v>1300</v>
      </c>
      <c r="BC37" s="4">
        <v>59300</v>
      </c>
    </row>
    <row r="38" spans="1:55" x14ac:dyDescent="0.3">
      <c r="A38" s="117" t="s">
        <v>574</v>
      </c>
      <c r="B38" s="1" t="s">
        <v>575</v>
      </c>
      <c r="C38" s="1" t="s">
        <v>56</v>
      </c>
      <c r="D38" s="2" t="s">
        <v>59</v>
      </c>
      <c r="E38" s="5" t="s">
        <v>291</v>
      </c>
      <c r="F38" s="4">
        <v>0.7</v>
      </c>
      <c r="G38" s="7" t="s">
        <v>564</v>
      </c>
      <c r="H38" s="1">
        <v>-50.9</v>
      </c>
      <c r="I38" s="5" t="s">
        <v>179</v>
      </c>
      <c r="J38" s="5" t="s">
        <v>576</v>
      </c>
      <c r="K38" s="6">
        <v>1.2689999999999999</v>
      </c>
      <c r="L38" s="1">
        <v>5.3</v>
      </c>
      <c r="M38" s="5" t="s">
        <v>115</v>
      </c>
      <c r="N38" s="5" t="s">
        <v>65</v>
      </c>
      <c r="O38" s="1" t="s">
        <v>56</v>
      </c>
      <c r="P38" s="5" t="s">
        <v>66</v>
      </c>
      <c r="Q38" s="5" t="s">
        <v>66</v>
      </c>
      <c r="R38" s="5" t="s">
        <v>66</v>
      </c>
      <c r="S38" s="5" t="s">
        <v>66</v>
      </c>
      <c r="T38" s="5" t="s">
        <v>68</v>
      </c>
      <c r="U38" s="5" t="s">
        <v>69</v>
      </c>
      <c r="V38" s="5" t="s">
        <v>262</v>
      </c>
      <c r="W38" s="5" t="s">
        <v>166</v>
      </c>
      <c r="X38" s="5" t="s">
        <v>136</v>
      </c>
      <c r="Y38" s="2"/>
      <c r="Z38" s="1" t="s">
        <v>56</v>
      </c>
      <c r="AA38" s="5" t="s">
        <v>96</v>
      </c>
      <c r="AB38" s="5" t="s">
        <v>73</v>
      </c>
      <c r="AC38" s="5" t="s">
        <v>73</v>
      </c>
      <c r="AD38" s="5" t="s">
        <v>98</v>
      </c>
      <c r="AE38" s="1" t="s">
        <v>56</v>
      </c>
      <c r="AF38" s="1" t="s">
        <v>56</v>
      </c>
      <c r="AG38" s="5" t="s">
        <v>73</v>
      </c>
      <c r="AH38" s="1" t="s">
        <v>56</v>
      </c>
      <c r="AI38" s="1">
        <v>68</v>
      </c>
      <c r="AJ38" s="1">
        <v>63</v>
      </c>
      <c r="AK38" s="2" t="s">
        <v>577</v>
      </c>
      <c r="AL38" s="1" t="s">
        <v>56</v>
      </c>
      <c r="AM38" s="1" t="s">
        <v>56</v>
      </c>
      <c r="AN38" s="1" t="s">
        <v>56</v>
      </c>
      <c r="AO38" s="2" t="s">
        <v>578</v>
      </c>
      <c r="AP38" s="2" t="s">
        <v>579</v>
      </c>
      <c r="AQ38" s="2" t="s">
        <v>580</v>
      </c>
      <c r="AR38" s="2" t="s">
        <v>581</v>
      </c>
      <c r="AS38" s="2" t="s">
        <v>582</v>
      </c>
      <c r="AT38" s="1" t="s">
        <v>56</v>
      </c>
      <c r="AU38" s="1" t="s">
        <v>56</v>
      </c>
      <c r="AV38" s="2" t="s">
        <v>583</v>
      </c>
      <c r="AW38" s="2" t="s">
        <v>584</v>
      </c>
      <c r="AX38" s="1" t="s">
        <v>56</v>
      </c>
      <c r="AY38" s="5" t="s">
        <v>585</v>
      </c>
      <c r="AZ38" s="1" t="s">
        <v>56</v>
      </c>
      <c r="BA38" s="118" t="s">
        <v>108</v>
      </c>
      <c r="BB38" s="119">
        <f t="shared" si="0"/>
        <v>1959.9999999999998</v>
      </c>
      <c r="BC38" s="4">
        <v>83020</v>
      </c>
    </row>
    <row r="39" spans="1:55" x14ac:dyDescent="0.3">
      <c r="A39" s="120" t="s">
        <v>586</v>
      </c>
      <c r="B39" s="1" t="s">
        <v>587</v>
      </c>
      <c r="C39" s="1" t="s">
        <v>56</v>
      </c>
      <c r="D39" s="2" t="s">
        <v>59</v>
      </c>
      <c r="E39" s="5" t="s">
        <v>130</v>
      </c>
      <c r="F39" s="4">
        <v>0.9</v>
      </c>
      <c r="G39" s="7" t="s">
        <v>588</v>
      </c>
      <c r="H39" s="1">
        <v>-60.3</v>
      </c>
      <c r="I39" s="5" t="s">
        <v>113</v>
      </c>
      <c r="J39" s="5" t="s">
        <v>589</v>
      </c>
      <c r="K39" s="6">
        <v>1.2529999999999999</v>
      </c>
      <c r="L39" s="1">
        <v>3.6</v>
      </c>
      <c r="M39" s="5" t="s">
        <v>92</v>
      </c>
      <c r="N39" s="5" t="s">
        <v>65</v>
      </c>
      <c r="O39" s="5" t="s">
        <v>93</v>
      </c>
      <c r="P39" s="5" t="s">
        <v>362</v>
      </c>
      <c r="Q39" s="5" t="s">
        <v>66</v>
      </c>
      <c r="R39" s="5" t="s">
        <v>362</v>
      </c>
      <c r="S39" s="5" t="s">
        <v>67</v>
      </c>
      <c r="T39" s="5" t="s">
        <v>68</v>
      </c>
      <c r="U39" s="5" t="s">
        <v>69</v>
      </c>
      <c r="V39" s="5" t="s">
        <v>70</v>
      </c>
      <c r="W39" s="5" t="s">
        <v>94</v>
      </c>
      <c r="X39" s="5" t="s">
        <v>136</v>
      </c>
      <c r="Y39" s="2"/>
      <c r="Z39" s="1" t="s">
        <v>56</v>
      </c>
      <c r="AA39" s="5" t="s">
        <v>96</v>
      </c>
      <c r="AB39" s="5" t="s">
        <v>74</v>
      </c>
      <c r="AC39" s="5" t="s">
        <v>74</v>
      </c>
      <c r="AD39" s="5" t="s">
        <v>98</v>
      </c>
      <c r="AE39" s="1" t="s">
        <v>56</v>
      </c>
      <c r="AF39" s="1" t="s">
        <v>56</v>
      </c>
      <c r="AG39" s="5" t="s">
        <v>73</v>
      </c>
      <c r="AH39" s="1" t="s">
        <v>56</v>
      </c>
      <c r="AI39" s="1">
        <v>66.099999999999994</v>
      </c>
      <c r="AJ39" s="1">
        <v>69</v>
      </c>
      <c r="AK39" s="2" t="s">
        <v>590</v>
      </c>
      <c r="AL39" s="1" t="s">
        <v>56</v>
      </c>
      <c r="AM39" s="1" t="s">
        <v>56</v>
      </c>
      <c r="AN39" s="1" t="s">
        <v>56</v>
      </c>
      <c r="AO39" s="2" t="s">
        <v>591</v>
      </c>
      <c r="AP39" s="2" t="s">
        <v>592</v>
      </c>
      <c r="AQ39" s="2" t="s">
        <v>593</v>
      </c>
      <c r="AR39" s="2" t="s">
        <v>594</v>
      </c>
      <c r="AS39" s="2" t="s">
        <v>595</v>
      </c>
      <c r="AT39" s="1" t="s">
        <v>56</v>
      </c>
      <c r="AU39" s="1" t="s">
        <v>56</v>
      </c>
      <c r="AV39" s="2" t="s">
        <v>596</v>
      </c>
      <c r="AW39" s="2" t="s">
        <v>597</v>
      </c>
      <c r="AX39" s="1" t="s">
        <v>56</v>
      </c>
      <c r="AY39" s="5" t="s">
        <v>407</v>
      </c>
      <c r="AZ39" s="1" t="s">
        <v>56</v>
      </c>
      <c r="BA39" s="121" t="s">
        <v>288</v>
      </c>
      <c r="BB39" s="122">
        <f t="shared" si="0"/>
        <v>3150</v>
      </c>
      <c r="BC39" s="4">
        <v>107910</v>
      </c>
    </row>
    <row r="40" spans="1:55" x14ac:dyDescent="0.3">
      <c r="A40" s="123" t="s">
        <v>598</v>
      </c>
      <c r="B40" s="1" t="s">
        <v>599</v>
      </c>
      <c r="C40" s="1" t="s">
        <v>56</v>
      </c>
      <c r="D40" s="2" t="s">
        <v>59</v>
      </c>
      <c r="E40" s="5" t="s">
        <v>600</v>
      </c>
      <c r="F40" s="4">
        <v>0.5</v>
      </c>
      <c r="G40" s="7" t="s">
        <v>601</v>
      </c>
      <c r="H40" s="1">
        <v>-36.4</v>
      </c>
      <c r="I40" s="5" t="s">
        <v>132</v>
      </c>
      <c r="J40" s="5" t="s">
        <v>602</v>
      </c>
      <c r="K40" s="6">
        <v>1.587</v>
      </c>
      <c r="L40" s="1">
        <v>3.7</v>
      </c>
      <c r="M40" s="1" t="s">
        <v>56</v>
      </c>
      <c r="N40" s="5" t="s">
        <v>65</v>
      </c>
      <c r="O40" s="1" t="s">
        <v>56</v>
      </c>
      <c r="P40" s="5" t="s">
        <v>66</v>
      </c>
      <c r="Q40" s="5" t="s">
        <v>66</v>
      </c>
      <c r="R40" s="5" t="s">
        <v>66</v>
      </c>
      <c r="S40" s="5" t="s">
        <v>66</v>
      </c>
      <c r="T40" s="5" t="s">
        <v>68</v>
      </c>
      <c r="U40" s="5" t="s">
        <v>134</v>
      </c>
      <c r="V40" s="1" t="s">
        <v>56</v>
      </c>
      <c r="W40" s="5" t="s">
        <v>135</v>
      </c>
      <c r="X40" s="5" t="s">
        <v>136</v>
      </c>
      <c r="Y40" s="2"/>
      <c r="Z40" s="1" t="s">
        <v>56</v>
      </c>
      <c r="AA40" s="5" t="s">
        <v>117</v>
      </c>
      <c r="AB40" s="5" t="s">
        <v>73</v>
      </c>
      <c r="AC40" s="5" t="s">
        <v>74</v>
      </c>
      <c r="AD40" s="5" t="s">
        <v>98</v>
      </c>
      <c r="AE40" s="1" t="s">
        <v>56</v>
      </c>
      <c r="AF40" s="1" t="s">
        <v>56</v>
      </c>
      <c r="AG40" s="5" t="s">
        <v>73</v>
      </c>
      <c r="AH40" s="1" t="s">
        <v>56</v>
      </c>
      <c r="AI40" s="1">
        <v>61.4</v>
      </c>
      <c r="AJ40" s="1">
        <v>62</v>
      </c>
      <c r="AK40" s="2" t="s">
        <v>603</v>
      </c>
      <c r="AL40" s="1" t="s">
        <v>56</v>
      </c>
      <c r="AM40" s="1" t="s">
        <v>56</v>
      </c>
      <c r="AN40" s="1" t="s">
        <v>56</v>
      </c>
      <c r="AO40" s="2" t="s">
        <v>604</v>
      </c>
      <c r="AP40" s="2" t="s">
        <v>605</v>
      </c>
      <c r="AQ40" s="2" t="s">
        <v>606</v>
      </c>
      <c r="AR40" s="2" t="s">
        <v>607</v>
      </c>
      <c r="AS40" s="2" t="s">
        <v>608</v>
      </c>
      <c r="AT40" s="1" t="s">
        <v>56</v>
      </c>
      <c r="AU40" s="1" t="s">
        <v>56</v>
      </c>
      <c r="AV40" s="2" t="s">
        <v>609</v>
      </c>
      <c r="AW40" s="2" t="s">
        <v>610</v>
      </c>
      <c r="AX40" s="1" t="s">
        <v>56</v>
      </c>
      <c r="AY40" s="5" t="s">
        <v>458</v>
      </c>
      <c r="AZ40" s="1" t="s">
        <v>56</v>
      </c>
      <c r="BA40" s="124" t="s">
        <v>145</v>
      </c>
      <c r="BB40" s="125">
        <f t="shared" si="0"/>
        <v>1100</v>
      </c>
      <c r="BC40" s="4">
        <v>60400</v>
      </c>
    </row>
    <row r="41" spans="1:55" x14ac:dyDescent="0.3">
      <c r="A41" s="126" t="s">
        <v>611</v>
      </c>
      <c r="B41" s="1" t="s">
        <v>612</v>
      </c>
      <c r="C41" s="1" t="s">
        <v>56</v>
      </c>
      <c r="D41" s="2" t="s">
        <v>59</v>
      </c>
      <c r="E41" s="5" t="s">
        <v>130</v>
      </c>
      <c r="F41" s="4">
        <v>0.91</v>
      </c>
      <c r="G41" s="7" t="s">
        <v>601</v>
      </c>
      <c r="H41" s="1">
        <v>-68.900000000000006</v>
      </c>
      <c r="I41" s="5" t="s">
        <v>132</v>
      </c>
      <c r="J41" s="5" t="s">
        <v>613</v>
      </c>
      <c r="K41" s="6">
        <v>1.0980000000000001</v>
      </c>
      <c r="L41" s="1">
        <v>5.8</v>
      </c>
      <c r="M41" s="1" t="s">
        <v>56</v>
      </c>
      <c r="N41" s="5" t="s">
        <v>65</v>
      </c>
      <c r="O41" s="1" t="s">
        <v>56</v>
      </c>
      <c r="P41" s="5" t="s">
        <v>66</v>
      </c>
      <c r="Q41" s="5" t="s">
        <v>66</v>
      </c>
      <c r="R41" s="5" t="s">
        <v>66</v>
      </c>
      <c r="S41" s="5" t="s">
        <v>66</v>
      </c>
      <c r="T41" s="5" t="s">
        <v>68</v>
      </c>
      <c r="U41" s="5" t="s">
        <v>134</v>
      </c>
      <c r="V41" s="1" t="s">
        <v>56</v>
      </c>
      <c r="W41" s="5" t="s">
        <v>135</v>
      </c>
      <c r="X41" s="5" t="s">
        <v>136</v>
      </c>
      <c r="Y41" s="2"/>
      <c r="Z41" s="1" t="s">
        <v>56</v>
      </c>
      <c r="AA41" s="5" t="s">
        <v>97</v>
      </c>
      <c r="AB41" s="5" t="s">
        <v>73</v>
      </c>
      <c r="AC41" s="5" t="s">
        <v>73</v>
      </c>
      <c r="AD41" s="5" t="s">
        <v>75</v>
      </c>
      <c r="AE41" s="5" t="s">
        <v>76</v>
      </c>
      <c r="AF41" s="1" t="s">
        <v>56</v>
      </c>
      <c r="AG41" s="5" t="s">
        <v>73</v>
      </c>
      <c r="AH41" s="1" t="s">
        <v>56</v>
      </c>
      <c r="AI41" s="1">
        <v>68.2</v>
      </c>
      <c r="AJ41" s="1">
        <v>63</v>
      </c>
      <c r="AK41" s="2" t="s">
        <v>614</v>
      </c>
      <c r="AL41" s="1" t="s">
        <v>56</v>
      </c>
      <c r="AM41" s="1" t="s">
        <v>56</v>
      </c>
      <c r="AN41" s="1" t="s">
        <v>56</v>
      </c>
      <c r="AO41" s="2" t="s">
        <v>615</v>
      </c>
      <c r="AP41" s="2" t="s">
        <v>616</v>
      </c>
      <c r="AQ41" s="2" t="s">
        <v>617</v>
      </c>
      <c r="AR41" s="2" t="s">
        <v>618</v>
      </c>
      <c r="AS41" s="2" t="s">
        <v>619</v>
      </c>
      <c r="AT41" s="2" t="s">
        <v>620</v>
      </c>
      <c r="AU41" s="1" t="s">
        <v>56</v>
      </c>
      <c r="AV41" s="2" t="s">
        <v>621</v>
      </c>
      <c r="AW41" s="2" t="s">
        <v>622</v>
      </c>
      <c r="AX41" s="1" t="s">
        <v>56</v>
      </c>
      <c r="AY41" s="5" t="s">
        <v>257</v>
      </c>
      <c r="AZ41" s="1" t="s">
        <v>56</v>
      </c>
      <c r="BA41" s="127" t="s">
        <v>623</v>
      </c>
      <c r="BB41" s="128">
        <f t="shared" si="0"/>
        <v>4095</v>
      </c>
      <c r="BC41" s="4">
        <v>109928</v>
      </c>
    </row>
    <row r="42" spans="1:55" x14ac:dyDescent="0.3">
      <c r="A42" s="129" t="s">
        <v>624</v>
      </c>
      <c r="B42" s="1" t="s">
        <v>625</v>
      </c>
      <c r="C42" s="1" t="s">
        <v>56</v>
      </c>
      <c r="D42" s="2" t="s">
        <v>59</v>
      </c>
      <c r="E42" s="5" t="s">
        <v>111</v>
      </c>
      <c r="F42" s="4">
        <v>0.91</v>
      </c>
      <c r="G42" s="7" t="s">
        <v>626</v>
      </c>
      <c r="H42" s="1">
        <v>-51.6</v>
      </c>
      <c r="I42" s="5" t="s">
        <v>551</v>
      </c>
      <c r="J42" s="5" t="s">
        <v>627</v>
      </c>
      <c r="K42" s="6">
        <v>1.401</v>
      </c>
      <c r="L42" s="1">
        <v>4.9000000000000004</v>
      </c>
      <c r="M42" s="5" t="s">
        <v>115</v>
      </c>
      <c r="N42" s="5" t="s">
        <v>65</v>
      </c>
      <c r="O42" s="1" t="s">
        <v>56</v>
      </c>
      <c r="P42" s="5" t="s">
        <v>67</v>
      </c>
      <c r="Q42" s="5" t="s">
        <v>66</v>
      </c>
      <c r="R42" s="5" t="s">
        <v>362</v>
      </c>
      <c r="S42" s="5" t="s">
        <v>66</v>
      </c>
      <c r="T42" s="5" t="s">
        <v>68</v>
      </c>
      <c r="U42" s="5" t="s">
        <v>69</v>
      </c>
      <c r="V42" s="5" t="s">
        <v>70</v>
      </c>
      <c r="W42" s="5" t="s">
        <v>235</v>
      </c>
      <c r="X42" s="5" t="s">
        <v>116</v>
      </c>
      <c r="Y42" s="2"/>
      <c r="Z42" s="1" t="s">
        <v>56</v>
      </c>
      <c r="AA42" s="5" t="s">
        <v>96</v>
      </c>
      <c r="AB42" s="5" t="s">
        <v>73</v>
      </c>
      <c r="AC42" s="5" t="s">
        <v>74</v>
      </c>
      <c r="AD42" s="5" t="s">
        <v>75</v>
      </c>
      <c r="AE42" s="5" t="s">
        <v>76</v>
      </c>
      <c r="AF42" s="1" t="s">
        <v>56</v>
      </c>
      <c r="AG42" s="5" t="s">
        <v>73</v>
      </c>
      <c r="AH42" s="1" t="s">
        <v>56</v>
      </c>
      <c r="AI42" s="1">
        <v>60</v>
      </c>
      <c r="AJ42" s="1">
        <v>64</v>
      </c>
      <c r="AK42" s="2" t="s">
        <v>628</v>
      </c>
      <c r="AL42" s="1" t="s">
        <v>56</v>
      </c>
      <c r="AM42" s="1" t="s">
        <v>56</v>
      </c>
      <c r="AN42" s="1" t="s">
        <v>56</v>
      </c>
      <c r="AO42" s="2" t="s">
        <v>629</v>
      </c>
      <c r="AP42" s="2" t="s">
        <v>630</v>
      </c>
      <c r="AQ42" s="2" t="s">
        <v>631</v>
      </c>
      <c r="AR42" s="2" t="s">
        <v>632</v>
      </c>
      <c r="AS42" s="2" t="s">
        <v>633</v>
      </c>
      <c r="AT42" s="2" t="s">
        <v>634</v>
      </c>
      <c r="AU42" s="1" t="s">
        <v>56</v>
      </c>
      <c r="AV42" s="2" t="s">
        <v>635</v>
      </c>
      <c r="AW42" s="2" t="s">
        <v>636</v>
      </c>
      <c r="AX42" s="1" t="s">
        <v>56</v>
      </c>
      <c r="AY42" s="5" t="s">
        <v>126</v>
      </c>
      <c r="AZ42" s="1" t="s">
        <v>56</v>
      </c>
      <c r="BA42" s="130" t="s">
        <v>637</v>
      </c>
      <c r="BB42" s="131">
        <f t="shared" si="0"/>
        <v>2639</v>
      </c>
      <c r="BC42" s="4">
        <v>110292</v>
      </c>
    </row>
    <row r="43" spans="1:55" x14ac:dyDescent="0.3">
      <c r="A43" s="132" t="s">
        <v>638</v>
      </c>
      <c r="B43" s="1" t="s">
        <v>639</v>
      </c>
      <c r="C43" s="1" t="s">
        <v>56</v>
      </c>
      <c r="D43" s="2" t="s">
        <v>59</v>
      </c>
      <c r="E43" s="5" t="s">
        <v>111</v>
      </c>
      <c r="F43" s="4">
        <v>0.55000000000000004</v>
      </c>
      <c r="G43" s="7" t="s">
        <v>626</v>
      </c>
      <c r="H43" s="1">
        <v>-41.5</v>
      </c>
      <c r="I43" s="5" t="s">
        <v>62</v>
      </c>
      <c r="J43" s="5" t="s">
        <v>640</v>
      </c>
      <c r="K43" s="6">
        <v>1.444</v>
      </c>
      <c r="L43" s="1">
        <v>4</v>
      </c>
      <c r="M43" s="5" t="s">
        <v>234</v>
      </c>
      <c r="N43" s="5" t="s">
        <v>65</v>
      </c>
      <c r="O43" s="1" t="s">
        <v>56</v>
      </c>
      <c r="P43" s="5" t="s">
        <v>66</v>
      </c>
      <c r="Q43" s="5" t="s">
        <v>66</v>
      </c>
      <c r="R43" s="5" t="s">
        <v>66</v>
      </c>
      <c r="S43" s="5" t="s">
        <v>66</v>
      </c>
      <c r="T43" s="5" t="s">
        <v>68</v>
      </c>
      <c r="U43" s="5" t="s">
        <v>69</v>
      </c>
      <c r="V43" s="5" t="s">
        <v>65</v>
      </c>
      <c r="W43" s="5" t="s">
        <v>166</v>
      </c>
      <c r="X43" s="5" t="s">
        <v>116</v>
      </c>
      <c r="Y43" s="2"/>
      <c r="Z43" s="1" t="s">
        <v>56</v>
      </c>
      <c r="AA43" s="5" t="s">
        <v>117</v>
      </c>
      <c r="AB43" s="5" t="s">
        <v>73</v>
      </c>
      <c r="AC43" s="5" t="s">
        <v>74</v>
      </c>
      <c r="AD43" s="5" t="s">
        <v>98</v>
      </c>
      <c r="AE43" s="1" t="s">
        <v>56</v>
      </c>
      <c r="AF43" s="1" t="s">
        <v>56</v>
      </c>
      <c r="AG43" s="5" t="s">
        <v>73</v>
      </c>
      <c r="AH43" s="1" t="s">
        <v>56</v>
      </c>
      <c r="AI43" s="1">
        <v>59.5</v>
      </c>
      <c r="AJ43" s="1">
        <v>61</v>
      </c>
      <c r="AK43" s="2" t="s">
        <v>641</v>
      </c>
      <c r="AL43" s="1" t="s">
        <v>56</v>
      </c>
      <c r="AM43" s="1" t="s">
        <v>56</v>
      </c>
      <c r="AN43" s="1" t="s">
        <v>56</v>
      </c>
      <c r="AO43" s="2" t="s">
        <v>642</v>
      </c>
      <c r="AP43" s="2" t="s">
        <v>643</v>
      </c>
      <c r="AQ43" s="2" t="s">
        <v>644</v>
      </c>
      <c r="AR43" s="2" t="s">
        <v>645</v>
      </c>
      <c r="AS43" s="2" t="s">
        <v>646</v>
      </c>
      <c r="AT43" s="1" t="s">
        <v>56</v>
      </c>
      <c r="AU43" s="1" t="s">
        <v>56</v>
      </c>
      <c r="AV43" s="2" t="s">
        <v>647</v>
      </c>
      <c r="AW43" s="2" t="s">
        <v>648</v>
      </c>
      <c r="AX43" s="1" t="s">
        <v>56</v>
      </c>
      <c r="AY43" s="5" t="s">
        <v>497</v>
      </c>
      <c r="AZ43" s="1" t="s">
        <v>56</v>
      </c>
      <c r="BA43" s="133" t="s">
        <v>160</v>
      </c>
      <c r="BB43" s="134">
        <f t="shared" si="0"/>
        <v>1320</v>
      </c>
      <c r="BC43" s="4">
        <v>66660</v>
      </c>
    </row>
    <row r="44" spans="1:55" x14ac:dyDescent="0.3">
      <c r="A44" s="135" t="s">
        <v>649</v>
      </c>
      <c r="B44" s="1" t="s">
        <v>650</v>
      </c>
      <c r="C44" s="1" t="s">
        <v>56</v>
      </c>
      <c r="D44" s="2" t="s">
        <v>59</v>
      </c>
      <c r="E44" s="5" t="s">
        <v>60</v>
      </c>
      <c r="F44" s="4">
        <v>0.55000000000000004</v>
      </c>
      <c r="G44" s="7" t="s">
        <v>626</v>
      </c>
      <c r="H44" s="1">
        <v>-46</v>
      </c>
      <c r="I44" s="5" t="s">
        <v>179</v>
      </c>
      <c r="J44" s="5" t="s">
        <v>651</v>
      </c>
      <c r="K44" s="6">
        <v>1.2529999999999999</v>
      </c>
      <c r="L44" s="1">
        <v>3.9</v>
      </c>
      <c r="M44" s="5" t="s">
        <v>68</v>
      </c>
      <c r="N44" s="5" t="s">
        <v>65</v>
      </c>
      <c r="O44" s="1" t="s">
        <v>56</v>
      </c>
      <c r="P44" s="5" t="s">
        <v>66</v>
      </c>
      <c r="Q44" s="5" t="s">
        <v>66</v>
      </c>
      <c r="R44" s="5" t="s">
        <v>66</v>
      </c>
      <c r="S44" s="5" t="s">
        <v>66</v>
      </c>
      <c r="T44" s="5" t="s">
        <v>68</v>
      </c>
      <c r="U44" s="5" t="s">
        <v>134</v>
      </c>
      <c r="V44" s="1" t="s">
        <v>56</v>
      </c>
      <c r="W44" s="5" t="s">
        <v>293</v>
      </c>
      <c r="X44" s="5" t="s">
        <v>208</v>
      </c>
      <c r="Y44" s="2"/>
      <c r="Z44" s="1" t="s">
        <v>56</v>
      </c>
      <c r="AA44" s="5" t="s">
        <v>117</v>
      </c>
      <c r="AB44" s="5" t="s">
        <v>73</v>
      </c>
      <c r="AC44" s="5" t="s">
        <v>74</v>
      </c>
      <c r="AD44" s="5" t="s">
        <v>98</v>
      </c>
      <c r="AE44" s="1" t="s">
        <v>56</v>
      </c>
      <c r="AF44" s="1" t="s">
        <v>56</v>
      </c>
      <c r="AG44" s="5" t="s">
        <v>73</v>
      </c>
      <c r="AH44" s="1" t="s">
        <v>56</v>
      </c>
      <c r="AI44" s="1">
        <v>64.400000000000006</v>
      </c>
      <c r="AJ44" s="1">
        <v>67</v>
      </c>
      <c r="AK44" s="2" t="s">
        <v>652</v>
      </c>
      <c r="AL44" s="1" t="s">
        <v>56</v>
      </c>
      <c r="AM44" s="1" t="s">
        <v>56</v>
      </c>
      <c r="AN44" s="1" t="s">
        <v>56</v>
      </c>
      <c r="AO44" s="2" t="s">
        <v>653</v>
      </c>
      <c r="AP44" s="2" t="s">
        <v>654</v>
      </c>
      <c r="AQ44" s="2" t="s">
        <v>655</v>
      </c>
      <c r="AR44" s="2" t="s">
        <v>656</v>
      </c>
      <c r="AS44" s="2" t="s">
        <v>657</v>
      </c>
      <c r="AT44" s="1" t="s">
        <v>56</v>
      </c>
      <c r="AU44" s="1" t="s">
        <v>56</v>
      </c>
      <c r="AV44" s="2" t="s">
        <v>658</v>
      </c>
      <c r="AW44" s="2" t="s">
        <v>659</v>
      </c>
      <c r="AX44" s="1" t="s">
        <v>56</v>
      </c>
      <c r="AY44" s="5" t="s">
        <v>497</v>
      </c>
      <c r="AZ44" s="1" t="s">
        <v>56</v>
      </c>
      <c r="BA44" s="136" t="s">
        <v>342</v>
      </c>
      <c r="BB44" s="137">
        <f t="shared" si="0"/>
        <v>1430.0000000000002</v>
      </c>
      <c r="BC44" s="4">
        <v>66660</v>
      </c>
    </row>
    <row r="45" spans="1:55" s="3" customFormat="1" ht="13.8" x14ac:dyDescent="0.3"/>
    <row r="46" spans="1:55" x14ac:dyDescent="0.3">
      <c r="B46" s="138" t="s">
        <v>660</v>
      </c>
      <c r="F46" s="139">
        <v>27.27</v>
      </c>
      <c r="K46" s="140">
        <f>IF(ISERROR(((SUM(BC2:BC45)))),"N.A",((SUM(BC2:BC45))))</f>
        <v>2978856</v>
      </c>
    </row>
    <row r="47" spans="1:55" x14ac:dyDescent="0.3">
      <c r="B47" s="5" t="s">
        <v>661</v>
      </c>
      <c r="F47" s="141">
        <f>IF(ISERROR((ROUND(AVERAGE(27.27 / 43),2))),"N.A",(ROUND(AVERAGE(27.27 / 43),2)))</f>
        <v>0.63</v>
      </c>
      <c r="G47" s="141">
        <f>IF(ISERROR((ROUND(AVERAGE(4705000 / 43),2))),"N.A",(ROUND(AVERAGE(4705000 / 43),2)))</f>
        <v>109418.6</v>
      </c>
      <c r="H47" s="141">
        <f>IF(ISERROR((TRUNC((((SUMIF(BB2:BB44,"&gt;0",BC2:BC44))/(SUM(BB2:BB44)*86.28))*100)-100,2))),"N.A",(TRUNC((((SUMIF(BB2:BB44,"&gt;0",BC2:BC44))/(SUM(BB2:BB44)*86.28))*100)-100,2)))</f>
        <v>-53.44</v>
      </c>
      <c r="K47" s="141">
        <f>IF(ISERROR((TRUNC(AVERAGE(BC2:BC44)))),"N.A",(TRUNC(AVERAGE(BC2:BC44))))</f>
        <v>69275</v>
      </c>
    </row>
    <row r="48" spans="1:55" s="3" customFormat="1" ht="13.8" x14ac:dyDescent="0.3"/>
    <row r="49" spans="1:21" x14ac:dyDescent="0.3">
      <c r="A49" s="142" t="s">
        <v>662</v>
      </c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</row>
    <row r="50" spans="1:21" x14ac:dyDescent="0.3">
      <c r="A50" s="142" t="s">
        <v>663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</row>
    <row r="51" spans="1:21" x14ac:dyDescent="0.3">
      <c r="A51" s="142" t="s">
        <v>664</v>
      </c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</row>
    <row r="52" spans="1:21" x14ac:dyDescent="0.3">
      <c r="A52" s="142" t="s">
        <v>665</v>
      </c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</row>
    <row r="53" spans="1:21" x14ac:dyDescent="0.3">
      <c r="A53" s="142" t="s">
        <v>666</v>
      </c>
      <c r="B53" s="142"/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</row>
    <row r="54" spans="1:21" x14ac:dyDescent="0.3">
      <c r="A54" s="142" t="s">
        <v>667</v>
      </c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</row>
    <row r="55" spans="1:21" x14ac:dyDescent="0.3">
      <c r="A55" s="142" t="s">
        <v>668</v>
      </c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</row>
  </sheetData>
  <mergeCells count="7">
    <mergeCell ref="A52:U52"/>
    <mergeCell ref="A53:U53"/>
    <mergeCell ref="A54:U54"/>
    <mergeCell ref="A55:U55"/>
    <mergeCell ref="A49:U49"/>
    <mergeCell ref="A50:U50"/>
    <mergeCell ref="A51:U51"/>
  </mergeCells>
  <hyperlinks>
    <hyperlink ref="D2" r:id="rId1" xr:uid="{00000000-0004-0000-0000-000000000000}"/>
    <hyperlink ref="AK2" r:id="rId2" xr:uid="{00000000-0004-0000-0000-000001000000}"/>
    <hyperlink ref="AO2" r:id="rId3" xr:uid="{00000000-0004-0000-0000-000002000000}"/>
    <hyperlink ref="AP2" r:id="rId4" xr:uid="{00000000-0004-0000-0000-000003000000}"/>
    <hyperlink ref="AQ2" r:id="rId5" xr:uid="{00000000-0004-0000-0000-000004000000}"/>
    <hyperlink ref="AR2" r:id="rId6" xr:uid="{00000000-0004-0000-0000-000005000000}"/>
    <hyperlink ref="AS2" r:id="rId7" xr:uid="{00000000-0004-0000-0000-000006000000}"/>
    <hyperlink ref="AT2" r:id="rId8" xr:uid="{00000000-0004-0000-0000-000007000000}"/>
    <hyperlink ref="AV2" r:id="rId9" xr:uid="{00000000-0004-0000-0000-000008000000}"/>
    <hyperlink ref="AW2" r:id="rId10" xr:uid="{00000000-0004-0000-0000-000009000000}"/>
    <hyperlink ref="D3" r:id="rId11" xr:uid="{00000000-0004-0000-0000-00000A000000}"/>
    <hyperlink ref="AK3" r:id="rId12" xr:uid="{00000000-0004-0000-0000-00000B000000}"/>
    <hyperlink ref="AO3" r:id="rId13" xr:uid="{00000000-0004-0000-0000-00000C000000}"/>
    <hyperlink ref="AP3" r:id="rId14" xr:uid="{00000000-0004-0000-0000-00000D000000}"/>
    <hyperlink ref="AQ3" r:id="rId15" xr:uid="{00000000-0004-0000-0000-00000E000000}"/>
    <hyperlink ref="AR3" r:id="rId16" xr:uid="{00000000-0004-0000-0000-00000F000000}"/>
    <hyperlink ref="AS3" r:id="rId17" xr:uid="{00000000-0004-0000-0000-000010000000}"/>
    <hyperlink ref="AV3" r:id="rId18" xr:uid="{00000000-0004-0000-0000-000011000000}"/>
    <hyperlink ref="AW3" r:id="rId19" xr:uid="{00000000-0004-0000-0000-000012000000}"/>
    <hyperlink ref="D4" r:id="rId20" xr:uid="{00000000-0004-0000-0000-000013000000}"/>
    <hyperlink ref="AK4" r:id="rId21" xr:uid="{00000000-0004-0000-0000-000014000000}"/>
    <hyperlink ref="AO4" r:id="rId22" xr:uid="{00000000-0004-0000-0000-000015000000}"/>
    <hyperlink ref="AP4" r:id="rId23" xr:uid="{00000000-0004-0000-0000-000016000000}"/>
    <hyperlink ref="AQ4" r:id="rId24" xr:uid="{00000000-0004-0000-0000-000017000000}"/>
    <hyperlink ref="AR4" r:id="rId25" xr:uid="{00000000-0004-0000-0000-000018000000}"/>
    <hyperlink ref="AS4" r:id="rId26" xr:uid="{00000000-0004-0000-0000-000019000000}"/>
    <hyperlink ref="AV4" r:id="rId27" xr:uid="{00000000-0004-0000-0000-00001A000000}"/>
    <hyperlink ref="AW4" r:id="rId28" xr:uid="{00000000-0004-0000-0000-00001B000000}"/>
    <hyperlink ref="D5" r:id="rId29" xr:uid="{00000000-0004-0000-0000-00001C000000}"/>
    <hyperlink ref="AK5" r:id="rId30" xr:uid="{00000000-0004-0000-0000-00001D000000}"/>
    <hyperlink ref="AO5" r:id="rId31" xr:uid="{00000000-0004-0000-0000-00001E000000}"/>
    <hyperlink ref="AP5" r:id="rId32" xr:uid="{00000000-0004-0000-0000-00001F000000}"/>
    <hyperlink ref="AQ5" r:id="rId33" xr:uid="{00000000-0004-0000-0000-000020000000}"/>
    <hyperlink ref="AR5" r:id="rId34" xr:uid="{00000000-0004-0000-0000-000021000000}"/>
    <hyperlink ref="AS5" r:id="rId35" xr:uid="{00000000-0004-0000-0000-000022000000}"/>
    <hyperlink ref="AV5" r:id="rId36" xr:uid="{00000000-0004-0000-0000-000023000000}"/>
    <hyperlink ref="AW5" r:id="rId37" xr:uid="{00000000-0004-0000-0000-000024000000}"/>
    <hyperlink ref="D6" r:id="rId38" xr:uid="{00000000-0004-0000-0000-000025000000}"/>
    <hyperlink ref="AK6" r:id="rId39" xr:uid="{00000000-0004-0000-0000-000026000000}"/>
    <hyperlink ref="AO6" r:id="rId40" xr:uid="{00000000-0004-0000-0000-000027000000}"/>
    <hyperlink ref="AP6" r:id="rId41" xr:uid="{00000000-0004-0000-0000-000028000000}"/>
    <hyperlink ref="AQ6" r:id="rId42" xr:uid="{00000000-0004-0000-0000-000029000000}"/>
    <hyperlink ref="AR6" r:id="rId43" xr:uid="{00000000-0004-0000-0000-00002A000000}"/>
    <hyperlink ref="AS6" r:id="rId44" xr:uid="{00000000-0004-0000-0000-00002B000000}"/>
    <hyperlink ref="AV6" r:id="rId45" xr:uid="{00000000-0004-0000-0000-00002C000000}"/>
    <hyperlink ref="AW6" r:id="rId46" xr:uid="{00000000-0004-0000-0000-00002D000000}"/>
    <hyperlink ref="D7" r:id="rId47" xr:uid="{00000000-0004-0000-0000-00002E000000}"/>
    <hyperlink ref="AK7" r:id="rId48" xr:uid="{00000000-0004-0000-0000-00002F000000}"/>
    <hyperlink ref="AO7" r:id="rId49" xr:uid="{00000000-0004-0000-0000-000030000000}"/>
    <hyperlink ref="AP7" r:id="rId50" xr:uid="{00000000-0004-0000-0000-000031000000}"/>
    <hyperlink ref="AQ7" r:id="rId51" xr:uid="{00000000-0004-0000-0000-000032000000}"/>
    <hyperlink ref="AR7" r:id="rId52" xr:uid="{00000000-0004-0000-0000-000033000000}"/>
    <hyperlink ref="AS7" r:id="rId53" xr:uid="{00000000-0004-0000-0000-000034000000}"/>
    <hyperlink ref="AV7" r:id="rId54" xr:uid="{00000000-0004-0000-0000-000035000000}"/>
    <hyperlink ref="AW7" r:id="rId55" xr:uid="{00000000-0004-0000-0000-000036000000}"/>
    <hyperlink ref="D8" r:id="rId56" xr:uid="{00000000-0004-0000-0000-000037000000}"/>
    <hyperlink ref="AK8" r:id="rId57" xr:uid="{00000000-0004-0000-0000-000038000000}"/>
    <hyperlink ref="AO8" r:id="rId58" xr:uid="{00000000-0004-0000-0000-000039000000}"/>
    <hyperlink ref="AP8" r:id="rId59" xr:uid="{00000000-0004-0000-0000-00003A000000}"/>
    <hyperlink ref="AQ8" r:id="rId60" xr:uid="{00000000-0004-0000-0000-00003B000000}"/>
    <hyperlink ref="AR8" r:id="rId61" xr:uid="{00000000-0004-0000-0000-00003C000000}"/>
    <hyperlink ref="AS8" r:id="rId62" xr:uid="{00000000-0004-0000-0000-00003D000000}"/>
    <hyperlink ref="AV8" r:id="rId63" xr:uid="{00000000-0004-0000-0000-00003E000000}"/>
    <hyperlink ref="AW8" r:id="rId64" xr:uid="{00000000-0004-0000-0000-00003F000000}"/>
    <hyperlink ref="D9" r:id="rId65" xr:uid="{00000000-0004-0000-0000-000040000000}"/>
    <hyperlink ref="AK9" r:id="rId66" xr:uid="{00000000-0004-0000-0000-000041000000}"/>
    <hyperlink ref="AO9" r:id="rId67" xr:uid="{00000000-0004-0000-0000-000042000000}"/>
    <hyperlink ref="AP9" r:id="rId68" xr:uid="{00000000-0004-0000-0000-000043000000}"/>
    <hyperlink ref="AQ9" r:id="rId69" xr:uid="{00000000-0004-0000-0000-000044000000}"/>
    <hyperlink ref="AR9" r:id="rId70" xr:uid="{00000000-0004-0000-0000-000045000000}"/>
    <hyperlink ref="AS9" r:id="rId71" xr:uid="{00000000-0004-0000-0000-000046000000}"/>
    <hyperlink ref="AV9" r:id="rId72" xr:uid="{00000000-0004-0000-0000-000047000000}"/>
    <hyperlink ref="AW9" r:id="rId73" xr:uid="{00000000-0004-0000-0000-000048000000}"/>
    <hyperlink ref="D10" r:id="rId74" xr:uid="{00000000-0004-0000-0000-000049000000}"/>
    <hyperlink ref="AK10" r:id="rId75" xr:uid="{00000000-0004-0000-0000-00004A000000}"/>
    <hyperlink ref="AO10" r:id="rId76" xr:uid="{00000000-0004-0000-0000-00004B000000}"/>
    <hyperlink ref="AP10" r:id="rId77" xr:uid="{00000000-0004-0000-0000-00004C000000}"/>
    <hyperlink ref="AQ10" r:id="rId78" xr:uid="{00000000-0004-0000-0000-00004D000000}"/>
    <hyperlink ref="AR10" r:id="rId79" xr:uid="{00000000-0004-0000-0000-00004E000000}"/>
    <hyperlink ref="AS10" r:id="rId80" xr:uid="{00000000-0004-0000-0000-00004F000000}"/>
    <hyperlink ref="AT10" r:id="rId81" xr:uid="{00000000-0004-0000-0000-000050000000}"/>
    <hyperlink ref="AV10" r:id="rId82" xr:uid="{00000000-0004-0000-0000-000051000000}"/>
    <hyperlink ref="AW10" r:id="rId83" xr:uid="{00000000-0004-0000-0000-000052000000}"/>
    <hyperlink ref="D11" r:id="rId84" xr:uid="{00000000-0004-0000-0000-000053000000}"/>
    <hyperlink ref="AK11" r:id="rId85" xr:uid="{00000000-0004-0000-0000-000054000000}"/>
    <hyperlink ref="AO11" r:id="rId86" xr:uid="{00000000-0004-0000-0000-000055000000}"/>
    <hyperlink ref="AP11" r:id="rId87" xr:uid="{00000000-0004-0000-0000-000056000000}"/>
    <hyperlink ref="AQ11" r:id="rId88" xr:uid="{00000000-0004-0000-0000-000057000000}"/>
    <hyperlink ref="AR11" r:id="rId89" xr:uid="{00000000-0004-0000-0000-000058000000}"/>
    <hyperlink ref="AS11" r:id="rId90" xr:uid="{00000000-0004-0000-0000-000059000000}"/>
    <hyperlink ref="AV11" r:id="rId91" xr:uid="{00000000-0004-0000-0000-00005A000000}"/>
    <hyperlink ref="AW11" r:id="rId92" xr:uid="{00000000-0004-0000-0000-00005B000000}"/>
    <hyperlink ref="D12" r:id="rId93" xr:uid="{00000000-0004-0000-0000-00005C000000}"/>
    <hyperlink ref="AK12" r:id="rId94" xr:uid="{00000000-0004-0000-0000-00005D000000}"/>
    <hyperlink ref="AO12" r:id="rId95" xr:uid="{00000000-0004-0000-0000-00005E000000}"/>
    <hyperlink ref="AP12" r:id="rId96" xr:uid="{00000000-0004-0000-0000-00005F000000}"/>
    <hyperlink ref="AQ12" r:id="rId97" xr:uid="{00000000-0004-0000-0000-000060000000}"/>
    <hyperlink ref="AR12" r:id="rId98" xr:uid="{00000000-0004-0000-0000-000061000000}"/>
    <hyperlink ref="AS12" r:id="rId99" xr:uid="{00000000-0004-0000-0000-000062000000}"/>
    <hyperlink ref="AV12" r:id="rId100" xr:uid="{00000000-0004-0000-0000-000063000000}"/>
    <hyperlink ref="AW12" r:id="rId101" xr:uid="{00000000-0004-0000-0000-000064000000}"/>
    <hyperlink ref="D13" r:id="rId102" xr:uid="{00000000-0004-0000-0000-000065000000}"/>
    <hyperlink ref="AK13" r:id="rId103" xr:uid="{00000000-0004-0000-0000-000066000000}"/>
    <hyperlink ref="AO13" r:id="rId104" xr:uid="{00000000-0004-0000-0000-000067000000}"/>
    <hyperlink ref="AP13" r:id="rId105" xr:uid="{00000000-0004-0000-0000-000068000000}"/>
    <hyperlink ref="AQ13" r:id="rId106" xr:uid="{00000000-0004-0000-0000-000069000000}"/>
    <hyperlink ref="AR13" r:id="rId107" xr:uid="{00000000-0004-0000-0000-00006A000000}"/>
    <hyperlink ref="AS13" r:id="rId108" xr:uid="{00000000-0004-0000-0000-00006B000000}"/>
    <hyperlink ref="AV13" r:id="rId109" xr:uid="{00000000-0004-0000-0000-00006C000000}"/>
    <hyperlink ref="AW13" r:id="rId110" xr:uid="{00000000-0004-0000-0000-00006D000000}"/>
    <hyperlink ref="D14" r:id="rId111" xr:uid="{00000000-0004-0000-0000-00006E000000}"/>
    <hyperlink ref="AK14" r:id="rId112" xr:uid="{00000000-0004-0000-0000-00006F000000}"/>
    <hyperlink ref="AO14" r:id="rId113" xr:uid="{00000000-0004-0000-0000-000070000000}"/>
    <hyperlink ref="AP14" r:id="rId114" xr:uid="{00000000-0004-0000-0000-000071000000}"/>
    <hyperlink ref="AQ14" r:id="rId115" xr:uid="{00000000-0004-0000-0000-000072000000}"/>
    <hyperlink ref="AR14" r:id="rId116" xr:uid="{00000000-0004-0000-0000-000073000000}"/>
    <hyperlink ref="AS14" r:id="rId117" xr:uid="{00000000-0004-0000-0000-000074000000}"/>
    <hyperlink ref="AT14" r:id="rId118" xr:uid="{00000000-0004-0000-0000-000075000000}"/>
    <hyperlink ref="AV14" r:id="rId119" xr:uid="{00000000-0004-0000-0000-000076000000}"/>
    <hyperlink ref="AW14" r:id="rId120" xr:uid="{00000000-0004-0000-0000-000077000000}"/>
    <hyperlink ref="D15" r:id="rId121" xr:uid="{00000000-0004-0000-0000-000078000000}"/>
    <hyperlink ref="AK15" r:id="rId122" xr:uid="{00000000-0004-0000-0000-000079000000}"/>
    <hyperlink ref="AO15" r:id="rId123" xr:uid="{00000000-0004-0000-0000-00007A000000}"/>
    <hyperlink ref="AP15" r:id="rId124" xr:uid="{00000000-0004-0000-0000-00007B000000}"/>
    <hyperlink ref="AQ15" r:id="rId125" xr:uid="{00000000-0004-0000-0000-00007C000000}"/>
    <hyperlink ref="AR15" r:id="rId126" xr:uid="{00000000-0004-0000-0000-00007D000000}"/>
    <hyperlink ref="AS15" r:id="rId127" xr:uid="{00000000-0004-0000-0000-00007E000000}"/>
    <hyperlink ref="AV15" r:id="rId128" xr:uid="{00000000-0004-0000-0000-00007F000000}"/>
    <hyperlink ref="AW15" r:id="rId129" xr:uid="{00000000-0004-0000-0000-000080000000}"/>
    <hyperlink ref="D16" r:id="rId130" xr:uid="{00000000-0004-0000-0000-000081000000}"/>
    <hyperlink ref="AK16" r:id="rId131" xr:uid="{00000000-0004-0000-0000-000082000000}"/>
    <hyperlink ref="AO16" r:id="rId132" xr:uid="{00000000-0004-0000-0000-000083000000}"/>
    <hyperlink ref="AP16" r:id="rId133" xr:uid="{00000000-0004-0000-0000-000084000000}"/>
    <hyperlink ref="AQ16" r:id="rId134" xr:uid="{00000000-0004-0000-0000-000085000000}"/>
    <hyperlink ref="AR16" r:id="rId135" xr:uid="{00000000-0004-0000-0000-000086000000}"/>
    <hyperlink ref="AS16" r:id="rId136" xr:uid="{00000000-0004-0000-0000-000087000000}"/>
    <hyperlink ref="AT16" r:id="rId137" xr:uid="{00000000-0004-0000-0000-000088000000}"/>
    <hyperlink ref="AV16" r:id="rId138" xr:uid="{00000000-0004-0000-0000-000089000000}"/>
    <hyperlink ref="AW16" r:id="rId139" xr:uid="{00000000-0004-0000-0000-00008A000000}"/>
    <hyperlink ref="D17" r:id="rId140" xr:uid="{00000000-0004-0000-0000-00008B000000}"/>
    <hyperlink ref="AK17" r:id="rId141" xr:uid="{00000000-0004-0000-0000-00008C000000}"/>
    <hyperlink ref="AO17" r:id="rId142" xr:uid="{00000000-0004-0000-0000-00008D000000}"/>
    <hyperlink ref="AP17" r:id="rId143" xr:uid="{00000000-0004-0000-0000-00008E000000}"/>
    <hyperlink ref="AQ17" r:id="rId144" xr:uid="{00000000-0004-0000-0000-00008F000000}"/>
    <hyperlink ref="AR17" r:id="rId145" xr:uid="{00000000-0004-0000-0000-000090000000}"/>
    <hyperlink ref="AS17" r:id="rId146" xr:uid="{00000000-0004-0000-0000-000091000000}"/>
    <hyperlink ref="AV17" r:id="rId147" xr:uid="{00000000-0004-0000-0000-000092000000}"/>
    <hyperlink ref="AW17" r:id="rId148" xr:uid="{00000000-0004-0000-0000-000093000000}"/>
    <hyperlink ref="D18" r:id="rId149" xr:uid="{00000000-0004-0000-0000-000094000000}"/>
    <hyperlink ref="AK18" r:id="rId150" xr:uid="{00000000-0004-0000-0000-000095000000}"/>
    <hyperlink ref="AO18" r:id="rId151" xr:uid="{00000000-0004-0000-0000-000096000000}"/>
    <hyperlink ref="AP18" r:id="rId152" xr:uid="{00000000-0004-0000-0000-000097000000}"/>
    <hyperlink ref="AQ18" r:id="rId153" xr:uid="{00000000-0004-0000-0000-000098000000}"/>
    <hyperlink ref="AR18" r:id="rId154" xr:uid="{00000000-0004-0000-0000-000099000000}"/>
    <hyperlink ref="AS18" r:id="rId155" xr:uid="{00000000-0004-0000-0000-00009A000000}"/>
    <hyperlink ref="AV18" r:id="rId156" xr:uid="{00000000-0004-0000-0000-00009B000000}"/>
    <hyperlink ref="AW18" r:id="rId157" xr:uid="{00000000-0004-0000-0000-00009C000000}"/>
    <hyperlink ref="D19" r:id="rId158" xr:uid="{00000000-0004-0000-0000-00009D000000}"/>
    <hyperlink ref="AK19" r:id="rId159" xr:uid="{00000000-0004-0000-0000-00009E000000}"/>
    <hyperlink ref="AO19" r:id="rId160" xr:uid="{00000000-0004-0000-0000-00009F000000}"/>
    <hyperlink ref="AP19" r:id="rId161" xr:uid="{00000000-0004-0000-0000-0000A0000000}"/>
    <hyperlink ref="AQ19" r:id="rId162" xr:uid="{00000000-0004-0000-0000-0000A1000000}"/>
    <hyperlink ref="AR19" r:id="rId163" xr:uid="{00000000-0004-0000-0000-0000A2000000}"/>
    <hyperlink ref="AS19" r:id="rId164" xr:uid="{00000000-0004-0000-0000-0000A3000000}"/>
    <hyperlink ref="AV19" r:id="rId165" xr:uid="{00000000-0004-0000-0000-0000A4000000}"/>
    <hyperlink ref="AW19" r:id="rId166" xr:uid="{00000000-0004-0000-0000-0000A5000000}"/>
    <hyperlink ref="D20" r:id="rId167" xr:uid="{00000000-0004-0000-0000-0000A6000000}"/>
    <hyperlink ref="AK20" r:id="rId168" xr:uid="{00000000-0004-0000-0000-0000A7000000}"/>
    <hyperlink ref="AO20" r:id="rId169" xr:uid="{00000000-0004-0000-0000-0000A8000000}"/>
    <hyperlink ref="AP20" r:id="rId170" xr:uid="{00000000-0004-0000-0000-0000A9000000}"/>
    <hyperlink ref="AQ20" r:id="rId171" xr:uid="{00000000-0004-0000-0000-0000AA000000}"/>
    <hyperlink ref="AR20" r:id="rId172" xr:uid="{00000000-0004-0000-0000-0000AB000000}"/>
    <hyperlink ref="AS20" r:id="rId173" xr:uid="{00000000-0004-0000-0000-0000AC000000}"/>
    <hyperlink ref="AV20" r:id="rId174" xr:uid="{00000000-0004-0000-0000-0000AD000000}"/>
    <hyperlink ref="AW20" r:id="rId175" xr:uid="{00000000-0004-0000-0000-0000AE000000}"/>
    <hyperlink ref="D21" r:id="rId176" xr:uid="{00000000-0004-0000-0000-0000AF000000}"/>
    <hyperlink ref="AK21" r:id="rId177" xr:uid="{00000000-0004-0000-0000-0000B0000000}"/>
    <hyperlink ref="AO21" r:id="rId178" xr:uid="{00000000-0004-0000-0000-0000B1000000}"/>
    <hyperlink ref="AP21" r:id="rId179" xr:uid="{00000000-0004-0000-0000-0000B2000000}"/>
    <hyperlink ref="AQ21" r:id="rId180" xr:uid="{00000000-0004-0000-0000-0000B3000000}"/>
    <hyperlink ref="AR21" r:id="rId181" xr:uid="{00000000-0004-0000-0000-0000B4000000}"/>
    <hyperlink ref="AS21" r:id="rId182" xr:uid="{00000000-0004-0000-0000-0000B5000000}"/>
    <hyperlink ref="AV21" r:id="rId183" xr:uid="{00000000-0004-0000-0000-0000B6000000}"/>
    <hyperlink ref="AW21" r:id="rId184" xr:uid="{00000000-0004-0000-0000-0000B7000000}"/>
    <hyperlink ref="D22" r:id="rId185" xr:uid="{00000000-0004-0000-0000-0000B8000000}"/>
    <hyperlink ref="AK22" r:id="rId186" xr:uid="{00000000-0004-0000-0000-0000B9000000}"/>
    <hyperlink ref="AO22" r:id="rId187" xr:uid="{00000000-0004-0000-0000-0000BA000000}"/>
    <hyperlink ref="AP22" r:id="rId188" xr:uid="{00000000-0004-0000-0000-0000BB000000}"/>
    <hyperlink ref="AQ22" r:id="rId189" xr:uid="{00000000-0004-0000-0000-0000BC000000}"/>
    <hyperlink ref="AR22" r:id="rId190" xr:uid="{00000000-0004-0000-0000-0000BD000000}"/>
    <hyperlink ref="AS22" r:id="rId191" xr:uid="{00000000-0004-0000-0000-0000BE000000}"/>
    <hyperlink ref="AV22" r:id="rId192" xr:uid="{00000000-0004-0000-0000-0000BF000000}"/>
    <hyperlink ref="AW22" r:id="rId193" xr:uid="{00000000-0004-0000-0000-0000C0000000}"/>
    <hyperlink ref="D23" r:id="rId194" xr:uid="{00000000-0004-0000-0000-0000C1000000}"/>
    <hyperlink ref="AK23" r:id="rId195" xr:uid="{00000000-0004-0000-0000-0000C2000000}"/>
    <hyperlink ref="AO23" r:id="rId196" xr:uid="{00000000-0004-0000-0000-0000C3000000}"/>
    <hyperlink ref="AP23" r:id="rId197" xr:uid="{00000000-0004-0000-0000-0000C4000000}"/>
    <hyperlink ref="AQ23" r:id="rId198" xr:uid="{00000000-0004-0000-0000-0000C5000000}"/>
    <hyperlink ref="AR23" r:id="rId199" xr:uid="{00000000-0004-0000-0000-0000C6000000}"/>
    <hyperlink ref="AS23" r:id="rId200" xr:uid="{00000000-0004-0000-0000-0000C7000000}"/>
    <hyperlink ref="AT23" r:id="rId201" xr:uid="{00000000-0004-0000-0000-0000C8000000}"/>
    <hyperlink ref="AV23" r:id="rId202" xr:uid="{00000000-0004-0000-0000-0000C9000000}"/>
    <hyperlink ref="AW23" r:id="rId203" xr:uid="{00000000-0004-0000-0000-0000CA000000}"/>
    <hyperlink ref="D24" r:id="rId204" xr:uid="{00000000-0004-0000-0000-0000CB000000}"/>
    <hyperlink ref="AK24" r:id="rId205" xr:uid="{00000000-0004-0000-0000-0000CC000000}"/>
    <hyperlink ref="AO24" r:id="rId206" xr:uid="{00000000-0004-0000-0000-0000CD000000}"/>
    <hyperlink ref="AP24" r:id="rId207" xr:uid="{00000000-0004-0000-0000-0000CE000000}"/>
    <hyperlink ref="AQ24" r:id="rId208" xr:uid="{00000000-0004-0000-0000-0000CF000000}"/>
    <hyperlink ref="AR24" r:id="rId209" xr:uid="{00000000-0004-0000-0000-0000D0000000}"/>
    <hyperlink ref="AS24" r:id="rId210" xr:uid="{00000000-0004-0000-0000-0000D1000000}"/>
    <hyperlink ref="AV24" r:id="rId211" xr:uid="{00000000-0004-0000-0000-0000D2000000}"/>
    <hyperlink ref="D25" r:id="rId212" xr:uid="{00000000-0004-0000-0000-0000D3000000}"/>
    <hyperlink ref="AK25" r:id="rId213" xr:uid="{00000000-0004-0000-0000-0000D4000000}"/>
    <hyperlink ref="AO25" r:id="rId214" xr:uid="{00000000-0004-0000-0000-0000D5000000}"/>
    <hyperlink ref="AP25" r:id="rId215" xr:uid="{00000000-0004-0000-0000-0000D6000000}"/>
    <hyperlink ref="AQ25" r:id="rId216" xr:uid="{00000000-0004-0000-0000-0000D7000000}"/>
    <hyperlink ref="AR25" r:id="rId217" xr:uid="{00000000-0004-0000-0000-0000D8000000}"/>
    <hyperlink ref="AS25" r:id="rId218" xr:uid="{00000000-0004-0000-0000-0000D9000000}"/>
    <hyperlink ref="AV25" r:id="rId219" xr:uid="{00000000-0004-0000-0000-0000DA000000}"/>
    <hyperlink ref="AW25" r:id="rId220" xr:uid="{00000000-0004-0000-0000-0000DB000000}"/>
    <hyperlink ref="D26" r:id="rId221" xr:uid="{00000000-0004-0000-0000-0000DC000000}"/>
    <hyperlink ref="AK26" r:id="rId222" xr:uid="{00000000-0004-0000-0000-0000DD000000}"/>
    <hyperlink ref="AO26" r:id="rId223" xr:uid="{00000000-0004-0000-0000-0000DE000000}"/>
    <hyperlink ref="AP26" r:id="rId224" xr:uid="{00000000-0004-0000-0000-0000DF000000}"/>
    <hyperlink ref="AQ26" r:id="rId225" xr:uid="{00000000-0004-0000-0000-0000E0000000}"/>
    <hyperlink ref="AR26" r:id="rId226" xr:uid="{00000000-0004-0000-0000-0000E1000000}"/>
    <hyperlink ref="AS26" r:id="rId227" xr:uid="{00000000-0004-0000-0000-0000E2000000}"/>
    <hyperlink ref="AV26" r:id="rId228" xr:uid="{00000000-0004-0000-0000-0000E3000000}"/>
    <hyperlink ref="AW26" r:id="rId229" xr:uid="{00000000-0004-0000-0000-0000E4000000}"/>
    <hyperlink ref="D27" r:id="rId230" xr:uid="{00000000-0004-0000-0000-0000E5000000}"/>
    <hyperlink ref="AK27" r:id="rId231" xr:uid="{00000000-0004-0000-0000-0000E6000000}"/>
    <hyperlink ref="AO27" r:id="rId232" xr:uid="{00000000-0004-0000-0000-0000E7000000}"/>
    <hyperlink ref="AP27" r:id="rId233" xr:uid="{00000000-0004-0000-0000-0000E8000000}"/>
    <hyperlink ref="AQ27" r:id="rId234" xr:uid="{00000000-0004-0000-0000-0000E9000000}"/>
    <hyperlink ref="AR27" r:id="rId235" xr:uid="{00000000-0004-0000-0000-0000EA000000}"/>
    <hyperlink ref="AS27" r:id="rId236" xr:uid="{00000000-0004-0000-0000-0000EB000000}"/>
    <hyperlink ref="AV27" r:id="rId237" xr:uid="{00000000-0004-0000-0000-0000EC000000}"/>
    <hyperlink ref="AW27" r:id="rId238" xr:uid="{00000000-0004-0000-0000-0000ED000000}"/>
    <hyperlink ref="D28" r:id="rId239" xr:uid="{00000000-0004-0000-0000-0000EE000000}"/>
    <hyperlink ref="AK28" r:id="rId240" xr:uid="{00000000-0004-0000-0000-0000EF000000}"/>
    <hyperlink ref="AO28" r:id="rId241" xr:uid="{00000000-0004-0000-0000-0000F0000000}"/>
    <hyperlink ref="AP28" r:id="rId242" xr:uid="{00000000-0004-0000-0000-0000F1000000}"/>
    <hyperlink ref="AQ28" r:id="rId243" xr:uid="{00000000-0004-0000-0000-0000F2000000}"/>
    <hyperlink ref="AR28" r:id="rId244" xr:uid="{00000000-0004-0000-0000-0000F3000000}"/>
    <hyperlink ref="AS28" r:id="rId245" xr:uid="{00000000-0004-0000-0000-0000F4000000}"/>
    <hyperlink ref="AV28" r:id="rId246" xr:uid="{00000000-0004-0000-0000-0000F5000000}"/>
    <hyperlink ref="AW28" r:id="rId247" xr:uid="{00000000-0004-0000-0000-0000F6000000}"/>
    <hyperlink ref="D29" r:id="rId248" xr:uid="{00000000-0004-0000-0000-0000F7000000}"/>
    <hyperlink ref="AK29" r:id="rId249" xr:uid="{00000000-0004-0000-0000-0000F8000000}"/>
    <hyperlink ref="AO29" r:id="rId250" xr:uid="{00000000-0004-0000-0000-0000F9000000}"/>
    <hyperlink ref="AP29" r:id="rId251" xr:uid="{00000000-0004-0000-0000-0000FA000000}"/>
    <hyperlink ref="AQ29" r:id="rId252" xr:uid="{00000000-0004-0000-0000-0000FB000000}"/>
    <hyperlink ref="AR29" r:id="rId253" xr:uid="{00000000-0004-0000-0000-0000FC000000}"/>
    <hyperlink ref="AS29" r:id="rId254" xr:uid="{00000000-0004-0000-0000-0000FD000000}"/>
    <hyperlink ref="AV29" r:id="rId255" xr:uid="{00000000-0004-0000-0000-0000FE000000}"/>
    <hyperlink ref="AW29" r:id="rId256" xr:uid="{00000000-0004-0000-0000-0000FF000000}"/>
    <hyperlink ref="D30" r:id="rId257" xr:uid="{00000000-0004-0000-0000-000000010000}"/>
    <hyperlink ref="AK30" r:id="rId258" xr:uid="{00000000-0004-0000-0000-000001010000}"/>
    <hyperlink ref="AO30" r:id="rId259" xr:uid="{00000000-0004-0000-0000-000002010000}"/>
    <hyperlink ref="AP30" r:id="rId260" xr:uid="{00000000-0004-0000-0000-000003010000}"/>
    <hyperlink ref="AQ30" r:id="rId261" xr:uid="{00000000-0004-0000-0000-000004010000}"/>
    <hyperlink ref="AR30" r:id="rId262" xr:uid="{00000000-0004-0000-0000-000005010000}"/>
    <hyperlink ref="AS30" r:id="rId263" xr:uid="{00000000-0004-0000-0000-000006010000}"/>
    <hyperlink ref="AV30" r:id="rId264" xr:uid="{00000000-0004-0000-0000-000007010000}"/>
    <hyperlink ref="AW30" r:id="rId265" xr:uid="{00000000-0004-0000-0000-000008010000}"/>
    <hyperlink ref="D31" r:id="rId266" xr:uid="{00000000-0004-0000-0000-000009010000}"/>
    <hyperlink ref="AK31" r:id="rId267" xr:uid="{00000000-0004-0000-0000-00000A010000}"/>
    <hyperlink ref="AO31" r:id="rId268" xr:uid="{00000000-0004-0000-0000-00000B010000}"/>
    <hyperlink ref="AP31" r:id="rId269" xr:uid="{00000000-0004-0000-0000-00000C010000}"/>
    <hyperlink ref="AQ31" r:id="rId270" xr:uid="{00000000-0004-0000-0000-00000D010000}"/>
    <hyperlink ref="AR31" r:id="rId271" xr:uid="{00000000-0004-0000-0000-00000E010000}"/>
    <hyperlink ref="AS31" r:id="rId272" xr:uid="{00000000-0004-0000-0000-00000F010000}"/>
    <hyperlink ref="AV31" r:id="rId273" xr:uid="{00000000-0004-0000-0000-000010010000}"/>
    <hyperlink ref="AW31" r:id="rId274" xr:uid="{00000000-0004-0000-0000-000011010000}"/>
    <hyperlink ref="D32" r:id="rId275" xr:uid="{00000000-0004-0000-0000-000012010000}"/>
    <hyperlink ref="AK32" r:id="rId276" xr:uid="{00000000-0004-0000-0000-000013010000}"/>
    <hyperlink ref="AO32" r:id="rId277" xr:uid="{00000000-0004-0000-0000-000014010000}"/>
    <hyperlink ref="AP32" r:id="rId278" xr:uid="{00000000-0004-0000-0000-000015010000}"/>
    <hyperlink ref="AQ32" r:id="rId279" xr:uid="{00000000-0004-0000-0000-000016010000}"/>
    <hyperlink ref="AR32" r:id="rId280" xr:uid="{00000000-0004-0000-0000-000017010000}"/>
    <hyperlink ref="AS32" r:id="rId281" xr:uid="{00000000-0004-0000-0000-000018010000}"/>
    <hyperlink ref="AV32" r:id="rId282" xr:uid="{00000000-0004-0000-0000-000019010000}"/>
    <hyperlink ref="AW32" r:id="rId283" xr:uid="{00000000-0004-0000-0000-00001A010000}"/>
    <hyperlink ref="D33" r:id="rId284" xr:uid="{00000000-0004-0000-0000-00001B010000}"/>
    <hyperlink ref="AK33" r:id="rId285" xr:uid="{00000000-0004-0000-0000-00001C010000}"/>
    <hyperlink ref="AO33" r:id="rId286" xr:uid="{00000000-0004-0000-0000-00001D010000}"/>
    <hyperlink ref="AP33" r:id="rId287" xr:uid="{00000000-0004-0000-0000-00001E010000}"/>
    <hyperlink ref="AQ33" r:id="rId288" xr:uid="{00000000-0004-0000-0000-00001F010000}"/>
    <hyperlink ref="AR33" r:id="rId289" xr:uid="{00000000-0004-0000-0000-000020010000}"/>
    <hyperlink ref="AS33" r:id="rId290" xr:uid="{00000000-0004-0000-0000-000021010000}"/>
    <hyperlink ref="AV33" r:id="rId291" xr:uid="{00000000-0004-0000-0000-000022010000}"/>
    <hyperlink ref="AW33" r:id="rId292" xr:uid="{00000000-0004-0000-0000-000023010000}"/>
    <hyperlink ref="D34" r:id="rId293" xr:uid="{00000000-0004-0000-0000-000024010000}"/>
    <hyperlink ref="AK34" r:id="rId294" xr:uid="{00000000-0004-0000-0000-000025010000}"/>
    <hyperlink ref="AO34" r:id="rId295" xr:uid="{00000000-0004-0000-0000-000026010000}"/>
    <hyperlink ref="AP34" r:id="rId296" xr:uid="{00000000-0004-0000-0000-000027010000}"/>
    <hyperlink ref="AQ34" r:id="rId297" xr:uid="{00000000-0004-0000-0000-000028010000}"/>
    <hyperlink ref="AR34" r:id="rId298" xr:uid="{00000000-0004-0000-0000-000029010000}"/>
    <hyperlink ref="AS34" r:id="rId299" xr:uid="{00000000-0004-0000-0000-00002A010000}"/>
    <hyperlink ref="AV34" r:id="rId300" xr:uid="{00000000-0004-0000-0000-00002B010000}"/>
    <hyperlink ref="AW34" r:id="rId301" xr:uid="{00000000-0004-0000-0000-00002C010000}"/>
    <hyperlink ref="D35" r:id="rId302" xr:uid="{00000000-0004-0000-0000-00002D010000}"/>
    <hyperlink ref="AK35" r:id="rId303" xr:uid="{00000000-0004-0000-0000-00002E010000}"/>
    <hyperlink ref="AO35" r:id="rId304" xr:uid="{00000000-0004-0000-0000-00002F010000}"/>
    <hyperlink ref="AP35" r:id="rId305" xr:uid="{00000000-0004-0000-0000-000030010000}"/>
    <hyperlink ref="AQ35" r:id="rId306" xr:uid="{00000000-0004-0000-0000-000031010000}"/>
    <hyperlink ref="AR35" r:id="rId307" xr:uid="{00000000-0004-0000-0000-000032010000}"/>
    <hyperlink ref="AS35" r:id="rId308" xr:uid="{00000000-0004-0000-0000-000033010000}"/>
    <hyperlink ref="AV35" r:id="rId309" xr:uid="{00000000-0004-0000-0000-000034010000}"/>
    <hyperlink ref="AW35" r:id="rId310" xr:uid="{00000000-0004-0000-0000-000035010000}"/>
    <hyperlink ref="D36" r:id="rId311" xr:uid="{00000000-0004-0000-0000-000036010000}"/>
    <hyperlink ref="AK36" r:id="rId312" xr:uid="{00000000-0004-0000-0000-000037010000}"/>
    <hyperlink ref="AO36" r:id="rId313" xr:uid="{00000000-0004-0000-0000-000038010000}"/>
    <hyperlink ref="AP36" r:id="rId314" xr:uid="{00000000-0004-0000-0000-000039010000}"/>
    <hyperlink ref="AQ36" r:id="rId315" xr:uid="{00000000-0004-0000-0000-00003A010000}"/>
    <hyperlink ref="AR36" r:id="rId316" xr:uid="{00000000-0004-0000-0000-00003B010000}"/>
    <hyperlink ref="AS36" r:id="rId317" xr:uid="{00000000-0004-0000-0000-00003C010000}"/>
    <hyperlink ref="AV36" r:id="rId318" xr:uid="{00000000-0004-0000-0000-00003D010000}"/>
    <hyperlink ref="AW36" r:id="rId319" xr:uid="{00000000-0004-0000-0000-00003E010000}"/>
    <hyperlink ref="D37" r:id="rId320" xr:uid="{00000000-0004-0000-0000-00003F010000}"/>
    <hyperlink ref="AK37" r:id="rId321" xr:uid="{00000000-0004-0000-0000-000040010000}"/>
    <hyperlink ref="AO37" r:id="rId322" xr:uid="{00000000-0004-0000-0000-000041010000}"/>
    <hyperlink ref="AP37" r:id="rId323" xr:uid="{00000000-0004-0000-0000-000042010000}"/>
    <hyperlink ref="AQ37" r:id="rId324" xr:uid="{00000000-0004-0000-0000-000043010000}"/>
    <hyperlink ref="AR37" r:id="rId325" xr:uid="{00000000-0004-0000-0000-000044010000}"/>
    <hyperlink ref="AS37" r:id="rId326" xr:uid="{00000000-0004-0000-0000-000045010000}"/>
    <hyperlink ref="AV37" r:id="rId327" xr:uid="{00000000-0004-0000-0000-000046010000}"/>
    <hyperlink ref="AW37" r:id="rId328" xr:uid="{00000000-0004-0000-0000-000047010000}"/>
    <hyperlink ref="D38" r:id="rId329" xr:uid="{00000000-0004-0000-0000-000048010000}"/>
    <hyperlink ref="AK38" r:id="rId330" xr:uid="{00000000-0004-0000-0000-000049010000}"/>
    <hyperlink ref="AO38" r:id="rId331" xr:uid="{00000000-0004-0000-0000-00004A010000}"/>
    <hyperlink ref="AP38" r:id="rId332" xr:uid="{00000000-0004-0000-0000-00004B010000}"/>
    <hyperlink ref="AQ38" r:id="rId333" xr:uid="{00000000-0004-0000-0000-00004C010000}"/>
    <hyperlink ref="AR38" r:id="rId334" xr:uid="{00000000-0004-0000-0000-00004D010000}"/>
    <hyperlink ref="AS38" r:id="rId335" xr:uid="{00000000-0004-0000-0000-00004E010000}"/>
    <hyperlink ref="AV38" r:id="rId336" xr:uid="{00000000-0004-0000-0000-00004F010000}"/>
    <hyperlink ref="AW38" r:id="rId337" xr:uid="{00000000-0004-0000-0000-000050010000}"/>
    <hyperlink ref="D39" r:id="rId338" xr:uid="{00000000-0004-0000-0000-000051010000}"/>
    <hyperlink ref="AK39" r:id="rId339" xr:uid="{00000000-0004-0000-0000-000052010000}"/>
    <hyperlink ref="AO39" r:id="rId340" xr:uid="{00000000-0004-0000-0000-000053010000}"/>
    <hyperlink ref="AP39" r:id="rId341" xr:uid="{00000000-0004-0000-0000-000054010000}"/>
    <hyperlink ref="AQ39" r:id="rId342" xr:uid="{00000000-0004-0000-0000-000055010000}"/>
    <hyperlink ref="AR39" r:id="rId343" xr:uid="{00000000-0004-0000-0000-000056010000}"/>
    <hyperlink ref="AS39" r:id="rId344" xr:uid="{00000000-0004-0000-0000-000057010000}"/>
    <hyperlink ref="AV39" r:id="rId345" xr:uid="{00000000-0004-0000-0000-000058010000}"/>
    <hyperlink ref="AW39" r:id="rId346" xr:uid="{00000000-0004-0000-0000-000059010000}"/>
    <hyperlink ref="D40" r:id="rId347" xr:uid="{00000000-0004-0000-0000-00005A010000}"/>
    <hyperlink ref="AK40" r:id="rId348" xr:uid="{00000000-0004-0000-0000-00005B010000}"/>
    <hyperlink ref="AO40" r:id="rId349" xr:uid="{00000000-0004-0000-0000-00005C010000}"/>
    <hyperlink ref="AP40" r:id="rId350" xr:uid="{00000000-0004-0000-0000-00005D010000}"/>
    <hyperlink ref="AQ40" r:id="rId351" xr:uid="{00000000-0004-0000-0000-00005E010000}"/>
    <hyperlink ref="AR40" r:id="rId352" xr:uid="{00000000-0004-0000-0000-00005F010000}"/>
    <hyperlink ref="AS40" r:id="rId353" xr:uid="{00000000-0004-0000-0000-000060010000}"/>
    <hyperlink ref="AV40" r:id="rId354" xr:uid="{00000000-0004-0000-0000-000061010000}"/>
    <hyperlink ref="AW40" r:id="rId355" xr:uid="{00000000-0004-0000-0000-000062010000}"/>
    <hyperlink ref="D41" r:id="rId356" xr:uid="{00000000-0004-0000-0000-000063010000}"/>
    <hyperlink ref="AK41" r:id="rId357" xr:uid="{00000000-0004-0000-0000-000064010000}"/>
    <hyperlink ref="AO41" r:id="rId358" xr:uid="{00000000-0004-0000-0000-000065010000}"/>
    <hyperlink ref="AP41" r:id="rId359" xr:uid="{00000000-0004-0000-0000-000066010000}"/>
    <hyperlink ref="AQ41" r:id="rId360" xr:uid="{00000000-0004-0000-0000-000067010000}"/>
    <hyperlink ref="AR41" r:id="rId361" xr:uid="{00000000-0004-0000-0000-000068010000}"/>
    <hyperlink ref="AS41" r:id="rId362" xr:uid="{00000000-0004-0000-0000-000069010000}"/>
    <hyperlink ref="AT41" r:id="rId363" xr:uid="{00000000-0004-0000-0000-00006A010000}"/>
    <hyperlink ref="AV41" r:id="rId364" xr:uid="{00000000-0004-0000-0000-00006B010000}"/>
    <hyperlink ref="AW41" r:id="rId365" xr:uid="{00000000-0004-0000-0000-00006C010000}"/>
    <hyperlink ref="D42" r:id="rId366" xr:uid="{00000000-0004-0000-0000-00006D010000}"/>
    <hyperlink ref="AK42" r:id="rId367" xr:uid="{00000000-0004-0000-0000-00006E010000}"/>
    <hyperlink ref="AO42" r:id="rId368" xr:uid="{00000000-0004-0000-0000-00006F010000}"/>
    <hyperlink ref="AP42" r:id="rId369" xr:uid="{00000000-0004-0000-0000-000070010000}"/>
    <hyperlink ref="AQ42" r:id="rId370" xr:uid="{00000000-0004-0000-0000-000071010000}"/>
    <hyperlink ref="AR42" r:id="rId371" xr:uid="{00000000-0004-0000-0000-000072010000}"/>
    <hyperlink ref="AS42" r:id="rId372" xr:uid="{00000000-0004-0000-0000-000073010000}"/>
    <hyperlink ref="AT42" r:id="rId373" xr:uid="{00000000-0004-0000-0000-000074010000}"/>
    <hyperlink ref="AV42" r:id="rId374" xr:uid="{00000000-0004-0000-0000-000075010000}"/>
    <hyperlink ref="AW42" r:id="rId375" xr:uid="{00000000-0004-0000-0000-000076010000}"/>
    <hyperlink ref="D43" r:id="rId376" xr:uid="{00000000-0004-0000-0000-000077010000}"/>
    <hyperlink ref="AK43" r:id="rId377" xr:uid="{00000000-0004-0000-0000-000078010000}"/>
    <hyperlink ref="AO43" r:id="rId378" xr:uid="{00000000-0004-0000-0000-000079010000}"/>
    <hyperlink ref="AP43" r:id="rId379" xr:uid="{00000000-0004-0000-0000-00007A010000}"/>
    <hyperlink ref="AQ43" r:id="rId380" xr:uid="{00000000-0004-0000-0000-00007B010000}"/>
    <hyperlink ref="AR43" r:id="rId381" xr:uid="{00000000-0004-0000-0000-00007C010000}"/>
    <hyperlink ref="AS43" r:id="rId382" xr:uid="{00000000-0004-0000-0000-00007D010000}"/>
    <hyperlink ref="AV43" r:id="rId383" xr:uid="{00000000-0004-0000-0000-00007E010000}"/>
    <hyperlink ref="AW43" r:id="rId384" xr:uid="{00000000-0004-0000-0000-00007F010000}"/>
    <hyperlink ref="D44" r:id="rId385" xr:uid="{00000000-0004-0000-0000-000080010000}"/>
    <hyperlink ref="AK44" r:id="rId386" xr:uid="{00000000-0004-0000-0000-000081010000}"/>
    <hyperlink ref="AO44" r:id="rId387" xr:uid="{00000000-0004-0000-0000-000082010000}"/>
    <hyperlink ref="AP44" r:id="rId388" xr:uid="{00000000-0004-0000-0000-000083010000}"/>
    <hyperlink ref="AQ44" r:id="rId389" xr:uid="{00000000-0004-0000-0000-000084010000}"/>
    <hyperlink ref="AR44" r:id="rId390" xr:uid="{00000000-0004-0000-0000-000085010000}"/>
    <hyperlink ref="AS44" r:id="rId391" xr:uid="{00000000-0004-0000-0000-000086010000}"/>
    <hyperlink ref="AV44" r:id="rId392" xr:uid="{00000000-0004-0000-0000-000087010000}"/>
    <hyperlink ref="AW44" r:id="rId393" xr:uid="{00000000-0004-0000-0000-000088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vjXLResult.xlsx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2025-01-21T05:15:18Z</dcterms:created>
  <dcterms:modified xsi:type="dcterms:W3CDTF">2025-01-22T10:32:15Z</dcterms:modified>
</cp:coreProperties>
</file>