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4/AIbyHand/spreadsheets/github/ai-by-hand-excel/basic/"/>
    </mc:Choice>
  </mc:AlternateContent>
  <xr:revisionPtr revIDLastSave="0" documentId="8_{625802E9-3F28-D84B-BD67-17B764D9ED2D}" xr6:coauthVersionLast="47" xr6:coauthVersionMax="47" xr10:uidLastSave="{00000000-0000-0000-0000-000000000000}"/>
  <bookViews>
    <workbookView xWindow="1080" yWindow="740" windowWidth="17320" windowHeight="18380" xr2:uid="{E1AAD3A7-3575-194F-845B-C88420E1508E}"/>
  </bookViews>
  <sheets>
    <sheet name="small" sheetId="3" r:id="rId1"/>
    <sheet name="medium" sheetId="1" r:id="rId2"/>
    <sheet name="LICENSE" sheetId="2" r:id="rId3"/>
  </sheets>
  <externalReferences>
    <externalReference r:id="rId4"/>
    <externalReference r:id="rId5"/>
  </externalReferences>
  <definedNames>
    <definedName name="_alpha1">'[1]ReLU vs. LeakyReLU'!$H$5</definedName>
    <definedName name="_alpha2">'[1]ReLU vs. LeakyReLU'!#REF!</definedName>
    <definedName name="_dk">[2]small!$E$7</definedName>
    <definedName name="width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3" l="1" a="1"/>
  <c r="E9" i="3" s="1"/>
  <c r="H9" i="3" s="1" a="1"/>
  <c r="H9" i="3" s="1"/>
  <c r="J9" i="3" s="1" a="1"/>
  <c r="J9" i="3" s="1"/>
  <c r="L9" i="3" s="1" a="1"/>
  <c r="L9" i="3" s="1"/>
  <c r="O10" i="3" l="1"/>
  <c r="O11" i="3" l="1"/>
  <c r="O12" i="3" s="1"/>
  <c r="O13" i="3" s="1"/>
  <c r="Q9" i="3" l="1" a="1"/>
  <c r="Q9" i="3" s="1"/>
  <c r="P9" i="3" s="1" a="1"/>
  <c r="P9" i="3" s="1"/>
  <c r="S9" i="3" s="1" a="1"/>
  <c r="S9" i="3" s="1"/>
  <c r="E9" i="1" l="1" a="1"/>
  <c r="E9" i="1" s="1"/>
  <c r="H9" i="1" l="1" a="1"/>
  <c r="H9" i="1" s="1"/>
  <c r="J9" i="1" l="1" a="1"/>
  <c r="J9" i="1" s="1"/>
  <c r="L9" i="1" s="1" a="1"/>
  <c r="O10" i="1" l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L9" i="1"/>
  <c r="O23" i="1" l="1"/>
  <c r="O24" i="1" s="1"/>
  <c r="O25" i="1" l="1"/>
  <c r="O26" i="1" s="1"/>
  <c r="O27" i="1" s="1"/>
  <c r="O28" i="1" s="1"/>
  <c r="O29" i="1" s="1"/>
  <c r="O30" i="1" s="1"/>
  <c r="O31" i="1" s="1"/>
  <c r="O32" i="1" s="1"/>
  <c r="Q9" i="1" l="1" a="1"/>
  <c r="Q9" i="1" s="1"/>
  <c r="P9" i="1" s="1" a="1"/>
  <c r="P9" i="1" s="1"/>
  <c r="S9" i="1" s="1" a="1"/>
  <c r="S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<sst xmlns="http://schemas.openxmlformats.org/spreadsheetml/2006/main" count="100" uniqueCount="70">
  <si>
    <t>/ T</t>
  </si>
  <si>
    <t>e^</t>
  </si>
  <si>
    <t>Range</t>
  </si>
  <si>
    <t>Prob.</t>
  </si>
  <si>
    <t>r</t>
  </si>
  <si>
    <t>V</t>
  </si>
  <si>
    <t>Y</t>
  </si>
  <si>
    <t>left</t>
  </si>
  <si>
    <t>right</t>
  </si>
  <si>
    <t>a</t>
  </si>
  <si>
    <t>and</t>
  </si>
  <si>
    <t>apples</t>
  </si>
  <si>
    <t>brings</t>
  </si>
  <si>
    <t>by</t>
  </si>
  <si>
    <t>cat</t>
  </si>
  <si>
    <t>day</t>
  </si>
  <si>
    <t>dog</t>
  </si>
  <si>
    <t>eat</t>
  </si>
  <si>
    <t>fill</t>
  </si>
  <si>
    <t>friend</t>
  </si>
  <si>
    <t>happy</t>
  </si>
  <si>
    <t>house</t>
  </si>
  <si>
    <t>laughter</t>
  </si>
  <si>
    <t>light</t>
  </si>
  <si>
    <t>music</t>
  </si>
  <si>
    <t>night</t>
  </si>
  <si>
    <t>play</t>
  </si>
  <si>
    <t>quiet</t>
  </si>
  <si>
    <t>smile</t>
  </si>
  <si>
    <t>the</t>
  </si>
  <si>
    <t>to</t>
  </si>
  <si>
    <t>water</t>
  </si>
  <si>
    <t>Z</t>
  </si>
  <si>
    <t>T</t>
  </si>
  <si>
    <t>Vocab</t>
  </si>
  <si>
    <t>Random Number</t>
  </si>
  <si>
    <t>Softmax</t>
  </si>
  <si>
    <t>Cum. Probability</t>
  </si>
  <si>
    <t>Logit</t>
  </si>
  <si>
    <t>Sort by Prob</t>
  </si>
  <si>
    <t>an</t>
  </si>
  <si>
    <t>Input</t>
  </si>
  <si>
    <t>Temperature</t>
  </si>
  <si>
    <t>≤ r &lt;</t>
  </si>
  <si>
    <t>/ Σ</t>
  </si>
  <si>
    <t>Sampled</t>
  </si>
  <si>
    <t>Word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</si>
  <si>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</si>
  <si>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</si>
  <si>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</si>
  <si>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</si>
  <si>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</si>
  <si>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</si>
  <si>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</si>
  <si>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</si>
  <si>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</si>
  <si>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</si>
  <si>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</si>
  <si>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</si>
  <si>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</si>
  <si>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</si>
  <si>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</si>
  <si>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</si>
  <si>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</si>
  <si>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who</t>
  </si>
  <si>
    <t>where</t>
  </si>
  <si>
    <t>why</t>
  </si>
  <si>
    <t>what</t>
  </si>
  <si>
    <t>how</t>
  </si>
  <si>
    <t>Temperature | AI by Hand  ✍️ © 2024 Tom Yeh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</si>
</sst>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21"/>
      <color rgb="FF000000"/>
      <name val="Aptos Narrow"/>
      <family val="2"/>
      <scheme val="minor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2" fontId="4" fillId="0" borderId="0" xfId="1" applyNumberFormat="1" applyFont="1"/>
    <xf numFmtId="2" fontId="4" fillId="0" borderId="0" xfId="0" applyNumberFormat="1" applyFont="1"/>
    <xf numFmtId="0" fontId="5" fillId="0" borderId="0" xfId="0" applyFont="1"/>
    <xf numFmtId="0" fontId="5" fillId="0" borderId="0" xfId="1" applyFont="1" applyFill="1"/>
    <xf numFmtId="2" fontId="4" fillId="0" borderId="1" xfId="1" applyNumberFormat="1" applyFont="1" applyBorder="1"/>
    <xf numFmtId="0" fontId="1" fillId="0" borderId="0" xfId="1" applyBorder="1"/>
    <xf numFmtId="2" fontId="4" fillId="0" borderId="0" xfId="1" applyNumberFormat="1" applyFont="1" applyBorder="1"/>
    <xf numFmtId="2" fontId="4" fillId="2" borderId="1" xfId="1" applyNumberFormat="1" applyFont="1" applyFill="1" applyBorder="1"/>
    <xf numFmtId="0" fontId="3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0" fontId="7" fillId="0" borderId="0" xfId="2" applyFont="1" applyAlignment="1">
      <alignment wrapText="1"/>
    </xf>
    <xf numFmtId="0" fontId="7" fillId="0" borderId="0" xfId="2" applyFont="1"/>
    <xf numFmtId="0" fontId="7" fillId="0" borderId="0" xfId="2" applyFont="1" applyAlignment="1">
      <alignment horizontal="left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3">
    <cellStyle name="Normal" xfId="0" builtinId="0"/>
    <cellStyle name="Normal 2" xfId="1" xr:uid="{E9D8ABD8-FE91-FC43-918F-91464312C62A}"/>
    <cellStyle name="Normal 2 2" xfId="2" xr:uid="{03B9242F-F87F-194D-96CE-9326E8281368}"/>
  </cellStyles>
  <dxfs count="5">
    <dxf>
      <font>
        <color auto="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auto="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LeakyReLU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advanced/Self-Attention.xlsx" TargetMode="External"/><Relationship Id="rId1" Type="http://schemas.openxmlformats.org/officeDocument/2006/relationships/externalLinkPath" Target="/personal/peye9704_colorado_edu/Documents/2024/AIbyHand/spreadsheets/github/ai-by-hand-excel/advanced/Self-Atten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0.5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all"/>
      <sheetName val="medium"/>
      <sheetName val="large"/>
      <sheetName val="LICENSE"/>
    </sheetNames>
    <sheetDataSet>
      <sheetData sheetId="0">
        <row r="7">
          <cell r="E7">
            <v>3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B337-9893-824E-AE25-C7147C9723A1}">
  <dimension ref="A1:AP19"/>
  <sheetViews>
    <sheetView tabSelected="1" zoomScale="130" zoomScaleNormal="130" workbookViewId="0"/>
  </sheetViews>
  <sheetFormatPr baseColWidth="10" defaultColWidth="4.83203125" defaultRowHeight="16" x14ac:dyDescent="0.2"/>
  <cols>
    <col min="2" max="2" width="7.5" customWidth="1"/>
    <col min="3" max="3" width="6.33203125" bestFit="1" customWidth="1"/>
    <col min="4" max="4" width="4.1640625" customWidth="1"/>
    <col min="5" max="5" width="5" customWidth="1"/>
    <col min="6" max="6" width="3.6640625" customWidth="1"/>
    <col min="7" max="7" width="3.83203125" customWidth="1"/>
    <col min="8" max="8" width="7.83203125" customWidth="1"/>
    <col min="9" max="9" width="3.83203125" customWidth="1"/>
    <col min="10" max="10" width="5.6640625" customWidth="1"/>
    <col min="12" max="12" width="7.1640625" customWidth="1"/>
    <col min="13" max="13" width="5.83203125" customWidth="1"/>
    <col min="19" max="19" width="8.6640625" customWidth="1"/>
  </cols>
  <sheetData>
    <row r="1" spans="1:42" ht="15" customHeight="1" x14ac:dyDescent="0.2">
      <c r="A1" s="22" t="s">
        <v>69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3"/>
      <c r="W1" s="23"/>
      <c r="X1" s="23"/>
      <c r="Y1" s="23"/>
      <c r="Z1" s="23"/>
      <c r="AA1" s="23"/>
      <c r="AB1" s="23"/>
      <c r="AC1" s="23"/>
    </row>
    <row r="2" spans="1:42" ht="15" customHeight="1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3"/>
      <c r="W2" s="23"/>
      <c r="X2" s="23"/>
      <c r="Y2" s="23"/>
      <c r="Z2" s="23"/>
      <c r="AA2" s="23"/>
      <c r="AB2" s="23"/>
      <c r="AC2" s="23"/>
    </row>
    <row r="3" spans="1:42" ht="17" thickBot="1" x14ac:dyDescent="0.25">
      <c r="D3" s="9" t="s">
        <v>42</v>
      </c>
      <c r="G3" s="9" t="s">
        <v>36</v>
      </c>
      <c r="O3" s="3" t="s">
        <v>35</v>
      </c>
      <c r="P3" s="1"/>
    </row>
    <row r="4" spans="1:42" ht="17" thickBot="1" x14ac:dyDescent="0.25">
      <c r="D4" s="16" t="s">
        <v>33</v>
      </c>
      <c r="E4" s="17">
        <v>2</v>
      </c>
      <c r="O4" s="2" t="s">
        <v>4</v>
      </c>
      <c r="P4" s="18">
        <v>0.45</v>
      </c>
    </row>
    <row r="5" spans="1:42" x14ac:dyDescent="0.2">
      <c r="B5" s="9" t="s">
        <v>41</v>
      </c>
      <c r="I5" s="9"/>
      <c r="J5" s="1"/>
      <c r="K5" s="1"/>
      <c r="L5" s="3" t="s">
        <v>39</v>
      </c>
      <c r="M5" s="3"/>
      <c r="N5" s="1"/>
      <c r="O5" s="1"/>
      <c r="P5" s="1"/>
      <c r="Q5" s="1"/>
      <c r="S5" s="3" t="s">
        <v>45</v>
      </c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">
      <c r="B6" s="6" t="s">
        <v>34</v>
      </c>
      <c r="C6" s="6" t="s">
        <v>38</v>
      </c>
      <c r="D6" s="6"/>
      <c r="E6" s="6"/>
      <c r="F6" s="6"/>
      <c r="G6" s="6"/>
      <c r="H6" s="10"/>
      <c r="I6" s="10"/>
      <c r="J6" s="6" t="s">
        <v>3</v>
      </c>
      <c r="L6" s="6" t="s">
        <v>34</v>
      </c>
      <c r="M6" s="6" t="s">
        <v>3</v>
      </c>
      <c r="N6" s="1"/>
      <c r="O6" s="3" t="s">
        <v>37</v>
      </c>
      <c r="P6" s="1"/>
      <c r="Q6" s="1"/>
      <c r="S6" s="3" t="s">
        <v>46</v>
      </c>
      <c r="AJ6" s="1"/>
      <c r="AK6" s="1"/>
      <c r="AL6" s="1"/>
      <c r="AM6" s="1"/>
      <c r="AN6" s="1"/>
      <c r="AO6" s="1"/>
      <c r="AP6" s="1"/>
    </row>
    <row r="7" spans="1:42" x14ac:dyDescent="0.2">
      <c r="B7" s="4"/>
      <c r="N7" s="1"/>
      <c r="O7" s="3" t="s">
        <v>2</v>
      </c>
      <c r="P7" s="1"/>
      <c r="Q7" s="1"/>
      <c r="AJ7" s="1"/>
      <c r="AK7" s="1"/>
      <c r="AL7" s="1"/>
      <c r="AM7" s="1"/>
      <c r="AN7" s="1"/>
      <c r="AO7" s="1"/>
      <c r="AP7" s="1"/>
    </row>
    <row r="8" spans="1:42" x14ac:dyDescent="0.2">
      <c r="B8" s="2" t="s">
        <v>5</v>
      </c>
      <c r="C8" s="2" t="s">
        <v>32</v>
      </c>
      <c r="D8" s="2" t="s">
        <v>0</v>
      </c>
      <c r="E8" s="2"/>
      <c r="F8" s="2"/>
      <c r="G8" s="2" t="s">
        <v>1</v>
      </c>
      <c r="H8" s="1"/>
      <c r="I8" s="2" t="s">
        <v>44</v>
      </c>
      <c r="J8" s="2" t="s">
        <v>6</v>
      </c>
      <c r="L8" s="2"/>
      <c r="M8" s="2" t="s">
        <v>6</v>
      </c>
      <c r="N8" s="1"/>
      <c r="O8" s="1" t="s">
        <v>7</v>
      </c>
      <c r="P8" s="16" t="s">
        <v>43</v>
      </c>
      <c r="Q8" s="1" t="s">
        <v>8</v>
      </c>
      <c r="R8" s="1"/>
      <c r="AP8" s="1"/>
    </row>
    <row r="9" spans="1:42" x14ac:dyDescent="0.2">
      <c r="B9" s="15" t="s">
        <v>64</v>
      </c>
      <c r="C9" s="14">
        <v>2.5</v>
      </c>
      <c r="E9" s="11" cm="1">
        <f t="array" ref="E9:E13">_xlfn.LET(_xlpm.T, E4, _xlpm.Z, C9:C13, _xlpm.Z/_xlpm.T)</f>
        <v>1.25</v>
      </c>
      <c r="F9" s="13"/>
      <c r="G9" s="7"/>
      <c r="H9" s="11" cm="1">
        <f t="array" ref="H9:H13">EXP(_xlfn.ANCHORARRAY(E9))</f>
        <v>3.4903429574618414</v>
      </c>
      <c r="I9" s="13"/>
      <c r="J9" s="11" cm="1">
        <f t="array" ref="J9:J13">ROUND(_xlfn.ANCHORARRAY(H9)/SUM(_xlfn.ANCHORARRAY(H9)),2)</f>
        <v>0.13</v>
      </c>
      <c r="L9" s="15" t="str" cm="1">
        <f t="array" ref="L9:M13">_xlfn._xlws.SORT(_xlfn.HSTACK(B9:B13,_xlfn.ANCHORARRAY(J9)),2,-1)</f>
        <v>why</v>
      </c>
      <c r="M9" s="11">
        <v>0.51</v>
      </c>
      <c r="N9" s="1"/>
      <c r="O9" s="11">
        <v>0</v>
      </c>
      <c r="P9" s="7" cm="1">
        <f t="array" ref="P9:P13">_xlfn.LET(_xlpm.r,P4,_xlpm.as,O9:O13, _xlpm.bs, Q9:Q13, _xlfn.MAP(_xlpm.as,_xlpm.bs,_xlfn.LAMBDA(_xlpm.a,_xlpm.b,IF(AND(_xlpm.r&gt;=_xlpm.a,_xlpm.r&lt;_xlpm.b),_xlpm.r,""))))</f>
        <v>0.45</v>
      </c>
      <c r="Q9" s="11" cm="1">
        <f t="array" ref="Q9:Q12">O10:O13</f>
        <v>0.51</v>
      </c>
      <c r="S9" s="25" t="str" cm="1">
        <f t="array" ref="S9:S13">_xlfn.MAP(L9:L13,_xlfn.ANCHORARRAY(P9),_xlfn.LAMBDA(_xlpm.v,_xlpm.r,IF(ISNUMBER(_xlpm.r),_xlpm.v,"")))</f>
        <v>why</v>
      </c>
      <c r="AP9" s="1"/>
    </row>
    <row r="10" spans="1:42" x14ac:dyDescent="0.2">
      <c r="B10" s="15" t="s">
        <v>65</v>
      </c>
      <c r="C10" s="14">
        <v>1</v>
      </c>
      <c r="E10" s="11">
        <v>0.5</v>
      </c>
      <c r="F10" s="13"/>
      <c r="G10" s="7"/>
      <c r="H10" s="11">
        <v>1.6487212707001282</v>
      </c>
      <c r="I10" s="13"/>
      <c r="J10" s="11">
        <v>0.06</v>
      </c>
      <c r="L10" s="15" t="str">
        <v>what</v>
      </c>
      <c r="M10" s="11">
        <v>0.18</v>
      </c>
      <c r="N10" s="1"/>
      <c r="O10" s="11">
        <f t="shared" ref="O10:O13" si="0">O9+M9</f>
        <v>0.51</v>
      </c>
      <c r="P10" s="8" t="str">
        <v/>
      </c>
      <c r="Q10" s="11">
        <v>0.69</v>
      </c>
      <c r="R10" s="5"/>
      <c r="S10" s="25" t="str">
        <v/>
      </c>
      <c r="AP10" s="1"/>
    </row>
    <row r="11" spans="1:42" x14ac:dyDescent="0.2">
      <c r="B11" s="15" t="s">
        <v>66</v>
      </c>
      <c r="C11" s="14">
        <v>5.2</v>
      </c>
      <c r="E11" s="11">
        <v>2.6</v>
      </c>
      <c r="F11" s="13"/>
      <c r="G11" s="7"/>
      <c r="H11" s="11">
        <v>13.463738035001692</v>
      </c>
      <c r="I11" s="13"/>
      <c r="J11" s="11">
        <v>0.51</v>
      </c>
      <c r="L11" s="15" t="str">
        <v>who</v>
      </c>
      <c r="M11" s="11">
        <v>0.13</v>
      </c>
      <c r="N11" s="1"/>
      <c r="O11" s="11">
        <f t="shared" si="0"/>
        <v>0.69</v>
      </c>
      <c r="P11" s="8" t="str">
        <v/>
      </c>
      <c r="Q11" s="11">
        <v>0.82</v>
      </c>
      <c r="S11" s="25" t="str">
        <v/>
      </c>
      <c r="AH11" s="5"/>
      <c r="AI11" s="1"/>
      <c r="AP11" s="1"/>
    </row>
    <row r="12" spans="1:42" x14ac:dyDescent="0.2">
      <c r="B12" s="15" t="s">
        <v>67</v>
      </c>
      <c r="C12" s="14">
        <v>3.1</v>
      </c>
      <c r="E12" s="11">
        <v>1.55</v>
      </c>
      <c r="F12" s="13"/>
      <c r="G12" s="7"/>
      <c r="H12" s="11">
        <v>4.7114701825907419</v>
      </c>
      <c r="I12" s="13"/>
      <c r="J12" s="11">
        <v>0.18</v>
      </c>
      <c r="L12" s="15" t="str">
        <v>how</v>
      </c>
      <c r="M12" s="11">
        <v>0.11</v>
      </c>
      <c r="N12" s="1"/>
      <c r="O12" s="11">
        <f t="shared" si="0"/>
        <v>0.82</v>
      </c>
      <c r="P12" s="8" t="str">
        <v/>
      </c>
      <c r="Q12" s="11">
        <v>0.92999999999999994</v>
      </c>
      <c r="S12" s="25" t="str">
        <v/>
      </c>
      <c r="AH12" s="5"/>
      <c r="AI12" s="1"/>
      <c r="AP12" s="1"/>
    </row>
    <row r="13" spans="1:42" x14ac:dyDescent="0.2">
      <c r="B13" s="15" t="s">
        <v>68</v>
      </c>
      <c r="C13" s="14">
        <v>2.15</v>
      </c>
      <c r="E13" s="11">
        <v>1.075</v>
      </c>
      <c r="F13" s="13"/>
      <c r="G13" s="7"/>
      <c r="H13" s="11">
        <v>2.9299929005337013</v>
      </c>
      <c r="I13" s="13"/>
      <c r="J13" s="11">
        <v>0.11</v>
      </c>
      <c r="L13" s="15" t="str">
        <v>where</v>
      </c>
      <c r="M13" s="11">
        <v>0.06</v>
      </c>
      <c r="N13" s="1"/>
      <c r="O13" s="11">
        <f t="shared" si="0"/>
        <v>0.92999999999999994</v>
      </c>
      <c r="P13" s="8" t="str">
        <v/>
      </c>
      <c r="Q13" s="11">
        <v>1</v>
      </c>
      <c r="S13" s="25" t="str">
        <v/>
      </c>
      <c r="AH13" s="5"/>
      <c r="AI13" s="1"/>
      <c r="AP13" s="1"/>
    </row>
    <row r="14" spans="1:42" x14ac:dyDescent="0.2">
      <c r="B14" s="1"/>
      <c r="C14" s="1"/>
      <c r="E14" s="1"/>
      <c r="F14" s="1"/>
      <c r="G14" s="1"/>
      <c r="H14" s="1"/>
      <c r="I14" s="12"/>
      <c r="J14" s="1"/>
      <c r="K14" s="1"/>
      <c r="L14" s="1"/>
      <c r="M14" s="1"/>
      <c r="N14" s="1"/>
      <c r="O14" s="1"/>
      <c r="P14" s="1"/>
      <c r="Q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P14" s="1"/>
    </row>
    <row r="15" spans="1:42" x14ac:dyDescent="0.2">
      <c r="B15" s="1"/>
      <c r="C15" s="1"/>
      <c r="E15" s="1"/>
      <c r="F15" s="1"/>
      <c r="G15" s="1"/>
      <c r="H15" s="1"/>
      <c r="I15" s="12"/>
      <c r="J15" s="1"/>
      <c r="K15" s="1"/>
      <c r="L15" s="1"/>
      <c r="M15" s="1"/>
      <c r="N15" s="1"/>
      <c r="P15" s="1"/>
      <c r="Q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P15" s="1"/>
    </row>
    <row r="16" spans="1:42" x14ac:dyDescent="0.2"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Y16" s="1"/>
      <c r="Z16" s="1"/>
      <c r="AA16" s="1"/>
      <c r="AB16" s="1"/>
      <c r="AC16" s="1"/>
      <c r="AD16" s="1"/>
      <c r="AI16" s="1"/>
      <c r="AP16" s="1"/>
    </row>
    <row r="17" spans="2:42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AP17" s="1"/>
    </row>
    <row r="18" spans="2:42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AP18" s="1"/>
    </row>
    <row r="19" spans="2:42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AP19" s="1"/>
    </row>
  </sheetData>
  <conditionalFormatting sqref="R10 P9">
    <cfRule type="expression" dxfId="4" priority="1">
      <formula>$BL12</formula>
    </cfRule>
  </conditionalFormatting>
  <conditionalFormatting sqref="S9:S13">
    <cfRule type="notContainsBlanks" dxfId="3" priority="5">
      <formula>LEN(TRIM(S9))&gt;0</formula>
    </cfRule>
  </conditionalFormatting>
  <conditionalFormatting sqref="C9:C13">
    <cfRule type="colorScale" priority="10">
      <colorScale>
        <cfvo type="min"/>
        <cfvo type="max"/>
        <color rgb="FFFCFCFF"/>
        <color rgb="FFF8696B"/>
      </colorScale>
    </cfRule>
  </conditionalFormatting>
  <conditionalFormatting sqref="J9:J13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{46B84DA4-1A5A-3F48-BEA5-BD64BA9613CB}</x14:id>
        </ext>
      </extLst>
    </cfRule>
  </conditionalFormatting>
  <conditionalFormatting sqref="M9:M13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{320CE37D-D3AB-5B4A-BF73-6617E9FB0C55}</x14:id>
        </ext>
      </extLst>
    </cfRule>
  </conditionalFormatting>
  <conditionalFormatting sqref="AH11:AH13">
    <cfRule type="expression" dxfId="2" priority="13">
      <formula>#REF!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B84DA4-1A5A-3F48-BEA5-BD64BA9613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J9:J13</xm:sqref>
        </x14:conditionalFormatting>
        <x14:conditionalFormatting xmlns:xm="http://schemas.microsoft.com/office/excel/2006/main">
          <x14:cfRule type="dataBar" id="{320CE37D-D3AB-5B4A-BF73-6617E9FB0C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M9:M13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435E-7D22-2B45-95ED-2EAC06554329}">
  <dimension ref="A1:AP38"/>
  <sheetViews>
    <sheetView zoomScale="130" zoomScaleNormal="130" workbookViewId="0"/>
  </sheetViews>
  <sheetFormatPr baseColWidth="10" defaultColWidth="4.83203125" defaultRowHeight="16" x14ac:dyDescent="0.2"/>
  <cols>
    <col min="2" max="2" width="7.5" customWidth="1"/>
    <col min="3" max="3" width="6.33203125" bestFit="1" customWidth="1"/>
    <col min="4" max="4" width="4.1640625" customWidth="1"/>
    <col min="5" max="5" width="5" customWidth="1"/>
    <col min="6" max="6" width="3.6640625" customWidth="1"/>
    <col min="7" max="7" width="3.83203125" customWidth="1"/>
    <col min="8" max="8" width="7.83203125" customWidth="1"/>
    <col min="9" max="9" width="3.83203125" customWidth="1"/>
    <col min="10" max="10" width="5.6640625" customWidth="1"/>
    <col min="12" max="12" width="7.1640625" customWidth="1"/>
    <col min="13" max="13" width="5.83203125" customWidth="1"/>
    <col min="19" max="19" width="8.6640625" customWidth="1"/>
  </cols>
  <sheetData>
    <row r="1" spans="1:42" ht="15" customHeight="1" x14ac:dyDescent="0.2">
      <c r="A1" s="22" t="s">
        <v>69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3"/>
      <c r="W1" s="23"/>
      <c r="X1" s="23"/>
      <c r="Y1" s="23"/>
      <c r="Z1" s="23"/>
      <c r="AA1" s="23"/>
      <c r="AB1" s="23"/>
      <c r="AC1" s="23"/>
    </row>
    <row r="2" spans="1:42" ht="15" customHeight="1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3"/>
      <c r="W2" s="23"/>
      <c r="X2" s="23"/>
      <c r="Y2" s="23"/>
      <c r="Z2" s="23"/>
      <c r="AA2" s="23"/>
      <c r="AB2" s="23"/>
      <c r="AC2" s="23"/>
    </row>
    <row r="3" spans="1:42" ht="17" thickBot="1" x14ac:dyDescent="0.25">
      <c r="D3" s="9" t="s">
        <v>42</v>
      </c>
      <c r="G3" s="9" t="s">
        <v>36</v>
      </c>
      <c r="O3" s="3" t="s">
        <v>35</v>
      </c>
      <c r="P3" s="1"/>
    </row>
    <row r="4" spans="1:42" ht="17" thickBot="1" x14ac:dyDescent="0.25">
      <c r="D4" s="16" t="s">
        <v>33</v>
      </c>
      <c r="E4" s="17">
        <v>1.5</v>
      </c>
      <c r="O4" s="2" t="s">
        <v>4</v>
      </c>
      <c r="P4" s="18">
        <v>0.45</v>
      </c>
    </row>
    <row r="5" spans="1:42" x14ac:dyDescent="0.2">
      <c r="B5" s="9" t="s">
        <v>41</v>
      </c>
      <c r="I5" s="9"/>
      <c r="J5" s="1"/>
      <c r="K5" s="1"/>
      <c r="L5" s="3" t="s">
        <v>39</v>
      </c>
      <c r="M5" s="3"/>
      <c r="N5" s="1"/>
      <c r="O5" s="1"/>
      <c r="P5" s="1"/>
      <c r="Q5" s="1"/>
      <c r="S5" s="3" t="s">
        <v>45</v>
      </c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">
      <c r="B6" s="6" t="s">
        <v>34</v>
      </c>
      <c r="C6" s="6" t="s">
        <v>38</v>
      </c>
      <c r="D6" s="6"/>
      <c r="E6" s="6"/>
      <c r="F6" s="6"/>
      <c r="G6" s="6"/>
      <c r="H6" s="10"/>
      <c r="I6" s="10"/>
      <c r="J6" s="6" t="s">
        <v>3</v>
      </c>
      <c r="L6" s="6" t="s">
        <v>34</v>
      </c>
      <c r="M6" s="6" t="s">
        <v>3</v>
      </c>
      <c r="N6" s="1"/>
      <c r="O6" s="3" t="s">
        <v>37</v>
      </c>
      <c r="P6" s="1"/>
      <c r="Q6" s="1"/>
      <c r="S6" s="3" t="s">
        <v>46</v>
      </c>
      <c r="AJ6" s="1"/>
      <c r="AK6" s="1"/>
      <c r="AL6" s="1"/>
      <c r="AM6" s="1"/>
      <c r="AN6" s="1"/>
      <c r="AO6" s="1"/>
      <c r="AP6" s="1"/>
    </row>
    <row r="7" spans="1:42" x14ac:dyDescent="0.2">
      <c r="B7" s="4"/>
      <c r="N7" s="1"/>
      <c r="O7" s="3" t="s">
        <v>2</v>
      </c>
      <c r="P7" s="1"/>
      <c r="Q7" s="1"/>
      <c r="AJ7" s="1"/>
      <c r="AK7" s="1"/>
      <c r="AL7" s="1"/>
      <c r="AM7" s="1"/>
      <c r="AN7" s="1"/>
      <c r="AO7" s="1"/>
      <c r="AP7" s="1"/>
    </row>
    <row r="8" spans="1:42" x14ac:dyDescent="0.2">
      <c r="B8" s="2" t="s">
        <v>5</v>
      </c>
      <c r="C8" s="2" t="s">
        <v>32</v>
      </c>
      <c r="D8" s="2" t="s">
        <v>0</v>
      </c>
      <c r="E8" s="2"/>
      <c r="F8" s="2"/>
      <c r="G8" s="2" t="s">
        <v>1</v>
      </c>
      <c r="H8" s="1"/>
      <c r="I8" s="2" t="s">
        <v>44</v>
      </c>
      <c r="J8" s="2" t="s">
        <v>6</v>
      </c>
      <c r="L8" s="2"/>
      <c r="M8" s="2" t="s">
        <v>6</v>
      </c>
      <c r="N8" s="1"/>
      <c r="O8" s="1" t="s">
        <v>7</v>
      </c>
      <c r="P8" s="16" t="s">
        <v>43</v>
      </c>
      <c r="Q8" s="1" t="s">
        <v>8</v>
      </c>
      <c r="R8" s="1"/>
      <c r="AP8" s="1"/>
    </row>
    <row r="9" spans="1:42" x14ac:dyDescent="0.2">
      <c r="B9" s="15" t="s">
        <v>9</v>
      </c>
      <c r="C9" s="14">
        <v>-4.01</v>
      </c>
      <c r="E9" s="11" cm="1">
        <f t="array" ref="E9:E32">_xlfn.LET(_xlpm.T, E4, _xlpm.Z, C9:C32, _xlpm.Z/_xlpm.T)</f>
        <v>-2.6733333333333333</v>
      </c>
      <c r="F9" s="13"/>
      <c r="G9" s="7"/>
      <c r="H9" s="11" cm="1">
        <f t="array" ref="H9:H32">EXP(_xlfn.ANCHORARRAY(E9))</f>
        <v>6.9021768865773006E-2</v>
      </c>
      <c r="I9" s="13"/>
      <c r="J9" s="11" cm="1">
        <f t="array" ref="J9:J32">ROUND(_xlfn.ANCHORARRAY(H9)/SUM(_xlfn.ANCHORARRAY(H9)),2)</f>
        <v>0</v>
      </c>
      <c r="L9" s="15" t="str" cm="1">
        <f t="array" ref="L9:M32">_xlfn._xlws.SORT(_xlfn.HSTACK(B9:B32,_xlfn.ANCHORARRAY(J9)),2,-1)</f>
        <v>smile</v>
      </c>
      <c r="M9" s="11">
        <v>0.3</v>
      </c>
      <c r="N9" s="1"/>
      <c r="O9" s="11">
        <v>0</v>
      </c>
      <c r="P9" s="7" t="str" cm="1">
        <f t="array" ref="P9:P32">_xlfn.LET(_xlpm.r,P4,_xlpm.as,O9:O32, _xlpm.bs, Q9:Q32, _xlfn.MAP(_xlpm.as,_xlpm.bs,_xlfn.LAMBDA(_xlpm.a,_xlpm.b,IF(AND(_xlpm.r&gt;=_xlpm.a,_xlpm.r&lt;_xlpm.b),_xlpm.r,""))))</f>
        <v/>
      </c>
      <c r="Q9" s="11" cm="1">
        <f t="array" ref="Q9:Q31">O10:O32</f>
        <v>0.3</v>
      </c>
      <c r="S9" s="24" t="str" cm="1">
        <f t="array" ref="S9:S32">_xlfn.MAP(L9:L32,_xlfn.ANCHORARRAY(P9),_xlfn.LAMBDA(_xlpm.v,_xlpm.r,IF(ISNUMBER(_xlpm.r),_xlpm.v,"")))</f>
        <v/>
      </c>
      <c r="AP9" s="1"/>
    </row>
    <row r="10" spans="1:42" x14ac:dyDescent="0.2">
      <c r="B10" s="15" t="s">
        <v>40</v>
      </c>
      <c r="C10" s="14">
        <v>4.8034936347787482</v>
      </c>
      <c r="E10" s="11">
        <v>3.202329089852499</v>
      </c>
      <c r="F10" s="13"/>
      <c r="G10" s="7"/>
      <c r="H10" s="11">
        <v>24.58973525624911</v>
      </c>
      <c r="I10" s="13"/>
      <c r="J10" s="11">
        <v>0.05</v>
      </c>
      <c r="L10" s="15" t="str">
        <v>brings</v>
      </c>
      <c r="M10" s="11">
        <v>0.25</v>
      </c>
      <c r="N10" s="1"/>
      <c r="O10" s="11">
        <f t="shared" ref="O10:O32" si="0">O9+M9</f>
        <v>0.3</v>
      </c>
      <c r="P10" s="8">
        <v>0.45</v>
      </c>
      <c r="Q10" s="11">
        <v>0.55000000000000004</v>
      </c>
      <c r="R10" s="5"/>
      <c r="S10" s="24" t="str">
        <v>brings</v>
      </c>
      <c r="AP10" s="1"/>
    </row>
    <row r="11" spans="1:42" x14ac:dyDescent="0.2">
      <c r="B11" s="15" t="s">
        <v>10</v>
      </c>
      <c r="C11" s="14">
        <v>2.7282305693485625</v>
      </c>
      <c r="E11" s="11">
        <v>1.8188203795657083</v>
      </c>
      <c r="F11" s="13"/>
      <c r="G11" s="7"/>
      <c r="H11" s="11">
        <v>6.1645822919345479</v>
      </c>
      <c r="I11" s="13"/>
      <c r="J11" s="11">
        <v>0.01</v>
      </c>
      <c r="L11" s="15" t="str">
        <v>apples</v>
      </c>
      <c r="M11" s="11">
        <v>0.15</v>
      </c>
      <c r="N11" s="1"/>
      <c r="O11" s="11">
        <f t="shared" si="0"/>
        <v>0.55000000000000004</v>
      </c>
      <c r="P11" s="8" t="str">
        <v/>
      </c>
      <c r="Q11" s="11">
        <v>0.70000000000000007</v>
      </c>
      <c r="S11" s="24" t="str">
        <v/>
      </c>
      <c r="AH11" s="5"/>
      <c r="AI11" s="1"/>
      <c r="AP11" s="1"/>
    </row>
    <row r="12" spans="1:42" x14ac:dyDescent="0.2">
      <c r="B12" s="15" t="s">
        <v>11</v>
      </c>
      <c r="C12" s="14">
        <v>6.4929335400954553</v>
      </c>
      <c r="E12" s="11">
        <v>4.3286223600636369</v>
      </c>
      <c r="F12" s="13"/>
      <c r="G12" s="7"/>
      <c r="H12" s="11">
        <v>75.839734721007417</v>
      </c>
      <c r="I12" s="13"/>
      <c r="J12" s="11">
        <v>0.15</v>
      </c>
      <c r="L12" s="15" t="str">
        <v>light</v>
      </c>
      <c r="M12" s="11">
        <v>7.0000000000000007E-2</v>
      </c>
      <c r="N12" s="1"/>
      <c r="O12" s="11">
        <f t="shared" si="0"/>
        <v>0.70000000000000007</v>
      </c>
      <c r="P12" s="8" t="str">
        <v/>
      </c>
      <c r="Q12" s="11">
        <v>0.77</v>
      </c>
      <c r="S12" s="24" t="str">
        <v/>
      </c>
      <c r="AH12" s="5"/>
      <c r="AI12" s="1"/>
      <c r="AP12" s="1"/>
    </row>
    <row r="13" spans="1:42" x14ac:dyDescent="0.2">
      <c r="B13" s="15" t="s">
        <v>12</v>
      </c>
      <c r="C13" s="14">
        <v>7.291994083054762</v>
      </c>
      <c r="E13" s="11">
        <v>4.861329388703175</v>
      </c>
      <c r="F13" s="13"/>
      <c r="G13" s="7"/>
      <c r="H13" s="11">
        <v>129.19583948521398</v>
      </c>
      <c r="I13" s="13"/>
      <c r="J13" s="11">
        <v>0.25</v>
      </c>
      <c r="L13" s="15" t="str">
        <v>an</v>
      </c>
      <c r="M13" s="11">
        <v>0.05</v>
      </c>
      <c r="N13" s="1"/>
      <c r="O13" s="11">
        <f t="shared" si="0"/>
        <v>0.77</v>
      </c>
      <c r="P13" s="8" t="str">
        <v/>
      </c>
      <c r="Q13" s="11">
        <v>0.82000000000000006</v>
      </c>
      <c r="S13" s="24" t="str">
        <v/>
      </c>
      <c r="AH13" s="5"/>
      <c r="AI13" s="1"/>
      <c r="AP13" s="1"/>
    </row>
    <row r="14" spans="1:42" x14ac:dyDescent="0.2">
      <c r="B14" s="15" t="s">
        <v>13</v>
      </c>
      <c r="C14" s="14">
        <v>2.2874547289230698</v>
      </c>
      <c r="E14" s="11">
        <v>1.5249698192820464</v>
      </c>
      <c r="F14" s="13"/>
      <c r="G14" s="7"/>
      <c r="H14" s="11">
        <v>4.5950048866674482</v>
      </c>
      <c r="I14" s="13"/>
      <c r="J14" s="11">
        <v>0.01</v>
      </c>
      <c r="L14" s="15" t="str">
        <v>the</v>
      </c>
      <c r="M14" s="11">
        <v>0.05</v>
      </c>
      <c r="N14" s="1"/>
      <c r="O14" s="11">
        <f t="shared" si="0"/>
        <v>0.82000000000000006</v>
      </c>
      <c r="P14" s="8" t="str">
        <v/>
      </c>
      <c r="Q14" s="11">
        <v>0.87000000000000011</v>
      </c>
      <c r="S14" s="24" t="str">
        <v/>
      </c>
      <c r="AH14" s="5"/>
      <c r="AI14" s="1"/>
      <c r="AP14" s="1"/>
    </row>
    <row r="15" spans="1:42" x14ac:dyDescent="0.2">
      <c r="B15" s="15" t="s">
        <v>14</v>
      </c>
      <c r="C15" s="14">
        <v>-1.3768316507078842</v>
      </c>
      <c r="E15" s="11">
        <v>-0.91788776713858944</v>
      </c>
      <c r="F15" s="13"/>
      <c r="G15" s="7"/>
      <c r="H15" s="11">
        <v>0.39936169572711028</v>
      </c>
      <c r="I15" s="13"/>
      <c r="J15" s="11">
        <v>0</v>
      </c>
      <c r="L15" s="15" t="str">
        <v>eat</v>
      </c>
      <c r="M15" s="11">
        <v>0.03</v>
      </c>
      <c r="N15" s="1"/>
      <c r="O15" s="11">
        <f t="shared" si="0"/>
        <v>0.87000000000000011</v>
      </c>
      <c r="P15" s="8" t="str">
        <v/>
      </c>
      <c r="Q15" s="11">
        <v>0.90000000000000013</v>
      </c>
      <c r="S15" s="24" t="str">
        <v/>
      </c>
      <c r="AH15" s="5"/>
      <c r="AI15" s="1"/>
      <c r="AP15" s="1"/>
    </row>
    <row r="16" spans="1:42" x14ac:dyDescent="0.2">
      <c r="B16" s="15" t="s">
        <v>15</v>
      </c>
      <c r="C16" s="14">
        <v>-5.2649809400021059</v>
      </c>
      <c r="E16" s="11">
        <v>-3.5099872933347371</v>
      </c>
      <c r="F16" s="13"/>
      <c r="G16" s="7"/>
      <c r="H16" s="11">
        <v>2.9897294329424035E-2</v>
      </c>
      <c r="I16" s="13"/>
      <c r="J16" s="11">
        <v>0</v>
      </c>
      <c r="L16" s="15" t="str">
        <v>play</v>
      </c>
      <c r="M16" s="11">
        <v>0.03</v>
      </c>
      <c r="N16" s="1"/>
      <c r="O16" s="11">
        <f t="shared" si="0"/>
        <v>0.90000000000000013</v>
      </c>
      <c r="P16" s="8" t="str">
        <v/>
      </c>
      <c r="Q16" s="11">
        <v>0.93000000000000016</v>
      </c>
      <c r="S16" s="24" t="str">
        <v/>
      </c>
      <c r="AH16" s="5"/>
      <c r="AI16" s="1"/>
      <c r="AP16" s="1"/>
    </row>
    <row r="17" spans="2:42" x14ac:dyDescent="0.2">
      <c r="B17" s="15" t="s">
        <v>16</v>
      </c>
      <c r="C17" s="14">
        <v>-5.5126040997560173</v>
      </c>
      <c r="E17" s="11">
        <v>-3.6750693998373447</v>
      </c>
      <c r="F17" s="13"/>
      <c r="G17" s="7"/>
      <c r="H17" s="11">
        <v>2.534764633914911E-2</v>
      </c>
      <c r="I17" s="13"/>
      <c r="J17" s="11">
        <v>0</v>
      </c>
      <c r="L17" s="15" t="str">
        <v>to</v>
      </c>
      <c r="M17" s="11">
        <v>0.02</v>
      </c>
      <c r="N17" s="1"/>
      <c r="O17" s="11">
        <f t="shared" si="0"/>
        <v>0.93000000000000016</v>
      </c>
      <c r="P17" s="8" t="str">
        <v/>
      </c>
      <c r="Q17" s="11">
        <v>0.95000000000000018</v>
      </c>
      <c r="S17" s="24" t="str">
        <v/>
      </c>
      <c r="AH17" s="5"/>
      <c r="AI17" s="1"/>
      <c r="AP17" s="1"/>
    </row>
    <row r="18" spans="2:42" x14ac:dyDescent="0.2">
      <c r="B18" s="15" t="s">
        <v>17</v>
      </c>
      <c r="C18" s="14">
        <v>4.0248683722003449</v>
      </c>
      <c r="E18" s="11">
        <v>2.6832455814668967</v>
      </c>
      <c r="F18" s="13"/>
      <c r="G18" s="7"/>
      <c r="H18" s="11">
        <v>14.632507305769947</v>
      </c>
      <c r="I18" s="13"/>
      <c r="J18" s="11">
        <v>0.03</v>
      </c>
      <c r="L18" s="15" t="str">
        <v>and</v>
      </c>
      <c r="M18" s="11">
        <v>0.01</v>
      </c>
      <c r="N18" s="1"/>
      <c r="O18" s="11">
        <f t="shared" si="0"/>
        <v>0.95000000000000018</v>
      </c>
      <c r="P18" s="8" t="str">
        <v/>
      </c>
      <c r="Q18" s="11">
        <v>0.96000000000000019</v>
      </c>
      <c r="S18" s="24" t="str">
        <v/>
      </c>
      <c r="AH18" s="5"/>
      <c r="AI18" s="1"/>
      <c r="AP18" s="1"/>
    </row>
    <row r="19" spans="2:42" x14ac:dyDescent="0.2">
      <c r="B19" s="15" t="s">
        <v>18</v>
      </c>
      <c r="C19" s="14">
        <v>2.8526503908261462</v>
      </c>
      <c r="E19" s="11">
        <v>1.9017669272174309</v>
      </c>
      <c r="F19" s="13"/>
      <c r="G19" s="7"/>
      <c r="H19" s="11">
        <v>6.6977183740794359</v>
      </c>
      <c r="I19" s="13"/>
      <c r="J19" s="11">
        <v>0.01</v>
      </c>
      <c r="L19" s="15" t="str">
        <v>by</v>
      </c>
      <c r="M19" s="11">
        <v>0.01</v>
      </c>
      <c r="N19" s="1"/>
      <c r="O19" s="11">
        <f t="shared" si="0"/>
        <v>0.96000000000000019</v>
      </c>
      <c r="P19" s="8" t="str">
        <v/>
      </c>
      <c r="Q19" s="11">
        <v>0.9700000000000002</v>
      </c>
      <c r="S19" s="24" t="str">
        <v/>
      </c>
      <c r="AH19" s="5"/>
      <c r="AI19" s="1"/>
      <c r="AP19" s="1"/>
    </row>
    <row r="20" spans="2:42" x14ac:dyDescent="0.2">
      <c r="B20" s="15" t="s">
        <v>19</v>
      </c>
      <c r="C20" s="14">
        <v>-1.3158253428192879E-2</v>
      </c>
      <c r="E20" s="11">
        <v>-8.7721689521285864E-3</v>
      </c>
      <c r="F20" s="13"/>
      <c r="G20" s="7"/>
      <c r="H20" s="11">
        <v>0.99126619426377549</v>
      </c>
      <c r="I20" s="13"/>
      <c r="J20" s="11">
        <v>0</v>
      </c>
      <c r="L20" s="15" t="str">
        <v>fill</v>
      </c>
      <c r="M20" s="11">
        <v>0.01</v>
      </c>
      <c r="N20" s="1"/>
      <c r="O20" s="11">
        <f t="shared" si="0"/>
        <v>0.9700000000000002</v>
      </c>
      <c r="P20" s="8" t="str">
        <v/>
      </c>
      <c r="Q20" s="11">
        <v>0.9800000000000002</v>
      </c>
      <c r="S20" s="24" t="str">
        <v/>
      </c>
      <c r="AH20" s="5"/>
      <c r="AI20" s="1"/>
      <c r="AP20" s="1"/>
    </row>
    <row r="21" spans="2:42" x14ac:dyDescent="0.2">
      <c r="B21" s="15" t="s">
        <v>20</v>
      </c>
      <c r="C21" s="14">
        <v>1.1340947448188796</v>
      </c>
      <c r="E21" s="11">
        <v>0.75606316321258638</v>
      </c>
      <c r="F21" s="13"/>
      <c r="G21" s="7"/>
      <c r="H21" s="11">
        <v>2.1298747245205374</v>
      </c>
      <c r="I21" s="13"/>
      <c r="J21" s="11">
        <v>0</v>
      </c>
      <c r="L21" s="15" t="str">
        <v>a</v>
      </c>
      <c r="M21" s="11">
        <v>0</v>
      </c>
      <c r="N21" s="1"/>
      <c r="O21" s="11">
        <f t="shared" si="0"/>
        <v>0.9800000000000002</v>
      </c>
      <c r="P21" s="8" t="str">
        <v/>
      </c>
      <c r="Q21" s="11">
        <v>0.9800000000000002</v>
      </c>
      <c r="S21" s="24" t="str">
        <v/>
      </c>
      <c r="AH21" s="5"/>
      <c r="AI21" s="1"/>
      <c r="AP21" s="1"/>
    </row>
    <row r="22" spans="2:42" x14ac:dyDescent="0.2">
      <c r="B22" s="15" t="s">
        <v>21</v>
      </c>
      <c r="C22" s="14">
        <v>0.74040775474377085</v>
      </c>
      <c r="E22" s="11">
        <v>0.49360516982918057</v>
      </c>
      <c r="F22" s="13"/>
      <c r="G22" s="7"/>
      <c r="H22" s="11">
        <v>1.6382116177129793</v>
      </c>
      <c r="I22" s="13"/>
      <c r="J22" s="11">
        <v>0</v>
      </c>
      <c r="L22" s="15" t="str">
        <v>cat</v>
      </c>
      <c r="M22" s="11">
        <v>0</v>
      </c>
      <c r="N22" s="1"/>
      <c r="O22" s="11">
        <f t="shared" si="0"/>
        <v>0.9800000000000002</v>
      </c>
      <c r="P22" s="8" t="str">
        <v/>
      </c>
      <c r="Q22" s="11">
        <v>0.9800000000000002</v>
      </c>
      <c r="S22" s="24" t="str">
        <v/>
      </c>
      <c r="AH22" s="5"/>
      <c r="AI22" s="1"/>
      <c r="AP22" s="1"/>
    </row>
    <row r="23" spans="2:42" x14ac:dyDescent="0.2">
      <c r="B23" s="15" t="s">
        <v>22</v>
      </c>
      <c r="C23" s="14">
        <v>1.3432208992119925</v>
      </c>
      <c r="E23" s="11">
        <v>0.89548059947466163</v>
      </c>
      <c r="F23" s="13"/>
      <c r="G23" s="7"/>
      <c r="H23" s="11">
        <v>2.4485122604400695</v>
      </c>
      <c r="I23" s="13"/>
      <c r="J23" s="11">
        <v>0</v>
      </c>
      <c r="L23" s="15" t="str">
        <v>day</v>
      </c>
      <c r="M23" s="11">
        <v>0</v>
      </c>
      <c r="N23" s="1"/>
      <c r="O23" s="11">
        <f t="shared" si="0"/>
        <v>0.9800000000000002</v>
      </c>
      <c r="P23" s="8" t="str">
        <v/>
      </c>
      <c r="Q23" s="11">
        <v>0.9800000000000002</v>
      </c>
      <c r="S23" s="24" t="str">
        <v/>
      </c>
      <c r="AH23" s="5"/>
      <c r="AI23" s="1"/>
      <c r="AP23" s="1"/>
    </row>
    <row r="24" spans="2:42" x14ac:dyDescent="0.2">
      <c r="B24" s="15" t="s">
        <v>23</v>
      </c>
      <c r="C24" s="14">
        <v>5.3026710514281579</v>
      </c>
      <c r="E24" s="11">
        <v>3.5351140342854386</v>
      </c>
      <c r="F24" s="13"/>
      <c r="G24" s="7"/>
      <c r="H24" s="11">
        <v>34.298925744717437</v>
      </c>
      <c r="I24" s="13"/>
      <c r="J24" s="11">
        <v>7.0000000000000007E-2</v>
      </c>
      <c r="L24" s="15" t="str">
        <v>dog</v>
      </c>
      <c r="M24" s="11">
        <v>0</v>
      </c>
      <c r="N24" s="1"/>
      <c r="O24" s="11">
        <f>O23+M23</f>
        <v>0.9800000000000002</v>
      </c>
      <c r="P24" s="8" t="str">
        <v/>
      </c>
      <c r="Q24" s="11">
        <v>0.9800000000000002</v>
      </c>
      <c r="S24" s="24" t="str">
        <v/>
      </c>
      <c r="AH24" s="5"/>
      <c r="AI24" s="1"/>
      <c r="AP24" s="1"/>
    </row>
    <row r="25" spans="2:42" x14ac:dyDescent="0.2">
      <c r="B25" s="15" t="s">
        <v>24</v>
      </c>
      <c r="C25" s="14">
        <v>-3.0759076192606845</v>
      </c>
      <c r="E25" s="11">
        <v>-2.0506050795071231</v>
      </c>
      <c r="F25" s="13"/>
      <c r="G25" s="7"/>
      <c r="H25" s="11">
        <v>0.12865703229732867</v>
      </c>
      <c r="I25" s="13"/>
      <c r="J25" s="11">
        <v>0</v>
      </c>
      <c r="L25" s="15" t="str">
        <v>friend</v>
      </c>
      <c r="M25" s="11">
        <v>0</v>
      </c>
      <c r="N25" s="1"/>
      <c r="O25" s="11">
        <f t="shared" si="0"/>
        <v>0.9800000000000002</v>
      </c>
      <c r="P25" s="8" t="str">
        <v/>
      </c>
      <c r="Q25" s="11">
        <v>0.9800000000000002</v>
      </c>
      <c r="S25" s="24" t="str">
        <v/>
      </c>
      <c r="AH25" s="5"/>
      <c r="AI25" s="1"/>
      <c r="AP25" s="1"/>
    </row>
    <row r="26" spans="2:42" x14ac:dyDescent="0.2">
      <c r="B26" s="15" t="s">
        <v>25</v>
      </c>
      <c r="C26" s="14">
        <v>4.9506492510453803E-2</v>
      </c>
      <c r="E26" s="11">
        <v>3.3004328340302536E-2</v>
      </c>
      <c r="F26" s="13"/>
      <c r="G26" s="7"/>
      <c r="H26" s="11">
        <v>1.0335550128094408</v>
      </c>
      <c r="I26" s="13"/>
      <c r="J26" s="11">
        <v>0</v>
      </c>
      <c r="L26" s="15" t="str">
        <v>happy</v>
      </c>
      <c r="M26" s="11">
        <v>0</v>
      </c>
      <c r="N26" s="1"/>
      <c r="O26" s="11">
        <f t="shared" si="0"/>
        <v>0.9800000000000002</v>
      </c>
      <c r="P26" s="8" t="str">
        <v/>
      </c>
      <c r="Q26" s="11">
        <v>0.9800000000000002</v>
      </c>
      <c r="S26" s="24" t="str">
        <v/>
      </c>
      <c r="AH26" s="5"/>
      <c r="AI26" s="1"/>
      <c r="AP26" s="1"/>
    </row>
    <row r="27" spans="2:42" x14ac:dyDescent="0.2">
      <c r="B27" s="15" t="s">
        <v>26</v>
      </c>
      <c r="C27" s="14">
        <v>4.146488277526732</v>
      </c>
      <c r="E27" s="11">
        <v>2.7643255183511548</v>
      </c>
      <c r="F27" s="13"/>
      <c r="G27" s="7"/>
      <c r="H27" s="11">
        <v>15.868333480617013</v>
      </c>
      <c r="I27" s="13"/>
      <c r="J27" s="11">
        <v>0.03</v>
      </c>
      <c r="L27" s="15" t="str">
        <v>house</v>
      </c>
      <c r="M27" s="11">
        <v>0</v>
      </c>
      <c r="N27" s="1"/>
      <c r="O27" s="11">
        <f t="shared" si="0"/>
        <v>0.9800000000000002</v>
      </c>
      <c r="P27" s="8" t="str">
        <v/>
      </c>
      <c r="Q27" s="11">
        <v>0.9800000000000002</v>
      </c>
      <c r="S27" s="24" t="str">
        <v/>
      </c>
      <c r="AH27" s="5"/>
      <c r="AI27" s="1"/>
      <c r="AP27" s="1"/>
    </row>
    <row r="28" spans="2:42" x14ac:dyDescent="0.2">
      <c r="B28" s="15" t="s">
        <v>27</v>
      </c>
      <c r="C28" s="14">
        <v>1.1429432136885929</v>
      </c>
      <c r="E28" s="11">
        <v>0.76196214245906191</v>
      </c>
      <c r="F28" s="13"/>
      <c r="G28" s="7"/>
      <c r="H28" s="11">
        <v>2.142475941936723</v>
      </c>
      <c r="I28" s="13"/>
      <c r="J28" s="11">
        <v>0</v>
      </c>
      <c r="L28" s="15" t="str">
        <v>laughter</v>
      </c>
      <c r="M28" s="11">
        <v>0</v>
      </c>
      <c r="N28" s="1"/>
      <c r="O28" s="11">
        <f t="shared" si="0"/>
        <v>0.9800000000000002</v>
      </c>
      <c r="P28" s="8" t="str">
        <v/>
      </c>
      <c r="Q28" s="11">
        <v>0.9800000000000002</v>
      </c>
      <c r="S28" s="24" t="str">
        <v/>
      </c>
      <c r="AH28" s="5"/>
      <c r="AI28" s="1"/>
      <c r="AP28" s="1"/>
    </row>
    <row r="29" spans="2:42" x14ac:dyDescent="0.2">
      <c r="B29" s="15" t="s">
        <v>28</v>
      </c>
      <c r="C29" s="14">
        <v>7.56</v>
      </c>
      <c r="E29" s="11">
        <v>5.04</v>
      </c>
      <c r="F29" s="13"/>
      <c r="G29" s="7"/>
      <c r="H29" s="11">
        <v>154.47001502589086</v>
      </c>
      <c r="I29" s="13"/>
      <c r="J29" s="11">
        <v>0.3</v>
      </c>
      <c r="L29" s="15" t="str">
        <v>music</v>
      </c>
      <c r="M29" s="11">
        <v>0</v>
      </c>
      <c r="N29" s="1"/>
      <c r="O29" s="11">
        <f t="shared" si="0"/>
        <v>0.9800000000000002</v>
      </c>
      <c r="P29" s="8" t="str">
        <v/>
      </c>
      <c r="Q29" s="11">
        <v>0.9800000000000002</v>
      </c>
      <c r="S29" s="24" t="str">
        <v/>
      </c>
      <c r="AH29" s="5"/>
      <c r="AI29" s="1"/>
      <c r="AP29" s="1"/>
    </row>
    <row r="30" spans="2:42" x14ac:dyDescent="0.2">
      <c r="B30" s="15" t="s">
        <v>29</v>
      </c>
      <c r="C30" s="14">
        <v>5.0214564397467223</v>
      </c>
      <c r="E30" s="11">
        <v>3.3476376264978147</v>
      </c>
      <c r="F30" s="13"/>
      <c r="G30" s="7"/>
      <c r="H30" s="11">
        <v>28.435479012624587</v>
      </c>
      <c r="I30" s="13"/>
      <c r="J30" s="11">
        <v>0.05</v>
      </c>
      <c r="L30" s="15" t="str">
        <v>night</v>
      </c>
      <c r="M30" s="11">
        <v>0</v>
      </c>
      <c r="N30" s="1"/>
      <c r="O30" s="11">
        <f t="shared" si="0"/>
        <v>0.9800000000000002</v>
      </c>
      <c r="P30" s="8" t="str">
        <v/>
      </c>
      <c r="Q30" s="11">
        <v>0.9800000000000002</v>
      </c>
      <c r="S30" s="24" t="str">
        <v/>
      </c>
      <c r="AH30" s="5"/>
      <c r="AI30" s="1"/>
      <c r="AP30" s="1"/>
    </row>
    <row r="31" spans="2:42" x14ac:dyDescent="0.2">
      <c r="B31" s="15" t="s">
        <v>30</v>
      </c>
      <c r="C31" s="14">
        <v>3.7262092784952987</v>
      </c>
      <c r="E31" s="11">
        <v>2.4841395189968658</v>
      </c>
      <c r="F31" s="13"/>
      <c r="G31" s="7"/>
      <c r="H31" s="11">
        <v>11.990797960541567</v>
      </c>
      <c r="I31" s="13"/>
      <c r="J31" s="11">
        <v>0.02</v>
      </c>
      <c r="L31" s="15" t="str">
        <v>quiet</v>
      </c>
      <c r="M31" s="11">
        <v>0</v>
      </c>
      <c r="N31" s="1"/>
      <c r="O31" s="11">
        <f t="shared" si="0"/>
        <v>0.9800000000000002</v>
      </c>
      <c r="P31" s="8" t="str">
        <v/>
      </c>
      <c r="Q31" s="11">
        <v>0.9800000000000002</v>
      </c>
      <c r="S31" s="24" t="str">
        <v/>
      </c>
      <c r="AH31" s="5"/>
      <c r="AI31" s="1"/>
      <c r="AP31" s="1"/>
    </row>
    <row r="32" spans="2:42" x14ac:dyDescent="0.2">
      <c r="B32" s="15" t="s">
        <v>31</v>
      </c>
      <c r="C32" s="14">
        <v>-1.7055175594689171</v>
      </c>
      <c r="E32" s="11">
        <v>-1.1370117063126115</v>
      </c>
      <c r="F32" s="13"/>
      <c r="G32" s="7"/>
      <c r="H32" s="11">
        <v>0.32077616437957873</v>
      </c>
      <c r="I32" s="13"/>
      <c r="J32" s="11">
        <v>0</v>
      </c>
      <c r="L32" s="15" t="str">
        <v>water</v>
      </c>
      <c r="M32" s="11">
        <v>0</v>
      </c>
      <c r="N32" s="1"/>
      <c r="O32" s="11">
        <f t="shared" si="0"/>
        <v>0.9800000000000002</v>
      </c>
      <c r="P32" s="8" t="str">
        <v/>
      </c>
      <c r="Q32" s="11">
        <v>1</v>
      </c>
      <c r="S32" s="24" t="str">
        <v/>
      </c>
      <c r="AH32" s="5"/>
      <c r="AI32" s="1"/>
      <c r="AP32" s="1"/>
    </row>
    <row r="33" spans="2:42" x14ac:dyDescent="0.2">
      <c r="B33" s="1"/>
      <c r="C33" s="1"/>
      <c r="E33" s="1"/>
      <c r="F33" s="1"/>
      <c r="G33" s="1"/>
      <c r="H33" s="1"/>
      <c r="I33" s="12"/>
      <c r="J33" s="1"/>
      <c r="K33" s="1"/>
      <c r="L33" s="1"/>
      <c r="M33" s="1"/>
      <c r="N33" s="1"/>
      <c r="O33" s="1"/>
      <c r="P33" s="1"/>
      <c r="Q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P33" s="1"/>
    </row>
    <row r="34" spans="2:42" x14ac:dyDescent="0.2">
      <c r="B34" s="1"/>
      <c r="C34" s="1"/>
      <c r="E34" s="1"/>
      <c r="F34" s="1"/>
      <c r="G34" s="1"/>
      <c r="H34" s="1"/>
      <c r="I34" s="12"/>
      <c r="J34" s="1"/>
      <c r="K34" s="1"/>
      <c r="L34" s="1"/>
      <c r="M34" s="1"/>
      <c r="N34" s="1"/>
      <c r="P34" s="1"/>
      <c r="Q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P34" s="1"/>
    </row>
    <row r="35" spans="2:42" x14ac:dyDescent="0.2">
      <c r="B35" s="1"/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Y35" s="1"/>
      <c r="Z35" s="1"/>
      <c r="AA35" s="1"/>
      <c r="AB35" s="1"/>
      <c r="AC35" s="1"/>
      <c r="AD35" s="1"/>
      <c r="AI35" s="1"/>
      <c r="AP35" s="1"/>
    </row>
    <row r="36" spans="2:42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AP36" s="1"/>
    </row>
    <row r="37" spans="2:42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AP37" s="1"/>
    </row>
    <row r="38" spans="2:42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AP38" s="1"/>
    </row>
  </sheetData>
  <conditionalFormatting sqref="C9:C32">
    <cfRule type="colorScale" priority="7">
      <colorScale>
        <cfvo type="min"/>
        <cfvo type="max"/>
        <color rgb="FFFCFCFF"/>
        <color rgb="FFF8696B"/>
      </colorScale>
    </cfRule>
  </conditionalFormatting>
  <conditionalFormatting sqref="J9:J32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{843987C0-FC7F-DF40-B5DD-25BD1C4BED34}</x14:id>
        </ext>
      </extLst>
    </cfRule>
  </conditionalFormatting>
  <conditionalFormatting sqref="M9:M32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{7435BF93-36BA-7D4B-AC99-EBBD90544613}</x14:id>
        </ext>
      </extLst>
    </cfRule>
  </conditionalFormatting>
  <conditionalFormatting sqref="AH11:AH15 R10 P9">
    <cfRule type="expression" dxfId="1" priority="3">
      <formula>$BL12</formula>
    </cfRule>
  </conditionalFormatting>
  <conditionalFormatting sqref="S9:S32">
    <cfRule type="notContainsBlanks" dxfId="0" priority="9">
      <formula>LEN(TRIM(S9))&gt;0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3987C0-FC7F-DF40-B5DD-25BD1C4BED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J9:J32</xm:sqref>
        </x14:conditionalFormatting>
        <x14:conditionalFormatting xmlns:xm="http://schemas.microsoft.com/office/excel/2006/main">
          <x14:cfRule type="dataBar" id="{7435BF93-36BA-7D4B-AC99-EBBD905446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M9:M32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E7D9-193D-1448-814B-C8A9F11F6D0E}">
  <dimension ref="A1:A21"/>
  <sheetViews>
    <sheetView workbookViewId="0"/>
  </sheetViews>
  <sheetFormatPr baseColWidth="10" defaultRowHeight="16" x14ac:dyDescent="0.2"/>
  <cols>
    <col min="1" max="1" width="116.83203125" style="19" customWidth="1"/>
    <col min="2" max="16384" width="10.83203125" style="20"/>
  </cols>
  <sheetData>
    <row r="1" spans="1:1" ht="17" x14ac:dyDescent="0.2">
      <c r="A1" s="19" t="s">
        <v>47</v>
      </c>
    </row>
    <row r="3" spans="1:1" ht="17" x14ac:dyDescent="0.2">
      <c r="A3" s="19" t="s">
        <v>48</v>
      </c>
    </row>
    <row r="5" spans="1:1" ht="17" x14ac:dyDescent="0.2">
      <c r="A5" s="19" t="s">
        <v>49</v>
      </c>
    </row>
    <row r="6" spans="1:1" ht="17" x14ac:dyDescent="0.2">
      <c r="A6" s="19" t="s">
        <v>50</v>
      </c>
    </row>
    <row r="7" spans="1:1" ht="17" x14ac:dyDescent="0.2">
      <c r="A7" s="19" t="s">
        <v>51</v>
      </c>
    </row>
    <row r="8" spans="1:1" ht="17" x14ac:dyDescent="0.2">
      <c r="A8" s="19" t="s">
        <v>52</v>
      </c>
    </row>
    <row r="9" spans="1:1" ht="17" x14ac:dyDescent="0.2">
      <c r="A9" s="19" t="s">
        <v>53</v>
      </c>
    </row>
    <row r="10" spans="1:1" ht="17" x14ac:dyDescent="0.2">
      <c r="A10" s="19" t="s">
        <v>54</v>
      </c>
    </row>
    <row r="11" spans="1:1" x14ac:dyDescent="0.2">
      <c r="A11" s="21"/>
    </row>
    <row r="12" spans="1:1" ht="17" x14ac:dyDescent="0.2">
      <c r="A12" s="19" t="s">
        <v>55</v>
      </c>
    </row>
    <row r="13" spans="1:1" ht="17" x14ac:dyDescent="0.2">
      <c r="A13" s="19" t="s">
        <v>56</v>
      </c>
    </row>
    <row r="15" spans="1:1" ht="17" x14ac:dyDescent="0.2">
      <c r="A15" s="19" t="s">
        <v>57</v>
      </c>
    </row>
    <row r="16" spans="1:1" ht="17" x14ac:dyDescent="0.2">
      <c r="A16" s="19" t="s">
        <v>58</v>
      </c>
    </row>
    <row r="17" spans="1:1" ht="17" x14ac:dyDescent="0.2">
      <c r="A17" s="19" t="s">
        <v>59</v>
      </c>
    </row>
    <row r="18" spans="1:1" ht="17" x14ac:dyDescent="0.2">
      <c r="A18" s="19" t="s">
        <v>60</v>
      </c>
    </row>
    <row r="19" spans="1:1" ht="17" x14ac:dyDescent="0.2">
      <c r="A19" s="19" t="s">
        <v>61</v>
      </c>
    </row>
    <row r="20" spans="1:1" ht="17" x14ac:dyDescent="0.2">
      <c r="A20" s="19" t="s">
        <v>62</v>
      </c>
    </row>
    <row r="21" spans="1:1" ht="17" x14ac:dyDescent="0.2">
      <c r="A21" s="19" t="s">
        <v>63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</vt:lpstr>
      <vt:lpstr>medium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Yeh</dc:creator>
  <cp:lastModifiedBy>Tom Yeh</cp:lastModifiedBy>
  <dcterms:created xsi:type="dcterms:W3CDTF">2024-12-09T14:47:07Z</dcterms:created>
  <dcterms:modified xsi:type="dcterms:W3CDTF">2024-12-09T16:43:46Z</dcterms:modified>
</cp:coreProperties>
</file>