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Public/"/>
    </mc:Choice>
  </mc:AlternateContent>
  <xr:revisionPtr revIDLastSave="0" documentId="8_{229D9660-FCFC-49FD-BFDE-FD76CDFCE68D}" xr6:coauthVersionLast="47" xr6:coauthVersionMax="47" xr10:uidLastSave="{00000000-0000-0000-0000-000000000000}"/>
  <bookViews>
    <workbookView xWindow="0" yWindow="740" windowWidth="29400" windowHeight="18380" firstSheet="2" activeTab="2" xr2:uid="{C7015615-92DF-2C4F-8F70-8DF4441A8701}"/>
  </bookViews>
  <sheets>
    <sheet name="Hand" sheetId="2" r:id="rId1"/>
    <sheet name="Excel" sheetId="1" r:id="rId2"/>
    <sheet name="LICENSE" sheetId="3" r:id="rId3"/>
  </sheets>
  <externalReferences>
    <externalReference r:id="rId4"/>
  </externalReferences>
  <definedNames>
    <definedName name="_alpha1">'[1]ReLU vs. LeakyReLU'!$H$5</definedName>
    <definedName name="_alpha2">'[1]ReLU vs. LeakyReLU'!#REF!</definedName>
    <definedName name="DISTANCE.L1">_xlfn.LAMBDA(_xlpm.x,_xlpm.y, SUM(ABS(_xlpm.x-_xlpm.y)))</definedName>
    <definedName name="DISTANCE.L2">_xlfn.LAMBDA(_xlpm.x,_xlpm.y, SQRT(SUM((_xlpm.x-_xlpm.y)^2)))</definedName>
    <definedName name="NORM.L2">_xlfn.LAMBDA(_xlpm.x,SQRT(SUM(_xlpm.x^2)))</definedName>
    <definedName name="NORMALIZE">_xlfn.LAMBDA(_xlpm.x, _xlpm.x/NORM.L2(_xlpm.x))</definedName>
    <definedName name="RANDLINEAR" localSheetId="2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RANDLINEAR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SIMILARITY.COSINE">_xlfn.LAMBDA(_xlpm.x,_xlpm.y, (SUM(_xlpm.x*_xlpm.y))/(NORM.L2(_xlpm.x)*NORM.L2(_xlpm.y)))</definedName>
    <definedName name="SOFTMAX" localSheetId="2">_xlfn.LAMBDA(_xlpm.x, _xlfn.LET(_xlpm.s,  SUM(EXP(_xlpm.x)), EXP(_xlpm.x) / _xlpm.s))</definedName>
    <definedName name="SOFTMAX">_xlfn.LAMBDA(_xlpm.x, _xlfn.LET(_xlpm.s,  SUM(EXP(_xlpm.x)), EXP(_xlpm.x) / _xlpm.s))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 a="1"/>
  <c r="S8" i="1" s="1"/>
  <c r="V81" i="1" a="1"/>
  <c r="V81" i="1" s="1"/>
  <c r="F89" i="1"/>
  <c r="V25" i="1" a="1"/>
  <c r="V25" i="1" s="1"/>
  <c r="S18" i="1" a="1"/>
  <c r="S18" i="1" s="1"/>
  <c r="G109" i="1" a="1"/>
  <c r="G109" i="1" s="1"/>
  <c r="D75" i="1" a="1"/>
  <c r="C58" i="1" a="1"/>
  <c r="C58" i="1" s="1"/>
  <c r="D53" i="1" a="1"/>
  <c r="C36" i="1" a="1"/>
  <c r="C36" i="1" s="1"/>
  <c r="V24" i="1"/>
  <c r="V80" i="1"/>
  <c r="S17" i="1"/>
  <c r="S7" i="1"/>
  <c r="D53" i="1" l="1"/>
  <c r="D75" i="1"/>
  <c r="G117" i="1" l="1" a="1"/>
  <c r="G117" i="1" l="1"/>
  <c r="G125" i="1" l="1" a="1"/>
  <c r="G125" i="1" l="1"/>
  <c r="G133" i="1" l="1" a="1"/>
  <c r="G133" i="1" s="1"/>
  <c r="G149" i="1" l="1" a="1"/>
  <c r="G141" i="1" a="1"/>
  <c r="G141" i="1" s="1"/>
  <c r="G14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<sst xmlns="http://schemas.openxmlformats.org/spreadsheetml/2006/main" count="145" uniqueCount="96">
  <si>
    <t>Distance vs. Similarity</t>
  </si>
  <si>
    <t>Distance</t>
  </si>
  <si>
    <t>Similarity</t>
  </si>
  <si>
    <t>ascend or descend?</t>
  </si>
  <si>
    <t>Value</t>
  </si>
  <si>
    <t>L1 Distance</t>
  </si>
  <si>
    <t>X</t>
  </si>
  <si>
    <t>Y</t>
  </si>
  <si>
    <t>X-Y</t>
  </si>
  <si>
    <t>||</t>
  </si>
  <si>
    <t>sum</t>
  </si>
  <si>
    <t>L2 Distance</t>
  </si>
  <si>
    <t>(X-Y)^2</t>
  </si>
  <si>
    <t>sqrt(sum)</t>
  </si>
  <si>
    <t>L2 Normalization</t>
  </si>
  <si>
    <t>X^2</t>
  </si>
  <si>
    <t>L2 Norm</t>
  </si>
  <si>
    <t>sum()</t>
  </si>
  <si>
    <t>sqrt()</t>
  </si>
  <si>
    <t>X'</t>
  </si>
  <si>
    <t>Cosine Similarity</t>
  </si>
  <si>
    <t>X*Y</t>
  </si>
  <si>
    <t>sum(x*y)</t>
  </si>
  <si>
    <t>--------------------</t>
  </si>
  <si>
    <t>||x||</t>
  </si>
  <si>
    <t>*</t>
  </si>
  <si>
    <t>||y||</t>
  </si>
  <si>
    <t>Y^2</t>
  </si>
  <si>
    <t>sqrt</t>
  </si>
  <si>
    <t>Cross Entropy</t>
  </si>
  <si>
    <t>p</t>
  </si>
  <si>
    <t>q</t>
  </si>
  <si>
    <t>-log(q)</t>
  </si>
  <si>
    <t>p*log(q)</t>
  </si>
  <si>
    <t>SUM</t>
  </si>
  <si>
    <t>x</t>
  </si>
  <si>
    <t>y</t>
  </si>
  <si>
    <t>x-y</t>
  </si>
  <si>
    <t>(x-y)^2</t>
  </si>
  <si>
    <t>L2_Norm</t>
  </si>
  <si>
    <t>Xn</t>
  </si>
  <si>
    <t>Formula</t>
  </si>
  <si>
    <t>x^2</t>
  </si>
  <si>
    <t>NORM.L2(Xn)</t>
  </si>
  <si>
    <t>L1 Distance 2D Map</t>
  </si>
  <si>
    <t>L2 Distance 2D Map</t>
  </si>
  <si>
    <t>x*y</t>
  </si>
  <si>
    <t>=</t>
  </si>
  <si>
    <t>ε=</t>
  </si>
  <si>
    <t>q+ε</t>
  </si>
  <si>
    <t>-log(q+ε)</t>
  </si>
  <si>
    <t>Comparing Two Groups</t>
  </si>
  <si>
    <t>X={</t>
  </si>
  <si>
    <t>x1</t>
  </si>
  <si>
    <t>x2</t>
  </si>
  <si>
    <t>x3</t>
  </si>
  <si>
    <t>x4</t>
  </si>
  <si>
    <t>x5</t>
  </si>
  <si>
    <t>x6</t>
  </si>
  <si>
    <t>}</t>
  </si>
  <si>
    <t>Y={</t>
  </si>
  <si>
    <t>y1</t>
  </si>
  <si>
    <t>y2</t>
  </si>
  <si>
    <t>y3</t>
  </si>
  <si>
    <t>y4</t>
  </si>
  <si>
    <t>y5</t>
  </si>
  <si>
    <t>y6</t>
  </si>
  <si>
    <t>X^T</t>
  </si>
  <si>
    <t>L1</t>
  </si>
  <si>
    <t>L2</t>
  </si>
  <si>
    <t>x.y</t>
  </si>
  <si>
    <t>Dot-Product</t>
  </si>
  <si>
    <t>||x||*||y||</t>
  </si>
  <si>
    <t>Method 1</t>
  </si>
  <si>
    <t>x.y / (||x||*||y||)</t>
  </si>
  <si>
    <t>Method 2</t>
  </si>
  <si>
    <t>Method 3</t>
  </si>
  <si>
    <t>NORMALIZE(Y)</t>
  </si>
  <si>
    <t>NORMALIZE(X)</t>
  </si>
  <si>
    <t>MIT License</t>
  </si>
  <si>
    <t>Copyright (c) 2025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</si>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</sst>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1" xfId="0" applyBorder="1"/>
    <xf numFmtId="11" fontId="0" fillId="0" borderId="0" xfId="0" applyNumberFormat="1" applyAlignment="1">
      <alignment shrinkToFit="1"/>
    </xf>
    <xf numFmtId="11" fontId="0" fillId="0" borderId="1" xfId="0" applyNumberFormat="1" applyBorder="1" applyAlignment="1">
      <alignment shrinkToFit="1"/>
    </xf>
    <xf numFmtId="0" fontId="0" fillId="3" borderId="0" xfId="0" applyFill="1"/>
    <xf numFmtId="0" fontId="0" fillId="4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4" fillId="0" borderId="0" xfId="0" applyFont="1"/>
    <xf numFmtId="0" fontId="4" fillId="0" borderId="0" xfId="1" applyFont="1" applyAlignment="1">
      <alignment wrapText="1"/>
    </xf>
    <xf numFmtId="0" fontId="4" fillId="0" borderId="0" xfId="1" applyFont="1"/>
    <xf numFmtId="0" fontId="4" fillId="0" borderId="0" xfId="1" applyFont="1" applyAlignment="1">
      <alignment horizontal="left" wrapText="1"/>
    </xf>
  </cellXfs>
  <cellStyles count="2">
    <cellStyle name="Normal" xfId="0" builtinId="0"/>
    <cellStyle name="Normal 2 2" xfId="1" xr:uid="{AF4243CF-80E0-1A42-8014-9C5EBFA06E02}"/>
  </cellStyles>
  <dxfs count="10"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5</xdr:row>
      <xdr:rowOff>128411</xdr:rowOff>
    </xdr:from>
    <xdr:to>
      <xdr:col>7</xdr:col>
      <xdr:colOff>145143</xdr:colOff>
      <xdr:row>12</xdr:row>
      <xdr:rowOff>302583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39F7A79-BF7F-6C93-CBE8-1635056F4F44}"/>
            </a:ext>
          </a:extLst>
        </xdr:cNvPr>
        <xdr:cNvSpPr/>
      </xdr:nvSpPr>
      <xdr:spPr>
        <a:xfrm>
          <a:off x="444500" y="1042811"/>
          <a:ext cx="2278743" cy="2307772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9070</xdr:colOff>
      <xdr:row>5</xdr:row>
      <xdr:rowOff>128411</xdr:rowOff>
    </xdr:from>
    <xdr:to>
      <xdr:col>10</xdr:col>
      <xdr:colOff>78013</xdr:colOff>
      <xdr:row>12</xdr:row>
      <xdr:rowOff>302583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84D20D6-1041-743B-3640-581E64F5E43F}"/>
            </a:ext>
          </a:extLst>
        </xdr:cNvPr>
        <xdr:cNvSpPr/>
      </xdr:nvSpPr>
      <xdr:spPr>
        <a:xfrm>
          <a:off x="1482270" y="1042811"/>
          <a:ext cx="2278743" cy="2307772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58057</xdr:colOff>
      <xdr:row>5</xdr:row>
      <xdr:rowOff>166511</xdr:rowOff>
    </xdr:from>
    <xdr:to>
      <xdr:col>18</xdr:col>
      <xdr:colOff>127000</xdr:colOff>
      <xdr:row>13</xdr:row>
      <xdr:rowOff>35883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3100DA3-275B-8495-ABE9-48930B516E88}"/>
            </a:ext>
          </a:extLst>
        </xdr:cNvPr>
        <xdr:cNvSpPr/>
      </xdr:nvSpPr>
      <xdr:spPr>
        <a:xfrm>
          <a:off x="4477657" y="1080911"/>
          <a:ext cx="2278743" cy="2307772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359227</xdr:colOff>
      <xdr:row>5</xdr:row>
      <xdr:rowOff>166511</xdr:rowOff>
    </xdr:from>
    <xdr:to>
      <xdr:col>21</xdr:col>
      <xdr:colOff>34470</xdr:colOff>
      <xdr:row>13</xdr:row>
      <xdr:rowOff>35883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1F51D87-D5B8-8945-B7F2-F6BC415D844D}"/>
            </a:ext>
          </a:extLst>
        </xdr:cNvPr>
        <xdr:cNvSpPr/>
      </xdr:nvSpPr>
      <xdr:spPr>
        <a:xfrm>
          <a:off x="5515427" y="1080911"/>
          <a:ext cx="2278743" cy="2307772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23</xdr:col>
      <xdr:colOff>293176</xdr:colOff>
      <xdr:row>20</xdr:row>
      <xdr:rowOff>0</xdr:rowOff>
    </xdr:from>
    <xdr:to>
      <xdr:col>27</xdr:col>
      <xdr:colOff>106268</xdr:colOff>
      <xdr:row>23</xdr:row>
      <xdr:rowOff>269852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8FE1E032-B1BC-344E-B8A8-6C5A908AC5EE}"/>
            </a:ext>
          </a:extLst>
        </xdr:cNvPr>
        <xdr:cNvGrpSpPr/>
      </xdr:nvGrpSpPr>
      <xdr:grpSpPr>
        <a:xfrm flipH="1">
          <a:off x="8856151" y="6096000"/>
          <a:ext cx="1298992" cy="1184252"/>
          <a:chOff x="1434172" y="2244748"/>
          <a:chExt cx="1286292" cy="1184252"/>
        </a:xfrm>
      </xdr:grpSpPr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A6130965-6626-8E99-FFCA-BFBE3F83E1D6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A6DA967B-1A7C-0CA5-D015-4AFEC6F5660B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23</xdr:col>
      <xdr:colOff>301816</xdr:colOff>
      <xdr:row>24</xdr:row>
      <xdr:rowOff>36654</xdr:rowOff>
    </xdr:from>
    <xdr:to>
      <xdr:col>27</xdr:col>
      <xdr:colOff>114908</xdr:colOff>
      <xdr:row>28</xdr:row>
      <xdr:rowOff>1706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B677C902-E646-C379-81DE-A0A4531EFE11}"/>
            </a:ext>
          </a:extLst>
        </xdr:cNvPr>
        <xdr:cNvGrpSpPr/>
      </xdr:nvGrpSpPr>
      <xdr:grpSpPr>
        <a:xfrm flipH="1">
          <a:off x="8864791" y="7351854"/>
          <a:ext cx="1298992" cy="1184252"/>
          <a:chOff x="1434172" y="2244748"/>
          <a:chExt cx="1286292" cy="1184252"/>
        </a:xfrm>
      </xdr:grpSpPr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27F0A545-7CD8-76D1-C124-645F77ACB475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73F2BF31-5C45-EFEB-B7B4-31D03E23B3D6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6</xdr:col>
      <xdr:colOff>265737</xdr:colOff>
      <xdr:row>21</xdr:row>
      <xdr:rowOff>109963</xdr:rowOff>
    </xdr:from>
    <xdr:to>
      <xdr:col>10</xdr:col>
      <xdr:colOff>78829</xdr:colOff>
      <xdr:row>25</xdr:row>
      <xdr:rowOff>75015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DBD3F76-A178-BD1E-87B4-E6397361885F}"/>
            </a:ext>
          </a:extLst>
        </xdr:cNvPr>
        <xdr:cNvGrpSpPr/>
      </xdr:nvGrpSpPr>
      <xdr:grpSpPr>
        <a:xfrm flipH="1">
          <a:off x="2494587" y="6510763"/>
          <a:ext cx="1298992" cy="1184252"/>
          <a:chOff x="1434172" y="2244748"/>
          <a:chExt cx="1286292" cy="1184252"/>
        </a:xfrm>
      </xdr:grpSpPr>
      <xdr:sp macro="" textlink="">
        <xdr:nvSpPr>
          <xdr:cNvPr id="50" name="Oval 49">
            <a:extLst>
              <a:ext uri="{FF2B5EF4-FFF2-40B4-BE49-F238E27FC236}">
                <a16:creationId xmlns:a16="http://schemas.microsoft.com/office/drawing/2014/main" id="{611CDF78-C401-011E-3D5E-082ABF757B03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id="{F29DF273-381F-E885-6FA4-3225F537227C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6</xdr:col>
      <xdr:colOff>268517</xdr:colOff>
      <xdr:row>22</xdr:row>
      <xdr:rowOff>52166</xdr:rowOff>
    </xdr:from>
    <xdr:to>
      <xdr:col>10</xdr:col>
      <xdr:colOff>81609</xdr:colOff>
      <xdr:row>26</xdr:row>
      <xdr:rowOff>17218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3F7E863E-3D71-899A-6010-AF249EAEA474}"/>
            </a:ext>
          </a:extLst>
        </xdr:cNvPr>
        <xdr:cNvGrpSpPr/>
      </xdr:nvGrpSpPr>
      <xdr:grpSpPr>
        <a:xfrm flipH="1">
          <a:off x="2497367" y="6757766"/>
          <a:ext cx="1298992" cy="1184252"/>
          <a:chOff x="1434172" y="2244748"/>
          <a:chExt cx="1286292" cy="1184252"/>
        </a:xfrm>
      </xdr:grpSpPr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47CD7C2B-F8DF-F9FA-C586-E426A875AEFA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6666B16B-C8CE-6AF7-2321-FB5558720219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</xdr:col>
      <xdr:colOff>317500</xdr:colOff>
      <xdr:row>21</xdr:row>
      <xdr:rowOff>202113</xdr:rowOff>
    </xdr:from>
    <xdr:to>
      <xdr:col>5</xdr:col>
      <xdr:colOff>130592</xdr:colOff>
      <xdr:row>25</xdr:row>
      <xdr:rowOff>167165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54F2632A-5DD5-B02F-870D-D121E38DF5ED}"/>
            </a:ext>
          </a:extLst>
        </xdr:cNvPr>
        <xdr:cNvGrpSpPr/>
      </xdr:nvGrpSpPr>
      <xdr:grpSpPr>
        <a:xfrm flipH="1">
          <a:off x="688975" y="6602913"/>
          <a:ext cx="1298992" cy="1184252"/>
          <a:chOff x="1116672" y="2244748"/>
          <a:chExt cx="1286292" cy="1184252"/>
        </a:xfrm>
      </xdr:grpSpPr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D532131A-4867-6AC3-53F0-74C6A928EAA1}"/>
              </a:ext>
            </a:extLst>
          </xdr:cNvPr>
          <xdr:cNvSpPr/>
        </xdr:nvSpPr>
        <xdr:spPr>
          <a:xfrm>
            <a:off x="11166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id="{55CFB37C-C519-032F-B069-B46DA063334E}"/>
              </a:ext>
            </a:extLst>
          </xdr:cNvPr>
          <xdr:cNvSpPr/>
        </xdr:nvSpPr>
        <xdr:spPr>
          <a:xfrm>
            <a:off x="17303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</xdr:col>
      <xdr:colOff>317500</xdr:colOff>
      <xdr:row>21</xdr:row>
      <xdr:rowOff>228816</xdr:rowOff>
    </xdr:from>
    <xdr:to>
      <xdr:col>5</xdr:col>
      <xdr:colOff>130592</xdr:colOff>
      <xdr:row>25</xdr:row>
      <xdr:rowOff>193868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AA3D81B7-5BBE-171F-2988-7EBBA9E04B28}"/>
            </a:ext>
          </a:extLst>
        </xdr:cNvPr>
        <xdr:cNvGrpSpPr/>
      </xdr:nvGrpSpPr>
      <xdr:grpSpPr>
        <a:xfrm flipH="1">
          <a:off x="688975" y="6629616"/>
          <a:ext cx="1298992" cy="1184252"/>
          <a:chOff x="1116672" y="2244748"/>
          <a:chExt cx="1286292" cy="1184252"/>
        </a:xfrm>
      </xdr:grpSpPr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F4BEF28A-45E3-2D06-75F7-7B42CC0B878C}"/>
              </a:ext>
            </a:extLst>
          </xdr:cNvPr>
          <xdr:cNvSpPr/>
        </xdr:nvSpPr>
        <xdr:spPr>
          <a:xfrm>
            <a:off x="11166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471344E1-35DA-1979-0694-9858A37D85DB}"/>
              </a:ext>
            </a:extLst>
          </xdr:cNvPr>
          <xdr:cNvSpPr/>
        </xdr:nvSpPr>
        <xdr:spPr>
          <a:xfrm>
            <a:off x="17176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11</xdr:col>
      <xdr:colOff>300452</xdr:colOff>
      <xdr:row>20</xdr:row>
      <xdr:rowOff>303770</xdr:rowOff>
    </xdr:from>
    <xdr:to>
      <xdr:col>15</xdr:col>
      <xdr:colOff>113544</xdr:colOff>
      <xdr:row>24</xdr:row>
      <xdr:rowOff>268822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3853FF4F-9467-63DC-9EF4-84994D36F33D}"/>
            </a:ext>
          </a:extLst>
        </xdr:cNvPr>
        <xdr:cNvGrpSpPr/>
      </xdr:nvGrpSpPr>
      <xdr:grpSpPr>
        <a:xfrm flipH="1">
          <a:off x="4386677" y="6399770"/>
          <a:ext cx="1298992" cy="1184252"/>
          <a:chOff x="1434172" y="2244748"/>
          <a:chExt cx="1286292" cy="1184252"/>
        </a:xfrm>
      </xdr:grpSpPr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D1D8C784-D948-43C4-0C19-F5C9AA23FC7F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C14D0829-0AE7-F854-A418-6048A6CB9DE2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11</xdr:col>
      <xdr:colOff>312626</xdr:colOff>
      <xdr:row>22</xdr:row>
      <xdr:rowOff>227274</xdr:rowOff>
    </xdr:from>
    <xdr:to>
      <xdr:col>15</xdr:col>
      <xdr:colOff>125718</xdr:colOff>
      <xdr:row>26</xdr:row>
      <xdr:rowOff>192326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E4014F8F-2BF9-C7B7-F32D-CC686B8A78B7}"/>
            </a:ext>
          </a:extLst>
        </xdr:cNvPr>
        <xdr:cNvGrpSpPr/>
      </xdr:nvGrpSpPr>
      <xdr:grpSpPr>
        <a:xfrm flipH="1">
          <a:off x="4398851" y="6932874"/>
          <a:ext cx="1298992" cy="1184252"/>
          <a:chOff x="1434172" y="2244748"/>
          <a:chExt cx="1286292" cy="1184252"/>
        </a:xfrm>
      </xdr:grpSpPr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id="{8B6C31F6-D1B2-CECF-A1F6-CC7CD505A791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1" name="Oval 40">
            <a:extLst>
              <a:ext uri="{FF2B5EF4-FFF2-40B4-BE49-F238E27FC236}">
                <a16:creationId xmlns:a16="http://schemas.microsoft.com/office/drawing/2014/main" id="{954A087C-B00A-E464-DE35-FB870D0DE14C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17</xdr:col>
      <xdr:colOff>316291</xdr:colOff>
      <xdr:row>20</xdr:row>
      <xdr:rowOff>106370</xdr:rowOff>
    </xdr:from>
    <xdr:to>
      <xdr:col>21</xdr:col>
      <xdr:colOff>103983</xdr:colOff>
      <xdr:row>24</xdr:row>
      <xdr:rowOff>71422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F1E40FF7-ACAC-0D9B-29CD-68CD775E330B}"/>
            </a:ext>
          </a:extLst>
        </xdr:cNvPr>
        <xdr:cNvGrpSpPr/>
      </xdr:nvGrpSpPr>
      <xdr:grpSpPr>
        <a:xfrm flipH="1">
          <a:off x="6631366" y="6202370"/>
          <a:ext cx="1292642" cy="1184252"/>
          <a:chOff x="1434172" y="2244748"/>
          <a:chExt cx="1286292" cy="1184252"/>
        </a:xfrm>
      </xdr:grpSpPr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D923847F-6A7A-FC64-33E9-EF7D1525F499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87EF8857-2CC2-2DC8-AAB1-CECADB027F3E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17</xdr:col>
      <xdr:colOff>333496</xdr:colOff>
      <xdr:row>23</xdr:row>
      <xdr:rowOff>172981</xdr:rowOff>
    </xdr:from>
    <xdr:to>
      <xdr:col>21</xdr:col>
      <xdr:colOff>121188</xdr:colOff>
      <xdr:row>27</xdr:row>
      <xdr:rowOff>138033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214A1D5F-26D3-AF0D-942B-EA329DF5DB24}"/>
            </a:ext>
          </a:extLst>
        </xdr:cNvPr>
        <xdr:cNvGrpSpPr/>
      </xdr:nvGrpSpPr>
      <xdr:grpSpPr>
        <a:xfrm flipH="1">
          <a:off x="6648571" y="7183381"/>
          <a:ext cx="1292642" cy="1184252"/>
          <a:chOff x="1434172" y="2244748"/>
          <a:chExt cx="1286292" cy="1184252"/>
        </a:xfrm>
      </xdr:grpSpPr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32859CAC-FEC7-18CC-732D-63A79C79E18E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799C9404-6FE0-5947-FB8E-803F100BD2B0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0068-CFF3-4040-A032-0920B4EF58B5}">
  <dimension ref="A2:Z76"/>
  <sheetViews>
    <sheetView zoomScaleNormal="238" workbookViewId="0"/>
  </sheetViews>
  <sheetFormatPr defaultColWidth="4.875" defaultRowHeight="24" customHeight="1"/>
  <cols>
    <col min="6" max="7" width="4.875" customWidth="1"/>
    <col min="11" max="11" width="4.875" customWidth="1"/>
    <col min="16" max="16" width="4.875" customWidth="1"/>
    <col min="20" max="20" width="5.125" bestFit="1" customWidth="1"/>
  </cols>
  <sheetData>
    <row r="2" spans="1:13" s="2" customFormat="1" ht="24" customHeight="1">
      <c r="A2" s="1" t="s">
        <v>0</v>
      </c>
    </row>
    <row r="4" spans="1:13" ht="24" customHeight="1">
      <c r="B4" s="18" t="s">
        <v>1</v>
      </c>
      <c r="M4" s="18" t="s">
        <v>2</v>
      </c>
    </row>
    <row r="18" spans="1:26" ht="24" customHeight="1">
      <c r="B18" s="18" t="s">
        <v>2</v>
      </c>
      <c r="D18" t="s">
        <v>3</v>
      </c>
    </row>
    <row r="19" spans="1:26" ht="24" customHeight="1">
      <c r="B19" t="s">
        <v>4</v>
      </c>
      <c r="D19" s="10"/>
      <c r="I19" s="10"/>
      <c r="N19" s="10"/>
      <c r="T19" s="10"/>
      <c r="Z19" s="10"/>
    </row>
    <row r="29" spans="1:26" ht="24" customHeight="1">
      <c r="B29" s="18" t="s">
        <v>1</v>
      </c>
      <c r="E29" s="19" t="s">
        <v>3</v>
      </c>
    </row>
    <row r="30" spans="1:26" ht="24" customHeight="1">
      <c r="B30" t="s">
        <v>4</v>
      </c>
      <c r="D30" s="10"/>
      <c r="I30" s="10"/>
      <c r="N30" s="10"/>
      <c r="T30" s="10"/>
      <c r="Z30" s="10"/>
    </row>
    <row r="32" spans="1:26" s="2" customFormat="1" ht="24" customHeight="1">
      <c r="A32" s="1" t="s">
        <v>5</v>
      </c>
    </row>
    <row r="34" spans="1:19" ht="24" customHeight="1">
      <c r="C34" t="s">
        <v>6</v>
      </c>
      <c r="G34" t="s">
        <v>7</v>
      </c>
      <c r="K34" t="s">
        <v>8</v>
      </c>
      <c r="O34" t="s">
        <v>9</v>
      </c>
      <c r="S34" t="s">
        <v>10</v>
      </c>
    </row>
    <row r="35" spans="1:19" ht="24" customHeight="1">
      <c r="C35" s="13">
        <v>4</v>
      </c>
      <c r="D35" s="13">
        <v>1</v>
      </c>
      <c r="G35" s="14">
        <v>1</v>
      </c>
      <c r="H35" s="14">
        <v>3</v>
      </c>
      <c r="K35" s="10"/>
      <c r="L35" s="10"/>
      <c r="O35" s="10"/>
      <c r="P35" s="10"/>
      <c r="S35" s="10"/>
    </row>
    <row r="36" spans="1:19" ht="24" customHeight="1">
      <c r="C36" s="13">
        <v>1</v>
      </c>
      <c r="D36" s="13">
        <v>2</v>
      </c>
      <c r="G36" s="14">
        <v>3</v>
      </c>
      <c r="H36" s="14">
        <v>1</v>
      </c>
      <c r="K36" s="10"/>
      <c r="L36" s="10"/>
      <c r="O36" s="10"/>
      <c r="P36" s="10"/>
    </row>
    <row r="39" spans="1:19" s="2" customFormat="1" ht="24" customHeight="1">
      <c r="A39" s="1" t="s">
        <v>11</v>
      </c>
    </row>
    <row r="41" spans="1:19" ht="24" customHeight="1">
      <c r="C41" t="s">
        <v>6</v>
      </c>
      <c r="G41" t="s">
        <v>7</v>
      </c>
      <c r="K41" t="s">
        <v>8</v>
      </c>
      <c r="O41" t="s">
        <v>12</v>
      </c>
      <c r="S41" t="s">
        <v>13</v>
      </c>
    </row>
    <row r="42" spans="1:19" ht="24" customHeight="1">
      <c r="C42" s="13">
        <v>6</v>
      </c>
      <c r="D42" s="13">
        <v>2</v>
      </c>
      <c r="G42" s="14">
        <v>1</v>
      </c>
      <c r="H42" s="14">
        <v>5</v>
      </c>
      <c r="K42" s="10"/>
      <c r="L42" s="10"/>
      <c r="O42" s="10"/>
      <c r="P42" s="10"/>
      <c r="S42" s="10"/>
    </row>
    <row r="43" spans="1:19" ht="24" customHeight="1">
      <c r="C43" s="13">
        <v>2</v>
      </c>
      <c r="D43" s="13">
        <v>5</v>
      </c>
      <c r="G43" s="14">
        <v>3</v>
      </c>
      <c r="H43" s="14">
        <v>3</v>
      </c>
      <c r="K43" s="10"/>
      <c r="L43" s="10"/>
      <c r="O43" s="10"/>
      <c r="P43" s="10"/>
    </row>
    <row r="45" spans="1:19" s="2" customFormat="1" ht="24" customHeight="1">
      <c r="A45" s="1" t="s">
        <v>14</v>
      </c>
    </row>
    <row r="47" spans="1:19" ht="24" customHeight="1">
      <c r="J47" s="18"/>
    </row>
    <row r="48" spans="1:19" ht="24" customHeight="1">
      <c r="C48" t="s">
        <v>6</v>
      </c>
      <c r="G48" t="s">
        <v>15</v>
      </c>
      <c r="L48" s="18" t="s">
        <v>16</v>
      </c>
    </row>
    <row r="49" spans="1:18" ht="24" customHeight="1">
      <c r="C49" s="13">
        <v>2</v>
      </c>
      <c r="D49" s="13">
        <v>0</v>
      </c>
      <c r="G49" s="10"/>
      <c r="H49" s="10"/>
      <c r="J49" t="s">
        <v>17</v>
      </c>
      <c r="L49" t="s">
        <v>18</v>
      </c>
    </row>
    <row r="50" spans="1:18" ht="24" customHeight="1">
      <c r="C50" s="13">
        <v>1</v>
      </c>
      <c r="D50" s="13">
        <v>2</v>
      </c>
      <c r="G50" s="10"/>
      <c r="H50" s="10"/>
      <c r="J50" s="10"/>
      <c r="L50" s="10"/>
    </row>
    <row r="52" spans="1:18" ht="24" customHeight="1">
      <c r="C52" t="s">
        <v>19</v>
      </c>
      <c r="G52" t="s">
        <v>15</v>
      </c>
    </row>
    <row r="53" spans="1:18" ht="24" customHeight="1">
      <c r="C53" s="10"/>
      <c r="D53" s="10"/>
      <c r="G53" s="10"/>
      <c r="H53" s="10"/>
      <c r="J53" t="s">
        <v>17</v>
      </c>
      <c r="L53" t="s">
        <v>18</v>
      </c>
    </row>
    <row r="54" spans="1:18" ht="24" customHeight="1">
      <c r="C54" s="10"/>
      <c r="D54" s="10"/>
      <c r="G54" s="10"/>
      <c r="H54" s="10"/>
      <c r="J54" s="10"/>
      <c r="L54" s="10"/>
    </row>
    <row r="58" spans="1:18" s="2" customFormat="1" ht="24" customHeight="1">
      <c r="A58" s="1" t="s">
        <v>20</v>
      </c>
    </row>
    <row r="60" spans="1:18" ht="24" customHeight="1">
      <c r="C60" t="s">
        <v>6</v>
      </c>
      <c r="G60" t="s">
        <v>7</v>
      </c>
      <c r="K60" t="s">
        <v>21</v>
      </c>
      <c r="P60" t="s">
        <v>22</v>
      </c>
    </row>
    <row r="61" spans="1:18" ht="24" customHeight="1">
      <c r="C61" s="13">
        <v>3</v>
      </c>
      <c r="D61" s="13">
        <v>2</v>
      </c>
      <c r="G61" s="14">
        <v>1</v>
      </c>
      <c r="H61" s="14">
        <v>-1</v>
      </c>
      <c r="K61" s="10"/>
      <c r="L61" s="10"/>
      <c r="P61" s="10"/>
    </row>
    <row r="62" spans="1:18" ht="24" customHeight="1">
      <c r="C62" s="13">
        <v>2</v>
      </c>
      <c r="D62" s="13">
        <v>0</v>
      </c>
      <c r="G62" s="14">
        <v>2</v>
      </c>
      <c r="H62" s="14">
        <v>2</v>
      </c>
      <c r="K62" s="10"/>
      <c r="L62" s="10"/>
      <c r="O62" s="9" t="s">
        <v>23</v>
      </c>
      <c r="R62" s="9"/>
    </row>
    <row r="63" spans="1:18" ht="24" customHeight="1">
      <c r="O63" t="s">
        <v>24</v>
      </c>
      <c r="P63" t="s">
        <v>25</v>
      </c>
      <c r="Q63" t="s">
        <v>26</v>
      </c>
    </row>
    <row r="64" spans="1:18" ht="24" customHeight="1">
      <c r="C64" t="s">
        <v>15</v>
      </c>
      <c r="G64" t="s">
        <v>27</v>
      </c>
      <c r="N64" t="s">
        <v>28</v>
      </c>
      <c r="O64" s="10"/>
      <c r="P64" t="s">
        <v>28</v>
      </c>
      <c r="Q64" s="10"/>
    </row>
    <row r="65" spans="1:13" ht="24" customHeight="1">
      <c r="C65" s="10"/>
      <c r="D65" s="10"/>
      <c r="G65" s="10"/>
      <c r="H65" s="10"/>
    </row>
    <row r="66" spans="1:13" ht="24" customHeight="1">
      <c r="C66" s="10"/>
      <c r="D66" s="10"/>
      <c r="G66" s="10"/>
      <c r="H66" s="10"/>
    </row>
    <row r="68" spans="1:13" s="2" customFormat="1" ht="24" customHeight="1">
      <c r="A68" s="1" t="s">
        <v>29</v>
      </c>
    </row>
    <row r="71" spans="1:13" ht="24" customHeight="1">
      <c r="C71" t="s">
        <v>30</v>
      </c>
      <c r="E71" t="s">
        <v>31</v>
      </c>
      <c r="G71" s="9" t="s">
        <v>32</v>
      </c>
      <c r="J71" t="s">
        <v>33</v>
      </c>
      <c r="M71" t="s">
        <v>17</v>
      </c>
    </row>
    <row r="72" spans="1:13" ht="24" customHeight="1">
      <c r="C72" s="10"/>
      <c r="E72" s="10"/>
      <c r="G72" s="10"/>
      <c r="J72" s="10"/>
      <c r="M72" s="10"/>
    </row>
    <row r="73" spans="1:13" ht="24" customHeight="1">
      <c r="C73" s="10"/>
      <c r="E73" s="10"/>
      <c r="G73" s="10"/>
      <c r="J73" s="10"/>
    </row>
    <row r="74" spans="1:13" ht="24" customHeight="1">
      <c r="C74" s="10"/>
      <c r="E74" s="10"/>
      <c r="G74" s="10"/>
      <c r="J74" s="10"/>
    </row>
    <row r="76" spans="1:13" ht="24" customHeight="1">
      <c r="B76" t="s">
        <v>34</v>
      </c>
      <c r="C76" s="10"/>
      <c r="E76" s="10"/>
    </row>
  </sheetData>
  <conditionalFormatting sqref="AB49:AD50">
    <cfRule type="expression" dxfId="9" priority="7">
      <formula>"&lt;0.5"</formula>
    </cfRule>
    <cfRule type="colorScale" priority="8">
      <colorScale>
        <cfvo type="num" val="0"/>
        <cfvo type="num" val="1"/>
        <color theme="1"/>
        <color theme="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17F1-27E1-3E40-91D6-0A54BA3F5BC5}">
  <dimension ref="A2:Y168"/>
  <sheetViews>
    <sheetView zoomScaleNormal="238" workbookViewId="0"/>
  </sheetViews>
  <sheetFormatPr defaultColWidth="4.875" defaultRowHeight="24" customHeight="1"/>
  <cols>
    <col min="6" max="7" width="4.875" customWidth="1"/>
    <col min="11" max="11" width="4.875" customWidth="1"/>
    <col min="16" max="16" width="4.875" customWidth="1"/>
    <col min="20" max="20" width="5.125" bestFit="1" customWidth="1"/>
  </cols>
  <sheetData>
    <row r="2" spans="1:19" s="2" customFormat="1" ht="24" customHeight="1">
      <c r="A2" s="1" t="s">
        <v>5</v>
      </c>
    </row>
    <row r="4" spans="1:19" ht="24" customHeight="1">
      <c r="C4" t="s">
        <v>35</v>
      </c>
      <c r="G4" t="s">
        <v>36</v>
      </c>
      <c r="K4" t="s">
        <v>37</v>
      </c>
      <c r="O4" t="s">
        <v>9</v>
      </c>
      <c r="S4" t="s">
        <v>10</v>
      </c>
    </row>
    <row r="5" spans="1:19" ht="24" customHeight="1">
      <c r="C5" s="13">
        <v>4</v>
      </c>
      <c r="D5" s="13">
        <v>1</v>
      </c>
      <c r="E5" s="13">
        <v>0</v>
      </c>
      <c r="G5" s="14">
        <v>1</v>
      </c>
      <c r="H5" s="14">
        <v>1</v>
      </c>
      <c r="I5" s="14">
        <v>3</v>
      </c>
    </row>
    <row r="6" spans="1:19" ht="24" customHeight="1">
      <c r="C6" s="13">
        <v>1</v>
      </c>
      <c r="D6" s="13">
        <v>2</v>
      </c>
      <c r="E6" s="13">
        <v>4</v>
      </c>
      <c r="G6" s="14">
        <v>3</v>
      </c>
      <c r="H6" s="14">
        <v>2</v>
      </c>
      <c r="I6" s="14">
        <v>2</v>
      </c>
    </row>
    <row r="7" spans="1:19" ht="24" customHeight="1">
      <c r="C7" s="13">
        <v>2</v>
      </c>
      <c r="D7" s="13">
        <v>1</v>
      </c>
      <c r="E7" s="13">
        <v>3</v>
      </c>
      <c r="G7" s="14">
        <v>1</v>
      </c>
      <c r="H7" s="14">
        <v>1</v>
      </c>
      <c r="I7" s="14">
        <v>1</v>
      </c>
      <c r="S7" t="str">
        <f ca="1">_xlfn.FORMULATEXT(S8)</f>
        <v>=DISTANCE.L1(C5:E9,G5:I9)</v>
      </c>
    </row>
    <row r="8" spans="1:19" ht="24" customHeight="1">
      <c r="C8" s="13">
        <v>5</v>
      </c>
      <c r="D8" s="13">
        <v>4</v>
      </c>
      <c r="E8" s="13">
        <v>6</v>
      </c>
      <c r="G8" s="14">
        <v>3</v>
      </c>
      <c r="H8" s="14">
        <v>4</v>
      </c>
      <c r="I8" s="14">
        <v>4</v>
      </c>
      <c r="S8" cm="1">
        <f t="array" ref="S8">DISTANCE.L1(C5:E9,G5:I9)</f>
        <v>26</v>
      </c>
    </row>
    <row r="9" spans="1:19" ht="24" customHeight="1">
      <c r="C9" s="13">
        <v>1</v>
      </c>
      <c r="D9" s="13">
        <v>4</v>
      </c>
      <c r="E9" s="13">
        <v>7</v>
      </c>
      <c r="G9" s="14">
        <v>4</v>
      </c>
      <c r="H9" s="14">
        <v>4</v>
      </c>
      <c r="I9" s="14">
        <v>1</v>
      </c>
    </row>
    <row r="12" spans="1:19" s="2" customFormat="1" ht="24" customHeight="1">
      <c r="A12" s="1" t="s">
        <v>11</v>
      </c>
    </row>
    <row r="14" spans="1:19" ht="24" customHeight="1">
      <c r="C14" t="s">
        <v>35</v>
      </c>
      <c r="G14" t="s">
        <v>36</v>
      </c>
      <c r="K14" t="s">
        <v>37</v>
      </c>
      <c r="O14" t="s">
        <v>38</v>
      </c>
      <c r="S14" t="s">
        <v>13</v>
      </c>
    </row>
    <row r="15" spans="1:19" ht="24" customHeight="1">
      <c r="C15" s="13">
        <v>4</v>
      </c>
      <c r="D15" s="13">
        <v>1</v>
      </c>
      <c r="E15" s="13">
        <v>0</v>
      </c>
      <c r="G15" s="14">
        <v>1</v>
      </c>
      <c r="H15" s="14">
        <v>1</v>
      </c>
      <c r="I15" s="14">
        <v>3</v>
      </c>
    </row>
    <row r="16" spans="1:19" ht="24" customHeight="1">
      <c r="C16" s="13">
        <v>1</v>
      </c>
      <c r="D16" s="13">
        <v>2</v>
      </c>
      <c r="E16" s="13">
        <v>4</v>
      </c>
      <c r="G16" s="14">
        <v>3</v>
      </c>
      <c r="H16" s="14">
        <v>2</v>
      </c>
      <c r="I16" s="14">
        <v>2</v>
      </c>
    </row>
    <row r="17" spans="1:24" ht="24" customHeight="1">
      <c r="C17" s="13">
        <v>1</v>
      </c>
      <c r="D17" s="13">
        <v>5</v>
      </c>
      <c r="E17" s="13">
        <v>5</v>
      </c>
      <c r="G17" s="14">
        <v>1</v>
      </c>
      <c r="H17" s="14">
        <v>1</v>
      </c>
      <c r="I17" s="14">
        <v>1</v>
      </c>
      <c r="S17" t="str">
        <f ca="1">_xlfn.FORMULATEXT(S18)</f>
        <v>=DISTANCE.L2(C15:E19,G15:I19)</v>
      </c>
    </row>
    <row r="18" spans="1:24" ht="24" customHeight="1">
      <c r="C18" s="13">
        <v>5</v>
      </c>
      <c r="D18" s="13">
        <v>4</v>
      </c>
      <c r="E18" s="13">
        <v>6</v>
      </c>
      <c r="G18" s="14">
        <v>3</v>
      </c>
      <c r="H18" s="14">
        <v>4</v>
      </c>
      <c r="I18" s="14">
        <v>4</v>
      </c>
      <c r="S18" cm="1">
        <f t="array" ref="S18">DISTANCE.L2(C15:E19,G15:I19)</f>
        <v>10.535653752852738</v>
      </c>
    </row>
    <row r="19" spans="1:24" ht="24" customHeight="1">
      <c r="C19" s="13">
        <v>1</v>
      </c>
      <c r="D19" s="13">
        <v>4</v>
      </c>
      <c r="E19" s="13">
        <v>7</v>
      </c>
      <c r="G19" s="14">
        <v>4</v>
      </c>
      <c r="H19" s="14">
        <v>4</v>
      </c>
      <c r="I19" s="14">
        <v>1</v>
      </c>
    </row>
    <row r="21" spans="1:24" s="2" customFormat="1" ht="24" customHeight="1">
      <c r="A21" s="1" t="s">
        <v>14</v>
      </c>
    </row>
    <row r="23" spans="1:24" ht="24" customHeight="1">
      <c r="K23" t="s">
        <v>39</v>
      </c>
      <c r="N23" t="s">
        <v>40</v>
      </c>
      <c r="V23" t="s">
        <v>41</v>
      </c>
    </row>
    <row r="24" spans="1:24" ht="24" customHeight="1">
      <c r="C24" t="s">
        <v>35</v>
      </c>
      <c r="G24" t="s">
        <v>42</v>
      </c>
      <c r="K24" t="s">
        <v>13</v>
      </c>
      <c r="R24" t="s">
        <v>43</v>
      </c>
      <c r="V24" t="str">
        <f ca="1">_xlfn.FORMULATEXT(V25)</f>
        <v>=NORMALIZE(C25:E29)</v>
      </c>
    </row>
    <row r="25" spans="1:24" ht="24" customHeight="1">
      <c r="C25" s="13">
        <v>4</v>
      </c>
      <c r="D25" s="13">
        <v>5</v>
      </c>
      <c r="E25" s="13">
        <v>5</v>
      </c>
      <c r="V25" cm="1">
        <f t="array" ref="V25:X29">NORMALIZE(C25:E29)</f>
        <v>0.25712973861329003</v>
      </c>
      <c r="W25">
        <v>0.32141217326661253</v>
      </c>
      <c r="X25">
        <v>0.32141217326661253</v>
      </c>
    </row>
    <row r="26" spans="1:24" ht="24" customHeight="1">
      <c r="C26" s="13">
        <v>1</v>
      </c>
      <c r="D26" s="13">
        <v>2</v>
      </c>
      <c r="E26" s="13">
        <v>4</v>
      </c>
      <c r="V26">
        <v>6.4282434653322507E-2</v>
      </c>
      <c r="W26">
        <v>0.12856486930664501</v>
      </c>
      <c r="X26">
        <v>0.25712973861329003</v>
      </c>
    </row>
    <row r="27" spans="1:24" ht="24" customHeight="1">
      <c r="C27" s="13">
        <v>1</v>
      </c>
      <c r="D27" s="13">
        <v>5</v>
      </c>
      <c r="E27" s="13">
        <v>3</v>
      </c>
      <c r="V27">
        <v>6.4282434653322507E-2</v>
      </c>
      <c r="W27">
        <v>0.32141217326661253</v>
      </c>
      <c r="X27">
        <v>0.19284730395996752</v>
      </c>
    </row>
    <row r="28" spans="1:24" ht="24" customHeight="1">
      <c r="C28" s="13">
        <v>5</v>
      </c>
      <c r="D28" s="13">
        <v>2</v>
      </c>
      <c r="E28" s="13">
        <v>5</v>
      </c>
      <c r="V28">
        <v>0.32141217326661253</v>
      </c>
      <c r="W28">
        <v>0.12856486930664501</v>
      </c>
      <c r="X28">
        <v>0.32141217326661253</v>
      </c>
    </row>
    <row r="29" spans="1:24" ht="24" customHeight="1">
      <c r="C29" s="13">
        <v>1</v>
      </c>
      <c r="D29" s="13">
        <v>4</v>
      </c>
      <c r="E29" s="13">
        <v>7</v>
      </c>
      <c r="V29">
        <v>6.4282434653322507E-2</v>
      </c>
      <c r="W29">
        <v>0.25712973861329003</v>
      </c>
      <c r="X29">
        <v>0.44997704257325755</v>
      </c>
    </row>
    <row r="32" spans="1:24" s="2" customFormat="1" ht="24" customHeight="1">
      <c r="A32" s="1" t="s">
        <v>44</v>
      </c>
    </row>
    <row r="33" spans="1:5" s="4" customFormat="1" ht="24" customHeight="1">
      <c r="A33" s="3"/>
    </row>
    <row r="34" spans="1:5" ht="24" customHeight="1">
      <c r="D34" t="s">
        <v>35</v>
      </c>
      <c r="E34" t="s">
        <v>36</v>
      </c>
    </row>
    <row r="35" spans="1:5" ht="24" customHeight="1">
      <c r="D35">
        <v>0</v>
      </c>
      <c r="E35">
        <v>0</v>
      </c>
    </row>
    <row r="36" spans="1:5" ht="24" customHeight="1">
      <c r="C36" cm="1">
        <f t="array" ref="C36:C52">_xlfn.SEQUENCE(17,1,8,-1)</f>
        <v>8</v>
      </c>
    </row>
    <row r="37" spans="1:5" ht="24" customHeight="1">
      <c r="C37">
        <v>7</v>
      </c>
    </row>
    <row r="38" spans="1:5" ht="24" customHeight="1">
      <c r="C38">
        <v>6</v>
      </c>
    </row>
    <row r="39" spans="1:5" ht="24" customHeight="1">
      <c r="C39">
        <v>5</v>
      </c>
    </row>
    <row r="40" spans="1:5" ht="24" customHeight="1">
      <c r="C40">
        <v>4</v>
      </c>
    </row>
    <row r="41" spans="1:5" ht="24" customHeight="1">
      <c r="C41">
        <v>3</v>
      </c>
    </row>
    <row r="42" spans="1:5" ht="24" customHeight="1">
      <c r="C42">
        <v>2</v>
      </c>
    </row>
    <row r="43" spans="1:5" ht="24" customHeight="1">
      <c r="C43">
        <v>1</v>
      </c>
    </row>
    <row r="44" spans="1:5" ht="24" customHeight="1">
      <c r="C44">
        <v>0</v>
      </c>
    </row>
    <row r="45" spans="1:5" ht="24" customHeight="1">
      <c r="C45">
        <v>-1</v>
      </c>
    </row>
    <row r="46" spans="1:5" ht="24" customHeight="1">
      <c r="C46">
        <v>-2</v>
      </c>
    </row>
    <row r="47" spans="1:5" ht="24" customHeight="1">
      <c r="C47">
        <v>-3</v>
      </c>
    </row>
    <row r="48" spans="1:5" ht="24" customHeight="1">
      <c r="C48">
        <v>-4</v>
      </c>
    </row>
    <row r="49" spans="1:20" ht="24" customHeight="1">
      <c r="C49">
        <v>-5</v>
      </c>
    </row>
    <row r="50" spans="1:20" ht="24" customHeight="1">
      <c r="C50">
        <v>-6</v>
      </c>
    </row>
    <row r="51" spans="1:20" ht="24" customHeight="1">
      <c r="C51">
        <v>-7</v>
      </c>
    </row>
    <row r="52" spans="1:20" ht="24" customHeight="1">
      <c r="C52">
        <v>-8</v>
      </c>
    </row>
    <row r="53" spans="1:20" ht="24" customHeight="1">
      <c r="D53" cm="1">
        <f t="array" ref="D53:T53">_xlfn.SEQUENCE(1,17,-8,1)</f>
        <v>-8</v>
      </c>
      <c r="E53">
        <v>-7</v>
      </c>
      <c r="F53">
        <v>-6</v>
      </c>
      <c r="G53">
        <v>-5</v>
      </c>
      <c r="H53">
        <v>-4</v>
      </c>
      <c r="I53">
        <v>-3</v>
      </c>
      <c r="J53">
        <v>-2</v>
      </c>
      <c r="K53">
        <v>-1</v>
      </c>
      <c r="L53">
        <v>0</v>
      </c>
      <c r="M53">
        <v>1</v>
      </c>
      <c r="N53">
        <v>2</v>
      </c>
      <c r="O53">
        <v>3</v>
      </c>
      <c r="P53">
        <v>4</v>
      </c>
      <c r="Q53">
        <v>5</v>
      </c>
      <c r="R53">
        <v>6</v>
      </c>
      <c r="S53">
        <v>7</v>
      </c>
      <c r="T53">
        <v>8</v>
      </c>
    </row>
    <row r="55" spans="1:20" s="2" customFormat="1" ht="24" customHeight="1">
      <c r="A55" s="1" t="s">
        <v>45</v>
      </c>
    </row>
    <row r="56" spans="1:20" ht="24" customHeight="1">
      <c r="D56" t="s">
        <v>35</v>
      </c>
      <c r="E56" t="s">
        <v>36</v>
      </c>
    </row>
    <row r="57" spans="1:20" ht="24" customHeight="1">
      <c r="D57">
        <v>0</v>
      </c>
      <c r="E57">
        <v>0</v>
      </c>
    </row>
    <row r="58" spans="1:20" ht="24" customHeight="1">
      <c r="C58" cm="1">
        <f t="array" ref="C58:C74">_xlfn.SEQUENCE(17,1,8,-1)</f>
        <v>8</v>
      </c>
    </row>
    <row r="59" spans="1:20" ht="24" customHeight="1">
      <c r="C59">
        <v>7</v>
      </c>
    </row>
    <row r="60" spans="1:20" ht="24" customHeight="1">
      <c r="C60">
        <v>6</v>
      </c>
    </row>
    <row r="61" spans="1:20" ht="24" customHeight="1">
      <c r="C61">
        <v>5</v>
      </c>
    </row>
    <row r="62" spans="1:20" ht="24" customHeight="1">
      <c r="C62">
        <v>4</v>
      </c>
    </row>
    <row r="63" spans="1:20" ht="24" customHeight="1">
      <c r="C63">
        <v>3</v>
      </c>
    </row>
    <row r="64" spans="1:20" ht="24" customHeight="1">
      <c r="C64">
        <v>2</v>
      </c>
    </row>
    <row r="65" spans="1:22" ht="24" customHeight="1">
      <c r="C65">
        <v>1</v>
      </c>
    </row>
    <row r="66" spans="1:22" ht="24" customHeight="1">
      <c r="C66">
        <v>0</v>
      </c>
    </row>
    <row r="67" spans="1:22" ht="24" customHeight="1">
      <c r="C67">
        <v>-1</v>
      </c>
    </row>
    <row r="68" spans="1:22" ht="24" customHeight="1">
      <c r="C68">
        <v>-2</v>
      </c>
    </row>
    <row r="69" spans="1:22" ht="24" customHeight="1">
      <c r="C69">
        <v>-3</v>
      </c>
    </row>
    <row r="70" spans="1:22" ht="24" customHeight="1">
      <c r="C70">
        <v>-4</v>
      </c>
    </row>
    <row r="71" spans="1:22" ht="24" customHeight="1">
      <c r="C71">
        <v>-5</v>
      </c>
    </row>
    <row r="72" spans="1:22" ht="24" customHeight="1">
      <c r="C72">
        <v>-6</v>
      </c>
    </row>
    <row r="73" spans="1:22" ht="24" customHeight="1">
      <c r="C73">
        <v>-7</v>
      </c>
    </row>
    <row r="74" spans="1:22" ht="24" customHeight="1">
      <c r="C74">
        <v>-8</v>
      </c>
    </row>
    <row r="75" spans="1:22" ht="24" customHeight="1">
      <c r="D75" cm="1">
        <f t="array" ref="D75:T75">_xlfn.SEQUENCE(1,17,-8,1)</f>
        <v>-8</v>
      </c>
      <c r="E75">
        <v>-7</v>
      </c>
      <c r="F75">
        <v>-6</v>
      </c>
      <c r="G75">
        <v>-5</v>
      </c>
      <c r="H75">
        <v>-4</v>
      </c>
      <c r="I75">
        <v>-3</v>
      </c>
      <c r="J75">
        <v>-2</v>
      </c>
      <c r="K75">
        <v>-1</v>
      </c>
      <c r="L75">
        <v>0</v>
      </c>
      <c r="M75">
        <v>1</v>
      </c>
      <c r="N75">
        <v>2</v>
      </c>
      <c r="O75">
        <v>3</v>
      </c>
      <c r="P75">
        <v>4</v>
      </c>
      <c r="Q75">
        <v>5</v>
      </c>
      <c r="R75">
        <v>6</v>
      </c>
      <c r="S75">
        <v>7</v>
      </c>
      <c r="T75">
        <v>8</v>
      </c>
    </row>
    <row r="77" spans="1:22" s="2" customFormat="1" ht="24" customHeight="1">
      <c r="A77" s="1" t="s">
        <v>20</v>
      </c>
    </row>
    <row r="79" spans="1:22" ht="24" customHeight="1">
      <c r="C79" t="s">
        <v>35</v>
      </c>
      <c r="G79" t="s">
        <v>36</v>
      </c>
      <c r="K79" t="s">
        <v>46</v>
      </c>
      <c r="P79" t="s">
        <v>22</v>
      </c>
      <c r="V79" t="s">
        <v>41</v>
      </c>
    </row>
    <row r="80" spans="1:22" ht="24" customHeight="1">
      <c r="C80" s="13">
        <v>4</v>
      </c>
      <c r="D80" s="13">
        <v>1</v>
      </c>
      <c r="E80" s="13">
        <v>0</v>
      </c>
      <c r="G80" s="14">
        <v>1</v>
      </c>
      <c r="H80" s="14">
        <v>1</v>
      </c>
      <c r="I80" s="14">
        <v>3</v>
      </c>
      <c r="V80" t="str">
        <f ca="1">_xlfn.FORMULATEXT(V81)</f>
        <v>=SIMILARITY.COSINE(C80:E84,G80:I84)</v>
      </c>
    </row>
    <row r="81" spans="1:22" ht="24" customHeight="1">
      <c r="C81" s="13">
        <v>1</v>
      </c>
      <c r="D81" s="13">
        <v>2</v>
      </c>
      <c r="E81" s="13">
        <v>4</v>
      </c>
      <c r="G81" s="14">
        <v>3</v>
      </c>
      <c r="H81" s="14">
        <v>2</v>
      </c>
      <c r="I81" s="14">
        <v>2</v>
      </c>
      <c r="O81" s="9" t="s">
        <v>23</v>
      </c>
      <c r="R81" s="9" t="s">
        <v>47</v>
      </c>
      <c r="V81" cm="1">
        <f t="array" ref="V81">SIMILARITY.COSINE(C80:E84,G80:I84)</f>
        <v>0.72400205934624429</v>
      </c>
    </row>
    <row r="82" spans="1:22" ht="24" customHeight="1">
      <c r="C82" s="13">
        <v>1</v>
      </c>
      <c r="D82" s="13">
        <v>5</v>
      </c>
      <c r="E82" s="13">
        <v>5</v>
      </c>
      <c r="G82" s="14">
        <v>1</v>
      </c>
      <c r="H82" s="14">
        <v>1</v>
      </c>
      <c r="I82" s="14">
        <v>1</v>
      </c>
      <c r="O82" t="s">
        <v>24</v>
      </c>
      <c r="Q82" t="s">
        <v>26</v>
      </c>
    </row>
    <row r="83" spans="1:22" ht="24" customHeight="1">
      <c r="C83" s="13">
        <v>5</v>
      </c>
      <c r="D83" s="13">
        <v>4</v>
      </c>
      <c r="E83" s="13">
        <v>6</v>
      </c>
      <c r="G83" s="14">
        <v>3</v>
      </c>
      <c r="H83" s="14">
        <v>4</v>
      </c>
      <c r="I83" s="14">
        <v>4</v>
      </c>
      <c r="P83" t="s">
        <v>25</v>
      </c>
    </row>
    <row r="84" spans="1:22" ht="24" customHeight="1">
      <c r="C84" s="13">
        <v>1</v>
      </c>
      <c r="D84" s="13">
        <v>4</v>
      </c>
      <c r="E84" s="13">
        <v>7</v>
      </c>
      <c r="G84" s="14">
        <v>4</v>
      </c>
      <c r="H84" s="14">
        <v>4</v>
      </c>
      <c r="I84" s="14">
        <v>1</v>
      </c>
    </row>
    <row r="87" spans="1:22" s="2" customFormat="1" ht="24" customHeight="1">
      <c r="A87" s="1" t="s">
        <v>29</v>
      </c>
    </row>
    <row r="89" spans="1:22" ht="24" customHeight="1">
      <c r="E89" t="s">
        <v>48</v>
      </c>
      <c r="F89" s="11">
        <f>10^(-20)</f>
        <v>9.9999999999999995E-21</v>
      </c>
    </row>
    <row r="90" spans="1:22" ht="24" customHeight="1">
      <c r="B90" t="s">
        <v>30</v>
      </c>
      <c r="D90" t="s">
        <v>31</v>
      </c>
      <c r="F90" t="s">
        <v>49</v>
      </c>
      <c r="I90" s="9" t="s">
        <v>50</v>
      </c>
      <c r="L90" t="s">
        <v>33</v>
      </c>
      <c r="O90" t="s">
        <v>17</v>
      </c>
    </row>
    <row r="91" spans="1:22" ht="24" customHeight="1">
      <c r="B91" s="10">
        <v>0.5</v>
      </c>
      <c r="D91" s="10">
        <v>0</v>
      </c>
      <c r="F91" s="12"/>
      <c r="I91" s="10"/>
      <c r="L91" s="10"/>
      <c r="O91" s="10"/>
    </row>
    <row r="92" spans="1:22" ht="24" customHeight="1">
      <c r="B92" s="10">
        <v>0.4</v>
      </c>
      <c r="D92" s="10">
        <v>0</v>
      </c>
      <c r="F92" s="12"/>
      <c r="I92" s="10"/>
      <c r="L92" s="10"/>
    </row>
    <row r="93" spans="1:22" ht="24" customHeight="1">
      <c r="B93" s="10">
        <v>0.1</v>
      </c>
      <c r="D93" s="10">
        <v>0</v>
      </c>
      <c r="F93" s="12"/>
      <c r="I93" s="10"/>
      <c r="L93" s="10"/>
    </row>
    <row r="94" spans="1:22" ht="24" customHeight="1">
      <c r="B94" s="10">
        <v>0</v>
      </c>
      <c r="D94" s="10">
        <v>1</v>
      </c>
      <c r="F94" s="12"/>
      <c r="I94" s="10"/>
      <c r="L94" s="10"/>
    </row>
    <row r="95" spans="1:22" ht="24" customHeight="1">
      <c r="B95" s="10">
        <v>0</v>
      </c>
      <c r="D95" s="10">
        <v>0</v>
      </c>
      <c r="F95" s="12"/>
      <c r="I95" s="10"/>
      <c r="L95" s="10"/>
    </row>
    <row r="96" spans="1:22" ht="24" customHeight="1">
      <c r="B96" s="10">
        <v>0</v>
      </c>
      <c r="D96" s="10">
        <v>0</v>
      </c>
      <c r="F96" s="12"/>
      <c r="I96" s="10"/>
      <c r="L96" s="10"/>
    </row>
    <row r="99" spans="1:20" s="5" customFormat="1" ht="24" customHeight="1">
      <c r="A99" s="1" t="s">
        <v>51</v>
      </c>
    </row>
    <row r="101" spans="1:20" ht="24" customHeight="1">
      <c r="B101" t="s">
        <v>52</v>
      </c>
      <c r="C101" t="s">
        <v>53</v>
      </c>
      <c r="D101" t="s">
        <v>54</v>
      </c>
      <c r="E101" t="s">
        <v>55</v>
      </c>
      <c r="F101" t="s">
        <v>56</v>
      </c>
      <c r="G101" t="s">
        <v>57</v>
      </c>
      <c r="H101" t="s">
        <v>58</v>
      </c>
      <c r="I101" t="s">
        <v>59</v>
      </c>
      <c r="K101" t="s">
        <v>60</v>
      </c>
      <c r="L101" t="s">
        <v>61</v>
      </c>
      <c r="M101" t="s">
        <v>62</v>
      </c>
      <c r="N101" t="s">
        <v>63</v>
      </c>
      <c r="O101" t="s">
        <v>64</v>
      </c>
      <c r="P101" t="s">
        <v>65</v>
      </c>
      <c r="Q101" t="s">
        <v>66</v>
      </c>
      <c r="R101" t="s">
        <v>59</v>
      </c>
    </row>
    <row r="102" spans="1:20" ht="24" customHeight="1">
      <c r="C102" s="6">
        <v>2</v>
      </c>
      <c r="D102" s="6">
        <v>2</v>
      </c>
      <c r="E102" s="6">
        <v>3</v>
      </c>
      <c r="F102" s="6">
        <v>4</v>
      </c>
      <c r="G102" s="6">
        <v>3</v>
      </c>
      <c r="H102" s="6">
        <v>4</v>
      </c>
      <c r="L102" s="6">
        <v>5</v>
      </c>
      <c r="M102" s="6">
        <v>3</v>
      </c>
      <c r="N102" s="6">
        <v>0</v>
      </c>
      <c r="O102" s="6">
        <v>3</v>
      </c>
      <c r="P102" s="6">
        <v>1</v>
      </c>
      <c r="Q102" s="6">
        <v>2</v>
      </c>
    </row>
    <row r="103" spans="1:20" ht="24" customHeight="1">
      <c r="C103" s="7">
        <v>1</v>
      </c>
      <c r="D103" s="7">
        <v>2</v>
      </c>
      <c r="E103" s="7">
        <v>0</v>
      </c>
      <c r="F103" s="7">
        <v>1</v>
      </c>
      <c r="G103" s="7">
        <v>0</v>
      </c>
      <c r="H103" s="7">
        <v>1</v>
      </c>
      <c r="L103" s="7">
        <v>1</v>
      </c>
      <c r="M103" s="7">
        <v>2</v>
      </c>
      <c r="N103" s="7">
        <v>4</v>
      </c>
      <c r="O103" s="7">
        <v>8</v>
      </c>
      <c r="P103" s="7">
        <v>2</v>
      </c>
      <c r="Q103" s="7">
        <v>4</v>
      </c>
    </row>
    <row r="104" spans="1:20" ht="24" customHeight="1">
      <c r="C104" s="7">
        <v>4</v>
      </c>
      <c r="D104" s="7">
        <v>1</v>
      </c>
      <c r="E104" s="7">
        <v>1</v>
      </c>
      <c r="F104" s="7">
        <v>4</v>
      </c>
      <c r="G104" s="7">
        <v>1</v>
      </c>
      <c r="H104" s="7">
        <v>1</v>
      </c>
      <c r="L104" s="7">
        <v>4</v>
      </c>
      <c r="M104" s="7">
        <v>5</v>
      </c>
      <c r="N104" s="7">
        <v>5</v>
      </c>
      <c r="O104" s="7">
        <v>5</v>
      </c>
      <c r="P104" s="7">
        <v>5</v>
      </c>
      <c r="Q104" s="7">
        <v>3</v>
      </c>
    </row>
    <row r="105" spans="1:20" ht="24" customHeight="1">
      <c r="C105" s="8">
        <v>1</v>
      </c>
      <c r="D105" s="8">
        <v>4</v>
      </c>
      <c r="E105" s="8">
        <v>2</v>
      </c>
      <c r="F105" s="8">
        <v>2</v>
      </c>
      <c r="G105" s="8">
        <v>3</v>
      </c>
      <c r="H105" s="8">
        <v>5</v>
      </c>
      <c r="L105" s="8">
        <v>1</v>
      </c>
      <c r="M105" s="8">
        <v>1</v>
      </c>
      <c r="N105" s="8">
        <v>6</v>
      </c>
      <c r="O105" s="8">
        <v>7</v>
      </c>
      <c r="P105" s="8">
        <v>4</v>
      </c>
      <c r="Q105" s="8">
        <v>6</v>
      </c>
    </row>
    <row r="107" spans="1:20" ht="24" customHeight="1">
      <c r="L107" s="18" t="s">
        <v>1</v>
      </c>
      <c r="T107" s="18" t="s">
        <v>2</v>
      </c>
    </row>
    <row r="108" spans="1:20" ht="24" customHeight="1">
      <c r="G108" t="s">
        <v>67</v>
      </c>
    </row>
    <row r="109" spans="1:20" ht="24" customHeight="1">
      <c r="C109" s="18" t="s">
        <v>68</v>
      </c>
      <c r="G109" s="15" cm="1">
        <f t="array" ref="G109:J114">TRANSPOSE(C102:H105)</f>
        <v>2</v>
      </c>
      <c r="H109" s="16">
        <v>1</v>
      </c>
      <c r="I109" s="16">
        <v>4</v>
      </c>
      <c r="J109" s="17">
        <v>1</v>
      </c>
    </row>
    <row r="110" spans="1:20" ht="24" customHeight="1">
      <c r="G110" s="15">
        <v>2</v>
      </c>
      <c r="H110" s="16">
        <v>2</v>
      </c>
      <c r="I110" s="16">
        <v>1</v>
      </c>
      <c r="J110" s="17">
        <v>4</v>
      </c>
    </row>
    <row r="111" spans="1:20" ht="24" customHeight="1">
      <c r="G111" s="15">
        <v>3</v>
      </c>
      <c r="H111" s="16">
        <v>0</v>
      </c>
      <c r="I111" s="16">
        <v>1</v>
      </c>
      <c r="J111" s="17">
        <v>2</v>
      </c>
    </row>
    <row r="112" spans="1:20" ht="24" customHeight="1">
      <c r="G112" s="15">
        <v>4</v>
      </c>
      <c r="H112" s="16">
        <v>1</v>
      </c>
      <c r="I112" s="16">
        <v>4</v>
      </c>
      <c r="J112" s="17">
        <v>2</v>
      </c>
    </row>
    <row r="113" spans="3:20" ht="24" customHeight="1">
      <c r="G113" s="15">
        <v>3</v>
      </c>
      <c r="H113" s="16">
        <v>0</v>
      </c>
      <c r="I113" s="16">
        <v>1</v>
      </c>
      <c r="J113" s="17">
        <v>3</v>
      </c>
    </row>
    <row r="114" spans="3:20" ht="24" customHeight="1">
      <c r="G114" s="15">
        <v>4</v>
      </c>
      <c r="H114" s="16">
        <v>1</v>
      </c>
      <c r="I114" s="16">
        <v>1</v>
      </c>
      <c r="J114" s="17">
        <v>5</v>
      </c>
    </row>
    <row r="117" spans="3:20" ht="24" customHeight="1">
      <c r="C117" s="18" t="s">
        <v>69</v>
      </c>
      <c r="G117" s="15" cm="1">
        <f t="array" ref="G117:J122">_xlfn.ANCHORARRAY(G109)</f>
        <v>2</v>
      </c>
      <c r="H117" s="16">
        <v>1</v>
      </c>
      <c r="I117" s="16">
        <v>4</v>
      </c>
      <c r="J117" s="17">
        <v>1</v>
      </c>
    </row>
    <row r="118" spans="3:20" ht="24" customHeight="1">
      <c r="G118" s="15">
        <v>2</v>
      </c>
      <c r="H118" s="16">
        <v>2</v>
      </c>
      <c r="I118" s="16">
        <v>1</v>
      </c>
      <c r="J118" s="17">
        <v>4</v>
      </c>
    </row>
    <row r="119" spans="3:20" ht="24" customHeight="1">
      <c r="G119" s="15">
        <v>3</v>
      </c>
      <c r="H119" s="16">
        <v>0</v>
      </c>
      <c r="I119" s="16">
        <v>1</v>
      </c>
      <c r="J119" s="17">
        <v>2</v>
      </c>
    </row>
    <row r="120" spans="3:20" ht="24" customHeight="1">
      <c r="G120" s="15">
        <v>4</v>
      </c>
      <c r="H120" s="16">
        <v>1</v>
      </c>
      <c r="I120" s="16">
        <v>4</v>
      </c>
      <c r="J120" s="17">
        <v>2</v>
      </c>
    </row>
    <row r="121" spans="3:20" ht="24" customHeight="1">
      <c r="G121" s="15">
        <v>3</v>
      </c>
      <c r="H121" s="16">
        <v>0</v>
      </c>
      <c r="I121" s="16">
        <v>1</v>
      </c>
      <c r="J121" s="17">
        <v>3</v>
      </c>
    </row>
    <row r="122" spans="3:20" ht="24" customHeight="1">
      <c r="G122" s="15">
        <v>4</v>
      </c>
      <c r="H122" s="16">
        <v>1</v>
      </c>
      <c r="I122" s="16">
        <v>1</v>
      </c>
      <c r="J122" s="17">
        <v>5</v>
      </c>
    </row>
    <row r="124" spans="3:20" ht="24" customHeight="1">
      <c r="T124" t="s">
        <v>70</v>
      </c>
    </row>
    <row r="125" spans="3:20" ht="24" customHeight="1">
      <c r="C125" s="18" t="s">
        <v>71</v>
      </c>
      <c r="G125" s="15" cm="1">
        <f t="array" ref="G125:J130">_xlfn.ANCHORARRAY(G117)</f>
        <v>2</v>
      </c>
      <c r="H125" s="16">
        <v>1</v>
      </c>
      <c r="I125" s="16">
        <v>4</v>
      </c>
      <c r="J125" s="17">
        <v>1</v>
      </c>
    </row>
    <row r="126" spans="3:20" ht="24" customHeight="1">
      <c r="G126" s="15">
        <v>2</v>
      </c>
      <c r="H126" s="16">
        <v>2</v>
      </c>
      <c r="I126" s="16">
        <v>1</v>
      </c>
      <c r="J126" s="17">
        <v>4</v>
      </c>
    </row>
    <row r="127" spans="3:20" ht="24" customHeight="1">
      <c r="G127" s="15">
        <v>3</v>
      </c>
      <c r="H127" s="16">
        <v>0</v>
      </c>
      <c r="I127" s="16">
        <v>1</v>
      </c>
      <c r="J127" s="17">
        <v>2</v>
      </c>
    </row>
    <row r="128" spans="3:20" ht="24" customHeight="1">
      <c r="G128" s="15">
        <v>4</v>
      </c>
      <c r="H128" s="16">
        <v>1</v>
      </c>
      <c r="I128" s="16">
        <v>4</v>
      </c>
      <c r="J128" s="17">
        <v>2</v>
      </c>
    </row>
    <row r="129" spans="3:20" ht="24" customHeight="1">
      <c r="G129" s="15">
        <v>3</v>
      </c>
      <c r="H129" s="16">
        <v>0</v>
      </c>
      <c r="I129" s="16">
        <v>1</v>
      </c>
      <c r="J129" s="17">
        <v>3</v>
      </c>
    </row>
    <row r="130" spans="3:20" ht="24" customHeight="1">
      <c r="G130" s="15">
        <v>4</v>
      </c>
      <c r="H130" s="16">
        <v>1</v>
      </c>
      <c r="I130" s="16">
        <v>1</v>
      </c>
      <c r="J130" s="17">
        <v>5</v>
      </c>
    </row>
    <row r="132" spans="3:20" ht="24" customHeight="1">
      <c r="C132" s="18" t="s">
        <v>20</v>
      </c>
      <c r="T132" t="s">
        <v>72</v>
      </c>
    </row>
    <row r="133" spans="3:20" ht="24" customHeight="1">
      <c r="D133" t="s">
        <v>73</v>
      </c>
      <c r="G133" s="15" cm="1">
        <f t="array" ref="G133:J138">_xlfn.ANCHORARRAY(G125)</f>
        <v>2</v>
      </c>
      <c r="H133" s="16">
        <v>1</v>
      </c>
      <c r="I133" s="16">
        <v>4</v>
      </c>
      <c r="J133" s="17">
        <v>1</v>
      </c>
    </row>
    <row r="134" spans="3:20" ht="24" customHeight="1">
      <c r="G134" s="15">
        <v>2</v>
      </c>
      <c r="H134" s="16">
        <v>2</v>
      </c>
      <c r="I134" s="16">
        <v>1</v>
      </c>
      <c r="J134" s="17">
        <v>4</v>
      </c>
    </row>
    <row r="135" spans="3:20" ht="24" customHeight="1">
      <c r="G135" s="15">
        <v>3</v>
      </c>
      <c r="H135" s="16">
        <v>0</v>
      </c>
      <c r="I135" s="16">
        <v>1</v>
      </c>
      <c r="J135" s="17">
        <v>2</v>
      </c>
    </row>
    <row r="136" spans="3:20" ht="24" customHeight="1">
      <c r="G136" s="15">
        <v>4</v>
      </c>
      <c r="H136" s="16">
        <v>1</v>
      </c>
      <c r="I136" s="16">
        <v>4</v>
      </c>
      <c r="J136" s="17">
        <v>2</v>
      </c>
    </row>
    <row r="137" spans="3:20" ht="24" customHeight="1">
      <c r="G137" s="15">
        <v>3</v>
      </c>
      <c r="H137" s="16">
        <v>0</v>
      </c>
      <c r="I137" s="16">
        <v>1</v>
      </c>
      <c r="J137" s="17">
        <v>3</v>
      </c>
    </row>
    <row r="138" spans="3:20" ht="24" customHeight="1">
      <c r="G138" s="15">
        <v>4</v>
      </c>
      <c r="H138" s="16">
        <v>1</v>
      </c>
      <c r="I138" s="16">
        <v>1</v>
      </c>
      <c r="J138" s="17">
        <v>5</v>
      </c>
    </row>
    <row r="140" spans="3:20" ht="24" customHeight="1">
      <c r="T140" t="s">
        <v>74</v>
      </c>
    </row>
    <row r="141" spans="3:20" ht="24" customHeight="1">
      <c r="G141" s="15" cm="1">
        <f t="array" ref="G141:J146">_xlfn.ANCHORARRAY(G133)</f>
        <v>2</v>
      </c>
      <c r="H141" s="16">
        <v>1</v>
      </c>
      <c r="I141" s="16">
        <v>4</v>
      </c>
      <c r="J141" s="17">
        <v>1</v>
      </c>
    </row>
    <row r="142" spans="3:20" ht="24" customHeight="1">
      <c r="G142" s="15">
        <v>2</v>
      </c>
      <c r="H142" s="16">
        <v>2</v>
      </c>
      <c r="I142" s="16">
        <v>1</v>
      </c>
      <c r="J142" s="17">
        <v>4</v>
      </c>
    </row>
    <row r="143" spans="3:20" ht="24" customHeight="1">
      <c r="G143" s="15">
        <v>3</v>
      </c>
      <c r="H143" s="16">
        <v>0</v>
      </c>
      <c r="I143" s="16">
        <v>1</v>
      </c>
      <c r="J143" s="17">
        <v>2</v>
      </c>
    </row>
    <row r="144" spans="3:20" ht="24" customHeight="1">
      <c r="G144" s="15">
        <v>4</v>
      </c>
      <c r="H144" s="16">
        <v>1</v>
      </c>
      <c r="I144" s="16">
        <v>4</v>
      </c>
      <c r="J144" s="17">
        <v>2</v>
      </c>
    </row>
    <row r="145" spans="4:25" ht="24" customHeight="1">
      <c r="G145" s="15">
        <v>3</v>
      </c>
      <c r="H145" s="16">
        <v>0</v>
      </c>
      <c r="I145" s="16">
        <v>1</v>
      </c>
      <c r="J145" s="17">
        <v>3</v>
      </c>
    </row>
    <row r="146" spans="4:25" ht="24" customHeight="1">
      <c r="G146" s="15">
        <v>4</v>
      </c>
      <c r="H146" s="16">
        <v>1</v>
      </c>
      <c r="I146" s="16">
        <v>1</v>
      </c>
      <c r="J146" s="17">
        <v>5</v>
      </c>
    </row>
    <row r="147" spans="4:25" ht="24" customHeight="1">
      <c r="D147" t="s">
        <v>75</v>
      </c>
    </row>
    <row r="149" spans="4:25" ht="24" customHeight="1">
      <c r="G149" s="15" cm="1">
        <f t="array" ref="G149:J154">_xlfn.ANCHORARRAY(G133)</f>
        <v>2</v>
      </c>
      <c r="H149" s="16">
        <v>1</v>
      </c>
      <c r="I149" s="16">
        <v>4</v>
      </c>
      <c r="J149" s="17">
        <v>1</v>
      </c>
    </row>
    <row r="150" spans="4:25" ht="24" customHeight="1">
      <c r="G150" s="15">
        <v>2</v>
      </c>
      <c r="H150" s="16">
        <v>2</v>
      </c>
      <c r="I150" s="16">
        <v>1</v>
      </c>
      <c r="J150" s="17">
        <v>4</v>
      </c>
    </row>
    <row r="151" spans="4:25" ht="24" customHeight="1">
      <c r="G151" s="15">
        <v>3</v>
      </c>
      <c r="H151" s="16">
        <v>0</v>
      </c>
      <c r="I151" s="16">
        <v>1</v>
      </c>
      <c r="J151" s="17">
        <v>2</v>
      </c>
    </row>
    <row r="152" spans="4:25" ht="24" customHeight="1">
      <c r="G152" s="15">
        <v>4</v>
      </c>
      <c r="H152" s="16">
        <v>1</v>
      </c>
      <c r="I152" s="16">
        <v>4</v>
      </c>
      <c r="J152" s="17">
        <v>2</v>
      </c>
    </row>
    <row r="153" spans="4:25" ht="24" customHeight="1">
      <c r="G153" s="15">
        <v>3</v>
      </c>
      <c r="H153" s="16">
        <v>0</v>
      </c>
      <c r="I153" s="16">
        <v>1</v>
      </c>
      <c r="J153" s="17">
        <v>3</v>
      </c>
    </row>
    <row r="154" spans="4:25" ht="24" customHeight="1">
      <c r="G154" s="15">
        <v>4</v>
      </c>
      <c r="H154" s="16">
        <v>1</v>
      </c>
      <c r="I154" s="16">
        <v>1</v>
      </c>
      <c r="J154" s="17">
        <v>5</v>
      </c>
    </row>
    <row r="156" spans="4:25" ht="24" customHeight="1">
      <c r="D156" t="s">
        <v>76</v>
      </c>
    </row>
    <row r="157" spans="4:25" ht="24" customHeight="1">
      <c r="T157" t="s">
        <v>77</v>
      </c>
    </row>
    <row r="158" spans="4:25" ht="24" customHeight="1">
      <c r="T158" s="6"/>
      <c r="U158" s="6"/>
      <c r="V158" s="6"/>
      <c r="W158" s="6"/>
      <c r="X158" s="6"/>
      <c r="Y158" s="6"/>
    </row>
    <row r="159" spans="4:25" ht="24" customHeight="1">
      <c r="T159" s="7"/>
      <c r="U159" s="7"/>
      <c r="V159" s="7"/>
      <c r="W159" s="7"/>
      <c r="X159" s="7"/>
      <c r="Y159" s="7"/>
    </row>
    <row r="160" spans="4:25" ht="24" customHeight="1">
      <c r="T160" s="7"/>
      <c r="U160" s="7"/>
      <c r="V160" s="7"/>
      <c r="W160" s="7"/>
      <c r="X160" s="7"/>
      <c r="Y160" s="7"/>
    </row>
    <row r="161" spans="7:25" ht="24" customHeight="1">
      <c r="T161" s="8"/>
      <c r="U161" s="8"/>
      <c r="V161" s="8"/>
      <c r="W161" s="8"/>
      <c r="X161" s="8"/>
      <c r="Y161" s="8"/>
    </row>
    <row r="162" spans="7:25" ht="24" customHeight="1">
      <c r="G162" t="s">
        <v>78</v>
      </c>
    </row>
    <row r="163" spans="7:25" ht="24" customHeight="1">
      <c r="G163" s="15"/>
      <c r="H163" s="16"/>
      <c r="I163" s="16"/>
      <c r="J163" s="17"/>
    </row>
    <row r="164" spans="7:25" ht="24" customHeight="1">
      <c r="G164" s="15"/>
      <c r="H164" s="16"/>
      <c r="I164" s="16"/>
      <c r="J164" s="17"/>
    </row>
    <row r="165" spans="7:25" ht="24" customHeight="1">
      <c r="G165" s="15"/>
      <c r="H165" s="16"/>
      <c r="I165" s="16"/>
      <c r="J165" s="17"/>
    </row>
    <row r="166" spans="7:25" ht="24" customHeight="1">
      <c r="G166" s="15"/>
      <c r="H166" s="16"/>
      <c r="I166" s="16"/>
      <c r="J166" s="17"/>
    </row>
    <row r="167" spans="7:25" ht="24" customHeight="1">
      <c r="G167" s="15"/>
      <c r="H167" s="16"/>
      <c r="I167" s="16"/>
      <c r="J167" s="17"/>
    </row>
    <row r="168" spans="7:25" ht="24" customHeight="1">
      <c r="G168" s="15"/>
      <c r="H168" s="16"/>
      <c r="I168" s="16"/>
      <c r="J168" s="17"/>
    </row>
  </sheetData>
  <conditionalFormatting sqref="D36:T52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58:T74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09:N116 L109:Q114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09:Q114">
    <cfRule type="colorScale" priority="28">
      <colorScale>
        <cfvo type="min"/>
        <cfvo type="max"/>
        <color theme="1"/>
        <color theme="0"/>
      </colorScale>
    </cfRule>
    <cfRule type="top10" dxfId="8" priority="21" bottom="1" rank="3"/>
  </conditionalFormatting>
  <conditionalFormatting sqref="L117:Q122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6">
      <colorScale>
        <cfvo type="min"/>
        <cfvo type="max"/>
        <color theme="1"/>
        <color theme="0"/>
      </colorScale>
    </cfRule>
    <cfRule type="top10" dxfId="7" priority="20" bottom="1" rank="3"/>
  </conditionalFormatting>
  <conditionalFormatting sqref="R127:S129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125:Y130">
    <cfRule type="top10" dxfId="6" priority="19" rank="3"/>
    <cfRule type="colorScale" priority="24">
      <colorScale>
        <cfvo type="min"/>
        <cfvo type="max"/>
        <color theme="1"/>
        <color theme="0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141:Y146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max"/>
        <color theme="1"/>
        <color theme="0"/>
      </colorScale>
    </cfRule>
    <cfRule type="top10" dxfId="5" priority="7" rank="3"/>
  </conditionalFormatting>
  <conditionalFormatting sqref="T149:Y15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max"/>
        <color theme="1"/>
        <color theme="0"/>
      </colorScale>
    </cfRule>
    <cfRule type="top10" dxfId="4" priority="13" rank="3"/>
  </conditionalFormatting>
  <conditionalFormatting sqref="T163:Y168">
    <cfRule type="top10" dxfId="3" priority="18" rank="3"/>
    <cfRule type="colorScale" priority="22">
      <colorScale>
        <cfvo type="min"/>
        <cfvo type="max"/>
        <color theme="1"/>
        <color theme="0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5:X29">
    <cfRule type="expression" dxfId="2" priority="16">
      <formula>"&lt;0.5"</formula>
    </cfRule>
    <cfRule type="colorScale" priority="17">
      <colorScale>
        <cfvo type="num" val="0"/>
        <cfvo type="num" val="1"/>
        <color theme="1"/>
        <color theme="0"/>
      </colorScale>
    </cfRule>
  </conditionalFormatting>
  <conditionalFormatting sqref="Z26">
    <cfRule type="colorScale" priority="2">
      <colorScale>
        <cfvo type="num" val="0"/>
        <cfvo type="num" val="1"/>
        <color theme="1"/>
        <color theme="0"/>
      </colorScale>
    </cfRule>
    <cfRule type="expression" dxfId="1" priority="1">
      <formula>"&lt;0.5"</formula>
    </cfRule>
  </conditionalFormatting>
  <conditionalFormatting sqref="AB25:AD29">
    <cfRule type="colorScale" priority="4">
      <colorScale>
        <cfvo type="num" val="0"/>
        <cfvo type="num" val="1"/>
        <color theme="1"/>
        <color theme="0"/>
      </colorScale>
    </cfRule>
    <cfRule type="expression" dxfId="0" priority="3">
      <formula>"&lt;0.5"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2E5D-93EA-B54E-BE17-25C2450FCBF6}">
  <dimension ref="A1:A21"/>
  <sheetViews>
    <sheetView tabSelected="1" workbookViewId="0"/>
  </sheetViews>
  <sheetFormatPr defaultColWidth="10.875" defaultRowHeight="15.95"/>
  <cols>
    <col min="1" max="1" width="116.875" style="20" customWidth="1"/>
    <col min="2" max="16384" width="10.875" style="21"/>
  </cols>
  <sheetData>
    <row r="1" spans="1:1" ht="17.100000000000001">
      <c r="A1" s="20" t="s">
        <v>79</v>
      </c>
    </row>
    <row r="3" spans="1:1" ht="17.100000000000001">
      <c r="A3" s="20" t="s">
        <v>80</v>
      </c>
    </row>
    <row r="5" spans="1:1" ht="17.100000000000001">
      <c r="A5" s="20" t="s">
        <v>81</v>
      </c>
    </row>
    <row r="6" spans="1:1" ht="17.100000000000001">
      <c r="A6" s="20" t="s">
        <v>82</v>
      </c>
    </row>
    <row r="7" spans="1:1" ht="17.100000000000001">
      <c r="A7" s="20" t="s">
        <v>83</v>
      </c>
    </row>
    <row r="8" spans="1:1" ht="17.100000000000001">
      <c r="A8" s="20" t="s">
        <v>84</v>
      </c>
    </row>
    <row r="9" spans="1:1" ht="17.100000000000001">
      <c r="A9" s="20" t="s">
        <v>85</v>
      </c>
    </row>
    <row r="10" spans="1:1" ht="17.100000000000001">
      <c r="A10" s="20" t="s">
        <v>86</v>
      </c>
    </row>
    <row r="11" spans="1:1">
      <c r="A11" s="22"/>
    </row>
    <row r="12" spans="1:1" ht="17.100000000000001">
      <c r="A12" s="20" t="s">
        <v>87</v>
      </c>
    </row>
    <row r="13" spans="1:1" ht="17.100000000000001">
      <c r="A13" s="20" t="s">
        <v>88</v>
      </c>
    </row>
    <row r="15" spans="1:1" ht="17.100000000000001">
      <c r="A15" s="20" t="s">
        <v>89</v>
      </c>
    </row>
    <row r="16" spans="1:1" ht="17.100000000000001">
      <c r="A16" s="20" t="s">
        <v>90</v>
      </c>
    </row>
    <row r="17" spans="1:1" ht="17.100000000000001">
      <c r="A17" s="20" t="s">
        <v>91</v>
      </c>
    </row>
    <row r="18" spans="1:1" ht="17.100000000000001">
      <c r="A18" s="20" t="s">
        <v>92</v>
      </c>
    </row>
    <row r="19" spans="1:1" ht="17.100000000000001">
      <c r="A19" s="20" t="s">
        <v>93</v>
      </c>
    </row>
    <row r="20" spans="1:1" ht="17.100000000000001">
      <c r="A20" s="20" t="s">
        <v>94</v>
      </c>
    </row>
    <row r="21" spans="1:1" ht="17.100000000000001">
      <c r="A21" s="20" t="s">
        <v>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/>
  <cp:revision/>
  <dcterms:created xsi:type="dcterms:W3CDTF">2025-01-28T22:39:37Z</dcterms:created>
  <dcterms:modified xsi:type="dcterms:W3CDTF">2025-05-13T09:00:01Z</dcterms:modified>
  <cp:category/>
  <cp:contentStatus/>
</cp:coreProperties>
</file>