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xr:revisionPtr revIDLastSave="0" documentId="8_{CA472BA1-ACF3-40CE-BF21-36A79ABAD567}" xr6:coauthVersionLast="36" xr6:coauthVersionMax="36" xr10:uidLastSave="{00000000-0000-0000-0000-000000000000}"/>
  <bookViews>
    <workbookView xWindow="0" yWindow="0" windowWidth="23040" windowHeight="9204" xr2:uid="{109B048D-11B0-441F-BF8A-B72345CBBE59}"/>
  </bookViews>
  <sheets>
    <sheet name="Sheet1" sheetId="1" r:id="rId1"/>
  </sheets>
  <definedNames>
    <definedName name="_xlnm._FilterDatabase" localSheetId="0" hidden="1">Sheet1!$E$15:$H$15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6" i="1" l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T12" i="1"/>
  <c r="T11" i="1"/>
  <c r="T10" i="1"/>
  <c r="T9" i="1"/>
  <c r="T8" i="1"/>
  <c r="T7" i="1"/>
  <c r="T6" i="1"/>
  <c r="T5" i="1"/>
  <c r="T4" i="1"/>
  <c r="T3" i="1"/>
  <c r="S12" i="1"/>
  <c r="S11" i="1"/>
  <c r="S10" i="1"/>
  <c r="S9" i="1"/>
  <c r="S8" i="1"/>
  <c r="S7" i="1"/>
  <c r="S6" i="1"/>
  <c r="S5" i="1"/>
  <c r="S4" i="1"/>
  <c r="S3" i="1"/>
  <c r="R12" i="1"/>
  <c r="R11" i="1"/>
  <c r="R10" i="1"/>
  <c r="V10" i="1" s="1"/>
  <c r="R9" i="1"/>
  <c r="V9" i="1" s="1"/>
  <c r="R8" i="1"/>
  <c r="R7" i="1"/>
  <c r="R6" i="1"/>
  <c r="V6" i="1" s="1"/>
  <c r="R5" i="1"/>
  <c r="V5" i="1" s="1"/>
  <c r="R4" i="1"/>
  <c r="R3" i="1"/>
  <c r="J12" i="1"/>
  <c r="J11" i="1"/>
  <c r="J10" i="1"/>
  <c r="J9" i="1"/>
  <c r="J8" i="1"/>
  <c r="J7" i="1"/>
  <c r="J6" i="1"/>
  <c r="J5" i="1"/>
  <c r="J4" i="1"/>
  <c r="J3" i="1"/>
  <c r="I12" i="1"/>
  <c r="I11" i="1"/>
  <c r="I10" i="1"/>
  <c r="I9" i="1"/>
  <c r="I8" i="1"/>
  <c r="I7" i="1"/>
  <c r="I6" i="1"/>
  <c r="I5" i="1"/>
  <c r="I4" i="1"/>
  <c r="I3" i="1"/>
  <c r="H12" i="1"/>
  <c r="L12" i="1" s="1"/>
  <c r="H11" i="1"/>
  <c r="L11" i="1" s="1"/>
  <c r="H10" i="1"/>
  <c r="H9" i="1"/>
  <c r="H8" i="1"/>
  <c r="L8" i="1" s="1"/>
  <c r="H7" i="1"/>
  <c r="L7" i="1" s="1"/>
  <c r="H6" i="1"/>
  <c r="H5" i="1"/>
  <c r="H4" i="1"/>
  <c r="L4" i="1" s="1"/>
  <c r="H3" i="1"/>
  <c r="L3" i="1" s="1"/>
  <c r="M3" i="1" l="1"/>
  <c r="L5" i="1"/>
  <c r="M11" i="1" s="1"/>
  <c r="L9" i="1"/>
  <c r="M9" i="1" s="1"/>
  <c r="V3" i="1"/>
  <c r="W5" i="1" s="1"/>
  <c r="V7" i="1"/>
  <c r="V11" i="1"/>
  <c r="W11" i="1" s="1"/>
  <c r="L6" i="1"/>
  <c r="M6" i="1" s="1"/>
  <c r="L10" i="1"/>
  <c r="V4" i="1"/>
  <c r="V8" i="1"/>
  <c r="V12" i="1"/>
  <c r="W12" i="1" s="1"/>
  <c r="W6" i="1"/>
  <c r="W7" i="1"/>
  <c r="W10" i="1"/>
  <c r="W8" i="1"/>
  <c r="W4" i="1" l="1"/>
  <c r="M8" i="1"/>
  <c r="Y8" i="1" s="1"/>
  <c r="M12" i="1"/>
  <c r="Y12" i="1" s="1"/>
  <c r="M10" i="1"/>
  <c r="Y10" i="1" s="1"/>
  <c r="M7" i="1"/>
  <c r="M4" i="1"/>
  <c r="W9" i="1"/>
  <c r="Y9" i="1" s="1"/>
  <c r="W3" i="1"/>
  <c r="Y3" i="1" s="1"/>
  <c r="M5" i="1"/>
  <c r="Y5" i="1" s="1"/>
  <c r="Y7" i="1"/>
  <c r="Y6" i="1"/>
  <c r="Y4" i="1"/>
  <c r="Y11" i="1"/>
  <c r="Z4" i="1" l="1"/>
  <c r="Z7" i="1"/>
  <c r="Z9" i="1"/>
  <c r="Z10" i="1"/>
  <c r="Z11" i="1"/>
  <c r="Z6" i="1"/>
  <c r="Z8" i="1"/>
  <c r="Z5" i="1"/>
  <c r="Z12" i="1"/>
  <c r="Z3" i="1"/>
</calcChain>
</file>

<file path=xl/sharedStrings.xml><?xml version="1.0" encoding="utf-8"?>
<sst xmlns="http://schemas.openxmlformats.org/spreadsheetml/2006/main" count="25" uniqueCount="17">
  <si>
    <t>Territory</t>
  </si>
  <si>
    <t>A</t>
  </si>
  <si>
    <t>B</t>
  </si>
  <si>
    <t>C</t>
  </si>
  <si>
    <t>Rank A</t>
  </si>
  <si>
    <t>Rank B</t>
  </si>
  <si>
    <t>Rank C</t>
  </si>
  <si>
    <t>Final Rank</t>
  </si>
  <si>
    <t>Final Rank Last</t>
  </si>
  <si>
    <t>Sales Volumne</t>
  </si>
  <si>
    <t>Absolute Volume Growth</t>
  </si>
  <si>
    <t>Employeee ID</t>
  </si>
  <si>
    <t>Arranged Final Sales Volume Rank</t>
  </si>
  <si>
    <t>Arranged Final Absolute Volume Rank</t>
  </si>
  <si>
    <t>Weighted Final Rank</t>
  </si>
  <si>
    <t>Revenue</t>
  </si>
  <si>
    <t>Quarter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</si>
</sst>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" xfId="0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A427-9255-4E06-8763-F09DD1C65876}">
  <dimension ref="C2:Z25"/>
  <sheetViews>
    <sheetView tabSelected="1" topLeftCell="B1" workbookViewId="0">
      <selection activeCell="T16" sqref="T16"/>
    </sheetView>
  </sheetViews>
  <sheetFormatPr defaultRowHeight="14.4" x14ac:dyDescent="0.3"/>
  <cols>
    <col min="5" max="5" width="14.44140625" bestFit="1" customWidth="1"/>
    <col min="6" max="6" width="11.44140625" bestFit="1" customWidth="1"/>
    <col min="7" max="7" width="15" bestFit="1" customWidth="1"/>
    <col min="8" max="8" width="23.88671875" bestFit="1" customWidth="1"/>
    <col min="23" max="23" width="31.77734375" bestFit="1" customWidth="1"/>
    <col min="25" max="25" width="13.109375" bestFit="1" customWidth="1"/>
  </cols>
  <sheetData>
    <row r="2" spans="3:26" x14ac:dyDescent="0.3">
      <c r="D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/>
      <c r="L2" s="1" t="s">
        <v>7</v>
      </c>
      <c r="M2" s="1" t="s">
        <v>12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/>
      <c r="V2" s="1" t="s">
        <v>7</v>
      </c>
      <c r="W2" s="12" t="s">
        <v>13</v>
      </c>
      <c r="X2" s="10"/>
      <c r="Y2" s="1" t="s">
        <v>8</v>
      </c>
      <c r="Z2" s="13" t="s">
        <v>14</v>
      </c>
    </row>
    <row r="3" spans="3:26" x14ac:dyDescent="0.3">
      <c r="C3">
        <v>101</v>
      </c>
      <c r="E3" s="1">
        <v>90</v>
      </c>
      <c r="F3" s="1">
        <v>134</v>
      </c>
      <c r="G3" s="1">
        <v>90</v>
      </c>
      <c r="H3" s="1">
        <f>RANK(E3,$E$3:$E$12,)</f>
        <v>9</v>
      </c>
      <c r="I3" s="1">
        <f>RANK(F3,$F$3:$F$12,)</f>
        <v>1</v>
      </c>
      <c r="J3" s="1">
        <f>RANK(G3,$G$3:$G$12,)</f>
        <v>5</v>
      </c>
      <c r="K3" s="1"/>
      <c r="L3" s="1">
        <f>0.4*H3+0.3*I3+0.3*J3</f>
        <v>5.4</v>
      </c>
      <c r="M3" s="1">
        <f>RANK(L3,$L$3:$L$12,)</f>
        <v>6</v>
      </c>
      <c r="O3" s="1">
        <v>-1</v>
      </c>
      <c r="P3" s="1">
        <v>22</v>
      </c>
      <c r="Q3" s="1">
        <v>-7</v>
      </c>
      <c r="R3" s="1">
        <f>RANK(O3,$O$3:$O$12,)</f>
        <v>7</v>
      </c>
      <c r="S3" s="1">
        <f>RANK(P3,$P$3:$P$12,)</f>
        <v>3</v>
      </c>
      <c r="T3" s="1">
        <f>RANK(Q3,$Q$3:$Q$12,)</f>
        <v>7</v>
      </c>
      <c r="U3" s="1"/>
      <c r="V3" s="1">
        <f>0.4*R3+0.3*S3+0.3*T3</f>
        <v>5.8000000000000007</v>
      </c>
      <c r="W3" s="12">
        <f>RANK(V3,$V$3:$V$12,)</f>
        <v>4</v>
      </c>
      <c r="X3" s="10"/>
      <c r="Y3" s="1">
        <f>M3*0.6+W3*0.4</f>
        <v>5.1999999999999993</v>
      </c>
      <c r="Z3" s="1">
        <f>RANK(Y3,$Y$3:$Y$12,)</f>
        <v>5</v>
      </c>
    </row>
    <row r="4" spans="3:26" x14ac:dyDescent="0.3">
      <c r="C4">
        <v>102</v>
      </c>
      <c r="E4" s="1">
        <v>132</v>
      </c>
      <c r="F4" s="1">
        <v>125</v>
      </c>
      <c r="G4" s="1">
        <v>64</v>
      </c>
      <c r="H4" s="1">
        <f t="shared" ref="H4:H12" si="0">RANK(E4,$E$3:$E$12,)</f>
        <v>4</v>
      </c>
      <c r="I4" s="1">
        <f t="shared" ref="I4:I12" si="1">RANK(F4,$F$3:$F$12,)</f>
        <v>4</v>
      </c>
      <c r="J4" s="1">
        <f t="shared" ref="J4:J12" si="2">RANK(G4,$G$3:$G$12,)</f>
        <v>8</v>
      </c>
      <c r="K4" s="1"/>
      <c r="L4" s="1">
        <f t="shared" ref="L4:L12" si="3">0.4*H4+0.3*I4+0.3*J4</f>
        <v>5.1999999999999993</v>
      </c>
      <c r="M4" s="1">
        <f t="shared" ref="M4:M12" si="4">RANK(L4,$L$3:$L$12,)</f>
        <v>7</v>
      </c>
      <c r="O4" s="1">
        <v>-4</v>
      </c>
      <c r="P4" s="1">
        <v>25</v>
      </c>
      <c r="Q4" s="1">
        <v>-9</v>
      </c>
      <c r="R4" s="1">
        <f t="shared" ref="R4:R12" si="5">RANK(O4,$O$3:$O$12,)</f>
        <v>9</v>
      </c>
      <c r="S4" s="1">
        <f t="shared" ref="S4:S12" si="6">RANK(P4,$P$3:$P$12,)</f>
        <v>1</v>
      </c>
      <c r="T4" s="1">
        <f t="shared" ref="T4:T12" si="7">RANK(Q4,$Q$3:$Q$12,)</f>
        <v>10</v>
      </c>
      <c r="U4" s="1"/>
      <c r="V4" s="1">
        <f t="shared" ref="V4:V12" si="8">0.4*R4+0.3*S4+0.3*T4</f>
        <v>6.9</v>
      </c>
      <c r="W4" s="12">
        <f t="shared" ref="W4:W12" si="9">RANK(V4,$V$3:$V$12,)</f>
        <v>2</v>
      </c>
      <c r="X4" s="10"/>
      <c r="Y4" s="1">
        <f t="shared" ref="Y4:Y12" si="10">M4*0.6+W4*0.4</f>
        <v>5</v>
      </c>
      <c r="Z4" s="1">
        <f t="shared" ref="Z4:Z12" si="11">RANK(Y4,$Y$3:$Y$12,)</f>
        <v>6</v>
      </c>
    </row>
    <row r="5" spans="3:26" x14ac:dyDescent="0.3">
      <c r="C5">
        <v>103</v>
      </c>
      <c r="E5" s="1">
        <v>96</v>
      </c>
      <c r="F5" s="1">
        <v>130</v>
      </c>
      <c r="G5" s="1">
        <v>62</v>
      </c>
      <c r="H5" s="1">
        <f t="shared" si="0"/>
        <v>8</v>
      </c>
      <c r="I5" s="1">
        <f t="shared" si="1"/>
        <v>2</v>
      </c>
      <c r="J5" s="1">
        <f t="shared" si="2"/>
        <v>9</v>
      </c>
      <c r="K5" s="1"/>
      <c r="L5" s="1">
        <f t="shared" si="3"/>
        <v>6.5</v>
      </c>
      <c r="M5" s="1">
        <f t="shared" si="4"/>
        <v>2</v>
      </c>
      <c r="O5" s="1">
        <v>11</v>
      </c>
      <c r="P5" s="1">
        <v>4</v>
      </c>
      <c r="Q5" s="1">
        <v>-7</v>
      </c>
      <c r="R5" s="1">
        <f t="shared" si="5"/>
        <v>4</v>
      </c>
      <c r="S5" s="1">
        <f t="shared" si="6"/>
        <v>7</v>
      </c>
      <c r="T5" s="1">
        <f t="shared" si="7"/>
        <v>7</v>
      </c>
      <c r="U5" s="1"/>
      <c r="V5" s="1">
        <f t="shared" si="8"/>
        <v>5.8000000000000007</v>
      </c>
      <c r="W5" s="12">
        <f t="shared" si="9"/>
        <v>4</v>
      </c>
      <c r="X5" s="10"/>
      <c r="Y5" s="1">
        <f t="shared" si="10"/>
        <v>2.8</v>
      </c>
      <c r="Z5" s="1">
        <f t="shared" si="11"/>
        <v>8</v>
      </c>
    </row>
    <row r="6" spans="3:26" x14ac:dyDescent="0.3">
      <c r="C6">
        <v>104</v>
      </c>
      <c r="E6" s="1">
        <v>102</v>
      </c>
      <c r="F6" s="1">
        <v>123</v>
      </c>
      <c r="G6" s="1">
        <v>74</v>
      </c>
      <c r="H6" s="1">
        <f t="shared" si="0"/>
        <v>7</v>
      </c>
      <c r="I6" s="1">
        <f t="shared" si="1"/>
        <v>5</v>
      </c>
      <c r="J6" s="1">
        <f t="shared" si="2"/>
        <v>7</v>
      </c>
      <c r="K6" s="1"/>
      <c r="L6" s="1">
        <f t="shared" si="3"/>
        <v>6.4</v>
      </c>
      <c r="M6" s="1">
        <f t="shared" si="4"/>
        <v>3</v>
      </c>
      <c r="O6" s="1">
        <v>1</v>
      </c>
      <c r="P6" s="1">
        <v>7</v>
      </c>
      <c r="Q6" s="1">
        <v>13</v>
      </c>
      <c r="R6" s="1">
        <f t="shared" si="5"/>
        <v>5</v>
      </c>
      <c r="S6" s="1">
        <f t="shared" si="6"/>
        <v>5</v>
      </c>
      <c r="T6" s="1">
        <f t="shared" si="7"/>
        <v>3</v>
      </c>
      <c r="U6" s="1"/>
      <c r="V6" s="1">
        <f t="shared" si="8"/>
        <v>4.4000000000000004</v>
      </c>
      <c r="W6" s="12">
        <f t="shared" si="9"/>
        <v>7</v>
      </c>
      <c r="X6" s="10"/>
      <c r="Y6" s="1">
        <f t="shared" si="10"/>
        <v>4.5999999999999996</v>
      </c>
      <c r="Z6" s="1">
        <f t="shared" si="11"/>
        <v>7</v>
      </c>
    </row>
    <row r="7" spans="3:26" x14ac:dyDescent="0.3">
      <c r="C7">
        <v>105</v>
      </c>
      <c r="E7" s="1">
        <v>118</v>
      </c>
      <c r="F7" s="1">
        <v>74</v>
      </c>
      <c r="G7" s="1">
        <v>123</v>
      </c>
      <c r="H7" s="1">
        <f t="shared" si="0"/>
        <v>6</v>
      </c>
      <c r="I7" s="1">
        <f t="shared" si="1"/>
        <v>10</v>
      </c>
      <c r="J7" s="1">
        <f t="shared" si="2"/>
        <v>1</v>
      </c>
      <c r="K7" s="1"/>
      <c r="L7" s="1">
        <f t="shared" si="3"/>
        <v>5.7</v>
      </c>
      <c r="M7" s="1">
        <f t="shared" si="4"/>
        <v>5</v>
      </c>
      <c r="O7" s="1">
        <v>1</v>
      </c>
      <c r="P7" s="1">
        <v>7</v>
      </c>
      <c r="Q7" s="1">
        <v>13</v>
      </c>
      <c r="R7" s="1">
        <f t="shared" si="5"/>
        <v>5</v>
      </c>
      <c r="S7" s="1">
        <f t="shared" si="6"/>
        <v>5</v>
      </c>
      <c r="T7" s="1">
        <f t="shared" si="7"/>
        <v>3</v>
      </c>
      <c r="U7" s="1"/>
      <c r="V7" s="1">
        <f t="shared" si="8"/>
        <v>4.4000000000000004</v>
      </c>
      <c r="W7" s="12">
        <f t="shared" si="9"/>
        <v>7</v>
      </c>
      <c r="X7" s="10"/>
      <c r="Y7" s="1">
        <f t="shared" si="10"/>
        <v>5.8000000000000007</v>
      </c>
      <c r="Z7" s="1">
        <f t="shared" si="11"/>
        <v>4</v>
      </c>
    </row>
    <row r="8" spans="3:26" x14ac:dyDescent="0.3">
      <c r="C8">
        <v>106</v>
      </c>
      <c r="E8" s="1">
        <v>160</v>
      </c>
      <c r="F8" s="1">
        <v>107</v>
      </c>
      <c r="G8" s="1">
        <v>109</v>
      </c>
      <c r="H8" s="1">
        <f t="shared" si="0"/>
        <v>2</v>
      </c>
      <c r="I8" s="1">
        <f t="shared" si="1"/>
        <v>6</v>
      </c>
      <c r="J8" s="1">
        <f t="shared" si="2"/>
        <v>3</v>
      </c>
      <c r="K8" s="1"/>
      <c r="L8" s="1">
        <f t="shared" si="3"/>
        <v>3.4999999999999996</v>
      </c>
      <c r="M8" s="1">
        <f t="shared" si="4"/>
        <v>8</v>
      </c>
      <c r="O8" s="1">
        <v>30</v>
      </c>
      <c r="P8" s="1">
        <v>-3</v>
      </c>
      <c r="Q8" s="1">
        <v>7</v>
      </c>
      <c r="R8" s="1">
        <f t="shared" si="5"/>
        <v>3</v>
      </c>
      <c r="S8" s="1">
        <f t="shared" si="6"/>
        <v>8</v>
      </c>
      <c r="T8" s="1">
        <f t="shared" si="7"/>
        <v>5</v>
      </c>
      <c r="U8" s="1"/>
      <c r="V8" s="1">
        <f t="shared" si="8"/>
        <v>5.0999999999999996</v>
      </c>
      <c r="W8" s="12">
        <f t="shared" si="9"/>
        <v>6</v>
      </c>
      <c r="X8" s="10"/>
      <c r="Y8" s="1">
        <f t="shared" si="10"/>
        <v>7.2</v>
      </c>
      <c r="Z8" s="1">
        <f t="shared" si="11"/>
        <v>3</v>
      </c>
    </row>
    <row r="9" spans="3:26" x14ac:dyDescent="0.3">
      <c r="C9">
        <v>107</v>
      </c>
      <c r="E9" s="1">
        <v>140</v>
      </c>
      <c r="F9" s="1">
        <v>128</v>
      </c>
      <c r="G9" s="1">
        <v>108</v>
      </c>
      <c r="H9" s="1">
        <f t="shared" si="0"/>
        <v>3</v>
      </c>
      <c r="I9" s="1">
        <f t="shared" si="1"/>
        <v>3</v>
      </c>
      <c r="J9" s="1">
        <f t="shared" si="2"/>
        <v>4</v>
      </c>
      <c r="K9" s="1"/>
      <c r="L9" s="1">
        <f t="shared" si="3"/>
        <v>3.3</v>
      </c>
      <c r="M9" s="1">
        <f t="shared" si="4"/>
        <v>10</v>
      </c>
      <c r="O9" s="1">
        <v>36</v>
      </c>
      <c r="P9" s="1">
        <v>24</v>
      </c>
      <c r="Q9" s="1">
        <v>-7</v>
      </c>
      <c r="R9" s="1">
        <f t="shared" si="5"/>
        <v>1</v>
      </c>
      <c r="S9" s="1">
        <f t="shared" si="6"/>
        <v>2</v>
      </c>
      <c r="T9" s="1">
        <f t="shared" si="7"/>
        <v>7</v>
      </c>
      <c r="U9" s="1"/>
      <c r="V9" s="1">
        <f t="shared" si="8"/>
        <v>3.1</v>
      </c>
      <c r="W9" s="12">
        <f t="shared" si="9"/>
        <v>10</v>
      </c>
      <c r="X9" s="10"/>
      <c r="Y9" s="1">
        <f t="shared" si="10"/>
        <v>10</v>
      </c>
      <c r="Z9" s="1">
        <f t="shared" si="11"/>
        <v>1</v>
      </c>
    </row>
    <row r="10" spans="3:26" x14ac:dyDescent="0.3">
      <c r="C10">
        <v>108</v>
      </c>
      <c r="E10" s="1">
        <v>124</v>
      </c>
      <c r="F10" s="1">
        <v>105</v>
      </c>
      <c r="G10" s="1">
        <v>87</v>
      </c>
      <c r="H10" s="1">
        <f t="shared" si="0"/>
        <v>5</v>
      </c>
      <c r="I10" s="1">
        <f t="shared" si="1"/>
        <v>7</v>
      </c>
      <c r="J10" s="1">
        <f t="shared" si="2"/>
        <v>6</v>
      </c>
      <c r="K10" s="1"/>
      <c r="L10" s="1">
        <f t="shared" si="3"/>
        <v>5.8999999999999995</v>
      </c>
      <c r="M10" s="1">
        <f t="shared" si="4"/>
        <v>4</v>
      </c>
      <c r="O10" s="1">
        <v>-5</v>
      </c>
      <c r="P10" s="1">
        <v>-10</v>
      </c>
      <c r="Q10" s="1">
        <v>16</v>
      </c>
      <c r="R10" s="1">
        <f t="shared" si="5"/>
        <v>10</v>
      </c>
      <c r="S10" s="1">
        <f t="shared" si="6"/>
        <v>10</v>
      </c>
      <c r="T10" s="1">
        <f t="shared" si="7"/>
        <v>1</v>
      </c>
      <c r="U10" s="1"/>
      <c r="V10" s="1">
        <f t="shared" si="8"/>
        <v>7.3</v>
      </c>
      <c r="W10" s="12">
        <f t="shared" si="9"/>
        <v>1</v>
      </c>
      <c r="X10" s="10"/>
      <c r="Y10" s="1">
        <f t="shared" si="10"/>
        <v>2.8</v>
      </c>
      <c r="Z10" s="1">
        <f t="shared" si="11"/>
        <v>8</v>
      </c>
    </row>
    <row r="11" spans="3:26" x14ac:dyDescent="0.3">
      <c r="C11">
        <v>109</v>
      </c>
      <c r="E11" s="1">
        <v>180</v>
      </c>
      <c r="F11" s="1">
        <v>102</v>
      </c>
      <c r="G11" s="1">
        <v>119</v>
      </c>
      <c r="H11" s="1">
        <f t="shared" si="0"/>
        <v>1</v>
      </c>
      <c r="I11" s="1">
        <f t="shared" si="1"/>
        <v>8</v>
      </c>
      <c r="J11" s="1">
        <f t="shared" si="2"/>
        <v>2</v>
      </c>
      <c r="K11" s="1"/>
      <c r="L11" s="1">
        <f t="shared" si="3"/>
        <v>3.4</v>
      </c>
      <c r="M11" s="1">
        <f t="shared" si="4"/>
        <v>9</v>
      </c>
      <c r="O11" s="1">
        <v>34</v>
      </c>
      <c r="P11" s="1">
        <v>22</v>
      </c>
      <c r="Q11" s="1">
        <v>-3</v>
      </c>
      <c r="R11" s="1">
        <f t="shared" si="5"/>
        <v>2</v>
      </c>
      <c r="S11" s="1">
        <f t="shared" si="6"/>
        <v>3</v>
      </c>
      <c r="T11" s="1">
        <f t="shared" si="7"/>
        <v>6</v>
      </c>
      <c r="U11" s="1"/>
      <c r="V11" s="1">
        <f t="shared" si="8"/>
        <v>3.5</v>
      </c>
      <c r="W11" s="12">
        <f t="shared" si="9"/>
        <v>9</v>
      </c>
      <c r="X11" s="10"/>
      <c r="Y11" s="1">
        <f t="shared" si="10"/>
        <v>9</v>
      </c>
      <c r="Z11" s="1">
        <f t="shared" si="11"/>
        <v>2</v>
      </c>
    </row>
    <row r="12" spans="3:26" x14ac:dyDescent="0.3">
      <c r="C12">
        <v>110</v>
      </c>
      <c r="E12" s="1">
        <v>74</v>
      </c>
      <c r="F12" s="1">
        <v>86</v>
      </c>
      <c r="G12" s="1">
        <v>39</v>
      </c>
      <c r="H12" s="1">
        <f t="shared" si="0"/>
        <v>10</v>
      </c>
      <c r="I12" s="1">
        <f t="shared" si="1"/>
        <v>9</v>
      </c>
      <c r="J12" s="1">
        <f t="shared" si="2"/>
        <v>10</v>
      </c>
      <c r="K12" s="1"/>
      <c r="L12" s="1">
        <f t="shared" si="3"/>
        <v>9.6999999999999993</v>
      </c>
      <c r="M12" s="1">
        <f t="shared" si="4"/>
        <v>1</v>
      </c>
      <c r="O12" s="1">
        <v>-3</v>
      </c>
      <c r="P12" s="1">
        <v>-6</v>
      </c>
      <c r="Q12" s="1">
        <v>16</v>
      </c>
      <c r="R12" s="1">
        <f t="shared" si="5"/>
        <v>8</v>
      </c>
      <c r="S12" s="1">
        <f t="shared" si="6"/>
        <v>9</v>
      </c>
      <c r="T12" s="1">
        <f t="shared" si="7"/>
        <v>1</v>
      </c>
      <c r="U12" s="1"/>
      <c r="V12" s="1">
        <f t="shared" si="8"/>
        <v>6.2</v>
      </c>
      <c r="W12" s="12">
        <f t="shared" si="9"/>
        <v>3</v>
      </c>
      <c r="X12" s="10"/>
      <c r="Y12" s="1">
        <f t="shared" si="10"/>
        <v>1.8000000000000003</v>
      </c>
      <c r="Z12" s="1">
        <f t="shared" si="11"/>
        <v>10</v>
      </c>
    </row>
    <row r="13" spans="3:26" x14ac:dyDescent="0.3">
      <c r="X13" s="10"/>
    </row>
    <row r="14" spans="3:26" ht="15" thickBot="1" x14ac:dyDescent="0.35">
      <c r="X14" s="10"/>
    </row>
    <row r="15" spans="3:26" x14ac:dyDescent="0.3">
      <c r="E15" s="2" t="s">
        <v>11</v>
      </c>
      <c r="F15" s="3" t="s">
        <v>7</v>
      </c>
      <c r="G15" s="3" t="s">
        <v>9</v>
      </c>
      <c r="H15" s="4" t="s">
        <v>10</v>
      </c>
      <c r="I15" s="11" t="s">
        <v>15</v>
      </c>
      <c r="J15" s="11" t="s">
        <v>16</v>
      </c>
    </row>
    <row r="16" spans="3:26" x14ac:dyDescent="0.3">
      <c r="E16" s="5">
        <v>101</v>
      </c>
      <c r="F16" s="1">
        <v>5</v>
      </c>
      <c r="G16" s="1">
        <v>6</v>
      </c>
      <c r="H16" s="6">
        <v>4</v>
      </c>
      <c r="I16">
        <v>60</v>
      </c>
      <c r="J16">
        <v>15</v>
      </c>
      <c r="L16">
        <v>89</v>
      </c>
      <c r="M16">
        <v>156</v>
      </c>
      <c r="N16">
        <v>83</v>
      </c>
      <c r="P16" s="14">
        <f>(E3-L16)/L16</f>
        <v>1.1235955056179775E-2</v>
      </c>
      <c r="Q16" s="14">
        <f t="shared" ref="Q16:R16" si="12">(F3-M16)/M16</f>
        <v>-0.14102564102564102</v>
      </c>
      <c r="R16" s="14">
        <f t="shared" si="12"/>
        <v>8.4337349397590355E-2</v>
      </c>
      <c r="T16" s="14">
        <f>MAX($P$16:$R$25)</f>
        <v>0.16363636363636364</v>
      </c>
    </row>
    <row r="17" spans="5:18" x14ac:dyDescent="0.3">
      <c r="E17" s="5">
        <v>102</v>
      </c>
      <c r="F17" s="1">
        <v>6</v>
      </c>
      <c r="G17" s="1">
        <v>7</v>
      </c>
      <c r="H17" s="6">
        <v>2</v>
      </c>
      <c r="I17" s="11">
        <v>60</v>
      </c>
      <c r="J17">
        <v>15</v>
      </c>
      <c r="L17">
        <v>128</v>
      </c>
      <c r="M17">
        <v>150</v>
      </c>
      <c r="N17">
        <v>55</v>
      </c>
      <c r="P17" s="14">
        <f t="shared" ref="P17:R17" si="13">(E4-L17)/L17</f>
        <v>3.125E-2</v>
      </c>
      <c r="Q17" s="14">
        <f t="shared" si="13"/>
        <v>-0.16666666666666666</v>
      </c>
      <c r="R17" s="14">
        <f t="shared" si="13"/>
        <v>0.16363636363636364</v>
      </c>
    </row>
    <row r="18" spans="5:18" x14ac:dyDescent="0.3">
      <c r="E18" s="5">
        <v>103</v>
      </c>
      <c r="F18" s="1">
        <v>8</v>
      </c>
      <c r="G18" s="1">
        <v>2</v>
      </c>
      <c r="H18" s="6">
        <v>4</v>
      </c>
      <c r="I18" s="11">
        <v>50</v>
      </c>
      <c r="J18">
        <v>12.5</v>
      </c>
      <c r="L18">
        <v>107</v>
      </c>
      <c r="M18">
        <v>134</v>
      </c>
      <c r="N18">
        <v>55</v>
      </c>
      <c r="P18" s="14">
        <f t="shared" ref="P18:R18" si="14">(E5-L18)/L18</f>
        <v>-0.10280373831775701</v>
      </c>
      <c r="Q18" s="14">
        <f t="shared" si="14"/>
        <v>-2.9850746268656716E-2</v>
      </c>
      <c r="R18" s="14">
        <f t="shared" si="14"/>
        <v>0.12727272727272726</v>
      </c>
    </row>
    <row r="19" spans="5:18" x14ac:dyDescent="0.3">
      <c r="E19" s="5">
        <v>104</v>
      </c>
      <c r="F19" s="1">
        <v>7</v>
      </c>
      <c r="G19" s="1">
        <v>3</v>
      </c>
      <c r="H19" s="6">
        <v>7</v>
      </c>
      <c r="I19" s="11">
        <v>50</v>
      </c>
      <c r="J19">
        <v>12.5</v>
      </c>
      <c r="L19">
        <v>103</v>
      </c>
      <c r="M19">
        <v>130</v>
      </c>
      <c r="N19">
        <v>87</v>
      </c>
      <c r="P19" s="14">
        <f t="shared" ref="P19:R19" si="15">(E6-L19)/L19</f>
        <v>-9.7087378640776691E-3</v>
      </c>
      <c r="Q19" s="14">
        <f t="shared" si="15"/>
        <v>-5.3846153846153849E-2</v>
      </c>
      <c r="R19" s="14">
        <f t="shared" si="15"/>
        <v>-0.14942528735632185</v>
      </c>
    </row>
    <row r="20" spans="5:18" x14ac:dyDescent="0.3">
      <c r="E20" s="5">
        <v>105</v>
      </c>
      <c r="F20" s="1">
        <v>4</v>
      </c>
      <c r="G20" s="1">
        <v>5</v>
      </c>
      <c r="H20" s="6">
        <v>7</v>
      </c>
      <c r="I20" s="11">
        <v>30</v>
      </c>
      <c r="J20">
        <v>7.5</v>
      </c>
      <c r="L20">
        <v>119</v>
      </c>
      <c r="M20">
        <v>81</v>
      </c>
      <c r="N20">
        <v>136</v>
      </c>
      <c r="P20" s="14">
        <f t="shared" ref="P20:R20" si="16">(E7-L20)/L20</f>
        <v>-8.4033613445378148E-3</v>
      </c>
      <c r="Q20" s="14">
        <f t="shared" si="16"/>
        <v>-8.6419753086419748E-2</v>
      </c>
      <c r="R20" s="14">
        <f t="shared" si="16"/>
        <v>-9.5588235294117641E-2</v>
      </c>
    </row>
    <row r="21" spans="5:18" x14ac:dyDescent="0.3">
      <c r="E21" s="5">
        <v>106</v>
      </c>
      <c r="F21" s="1">
        <v>3</v>
      </c>
      <c r="G21" s="1">
        <v>8</v>
      </c>
      <c r="H21" s="6">
        <v>6</v>
      </c>
      <c r="I21" s="11">
        <v>30</v>
      </c>
      <c r="J21">
        <v>7.5</v>
      </c>
      <c r="L21">
        <v>190</v>
      </c>
      <c r="M21">
        <v>104</v>
      </c>
      <c r="N21">
        <v>116</v>
      </c>
      <c r="P21" s="14">
        <f t="shared" ref="P21:R21" si="17">(E8-L21)/L21</f>
        <v>-0.15789473684210525</v>
      </c>
      <c r="Q21" s="14">
        <f t="shared" si="17"/>
        <v>2.8846153846153848E-2</v>
      </c>
      <c r="R21" s="14">
        <f t="shared" si="17"/>
        <v>-6.0344827586206899E-2</v>
      </c>
    </row>
    <row r="22" spans="5:18" x14ac:dyDescent="0.3">
      <c r="E22" s="5">
        <v>107</v>
      </c>
      <c r="F22" s="1">
        <v>1</v>
      </c>
      <c r="G22" s="1">
        <v>10</v>
      </c>
      <c r="H22" s="6">
        <v>10</v>
      </c>
      <c r="I22" s="11">
        <v>10</v>
      </c>
      <c r="J22">
        <v>2.5</v>
      </c>
      <c r="L22">
        <v>176</v>
      </c>
      <c r="M22">
        <v>152</v>
      </c>
      <c r="N22">
        <v>101</v>
      </c>
      <c r="P22" s="14">
        <f t="shared" ref="P22:R22" si="18">(E9-L22)/L22</f>
        <v>-0.20454545454545456</v>
      </c>
      <c r="Q22" s="14">
        <f t="shared" si="18"/>
        <v>-0.15789473684210525</v>
      </c>
      <c r="R22" s="14">
        <f t="shared" si="18"/>
        <v>6.9306930693069313E-2</v>
      </c>
    </row>
    <row r="23" spans="5:18" x14ac:dyDescent="0.3">
      <c r="E23" s="5">
        <v>108</v>
      </c>
      <c r="F23" s="1">
        <v>8</v>
      </c>
      <c r="G23" s="1">
        <v>4</v>
      </c>
      <c r="H23" s="6">
        <v>1</v>
      </c>
      <c r="I23" s="11">
        <v>5</v>
      </c>
      <c r="J23">
        <v>1.25</v>
      </c>
      <c r="L23">
        <v>119</v>
      </c>
      <c r="M23">
        <v>95</v>
      </c>
      <c r="N23">
        <v>103</v>
      </c>
      <c r="P23" s="14">
        <f t="shared" ref="P23:R23" si="19">(E10-L23)/L23</f>
        <v>4.2016806722689079E-2</v>
      </c>
      <c r="Q23" s="14">
        <f t="shared" si="19"/>
        <v>0.10526315789473684</v>
      </c>
      <c r="R23" s="14">
        <f t="shared" si="19"/>
        <v>-0.1553398058252427</v>
      </c>
    </row>
    <row r="24" spans="5:18" x14ac:dyDescent="0.3">
      <c r="E24" s="5">
        <v>109</v>
      </c>
      <c r="F24" s="1">
        <v>2</v>
      </c>
      <c r="G24" s="1">
        <v>9</v>
      </c>
      <c r="H24" s="6">
        <v>9</v>
      </c>
      <c r="I24" s="11">
        <v>5</v>
      </c>
      <c r="J24">
        <v>1.25</v>
      </c>
      <c r="L24">
        <v>214</v>
      </c>
      <c r="M24">
        <v>124</v>
      </c>
      <c r="N24">
        <v>116</v>
      </c>
      <c r="P24" s="14">
        <f t="shared" ref="P24:R24" si="20">(E11-L24)/L24</f>
        <v>-0.15887850467289719</v>
      </c>
      <c r="Q24" s="14">
        <f t="shared" si="20"/>
        <v>-0.17741935483870969</v>
      </c>
      <c r="R24" s="14">
        <f t="shared" si="20"/>
        <v>2.5862068965517241E-2</v>
      </c>
    </row>
    <row r="25" spans="5:18" ht="15" thickBot="1" x14ac:dyDescent="0.35">
      <c r="E25" s="7">
        <v>110</v>
      </c>
      <c r="F25" s="8">
        <v>10</v>
      </c>
      <c r="G25" s="8">
        <v>1</v>
      </c>
      <c r="H25" s="9">
        <v>3</v>
      </c>
      <c r="I25" s="11">
        <v>0</v>
      </c>
      <c r="J25">
        <v>0</v>
      </c>
      <c r="L25">
        <v>71</v>
      </c>
      <c r="M25">
        <v>80</v>
      </c>
      <c r="N25">
        <v>55</v>
      </c>
      <c r="P25" s="14">
        <f t="shared" ref="P25:R25" si="21">(E12-L25)/L25</f>
        <v>4.2253521126760563E-2</v>
      </c>
      <c r="Q25" s="14">
        <f t="shared" si="21"/>
        <v>7.4999999999999997E-2</v>
      </c>
      <c r="R25" s="14">
        <f t="shared" si="21"/>
        <v>-0.29090909090909089</v>
      </c>
    </row>
  </sheetData>
  <autoFilter ref="E15:H15" xr:uid="{F8B4C0C6-B858-4B61-BB50-00D5F2ED73D3}">
    <sortState ref="E16:H25">
      <sortCondition ref="E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shivu singh</dc:creator>
  <cp:lastModifiedBy>shivu singh</cp:lastModifiedBy>
  <dcterms:created xsi:type="dcterms:W3CDTF">2019-03-23T13:50:49Z</dcterms:created>
  <dcterms:modified xsi:type="dcterms:W3CDTF">2019-03-23T15:22:24Z</dcterms:modified>
</cp:coreProperties>
</file>