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hidePivotFieldList="1"/>
  <mc:AlternateContent xmlns:mc="http://schemas.openxmlformats.org/markup-compatibility/2006">
    <mc:Choice Requires="x15">
      <x15ac:absPath xmlns:x15ac="http://schemas.microsoft.com/office/spreadsheetml/2010/11/ac" url="/Users/siddharthbanyal/Desktop/"/>
    </mc:Choice>
  </mc:AlternateContent>
  <bookViews>
    <workbookView xWindow="0" yWindow="0" windowWidth="33600" windowHeight="21000" tabRatio="718" firstSheet="1" activeTab="1"/>
  </bookViews>
  <sheets>
    <sheet name="Questions" sheetId="2" state="hidden" r:id="rId1"/>
    <sheet name="Sheet1" sheetId="8" r:id="rId2"/>
    <sheet name="Transaction Data" sheetId="4" r:id="rId3"/>
    <sheet name="Customer Payments" sheetId="6" r:id="rId4"/>
    <sheet name="Customer Details" sheetId="7" r:id="rId5"/>
    <sheet name="Customer Segment" sheetId="3" r:id="rId6"/>
    <sheet name="Credit Card Details" sheetId="5" r:id="rId7"/>
  </sheets>
  <definedNames>
    <definedName name="_xlnm._FilterDatabase" localSheetId="6" hidden="1">'Credit Card Details'!$A$1:$C$9</definedName>
    <definedName name="_xlnm._FilterDatabase" localSheetId="3" hidden="1">'Customer Payments'!$A$1:$H$111</definedName>
    <definedName name="_xlnm._FilterDatabase" localSheetId="2" hidden="1">'Transaction Data'!$A$1:$H$221</definedName>
  </definedNames>
  <calcPr calcId="150001" concurrentCalc="0"/>
  <pivotCaches>
    <pivotCache cacheId="2" r:id="rId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6" i="8" l="1"/>
  <c r="E18" i="8"/>
  <c r="E17" i="8"/>
  <c r="E16" i="8"/>
  <c r="D18" i="8"/>
  <c r="D17" i="8"/>
  <c r="D16" i="8"/>
  <c r="C18" i="8"/>
  <c r="C17" i="8"/>
  <c r="C16" i="8"/>
  <c r="B16" i="8"/>
  <c r="B18" i="8"/>
  <c r="B17" i="8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</calcChain>
</file>

<file path=xl/sharedStrings.xml><?xml version="1.0" encoding="utf-8"?>
<sst xmlns="http://schemas.openxmlformats.org/spreadsheetml/2006/main" count="704" uniqueCount="70">
  <si>
    <t>Date</t>
  </si>
  <si>
    <t>Dining</t>
  </si>
  <si>
    <t>Online Shopping</t>
  </si>
  <si>
    <t>Card No.</t>
  </si>
  <si>
    <t>Age</t>
  </si>
  <si>
    <t>Location</t>
  </si>
  <si>
    <t>Age Group</t>
  </si>
  <si>
    <t>Anshu Sinha</t>
  </si>
  <si>
    <t>Radhey Shyam</t>
  </si>
  <si>
    <t>Delhi</t>
  </si>
  <si>
    <t>Nagpur</t>
  </si>
  <si>
    <t>Category</t>
  </si>
  <si>
    <t xml:space="preserve">Customer ID </t>
  </si>
  <si>
    <t>S.No.</t>
  </si>
  <si>
    <t>Questions</t>
  </si>
  <si>
    <t>Which offer should be launched in the month of February for both the cards to increase the market size for the recommended set (from question 1)</t>
  </si>
  <si>
    <t>Calculate the maximum total rewards point given out by the company on each card for the recommended set for the month of January (from question 1)</t>
  </si>
  <si>
    <t>Calculate the maximum total penalty/ charges (refer to charge description on slide 9) that would be charged on each card as per the recfommended set  (from question 1)</t>
  </si>
  <si>
    <t>Customer Segment</t>
  </si>
  <si>
    <t>Purchasing Power</t>
  </si>
  <si>
    <t>Segment A</t>
  </si>
  <si>
    <t>40-55 years</t>
  </si>
  <si>
    <t>High</t>
  </si>
  <si>
    <t>Segment B</t>
  </si>
  <si>
    <t>Segment C</t>
  </si>
  <si>
    <t>Low</t>
  </si>
  <si>
    <t>The company is planning to launch these two types of cards, create a dashboard that analyses which card should be launched in which city and what is the desired age group for the same?</t>
  </si>
  <si>
    <t>Customer ID</t>
  </si>
  <si>
    <t>Transaction Amount</t>
  </si>
  <si>
    <t>20-39 years</t>
  </si>
  <si>
    <t>15-19 years</t>
  </si>
  <si>
    <t>Travel</t>
  </si>
  <si>
    <t>Fuel</t>
  </si>
  <si>
    <t>Product</t>
  </si>
  <si>
    <t>Credit Card 1</t>
  </si>
  <si>
    <t>Reward %</t>
  </si>
  <si>
    <t>Credit Card 2</t>
  </si>
  <si>
    <t>Total Due</t>
  </si>
  <si>
    <t>Total Payment</t>
  </si>
  <si>
    <t>Charge Rate on Due</t>
  </si>
  <si>
    <t>Credit Limit</t>
  </si>
  <si>
    <t>Name</t>
  </si>
  <si>
    <t>Anu Sharma</t>
  </si>
  <si>
    <t>Vishal Garg</t>
  </si>
  <si>
    <t>Ankita Bhansal</t>
  </si>
  <si>
    <t>Rishabh Gupta</t>
  </si>
  <si>
    <t>Aashish Bharadwaj</t>
  </si>
  <si>
    <t>Nikita Sharma</t>
  </si>
  <si>
    <t xml:space="preserve">Anuj Tripathi </t>
  </si>
  <si>
    <t>Akshay Singhal</t>
  </si>
  <si>
    <t>A</t>
  </si>
  <si>
    <t>C</t>
  </si>
  <si>
    <t>B</t>
  </si>
  <si>
    <t>Type</t>
  </si>
  <si>
    <t>Row Labels</t>
  </si>
  <si>
    <t>Grand Total</t>
  </si>
  <si>
    <t>Sum of Transaction Amount</t>
  </si>
  <si>
    <t>Column Labels</t>
  </si>
  <si>
    <t>Credit 1</t>
  </si>
  <si>
    <t>More reward, less due</t>
  </si>
  <si>
    <t>Reason</t>
  </si>
  <si>
    <t>Card Type</t>
  </si>
  <si>
    <t>less reward ,less due</t>
  </si>
  <si>
    <t>(All)</t>
  </si>
  <si>
    <t>Reward Point</t>
  </si>
  <si>
    <t>Remaining to be paid</t>
  </si>
  <si>
    <t xml:space="preserve">Penalty </t>
  </si>
  <si>
    <t>maxium reward=Transaction* Reward</t>
  </si>
  <si>
    <t>Reward Points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</si>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</sst>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8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1" applyFont="1" applyBorder="1" applyAlignment="1">
      <alignment vertical="center"/>
    </xf>
    <xf numFmtId="0" fontId="1" fillId="2" borderId="2" xfId="1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9" fontId="0" fillId="0" borderId="5" xfId="0" applyNumberFormat="1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5" xfId="0" applyNumberForma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6" xfId="0" applyFont="1" applyFill="1" applyBorder="1"/>
    <xf numFmtId="0" fontId="0" fillId="0" borderId="5" xfId="0" applyBorder="1" applyAlignment="1">
      <alignment horizontal="left"/>
    </xf>
    <xf numFmtId="0" fontId="0" fillId="0" borderId="5" xfId="0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vu singh" refreshedDate="43547.91412789352" createdVersion="6" refreshedVersion="6" minRefreshableVersion="3" recordCount="220">
  <cacheSource type="worksheet">
    <worksheetSource ref="A1:F221" sheet="Transaction Data"/>
  </cacheSource>
  <cacheFields count="6">
    <cacheField name="Customer ID" numFmtId="0">
      <sharedItems containsSemiMixedTypes="0" containsString="0" containsNumber="1" containsInteger="1" minValue="11001" maxValue="11100"/>
    </cacheField>
    <cacheField name="Age" numFmtId="0">
      <sharedItems containsSemiMixedTypes="0" containsString="0" containsNumber="1" containsInteger="1" minValue="15" maxValue="55"/>
    </cacheField>
    <cacheField name="Date" numFmtId="17">
      <sharedItems containsSemiMixedTypes="0" containsNonDate="0" containsDate="1" containsString="0" minDate="2018-01-01T00:00:00" maxDate="2018-02-02T00:00:00" count="2">
        <d v="2018-01-01T00:00:00"/>
        <d v="2018-02-01T00:00:00"/>
      </sharedItems>
    </cacheField>
    <cacheField name="Category" numFmtId="0">
      <sharedItems count="6">
        <s v="Travel"/>
        <s v="Online Shopping"/>
        <s v="Dining"/>
        <s v="Fuel"/>
        <s v="Shopping" u="1"/>
        <s v="Travell" u="1"/>
      </sharedItems>
    </cacheField>
    <cacheField name="Transaction Amount" numFmtId="0">
      <sharedItems containsSemiMixedTypes="0" containsString="0" containsNumber="1" containsInteger="1" minValue="121" maxValue="423561"/>
    </cacheField>
    <cacheField name="Type" numFmtId="0">
      <sharedItems count="3">
        <s v="C"/>
        <s v="B"/>
        <s v="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n v="11001"/>
    <n v="15"/>
    <x v="0"/>
    <x v="0"/>
    <n v="5375"/>
    <x v="0"/>
  </r>
  <r>
    <n v="11001"/>
    <n v="15"/>
    <x v="1"/>
    <x v="0"/>
    <n v="15375"/>
    <x v="0"/>
  </r>
  <r>
    <n v="11001"/>
    <n v="15"/>
    <x v="1"/>
    <x v="1"/>
    <n v="10000"/>
    <x v="0"/>
  </r>
  <r>
    <n v="11002"/>
    <n v="34"/>
    <x v="0"/>
    <x v="2"/>
    <n v="447"/>
    <x v="1"/>
  </r>
  <r>
    <n v="11002"/>
    <n v="34"/>
    <x v="1"/>
    <x v="2"/>
    <n v="447"/>
    <x v="1"/>
  </r>
  <r>
    <n v="11002"/>
    <n v="34"/>
    <x v="1"/>
    <x v="0"/>
    <n v="400000"/>
    <x v="1"/>
  </r>
  <r>
    <n v="11002"/>
    <n v="34"/>
    <x v="1"/>
    <x v="1"/>
    <n v="99999"/>
    <x v="1"/>
  </r>
  <r>
    <n v="11003"/>
    <n v="25"/>
    <x v="0"/>
    <x v="0"/>
    <n v="2715"/>
    <x v="1"/>
  </r>
  <r>
    <n v="11003"/>
    <n v="25"/>
    <x v="1"/>
    <x v="0"/>
    <n v="2715"/>
    <x v="1"/>
  </r>
  <r>
    <n v="11003"/>
    <n v="25"/>
    <x v="1"/>
    <x v="1"/>
    <n v="359999"/>
    <x v="1"/>
  </r>
  <r>
    <n v="11004"/>
    <n v="54"/>
    <x v="0"/>
    <x v="2"/>
    <n v="1075"/>
    <x v="2"/>
  </r>
  <r>
    <n v="11004"/>
    <n v="54"/>
    <x v="1"/>
    <x v="2"/>
    <n v="1075"/>
    <x v="2"/>
  </r>
  <r>
    <n v="11004"/>
    <n v="54"/>
    <x v="1"/>
    <x v="0"/>
    <n v="79167"/>
    <x v="2"/>
  </r>
  <r>
    <n v="11004"/>
    <n v="54"/>
    <x v="1"/>
    <x v="1"/>
    <n v="69999"/>
    <x v="2"/>
  </r>
  <r>
    <n v="11004"/>
    <n v="54"/>
    <x v="1"/>
    <x v="0"/>
    <n v="289618"/>
    <x v="2"/>
  </r>
  <r>
    <n v="11005"/>
    <n v="40"/>
    <x v="0"/>
    <x v="0"/>
    <n v="4000"/>
    <x v="2"/>
  </r>
  <r>
    <n v="11005"/>
    <n v="40"/>
    <x v="1"/>
    <x v="0"/>
    <n v="4000"/>
    <x v="2"/>
  </r>
  <r>
    <n v="11005"/>
    <n v="40"/>
    <x v="1"/>
    <x v="2"/>
    <n v="10000"/>
    <x v="2"/>
  </r>
  <r>
    <n v="11005"/>
    <n v="40"/>
    <x v="1"/>
    <x v="2"/>
    <n v="13637"/>
    <x v="2"/>
  </r>
  <r>
    <n v="11005"/>
    <n v="40"/>
    <x v="1"/>
    <x v="0"/>
    <n v="56802"/>
    <x v="2"/>
  </r>
  <r>
    <n v="11005"/>
    <n v="40"/>
    <x v="1"/>
    <x v="1"/>
    <n v="123769"/>
    <x v="2"/>
  </r>
  <r>
    <n v="11005"/>
    <n v="40"/>
    <x v="1"/>
    <x v="1"/>
    <n v="423561"/>
    <x v="2"/>
  </r>
  <r>
    <n v="11006"/>
    <n v="30"/>
    <x v="0"/>
    <x v="3"/>
    <n v="1694"/>
    <x v="1"/>
  </r>
  <r>
    <n v="11006"/>
    <n v="30"/>
    <x v="1"/>
    <x v="3"/>
    <n v="1694"/>
    <x v="1"/>
  </r>
  <r>
    <n v="11006"/>
    <n v="30"/>
    <x v="1"/>
    <x v="0"/>
    <n v="19689"/>
    <x v="1"/>
  </r>
  <r>
    <n v="11006"/>
    <n v="30"/>
    <x v="1"/>
    <x v="2"/>
    <n v="20999"/>
    <x v="1"/>
  </r>
  <r>
    <n v="11007"/>
    <n v="21"/>
    <x v="0"/>
    <x v="2"/>
    <n v="887"/>
    <x v="1"/>
  </r>
  <r>
    <n v="11007"/>
    <n v="21"/>
    <x v="1"/>
    <x v="2"/>
    <n v="887"/>
    <x v="1"/>
  </r>
  <r>
    <n v="11008"/>
    <n v="26"/>
    <x v="0"/>
    <x v="0"/>
    <n v="2273"/>
    <x v="1"/>
  </r>
  <r>
    <n v="11008"/>
    <n v="26"/>
    <x v="1"/>
    <x v="0"/>
    <n v="2273"/>
    <x v="1"/>
  </r>
  <r>
    <n v="11009"/>
    <n v="53"/>
    <x v="0"/>
    <x v="0"/>
    <n v="6621"/>
    <x v="2"/>
  </r>
  <r>
    <n v="11009"/>
    <n v="53"/>
    <x v="1"/>
    <x v="0"/>
    <n v="6621"/>
    <x v="2"/>
  </r>
  <r>
    <n v="11010"/>
    <n v="20"/>
    <x v="0"/>
    <x v="0"/>
    <n v="3292"/>
    <x v="1"/>
  </r>
  <r>
    <n v="11010"/>
    <n v="20"/>
    <x v="1"/>
    <x v="0"/>
    <n v="3292"/>
    <x v="1"/>
  </r>
  <r>
    <n v="11007"/>
    <n v="21"/>
    <x v="1"/>
    <x v="0"/>
    <n v="69999"/>
    <x v="1"/>
  </r>
  <r>
    <n v="11008"/>
    <n v="26"/>
    <x v="0"/>
    <x v="1"/>
    <n v="112273"/>
    <x v="1"/>
  </r>
  <r>
    <n v="11009"/>
    <n v="53"/>
    <x v="1"/>
    <x v="1"/>
    <n v="59999"/>
    <x v="2"/>
  </r>
  <r>
    <n v="11009"/>
    <n v="53"/>
    <x v="1"/>
    <x v="1"/>
    <n v="40000"/>
    <x v="2"/>
  </r>
  <r>
    <n v="11010"/>
    <n v="20"/>
    <x v="1"/>
    <x v="1"/>
    <n v="29999"/>
    <x v="1"/>
  </r>
  <r>
    <n v="11010"/>
    <n v="20"/>
    <x v="1"/>
    <x v="1"/>
    <n v="19999"/>
    <x v="1"/>
  </r>
  <r>
    <n v="11011"/>
    <n v="24"/>
    <x v="0"/>
    <x v="2"/>
    <n v="980"/>
    <x v="1"/>
  </r>
  <r>
    <n v="11011"/>
    <n v="24"/>
    <x v="1"/>
    <x v="2"/>
    <n v="980"/>
    <x v="1"/>
  </r>
  <r>
    <n v="11012"/>
    <n v="43"/>
    <x v="0"/>
    <x v="2"/>
    <n v="974"/>
    <x v="2"/>
  </r>
  <r>
    <n v="11012"/>
    <n v="43"/>
    <x v="1"/>
    <x v="2"/>
    <n v="974"/>
    <x v="2"/>
  </r>
  <r>
    <n v="11013"/>
    <n v="25"/>
    <x v="0"/>
    <x v="0"/>
    <n v="6762"/>
    <x v="1"/>
  </r>
  <r>
    <n v="11013"/>
    <n v="25"/>
    <x v="1"/>
    <x v="0"/>
    <n v="6762"/>
    <x v="1"/>
  </r>
  <r>
    <n v="11014"/>
    <n v="26"/>
    <x v="0"/>
    <x v="1"/>
    <n v="310"/>
    <x v="1"/>
  </r>
  <r>
    <n v="11014"/>
    <n v="26"/>
    <x v="1"/>
    <x v="1"/>
    <n v="310"/>
    <x v="1"/>
  </r>
  <r>
    <n v="11015"/>
    <n v="55"/>
    <x v="0"/>
    <x v="3"/>
    <n v="1882"/>
    <x v="2"/>
  </r>
  <r>
    <n v="11015"/>
    <n v="55"/>
    <x v="1"/>
    <x v="3"/>
    <n v="1882"/>
    <x v="2"/>
  </r>
  <r>
    <n v="11016"/>
    <n v="18"/>
    <x v="0"/>
    <x v="2"/>
    <n v="584"/>
    <x v="0"/>
  </r>
  <r>
    <n v="11016"/>
    <n v="18"/>
    <x v="1"/>
    <x v="2"/>
    <n v="584"/>
    <x v="0"/>
  </r>
  <r>
    <n v="11017"/>
    <n v="52"/>
    <x v="0"/>
    <x v="1"/>
    <n v="1554"/>
    <x v="2"/>
  </r>
  <r>
    <n v="11017"/>
    <n v="52"/>
    <x v="1"/>
    <x v="1"/>
    <n v="1554"/>
    <x v="2"/>
  </r>
  <r>
    <n v="11018"/>
    <n v="50"/>
    <x v="0"/>
    <x v="0"/>
    <n v="1631"/>
    <x v="2"/>
  </r>
  <r>
    <n v="11018"/>
    <n v="50"/>
    <x v="1"/>
    <x v="0"/>
    <n v="1631"/>
    <x v="2"/>
  </r>
  <r>
    <n v="11019"/>
    <n v="21"/>
    <x v="0"/>
    <x v="0"/>
    <n v="3294"/>
    <x v="1"/>
  </r>
  <r>
    <n v="11019"/>
    <n v="21"/>
    <x v="1"/>
    <x v="0"/>
    <n v="3294"/>
    <x v="1"/>
  </r>
  <r>
    <n v="11020"/>
    <n v="43"/>
    <x v="0"/>
    <x v="2"/>
    <n v="1014"/>
    <x v="2"/>
  </r>
  <r>
    <n v="11020"/>
    <n v="43"/>
    <x v="1"/>
    <x v="2"/>
    <n v="1014"/>
    <x v="2"/>
  </r>
  <r>
    <n v="11021"/>
    <n v="49"/>
    <x v="0"/>
    <x v="1"/>
    <n v="427"/>
    <x v="2"/>
  </r>
  <r>
    <n v="11021"/>
    <n v="49"/>
    <x v="1"/>
    <x v="1"/>
    <n v="427"/>
    <x v="2"/>
  </r>
  <r>
    <n v="11022"/>
    <n v="24"/>
    <x v="0"/>
    <x v="2"/>
    <n v="1932"/>
    <x v="1"/>
  </r>
  <r>
    <n v="11022"/>
    <n v="24"/>
    <x v="1"/>
    <x v="2"/>
    <n v="1932"/>
    <x v="1"/>
  </r>
  <r>
    <n v="11023"/>
    <n v="42"/>
    <x v="0"/>
    <x v="1"/>
    <n v="1108"/>
    <x v="2"/>
  </r>
  <r>
    <n v="11023"/>
    <n v="42"/>
    <x v="1"/>
    <x v="1"/>
    <n v="1108"/>
    <x v="2"/>
  </r>
  <r>
    <n v="11024"/>
    <n v="48"/>
    <x v="0"/>
    <x v="3"/>
    <n v="1245"/>
    <x v="2"/>
  </r>
  <r>
    <n v="11024"/>
    <n v="48"/>
    <x v="1"/>
    <x v="3"/>
    <n v="1245"/>
    <x v="2"/>
  </r>
  <r>
    <n v="11025"/>
    <n v="38"/>
    <x v="0"/>
    <x v="1"/>
    <n v="1847"/>
    <x v="1"/>
  </r>
  <r>
    <n v="11025"/>
    <n v="38"/>
    <x v="1"/>
    <x v="1"/>
    <n v="1847"/>
    <x v="1"/>
  </r>
  <r>
    <n v="11026"/>
    <n v="17"/>
    <x v="0"/>
    <x v="0"/>
    <n v="5974"/>
    <x v="0"/>
  </r>
  <r>
    <n v="11026"/>
    <n v="17"/>
    <x v="1"/>
    <x v="0"/>
    <n v="5974"/>
    <x v="0"/>
  </r>
  <r>
    <n v="11027"/>
    <n v="26"/>
    <x v="0"/>
    <x v="2"/>
    <n v="755"/>
    <x v="1"/>
  </r>
  <r>
    <n v="11027"/>
    <n v="26"/>
    <x v="1"/>
    <x v="2"/>
    <n v="755"/>
    <x v="1"/>
  </r>
  <r>
    <n v="11028"/>
    <n v="18"/>
    <x v="0"/>
    <x v="1"/>
    <n v="301"/>
    <x v="0"/>
  </r>
  <r>
    <n v="11028"/>
    <n v="18"/>
    <x v="1"/>
    <x v="1"/>
    <n v="301"/>
    <x v="0"/>
  </r>
  <r>
    <n v="11029"/>
    <n v="16"/>
    <x v="0"/>
    <x v="3"/>
    <n v="833"/>
    <x v="0"/>
  </r>
  <r>
    <n v="11029"/>
    <n v="16"/>
    <x v="1"/>
    <x v="3"/>
    <n v="833"/>
    <x v="0"/>
  </r>
  <r>
    <n v="11030"/>
    <n v="55"/>
    <x v="0"/>
    <x v="2"/>
    <n v="825"/>
    <x v="2"/>
  </r>
  <r>
    <n v="11030"/>
    <n v="55"/>
    <x v="1"/>
    <x v="2"/>
    <n v="825"/>
    <x v="2"/>
  </r>
  <r>
    <n v="11031"/>
    <n v="28"/>
    <x v="0"/>
    <x v="1"/>
    <n v="228"/>
    <x v="1"/>
  </r>
  <r>
    <n v="11031"/>
    <n v="28"/>
    <x v="1"/>
    <x v="1"/>
    <n v="228"/>
    <x v="1"/>
  </r>
  <r>
    <n v="11032"/>
    <n v="29"/>
    <x v="0"/>
    <x v="3"/>
    <n v="1633"/>
    <x v="1"/>
  </r>
  <r>
    <n v="11032"/>
    <n v="29"/>
    <x v="1"/>
    <x v="3"/>
    <n v="1633"/>
    <x v="1"/>
  </r>
  <r>
    <n v="11033"/>
    <n v="52"/>
    <x v="0"/>
    <x v="3"/>
    <n v="1023"/>
    <x v="2"/>
  </r>
  <r>
    <n v="11033"/>
    <n v="52"/>
    <x v="1"/>
    <x v="3"/>
    <n v="1023"/>
    <x v="2"/>
  </r>
  <r>
    <n v="11034"/>
    <n v="40"/>
    <x v="0"/>
    <x v="3"/>
    <n v="1837"/>
    <x v="2"/>
  </r>
  <r>
    <n v="11034"/>
    <n v="40"/>
    <x v="1"/>
    <x v="3"/>
    <n v="1837"/>
    <x v="2"/>
  </r>
  <r>
    <n v="11035"/>
    <n v="34"/>
    <x v="0"/>
    <x v="3"/>
    <n v="1058"/>
    <x v="1"/>
  </r>
  <r>
    <n v="11035"/>
    <n v="34"/>
    <x v="1"/>
    <x v="3"/>
    <n v="1058"/>
    <x v="1"/>
  </r>
  <r>
    <n v="11036"/>
    <n v="35"/>
    <x v="0"/>
    <x v="0"/>
    <n v="3183"/>
    <x v="1"/>
  </r>
  <r>
    <n v="11036"/>
    <n v="35"/>
    <x v="1"/>
    <x v="0"/>
    <n v="3183"/>
    <x v="1"/>
  </r>
  <r>
    <n v="11037"/>
    <n v="46"/>
    <x v="0"/>
    <x v="3"/>
    <n v="1725"/>
    <x v="2"/>
  </r>
  <r>
    <n v="11037"/>
    <n v="46"/>
    <x v="1"/>
    <x v="3"/>
    <n v="1725"/>
    <x v="2"/>
  </r>
  <r>
    <n v="11038"/>
    <n v="34"/>
    <x v="0"/>
    <x v="1"/>
    <n v="1505"/>
    <x v="1"/>
  </r>
  <r>
    <n v="11038"/>
    <n v="34"/>
    <x v="1"/>
    <x v="1"/>
    <n v="1505"/>
    <x v="1"/>
  </r>
  <r>
    <n v="11039"/>
    <n v="45"/>
    <x v="0"/>
    <x v="0"/>
    <n v="3878"/>
    <x v="2"/>
  </r>
  <r>
    <n v="11039"/>
    <n v="45"/>
    <x v="1"/>
    <x v="0"/>
    <n v="3878"/>
    <x v="2"/>
  </r>
  <r>
    <n v="11040"/>
    <n v="24"/>
    <x v="0"/>
    <x v="2"/>
    <n v="1623"/>
    <x v="1"/>
  </r>
  <r>
    <n v="11040"/>
    <n v="24"/>
    <x v="1"/>
    <x v="2"/>
    <n v="1623"/>
    <x v="1"/>
  </r>
  <r>
    <n v="11041"/>
    <n v="48"/>
    <x v="0"/>
    <x v="1"/>
    <n v="153"/>
    <x v="2"/>
  </r>
  <r>
    <n v="11041"/>
    <n v="48"/>
    <x v="1"/>
    <x v="1"/>
    <n v="153"/>
    <x v="2"/>
  </r>
  <r>
    <n v="11042"/>
    <n v="46"/>
    <x v="0"/>
    <x v="1"/>
    <n v="1456"/>
    <x v="2"/>
  </r>
  <r>
    <n v="11042"/>
    <n v="46"/>
    <x v="1"/>
    <x v="1"/>
    <n v="1456"/>
    <x v="2"/>
  </r>
  <r>
    <n v="11043"/>
    <n v="49"/>
    <x v="0"/>
    <x v="0"/>
    <n v="2102"/>
    <x v="2"/>
  </r>
  <r>
    <n v="11043"/>
    <n v="49"/>
    <x v="1"/>
    <x v="0"/>
    <n v="2102"/>
    <x v="2"/>
  </r>
  <r>
    <n v="11044"/>
    <n v="36"/>
    <x v="0"/>
    <x v="3"/>
    <n v="1138"/>
    <x v="1"/>
  </r>
  <r>
    <n v="11044"/>
    <n v="36"/>
    <x v="1"/>
    <x v="3"/>
    <n v="1138"/>
    <x v="1"/>
  </r>
  <r>
    <n v="11045"/>
    <n v="31"/>
    <x v="0"/>
    <x v="3"/>
    <n v="437"/>
    <x v="1"/>
  </r>
  <r>
    <n v="11045"/>
    <n v="31"/>
    <x v="1"/>
    <x v="3"/>
    <n v="437"/>
    <x v="1"/>
  </r>
  <r>
    <n v="11046"/>
    <n v="43"/>
    <x v="0"/>
    <x v="2"/>
    <n v="435"/>
    <x v="2"/>
  </r>
  <r>
    <n v="11046"/>
    <n v="43"/>
    <x v="1"/>
    <x v="2"/>
    <n v="435"/>
    <x v="2"/>
  </r>
  <r>
    <n v="11047"/>
    <n v="39"/>
    <x v="0"/>
    <x v="2"/>
    <n v="455"/>
    <x v="1"/>
  </r>
  <r>
    <n v="11047"/>
    <n v="39"/>
    <x v="1"/>
    <x v="2"/>
    <n v="455"/>
    <x v="1"/>
  </r>
  <r>
    <n v="11048"/>
    <n v="53"/>
    <x v="0"/>
    <x v="3"/>
    <n v="945"/>
    <x v="2"/>
  </r>
  <r>
    <n v="11048"/>
    <n v="53"/>
    <x v="1"/>
    <x v="3"/>
    <n v="945"/>
    <x v="2"/>
  </r>
  <r>
    <n v="11049"/>
    <n v="40"/>
    <x v="0"/>
    <x v="1"/>
    <n v="1643"/>
    <x v="2"/>
  </r>
  <r>
    <n v="11049"/>
    <n v="40"/>
    <x v="1"/>
    <x v="1"/>
    <n v="1643"/>
    <x v="2"/>
  </r>
  <r>
    <n v="11050"/>
    <n v="41"/>
    <x v="0"/>
    <x v="2"/>
    <n v="1019"/>
    <x v="2"/>
  </r>
  <r>
    <n v="11050"/>
    <n v="41"/>
    <x v="1"/>
    <x v="2"/>
    <n v="1019"/>
    <x v="2"/>
  </r>
  <r>
    <n v="11051"/>
    <n v="35"/>
    <x v="0"/>
    <x v="3"/>
    <n v="1933"/>
    <x v="1"/>
  </r>
  <r>
    <n v="11051"/>
    <n v="35"/>
    <x v="1"/>
    <x v="3"/>
    <n v="1933"/>
    <x v="1"/>
  </r>
  <r>
    <n v="11052"/>
    <n v="37"/>
    <x v="0"/>
    <x v="2"/>
    <n v="1075"/>
    <x v="1"/>
  </r>
  <r>
    <n v="11052"/>
    <n v="37"/>
    <x v="1"/>
    <x v="2"/>
    <n v="1075"/>
    <x v="1"/>
  </r>
  <r>
    <n v="11053"/>
    <n v="40"/>
    <x v="0"/>
    <x v="3"/>
    <n v="1037"/>
    <x v="2"/>
  </r>
  <r>
    <n v="11053"/>
    <n v="40"/>
    <x v="1"/>
    <x v="3"/>
    <n v="1037"/>
    <x v="2"/>
  </r>
  <r>
    <n v="11054"/>
    <n v="21"/>
    <x v="0"/>
    <x v="2"/>
    <n v="765"/>
    <x v="1"/>
  </r>
  <r>
    <n v="11054"/>
    <n v="21"/>
    <x v="1"/>
    <x v="2"/>
    <n v="765"/>
    <x v="1"/>
  </r>
  <r>
    <n v="11055"/>
    <n v="29"/>
    <x v="0"/>
    <x v="2"/>
    <n v="1258"/>
    <x v="1"/>
  </r>
  <r>
    <n v="11055"/>
    <n v="29"/>
    <x v="1"/>
    <x v="2"/>
    <n v="1258"/>
    <x v="1"/>
  </r>
  <r>
    <n v="11056"/>
    <n v="21"/>
    <x v="0"/>
    <x v="2"/>
    <n v="572"/>
    <x v="1"/>
  </r>
  <r>
    <n v="11056"/>
    <n v="21"/>
    <x v="1"/>
    <x v="2"/>
    <n v="572"/>
    <x v="1"/>
  </r>
  <r>
    <n v="11057"/>
    <n v="39"/>
    <x v="0"/>
    <x v="1"/>
    <n v="856"/>
    <x v="1"/>
  </r>
  <r>
    <n v="11057"/>
    <n v="39"/>
    <x v="1"/>
    <x v="1"/>
    <n v="856"/>
    <x v="1"/>
  </r>
  <r>
    <n v="11058"/>
    <n v="31"/>
    <x v="0"/>
    <x v="2"/>
    <n v="807"/>
    <x v="1"/>
  </r>
  <r>
    <n v="11058"/>
    <n v="31"/>
    <x v="1"/>
    <x v="2"/>
    <n v="807"/>
    <x v="1"/>
  </r>
  <r>
    <n v="11059"/>
    <n v="26"/>
    <x v="0"/>
    <x v="3"/>
    <n v="1508"/>
    <x v="1"/>
  </r>
  <r>
    <n v="11059"/>
    <n v="26"/>
    <x v="1"/>
    <x v="3"/>
    <n v="1508"/>
    <x v="1"/>
  </r>
  <r>
    <n v="11060"/>
    <n v="46"/>
    <x v="0"/>
    <x v="3"/>
    <n v="511"/>
    <x v="2"/>
  </r>
  <r>
    <n v="11060"/>
    <n v="46"/>
    <x v="1"/>
    <x v="3"/>
    <n v="511"/>
    <x v="2"/>
  </r>
  <r>
    <n v="11061"/>
    <n v="15"/>
    <x v="0"/>
    <x v="1"/>
    <n v="127"/>
    <x v="0"/>
  </r>
  <r>
    <n v="11061"/>
    <n v="15"/>
    <x v="1"/>
    <x v="1"/>
    <n v="127"/>
    <x v="0"/>
  </r>
  <r>
    <n v="11062"/>
    <n v="31"/>
    <x v="0"/>
    <x v="1"/>
    <n v="848"/>
    <x v="1"/>
  </r>
  <r>
    <n v="11062"/>
    <n v="31"/>
    <x v="1"/>
    <x v="1"/>
    <n v="848"/>
    <x v="1"/>
  </r>
  <r>
    <n v="11063"/>
    <n v="29"/>
    <x v="0"/>
    <x v="3"/>
    <n v="1434"/>
    <x v="1"/>
  </r>
  <r>
    <n v="11063"/>
    <n v="29"/>
    <x v="1"/>
    <x v="3"/>
    <n v="1434"/>
    <x v="1"/>
  </r>
  <r>
    <n v="11064"/>
    <n v="33"/>
    <x v="0"/>
    <x v="0"/>
    <n v="3502"/>
    <x v="1"/>
  </r>
  <r>
    <n v="11064"/>
    <n v="33"/>
    <x v="1"/>
    <x v="0"/>
    <n v="3502"/>
    <x v="1"/>
  </r>
  <r>
    <n v="11065"/>
    <n v="22"/>
    <x v="0"/>
    <x v="2"/>
    <n v="1784"/>
    <x v="1"/>
  </r>
  <r>
    <n v="11065"/>
    <n v="22"/>
    <x v="1"/>
    <x v="2"/>
    <n v="1784"/>
    <x v="1"/>
  </r>
  <r>
    <n v="11066"/>
    <n v="47"/>
    <x v="0"/>
    <x v="1"/>
    <n v="1513"/>
    <x v="2"/>
  </r>
  <r>
    <n v="11066"/>
    <n v="47"/>
    <x v="1"/>
    <x v="1"/>
    <n v="1513"/>
    <x v="2"/>
  </r>
  <r>
    <n v="11067"/>
    <n v="45"/>
    <x v="0"/>
    <x v="0"/>
    <n v="2980"/>
    <x v="2"/>
  </r>
  <r>
    <n v="11067"/>
    <n v="45"/>
    <x v="1"/>
    <x v="0"/>
    <n v="2980"/>
    <x v="2"/>
  </r>
  <r>
    <n v="11068"/>
    <n v="17"/>
    <x v="0"/>
    <x v="3"/>
    <n v="1833"/>
    <x v="0"/>
  </r>
  <r>
    <n v="11068"/>
    <n v="17"/>
    <x v="1"/>
    <x v="3"/>
    <n v="1833"/>
    <x v="0"/>
  </r>
  <r>
    <n v="11069"/>
    <n v="16"/>
    <x v="0"/>
    <x v="1"/>
    <n v="1845"/>
    <x v="0"/>
  </r>
  <r>
    <n v="11069"/>
    <n v="16"/>
    <x v="1"/>
    <x v="1"/>
    <n v="1845"/>
    <x v="0"/>
  </r>
  <r>
    <n v="11070"/>
    <n v="47"/>
    <x v="0"/>
    <x v="0"/>
    <n v="4169"/>
    <x v="2"/>
  </r>
  <r>
    <n v="11070"/>
    <n v="47"/>
    <x v="1"/>
    <x v="0"/>
    <n v="4169"/>
    <x v="2"/>
  </r>
  <r>
    <n v="11071"/>
    <n v="46"/>
    <x v="0"/>
    <x v="0"/>
    <n v="7740"/>
    <x v="2"/>
  </r>
  <r>
    <n v="11071"/>
    <n v="46"/>
    <x v="1"/>
    <x v="0"/>
    <n v="7740"/>
    <x v="2"/>
  </r>
  <r>
    <n v="11072"/>
    <n v="29"/>
    <x v="0"/>
    <x v="2"/>
    <n v="1440"/>
    <x v="1"/>
  </r>
  <r>
    <n v="11072"/>
    <n v="29"/>
    <x v="1"/>
    <x v="2"/>
    <n v="1440"/>
    <x v="1"/>
  </r>
  <r>
    <n v="11073"/>
    <n v="45"/>
    <x v="0"/>
    <x v="1"/>
    <n v="1286"/>
    <x v="2"/>
  </r>
  <r>
    <n v="11073"/>
    <n v="45"/>
    <x v="1"/>
    <x v="1"/>
    <n v="1286"/>
    <x v="2"/>
  </r>
  <r>
    <n v="11074"/>
    <n v="36"/>
    <x v="0"/>
    <x v="3"/>
    <n v="1914"/>
    <x v="1"/>
  </r>
  <r>
    <n v="11074"/>
    <n v="36"/>
    <x v="1"/>
    <x v="3"/>
    <n v="1914"/>
    <x v="1"/>
  </r>
  <r>
    <n v="11075"/>
    <n v="17"/>
    <x v="0"/>
    <x v="2"/>
    <n v="1645"/>
    <x v="0"/>
  </r>
  <r>
    <n v="11075"/>
    <n v="17"/>
    <x v="1"/>
    <x v="2"/>
    <n v="1645"/>
    <x v="0"/>
  </r>
  <r>
    <n v="11076"/>
    <n v="17"/>
    <x v="0"/>
    <x v="2"/>
    <n v="739"/>
    <x v="0"/>
  </r>
  <r>
    <n v="11076"/>
    <n v="17"/>
    <x v="1"/>
    <x v="2"/>
    <n v="739"/>
    <x v="0"/>
  </r>
  <r>
    <n v="11077"/>
    <n v="43"/>
    <x v="0"/>
    <x v="2"/>
    <n v="1631"/>
    <x v="2"/>
  </r>
  <r>
    <n v="11077"/>
    <n v="43"/>
    <x v="1"/>
    <x v="2"/>
    <n v="1631"/>
    <x v="2"/>
  </r>
  <r>
    <n v="11078"/>
    <n v="52"/>
    <x v="0"/>
    <x v="0"/>
    <n v="4992"/>
    <x v="2"/>
  </r>
  <r>
    <n v="11078"/>
    <n v="52"/>
    <x v="1"/>
    <x v="0"/>
    <n v="4992"/>
    <x v="2"/>
  </r>
  <r>
    <n v="11079"/>
    <n v="49"/>
    <x v="0"/>
    <x v="0"/>
    <n v="5013"/>
    <x v="2"/>
  </r>
  <r>
    <n v="11079"/>
    <n v="49"/>
    <x v="1"/>
    <x v="0"/>
    <n v="5013"/>
    <x v="2"/>
  </r>
  <r>
    <n v="11080"/>
    <n v="49"/>
    <x v="0"/>
    <x v="2"/>
    <n v="380"/>
    <x v="2"/>
  </r>
  <r>
    <n v="11080"/>
    <n v="49"/>
    <x v="1"/>
    <x v="2"/>
    <n v="380"/>
    <x v="2"/>
  </r>
  <r>
    <n v="11081"/>
    <n v="30"/>
    <x v="0"/>
    <x v="2"/>
    <n v="1649"/>
    <x v="1"/>
  </r>
  <r>
    <n v="11081"/>
    <n v="30"/>
    <x v="1"/>
    <x v="2"/>
    <n v="1649"/>
    <x v="1"/>
  </r>
  <r>
    <n v="11082"/>
    <n v="49"/>
    <x v="0"/>
    <x v="0"/>
    <n v="6079"/>
    <x v="2"/>
  </r>
  <r>
    <n v="11082"/>
    <n v="49"/>
    <x v="1"/>
    <x v="0"/>
    <n v="6079"/>
    <x v="2"/>
  </r>
  <r>
    <n v="11083"/>
    <n v="52"/>
    <x v="0"/>
    <x v="0"/>
    <n v="3064"/>
    <x v="2"/>
  </r>
  <r>
    <n v="11083"/>
    <n v="52"/>
    <x v="1"/>
    <x v="0"/>
    <n v="3064"/>
    <x v="2"/>
  </r>
  <r>
    <n v="11084"/>
    <n v="25"/>
    <x v="0"/>
    <x v="0"/>
    <n v="5295"/>
    <x v="1"/>
  </r>
  <r>
    <n v="11084"/>
    <n v="25"/>
    <x v="1"/>
    <x v="0"/>
    <n v="5295"/>
    <x v="1"/>
  </r>
  <r>
    <n v="11085"/>
    <n v="28"/>
    <x v="0"/>
    <x v="2"/>
    <n v="1189"/>
    <x v="1"/>
  </r>
  <r>
    <n v="11085"/>
    <n v="28"/>
    <x v="1"/>
    <x v="2"/>
    <n v="1189"/>
    <x v="1"/>
  </r>
  <r>
    <n v="11086"/>
    <n v="27"/>
    <x v="0"/>
    <x v="3"/>
    <n v="1752"/>
    <x v="1"/>
  </r>
  <r>
    <n v="11086"/>
    <n v="27"/>
    <x v="1"/>
    <x v="3"/>
    <n v="1752"/>
    <x v="1"/>
  </r>
  <r>
    <n v="11087"/>
    <n v="18"/>
    <x v="0"/>
    <x v="3"/>
    <n v="632"/>
    <x v="0"/>
  </r>
  <r>
    <n v="11087"/>
    <n v="18"/>
    <x v="1"/>
    <x v="3"/>
    <n v="632"/>
    <x v="0"/>
  </r>
  <r>
    <n v="11088"/>
    <n v="15"/>
    <x v="0"/>
    <x v="3"/>
    <n v="128"/>
    <x v="0"/>
  </r>
  <r>
    <n v="11088"/>
    <n v="15"/>
    <x v="1"/>
    <x v="3"/>
    <n v="128"/>
    <x v="0"/>
  </r>
  <r>
    <n v="11089"/>
    <n v="32"/>
    <x v="0"/>
    <x v="0"/>
    <n v="4037"/>
    <x v="1"/>
  </r>
  <r>
    <n v="11089"/>
    <n v="32"/>
    <x v="1"/>
    <x v="0"/>
    <n v="4037"/>
    <x v="1"/>
  </r>
  <r>
    <n v="11090"/>
    <n v="35"/>
    <x v="0"/>
    <x v="1"/>
    <n v="991"/>
    <x v="1"/>
  </r>
  <r>
    <n v="11090"/>
    <n v="35"/>
    <x v="1"/>
    <x v="1"/>
    <n v="991"/>
    <x v="1"/>
  </r>
  <r>
    <n v="11091"/>
    <n v="54"/>
    <x v="0"/>
    <x v="2"/>
    <n v="648"/>
    <x v="2"/>
  </r>
  <r>
    <n v="11091"/>
    <n v="54"/>
    <x v="1"/>
    <x v="2"/>
    <n v="648"/>
    <x v="2"/>
  </r>
  <r>
    <n v="11092"/>
    <n v="36"/>
    <x v="0"/>
    <x v="1"/>
    <n v="263"/>
    <x v="1"/>
  </r>
  <r>
    <n v="11092"/>
    <n v="36"/>
    <x v="1"/>
    <x v="1"/>
    <n v="263"/>
    <x v="1"/>
  </r>
  <r>
    <n v="11093"/>
    <n v="42"/>
    <x v="0"/>
    <x v="3"/>
    <n v="1361"/>
    <x v="2"/>
  </r>
  <r>
    <n v="11093"/>
    <n v="42"/>
    <x v="1"/>
    <x v="3"/>
    <n v="1361"/>
    <x v="2"/>
  </r>
  <r>
    <n v="11094"/>
    <n v="28"/>
    <x v="0"/>
    <x v="3"/>
    <n v="553"/>
    <x v="1"/>
  </r>
  <r>
    <n v="11094"/>
    <n v="28"/>
    <x v="1"/>
    <x v="3"/>
    <n v="553"/>
    <x v="1"/>
  </r>
  <r>
    <n v="11095"/>
    <n v="50"/>
    <x v="0"/>
    <x v="3"/>
    <n v="689"/>
    <x v="2"/>
  </r>
  <r>
    <n v="11095"/>
    <n v="50"/>
    <x v="1"/>
    <x v="3"/>
    <n v="689"/>
    <x v="2"/>
  </r>
  <r>
    <n v="11096"/>
    <n v="37"/>
    <x v="0"/>
    <x v="3"/>
    <n v="592"/>
    <x v="1"/>
  </r>
  <r>
    <n v="11096"/>
    <n v="37"/>
    <x v="1"/>
    <x v="3"/>
    <n v="592"/>
    <x v="1"/>
  </r>
  <r>
    <n v="11097"/>
    <n v="41"/>
    <x v="0"/>
    <x v="2"/>
    <n v="372"/>
    <x v="2"/>
  </r>
  <r>
    <n v="11097"/>
    <n v="41"/>
    <x v="1"/>
    <x v="2"/>
    <n v="372"/>
    <x v="2"/>
  </r>
  <r>
    <n v="11098"/>
    <n v="22"/>
    <x v="0"/>
    <x v="2"/>
    <n v="388"/>
    <x v="1"/>
  </r>
  <r>
    <n v="11098"/>
    <n v="22"/>
    <x v="1"/>
    <x v="2"/>
    <n v="388"/>
    <x v="1"/>
  </r>
  <r>
    <n v="11099"/>
    <n v="50"/>
    <x v="0"/>
    <x v="2"/>
    <n v="121"/>
    <x v="2"/>
  </r>
  <r>
    <n v="11099"/>
    <n v="50"/>
    <x v="1"/>
    <x v="2"/>
    <n v="121"/>
    <x v="2"/>
  </r>
  <r>
    <n v="11100"/>
    <n v="16"/>
    <x v="0"/>
    <x v="3"/>
    <n v="938"/>
    <x v="0"/>
  </r>
  <r>
    <n v="11100"/>
    <n v="16"/>
    <x v="1"/>
    <x v="3"/>
    <n v="93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8" firstHeaderRow="1" firstDataRow="2" firstDataCol="1" rowPageCount="1" colPageCount="1"/>
  <pivotFields count="6">
    <pivotField showAll="0"/>
    <pivotField showAll="0"/>
    <pivotField axis="axisPage" numFmtId="17" showAll="0">
      <items count="3">
        <item x="0"/>
        <item x="1"/>
        <item t="default"/>
      </items>
    </pivotField>
    <pivotField axis="axisCol" showAll="0">
      <items count="7">
        <item x="2"/>
        <item x="3"/>
        <item x="1"/>
        <item m="1" x="4"/>
        <item x="0"/>
        <item m="1" x="5"/>
        <item t="default"/>
      </items>
    </pivotField>
    <pivotField dataField="1" showAll="0"/>
    <pivotField axis="axisRow" showAll="0">
      <items count="4">
        <item x="2"/>
        <item x="1"/>
        <item x="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3"/>
  </colFields>
  <colItems count="5">
    <i>
      <x/>
    </i>
    <i>
      <x v="1"/>
    </i>
    <i>
      <x v="2"/>
    </i>
    <i>
      <x v="4"/>
    </i>
    <i t="grand">
      <x/>
    </i>
  </colItems>
  <pageFields count="1">
    <pageField fld="2" hier="-1"/>
  </pageFields>
  <dataFields count="1">
    <dataField name="Sum of Transaction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workbookViewId="0">
      <selection activeCell="C4" sqref="C4"/>
    </sheetView>
  </sheetViews>
  <sheetFormatPr baseColWidth="10" defaultColWidth="8.83203125" defaultRowHeight="15" x14ac:dyDescent="0.2"/>
  <cols>
    <col min="3" max="3" width="88.6640625" customWidth="1"/>
  </cols>
  <sheetData>
    <row r="1" spans="2:3" ht="16" thickBot="1" x14ac:dyDescent="0.25"/>
    <row r="2" spans="2:3" ht="16" thickBot="1" x14ac:dyDescent="0.25">
      <c r="B2" s="4" t="s">
        <v>13</v>
      </c>
      <c r="C2" s="5" t="s">
        <v>14</v>
      </c>
    </row>
    <row r="3" spans="2:3" ht="31" thickBot="1" x14ac:dyDescent="0.25">
      <c r="B3" s="1">
        <v>1</v>
      </c>
      <c r="C3" s="2" t="s">
        <v>26</v>
      </c>
    </row>
    <row r="4" spans="2:3" ht="31" thickBot="1" x14ac:dyDescent="0.25">
      <c r="B4" s="1">
        <v>2</v>
      </c>
      <c r="C4" s="2" t="s">
        <v>15</v>
      </c>
    </row>
    <row r="5" spans="2:3" ht="31" thickBot="1" x14ac:dyDescent="0.25">
      <c r="B5" s="3">
        <v>3</v>
      </c>
      <c r="C5" s="2" t="s">
        <v>16</v>
      </c>
    </row>
    <row r="6" spans="2:3" ht="31" thickBot="1" x14ac:dyDescent="0.25">
      <c r="B6" s="1">
        <v>4</v>
      </c>
      <c r="C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2" zoomScale="173" workbookViewId="0">
      <selection activeCell="F17" sqref="F17"/>
    </sheetView>
  </sheetViews>
  <sheetFormatPr baseColWidth="10" defaultColWidth="8.83203125" defaultRowHeight="15" x14ac:dyDescent="0.2"/>
  <cols>
    <col min="1" max="1" width="24.83203125" bestFit="1" customWidth="1"/>
    <col min="2" max="2" width="15.5" bestFit="1" customWidth="1"/>
    <col min="3" max="3" width="6" bestFit="1" customWidth="1"/>
    <col min="4" max="4" width="15" bestFit="1" customWidth="1"/>
    <col min="5" max="5" width="8" bestFit="1" customWidth="1"/>
    <col min="6" max="6" width="11.5" bestFit="1" customWidth="1"/>
    <col min="7" max="7" width="17.83203125" bestFit="1" customWidth="1"/>
    <col min="8" max="9" width="10.83203125" bestFit="1" customWidth="1"/>
    <col min="10" max="10" width="17.83203125" bestFit="1" customWidth="1"/>
  </cols>
  <sheetData>
    <row r="1" spans="1:12" x14ac:dyDescent="0.2">
      <c r="A1" s="22" t="s">
        <v>0</v>
      </c>
      <c r="B1" t="s">
        <v>63</v>
      </c>
    </row>
    <row r="3" spans="1:12" x14ac:dyDescent="0.2">
      <c r="A3" s="22" t="s">
        <v>56</v>
      </c>
      <c r="B3" s="22" t="s">
        <v>57</v>
      </c>
    </row>
    <row r="4" spans="1:12" x14ac:dyDescent="0.2">
      <c r="A4" s="22" t="s">
        <v>54</v>
      </c>
      <c r="B4" t="s">
        <v>1</v>
      </c>
      <c r="C4" t="s">
        <v>32</v>
      </c>
      <c r="D4" t="s">
        <v>2</v>
      </c>
      <c r="E4" t="s">
        <v>31</v>
      </c>
      <c r="F4" t="s">
        <v>55</v>
      </c>
      <c r="I4" t="s">
        <v>61</v>
      </c>
      <c r="J4" t="s">
        <v>60</v>
      </c>
    </row>
    <row r="5" spans="1:12" x14ac:dyDescent="0.2">
      <c r="A5" s="23" t="s">
        <v>50</v>
      </c>
      <c r="B5" s="24">
        <v>40625</v>
      </c>
      <c r="C5" s="24">
        <v>24510</v>
      </c>
      <c r="D5" s="24">
        <v>735608</v>
      </c>
      <c r="E5" s="24">
        <v>530125</v>
      </c>
      <c r="F5" s="24">
        <v>1330868</v>
      </c>
      <c r="I5" t="s">
        <v>58</v>
      </c>
      <c r="J5" t="s">
        <v>59</v>
      </c>
    </row>
    <row r="6" spans="1:12" x14ac:dyDescent="0.2">
      <c r="A6" s="23" t="s">
        <v>52</v>
      </c>
      <c r="B6" s="24">
        <v>57011</v>
      </c>
      <c r="C6" s="24">
        <v>31292</v>
      </c>
      <c r="D6" s="24">
        <v>635965</v>
      </c>
      <c r="E6" s="24">
        <v>558394</v>
      </c>
      <c r="F6" s="24">
        <v>1282662</v>
      </c>
      <c r="I6" t="s">
        <v>58</v>
      </c>
      <c r="J6" t="s">
        <v>59</v>
      </c>
    </row>
    <row r="7" spans="1:12" x14ac:dyDescent="0.2">
      <c r="A7" s="23" t="s">
        <v>51</v>
      </c>
      <c r="B7" s="24">
        <v>5936</v>
      </c>
      <c r="C7" s="24">
        <v>8728</v>
      </c>
      <c r="D7" s="24">
        <v>14546</v>
      </c>
      <c r="E7" s="24">
        <v>32698</v>
      </c>
      <c r="F7" s="24">
        <v>61908</v>
      </c>
      <c r="I7" t="s">
        <v>58</v>
      </c>
      <c r="J7" t="s">
        <v>62</v>
      </c>
    </row>
    <row r="8" spans="1:12" x14ac:dyDescent="0.2">
      <c r="A8" s="23" t="s">
        <v>55</v>
      </c>
      <c r="B8" s="24">
        <v>103572</v>
      </c>
      <c r="C8" s="24">
        <v>64530</v>
      </c>
      <c r="D8" s="24">
        <v>1386119</v>
      </c>
      <c r="E8" s="24">
        <v>1121217</v>
      </c>
      <c r="F8" s="24">
        <v>2675438</v>
      </c>
    </row>
    <row r="11" spans="1:12" x14ac:dyDescent="0.2">
      <c r="B11" s="25" t="s">
        <v>1</v>
      </c>
      <c r="C11" s="25" t="s">
        <v>32</v>
      </c>
      <c r="D11" s="25" t="s">
        <v>2</v>
      </c>
      <c r="E11" s="25" t="s">
        <v>31</v>
      </c>
      <c r="I11" s="6" t="s">
        <v>33</v>
      </c>
      <c r="J11" s="6" t="s">
        <v>11</v>
      </c>
      <c r="K11" s="6" t="s">
        <v>35</v>
      </c>
      <c r="L11" s="10"/>
    </row>
    <row r="12" spans="1:12" x14ac:dyDescent="0.2">
      <c r="A12" s="23" t="s">
        <v>50</v>
      </c>
      <c r="B12" s="24">
        <v>40625</v>
      </c>
      <c r="C12" s="24">
        <v>24510</v>
      </c>
      <c r="D12" s="24">
        <v>735608</v>
      </c>
      <c r="E12" s="24">
        <v>530125</v>
      </c>
      <c r="I12" s="11" t="s">
        <v>34</v>
      </c>
      <c r="J12" s="11" t="s">
        <v>31</v>
      </c>
      <c r="K12" s="12">
        <v>0.02</v>
      </c>
      <c r="L12" s="10"/>
    </row>
    <row r="13" spans="1:12" x14ac:dyDescent="0.2">
      <c r="A13" s="23" t="s">
        <v>52</v>
      </c>
      <c r="B13" s="24">
        <v>57011</v>
      </c>
      <c r="C13" s="24">
        <v>31292</v>
      </c>
      <c r="D13" s="24">
        <v>635965</v>
      </c>
      <c r="E13" s="24">
        <v>558394</v>
      </c>
      <c r="I13" s="11" t="s">
        <v>34</v>
      </c>
      <c r="J13" s="11" t="s">
        <v>1</v>
      </c>
      <c r="K13" s="12">
        <v>0.1</v>
      </c>
      <c r="L13" s="10"/>
    </row>
    <row r="14" spans="1:12" x14ac:dyDescent="0.2">
      <c r="A14" s="23" t="s">
        <v>51</v>
      </c>
      <c r="B14" s="24">
        <v>5936</v>
      </c>
      <c r="C14" s="24">
        <v>8728</v>
      </c>
      <c r="D14" s="24">
        <v>14546</v>
      </c>
      <c r="E14" s="24">
        <v>32698</v>
      </c>
      <c r="I14" s="11" t="s">
        <v>34</v>
      </c>
      <c r="J14" s="11" t="s">
        <v>32</v>
      </c>
      <c r="K14" s="12">
        <v>0.01</v>
      </c>
      <c r="L14" s="10"/>
    </row>
    <row r="15" spans="1:12" x14ac:dyDescent="0.2">
      <c r="A15" s="23" t="s">
        <v>68</v>
      </c>
      <c r="F15" t="s">
        <v>69</v>
      </c>
      <c r="I15" s="11" t="s">
        <v>34</v>
      </c>
      <c r="J15" s="11" t="s">
        <v>2</v>
      </c>
      <c r="K15" s="13">
        <v>0.05</v>
      </c>
      <c r="L15" s="10"/>
    </row>
    <row r="16" spans="1:12" x14ac:dyDescent="0.2">
      <c r="A16" s="26" t="s">
        <v>50</v>
      </c>
      <c r="B16" s="27">
        <f>B12*0.1</f>
        <v>4062.5</v>
      </c>
      <c r="C16" s="27">
        <f>C12*0.01</f>
        <v>245.1</v>
      </c>
      <c r="D16" s="27">
        <f>D12*0.05</f>
        <v>36780.400000000001</v>
      </c>
      <c r="E16" s="27">
        <f>E12*0.02</f>
        <v>10602.5</v>
      </c>
      <c r="F16">
        <f>B16+C16+D16+E16</f>
        <v>51690.5</v>
      </c>
      <c r="I16" s="11" t="s">
        <v>36</v>
      </c>
      <c r="J16" s="11" t="s">
        <v>31</v>
      </c>
      <c r="K16" s="13">
        <v>0.08</v>
      </c>
      <c r="L16" s="10"/>
    </row>
    <row r="17" spans="1:12" x14ac:dyDescent="0.2">
      <c r="A17" s="26" t="s">
        <v>52</v>
      </c>
      <c r="B17" s="27">
        <f t="shared" ref="B17:C18" si="0">B13*0.01</f>
        <v>570.11</v>
      </c>
      <c r="C17" s="27">
        <f t="shared" si="0"/>
        <v>312.92</v>
      </c>
      <c r="D17" s="27">
        <f t="shared" ref="D17:D18" si="1">D13*0.05</f>
        <v>31798.25</v>
      </c>
      <c r="E17" s="27">
        <f t="shared" ref="E17:E18" si="2">E13*0.02</f>
        <v>11167.880000000001</v>
      </c>
      <c r="I17" s="11" t="s">
        <v>36</v>
      </c>
      <c r="J17" s="11" t="s">
        <v>1</v>
      </c>
      <c r="K17" s="13">
        <v>0.05</v>
      </c>
      <c r="L17" s="10"/>
    </row>
    <row r="18" spans="1:12" x14ac:dyDescent="0.2">
      <c r="A18" s="26" t="s">
        <v>51</v>
      </c>
      <c r="B18" s="27">
        <f t="shared" si="0"/>
        <v>59.36</v>
      </c>
      <c r="C18" s="27">
        <f t="shared" si="0"/>
        <v>87.28</v>
      </c>
      <c r="D18" s="27">
        <f t="shared" si="1"/>
        <v>727.30000000000007</v>
      </c>
      <c r="E18" s="27">
        <f t="shared" si="2"/>
        <v>653.96</v>
      </c>
      <c r="I18" s="11" t="s">
        <v>36</v>
      </c>
      <c r="J18" s="11" t="s">
        <v>32</v>
      </c>
      <c r="K18" s="13">
        <v>0.02</v>
      </c>
      <c r="L18" s="10"/>
    </row>
    <row r="19" spans="1:12" x14ac:dyDescent="0.2">
      <c r="I19" s="11" t="s">
        <v>36</v>
      </c>
      <c r="J19" s="11" t="s">
        <v>2</v>
      </c>
      <c r="K19" s="13">
        <v>0.02</v>
      </c>
      <c r="L19" s="10"/>
    </row>
    <row r="20" spans="1:12" x14ac:dyDescent="0.2">
      <c r="I20" s="10"/>
      <c r="J20" s="10"/>
      <c r="K20" s="10"/>
      <c r="L20" s="10"/>
    </row>
    <row r="21" spans="1:12" x14ac:dyDescent="0.2">
      <c r="I21" s="6" t="s">
        <v>33</v>
      </c>
      <c r="J21" s="6" t="s">
        <v>39</v>
      </c>
      <c r="K21" s="14"/>
      <c r="L21" s="10"/>
    </row>
    <row r="22" spans="1:12" x14ac:dyDescent="0.2">
      <c r="I22" s="11" t="s">
        <v>34</v>
      </c>
      <c r="J22" s="12">
        <v>0.02</v>
      </c>
      <c r="K22" s="15"/>
      <c r="L22" s="10"/>
    </row>
    <row r="23" spans="1:12" x14ac:dyDescent="0.2">
      <c r="I23" s="11" t="s">
        <v>36</v>
      </c>
      <c r="J23" s="13">
        <v>0.08</v>
      </c>
      <c r="K23" s="16"/>
      <c r="L23" s="10"/>
    </row>
    <row r="24" spans="1:12" x14ac:dyDescent="0.2">
      <c r="I24" s="10"/>
      <c r="J24" s="10"/>
      <c r="K24" s="10"/>
      <c r="L2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221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15.83203125" style="10" bestFit="1" customWidth="1"/>
    <col min="2" max="2" width="8.6640625" style="10" bestFit="1" customWidth="1"/>
    <col min="3" max="3" width="9.33203125" style="10" bestFit="1" customWidth="1"/>
    <col min="4" max="4" width="13" style="10" bestFit="1" customWidth="1"/>
    <col min="5" max="5" width="22.83203125" style="10" bestFit="1" customWidth="1"/>
    <col min="6" max="6" width="9.33203125" style="10" bestFit="1" customWidth="1"/>
    <col min="7" max="7" width="11.83203125" style="10" bestFit="1" customWidth="1"/>
    <col min="8" max="8" width="22.83203125" style="10" bestFit="1" customWidth="1"/>
    <col min="9" max="16384" width="9.1640625" style="10"/>
  </cols>
  <sheetData>
    <row r="1" spans="1:8" x14ac:dyDescent="0.2">
      <c r="A1" s="17" t="s">
        <v>27</v>
      </c>
      <c r="B1" s="7" t="s">
        <v>4</v>
      </c>
      <c r="C1" s="7" t="s">
        <v>0</v>
      </c>
      <c r="D1" s="7" t="s">
        <v>11</v>
      </c>
      <c r="E1" s="7" t="s">
        <v>28</v>
      </c>
      <c r="F1" s="10" t="s">
        <v>53</v>
      </c>
      <c r="G1" s="10" t="s">
        <v>64</v>
      </c>
      <c r="H1" s="10" t="s">
        <v>67</v>
      </c>
    </row>
    <row r="2" spans="1:8" hidden="1" x14ac:dyDescent="0.2">
      <c r="A2" s="18">
        <v>11001</v>
      </c>
      <c r="B2" s="8">
        <v>15</v>
      </c>
      <c r="C2" s="9">
        <v>43101</v>
      </c>
      <c r="D2" s="8" t="s">
        <v>31</v>
      </c>
      <c r="E2" s="8">
        <v>5375</v>
      </c>
      <c r="F2" s="10" t="s">
        <v>51</v>
      </c>
      <c r="G2" s="10">
        <v>0.02</v>
      </c>
      <c r="H2" s="10">
        <v>107.5</v>
      </c>
    </row>
    <row r="3" spans="1:8" hidden="1" x14ac:dyDescent="0.2">
      <c r="A3" s="18">
        <v>11001</v>
      </c>
      <c r="B3" s="8">
        <v>15</v>
      </c>
      <c r="C3" s="9">
        <v>43132</v>
      </c>
      <c r="D3" s="8" t="s">
        <v>31</v>
      </c>
      <c r="E3" s="8">
        <v>15375</v>
      </c>
      <c r="F3" s="10" t="s">
        <v>51</v>
      </c>
      <c r="G3" s="10">
        <v>0.02</v>
      </c>
      <c r="H3" s="10">
        <v>307.5</v>
      </c>
    </row>
    <row r="4" spans="1:8" hidden="1" x14ac:dyDescent="0.2">
      <c r="A4" s="18">
        <v>11001</v>
      </c>
      <c r="B4" s="8">
        <v>15</v>
      </c>
      <c r="C4" s="9">
        <v>43132</v>
      </c>
      <c r="D4" s="8" t="s">
        <v>2</v>
      </c>
      <c r="E4" s="8">
        <v>10000</v>
      </c>
      <c r="F4" s="10" t="s">
        <v>51</v>
      </c>
      <c r="G4" s="10">
        <v>0.05</v>
      </c>
      <c r="H4" s="10">
        <v>500</v>
      </c>
    </row>
    <row r="5" spans="1:8" hidden="1" x14ac:dyDescent="0.2">
      <c r="A5" s="18">
        <v>11002</v>
      </c>
      <c r="B5" s="8">
        <v>34</v>
      </c>
      <c r="C5" s="9">
        <v>43101</v>
      </c>
      <c r="D5" s="8" t="s">
        <v>1</v>
      </c>
      <c r="E5" s="8">
        <v>447</v>
      </c>
      <c r="F5" s="10" t="s">
        <v>52</v>
      </c>
      <c r="G5" s="10">
        <v>0.1</v>
      </c>
      <c r="H5" s="10">
        <v>44.7</v>
      </c>
    </row>
    <row r="6" spans="1:8" hidden="1" x14ac:dyDescent="0.2">
      <c r="A6" s="18">
        <v>11002</v>
      </c>
      <c r="B6" s="8">
        <v>34</v>
      </c>
      <c r="C6" s="9">
        <v>43132</v>
      </c>
      <c r="D6" s="8" t="s">
        <v>1</v>
      </c>
      <c r="E6" s="8">
        <v>447</v>
      </c>
      <c r="F6" s="10" t="s">
        <v>52</v>
      </c>
      <c r="G6" s="10">
        <v>0.1</v>
      </c>
      <c r="H6" s="10">
        <v>44.7</v>
      </c>
    </row>
    <row r="7" spans="1:8" hidden="1" x14ac:dyDescent="0.2">
      <c r="A7" s="18">
        <v>11002</v>
      </c>
      <c r="B7" s="8">
        <v>34</v>
      </c>
      <c r="C7" s="9">
        <v>43132</v>
      </c>
      <c r="D7" s="8" t="s">
        <v>31</v>
      </c>
      <c r="E7" s="8">
        <v>400000</v>
      </c>
      <c r="F7" s="10" t="s">
        <v>52</v>
      </c>
      <c r="G7" s="10">
        <v>0.02</v>
      </c>
      <c r="H7" s="10">
        <v>8000</v>
      </c>
    </row>
    <row r="8" spans="1:8" hidden="1" x14ac:dyDescent="0.2">
      <c r="A8" s="18">
        <v>11002</v>
      </c>
      <c r="B8" s="8">
        <v>34</v>
      </c>
      <c r="C8" s="9">
        <v>43132</v>
      </c>
      <c r="D8" s="8" t="s">
        <v>2</v>
      </c>
      <c r="E8" s="8">
        <v>99999</v>
      </c>
      <c r="F8" s="10" t="s">
        <v>52</v>
      </c>
      <c r="G8" s="10">
        <v>0.05</v>
      </c>
      <c r="H8" s="10">
        <v>4999.9500000000007</v>
      </c>
    </row>
    <row r="9" spans="1:8" hidden="1" x14ac:dyDescent="0.2">
      <c r="A9" s="18">
        <v>11003</v>
      </c>
      <c r="B9" s="8">
        <v>25</v>
      </c>
      <c r="C9" s="9">
        <v>43101</v>
      </c>
      <c r="D9" s="8" t="s">
        <v>31</v>
      </c>
      <c r="E9" s="8">
        <v>2715</v>
      </c>
      <c r="F9" s="10" t="s">
        <v>52</v>
      </c>
      <c r="G9" s="10">
        <v>0.02</v>
      </c>
      <c r="H9" s="10">
        <v>54.300000000000004</v>
      </c>
    </row>
    <row r="10" spans="1:8" hidden="1" x14ac:dyDescent="0.2">
      <c r="A10" s="18">
        <v>11003</v>
      </c>
      <c r="B10" s="8">
        <v>25</v>
      </c>
      <c r="C10" s="9">
        <v>43132</v>
      </c>
      <c r="D10" s="8" t="s">
        <v>31</v>
      </c>
      <c r="E10" s="8">
        <v>2715</v>
      </c>
      <c r="F10" s="10" t="s">
        <v>52</v>
      </c>
      <c r="G10" s="10">
        <v>0.02</v>
      </c>
      <c r="H10" s="10">
        <v>54.300000000000004</v>
      </c>
    </row>
    <row r="11" spans="1:8" hidden="1" x14ac:dyDescent="0.2">
      <c r="A11" s="18">
        <v>11003</v>
      </c>
      <c r="B11" s="8">
        <v>25</v>
      </c>
      <c r="C11" s="9">
        <v>43132</v>
      </c>
      <c r="D11" s="8" t="s">
        <v>2</v>
      </c>
      <c r="E11" s="8">
        <v>359999</v>
      </c>
      <c r="F11" s="10" t="s">
        <v>52</v>
      </c>
      <c r="G11" s="10">
        <v>0.05</v>
      </c>
      <c r="H11" s="10">
        <v>17999.95</v>
      </c>
    </row>
    <row r="12" spans="1:8" hidden="1" x14ac:dyDescent="0.2">
      <c r="A12" s="18">
        <v>11004</v>
      </c>
      <c r="B12" s="8">
        <v>54</v>
      </c>
      <c r="C12" s="9">
        <v>43101</v>
      </c>
      <c r="D12" s="8" t="s">
        <v>1</v>
      </c>
      <c r="E12" s="8">
        <v>1075</v>
      </c>
      <c r="F12" s="10" t="s">
        <v>50</v>
      </c>
      <c r="G12" s="10">
        <v>0.1</v>
      </c>
      <c r="H12" s="10">
        <v>107.5</v>
      </c>
    </row>
    <row r="13" spans="1:8" hidden="1" x14ac:dyDescent="0.2">
      <c r="A13" s="18">
        <v>11004</v>
      </c>
      <c r="B13" s="8">
        <v>54</v>
      </c>
      <c r="C13" s="9">
        <v>43132</v>
      </c>
      <c r="D13" s="8" t="s">
        <v>1</v>
      </c>
      <c r="E13" s="8">
        <v>1075</v>
      </c>
      <c r="F13" s="10" t="s">
        <v>50</v>
      </c>
      <c r="G13" s="10">
        <v>0.1</v>
      </c>
      <c r="H13" s="10">
        <v>107.5</v>
      </c>
    </row>
    <row r="14" spans="1:8" hidden="1" x14ac:dyDescent="0.2">
      <c r="A14" s="18">
        <v>11004</v>
      </c>
      <c r="B14" s="8">
        <v>54</v>
      </c>
      <c r="C14" s="9">
        <v>43132</v>
      </c>
      <c r="D14" s="8" t="s">
        <v>31</v>
      </c>
      <c r="E14" s="8">
        <v>79167</v>
      </c>
      <c r="F14" s="10" t="s">
        <v>50</v>
      </c>
      <c r="G14" s="10">
        <v>0.02</v>
      </c>
      <c r="H14" s="10">
        <v>1583.3400000000001</v>
      </c>
    </row>
    <row r="15" spans="1:8" hidden="1" x14ac:dyDescent="0.2">
      <c r="A15" s="18">
        <v>11004</v>
      </c>
      <c r="B15" s="8">
        <v>54</v>
      </c>
      <c r="C15" s="9">
        <v>43132</v>
      </c>
      <c r="D15" s="8" t="s">
        <v>2</v>
      </c>
      <c r="E15" s="8">
        <v>69999</v>
      </c>
      <c r="F15" s="10" t="s">
        <v>50</v>
      </c>
      <c r="G15" s="10">
        <v>0.05</v>
      </c>
      <c r="H15" s="10">
        <v>3499.9500000000003</v>
      </c>
    </row>
    <row r="16" spans="1:8" hidden="1" x14ac:dyDescent="0.2">
      <c r="A16" s="18">
        <v>11004</v>
      </c>
      <c r="B16" s="8">
        <v>54</v>
      </c>
      <c r="C16" s="9">
        <v>43132</v>
      </c>
      <c r="D16" s="8" t="s">
        <v>31</v>
      </c>
      <c r="E16" s="8">
        <v>289618</v>
      </c>
      <c r="F16" s="10" t="s">
        <v>50</v>
      </c>
      <c r="G16" s="10">
        <v>0.02</v>
      </c>
      <c r="H16" s="10">
        <v>5792.36</v>
      </c>
    </row>
    <row r="17" spans="1:8" hidden="1" x14ac:dyDescent="0.2">
      <c r="A17" s="18">
        <v>11005</v>
      </c>
      <c r="B17" s="8">
        <v>40</v>
      </c>
      <c r="C17" s="9">
        <v>43101</v>
      </c>
      <c r="D17" s="8" t="s">
        <v>31</v>
      </c>
      <c r="E17" s="8">
        <v>4000</v>
      </c>
      <c r="F17" s="10" t="s">
        <v>50</v>
      </c>
      <c r="G17" s="10">
        <v>0.02</v>
      </c>
      <c r="H17" s="10">
        <v>80</v>
      </c>
    </row>
    <row r="18" spans="1:8" hidden="1" x14ac:dyDescent="0.2">
      <c r="A18" s="18">
        <v>11005</v>
      </c>
      <c r="B18" s="8">
        <v>40</v>
      </c>
      <c r="C18" s="9">
        <v>43132</v>
      </c>
      <c r="D18" s="8" t="s">
        <v>31</v>
      </c>
      <c r="E18" s="8">
        <v>4000</v>
      </c>
      <c r="F18" s="10" t="s">
        <v>50</v>
      </c>
      <c r="G18" s="10">
        <v>0.02</v>
      </c>
      <c r="H18" s="10">
        <v>80</v>
      </c>
    </row>
    <row r="19" spans="1:8" hidden="1" x14ac:dyDescent="0.2">
      <c r="A19" s="18">
        <v>11005</v>
      </c>
      <c r="B19" s="8">
        <v>40</v>
      </c>
      <c r="C19" s="9">
        <v>43132</v>
      </c>
      <c r="D19" s="8" t="s">
        <v>1</v>
      </c>
      <c r="E19" s="8">
        <v>10000</v>
      </c>
      <c r="F19" s="10" t="s">
        <v>50</v>
      </c>
      <c r="G19" s="10">
        <v>0.1</v>
      </c>
      <c r="H19" s="10">
        <v>1000</v>
      </c>
    </row>
    <row r="20" spans="1:8" hidden="1" x14ac:dyDescent="0.2">
      <c r="A20" s="18">
        <v>11005</v>
      </c>
      <c r="B20" s="8">
        <v>40</v>
      </c>
      <c r="C20" s="9">
        <v>43132</v>
      </c>
      <c r="D20" s="8" t="s">
        <v>1</v>
      </c>
      <c r="E20" s="8">
        <v>13637</v>
      </c>
      <c r="F20" s="10" t="s">
        <v>50</v>
      </c>
      <c r="G20" s="10">
        <v>0.1</v>
      </c>
      <c r="H20" s="10">
        <v>1363.7</v>
      </c>
    </row>
    <row r="21" spans="1:8" hidden="1" x14ac:dyDescent="0.2">
      <c r="A21" s="18">
        <v>11005</v>
      </c>
      <c r="B21" s="8">
        <v>40</v>
      </c>
      <c r="C21" s="9">
        <v>43132</v>
      </c>
      <c r="D21" s="8" t="s">
        <v>31</v>
      </c>
      <c r="E21" s="8">
        <v>56802</v>
      </c>
      <c r="F21" s="10" t="s">
        <v>50</v>
      </c>
      <c r="G21" s="10">
        <v>0.02</v>
      </c>
      <c r="H21" s="10">
        <v>1136.04</v>
      </c>
    </row>
    <row r="22" spans="1:8" hidden="1" x14ac:dyDescent="0.2">
      <c r="A22" s="18">
        <v>11005</v>
      </c>
      <c r="B22" s="8">
        <v>40</v>
      </c>
      <c r="C22" s="9">
        <v>43132</v>
      </c>
      <c r="D22" s="8" t="s">
        <v>2</v>
      </c>
      <c r="E22" s="8">
        <v>123769</v>
      </c>
      <c r="F22" s="10" t="s">
        <v>50</v>
      </c>
      <c r="G22" s="10">
        <v>0.05</v>
      </c>
      <c r="H22" s="10">
        <v>6188.4500000000007</v>
      </c>
    </row>
    <row r="23" spans="1:8" hidden="1" x14ac:dyDescent="0.2">
      <c r="A23" s="18">
        <v>11005</v>
      </c>
      <c r="B23" s="8">
        <v>40</v>
      </c>
      <c r="C23" s="9">
        <v>43132</v>
      </c>
      <c r="D23" s="8" t="s">
        <v>2</v>
      </c>
      <c r="E23" s="8">
        <v>423561</v>
      </c>
      <c r="F23" s="10" t="s">
        <v>50</v>
      </c>
      <c r="G23" s="10">
        <v>0.05</v>
      </c>
      <c r="H23" s="10">
        <v>21178.050000000003</v>
      </c>
    </row>
    <row r="24" spans="1:8" hidden="1" x14ac:dyDescent="0.2">
      <c r="A24" s="18">
        <v>11006</v>
      </c>
      <c r="B24" s="8">
        <v>30</v>
      </c>
      <c r="C24" s="9">
        <v>43101</v>
      </c>
      <c r="D24" s="8" t="s">
        <v>32</v>
      </c>
      <c r="E24" s="8">
        <v>1694</v>
      </c>
      <c r="F24" s="10" t="s">
        <v>52</v>
      </c>
      <c r="G24" s="10">
        <v>0.01</v>
      </c>
      <c r="H24" s="10">
        <v>16.940000000000001</v>
      </c>
    </row>
    <row r="25" spans="1:8" hidden="1" x14ac:dyDescent="0.2">
      <c r="A25" s="18">
        <v>11006</v>
      </c>
      <c r="B25" s="8">
        <v>30</v>
      </c>
      <c r="C25" s="9">
        <v>43132</v>
      </c>
      <c r="D25" s="8" t="s">
        <v>32</v>
      </c>
      <c r="E25" s="8">
        <v>1694</v>
      </c>
      <c r="F25" s="10" t="s">
        <v>52</v>
      </c>
      <c r="G25" s="10">
        <v>0.01</v>
      </c>
      <c r="H25" s="10">
        <v>16.940000000000001</v>
      </c>
    </row>
    <row r="26" spans="1:8" hidden="1" x14ac:dyDescent="0.2">
      <c r="A26" s="18">
        <v>11006</v>
      </c>
      <c r="B26" s="8">
        <v>30</v>
      </c>
      <c r="C26" s="9">
        <v>43132</v>
      </c>
      <c r="D26" s="8" t="s">
        <v>31</v>
      </c>
      <c r="E26" s="8">
        <v>19689</v>
      </c>
      <c r="F26" s="10" t="s">
        <v>52</v>
      </c>
      <c r="G26" s="10">
        <v>0.02</v>
      </c>
      <c r="H26" s="10">
        <v>393.78000000000003</v>
      </c>
    </row>
    <row r="27" spans="1:8" hidden="1" x14ac:dyDescent="0.2">
      <c r="A27" s="18">
        <v>11006</v>
      </c>
      <c r="B27" s="8">
        <v>30</v>
      </c>
      <c r="C27" s="9">
        <v>43132</v>
      </c>
      <c r="D27" s="8" t="s">
        <v>1</v>
      </c>
      <c r="E27" s="8">
        <v>20999</v>
      </c>
      <c r="F27" s="10" t="s">
        <v>52</v>
      </c>
      <c r="G27" s="10">
        <v>0.1</v>
      </c>
      <c r="H27" s="10">
        <v>2099.9</v>
      </c>
    </row>
    <row r="28" spans="1:8" hidden="1" x14ac:dyDescent="0.2">
      <c r="A28" s="18">
        <v>11007</v>
      </c>
      <c r="B28" s="8">
        <v>21</v>
      </c>
      <c r="C28" s="9">
        <v>43101</v>
      </c>
      <c r="D28" s="8" t="s">
        <v>1</v>
      </c>
      <c r="E28" s="8">
        <v>887</v>
      </c>
      <c r="F28" s="10" t="s">
        <v>52</v>
      </c>
      <c r="G28" s="10">
        <v>0.1</v>
      </c>
      <c r="H28" s="10">
        <v>88.7</v>
      </c>
    </row>
    <row r="29" spans="1:8" hidden="1" x14ac:dyDescent="0.2">
      <c r="A29" s="18">
        <v>11007</v>
      </c>
      <c r="B29" s="8">
        <v>21</v>
      </c>
      <c r="C29" s="9">
        <v>43132</v>
      </c>
      <c r="D29" s="8" t="s">
        <v>1</v>
      </c>
      <c r="E29" s="8">
        <v>887</v>
      </c>
      <c r="F29" s="10" t="s">
        <v>52</v>
      </c>
      <c r="G29" s="10">
        <v>0.1</v>
      </c>
      <c r="H29" s="10">
        <v>88.7</v>
      </c>
    </row>
    <row r="30" spans="1:8" hidden="1" x14ac:dyDescent="0.2">
      <c r="A30" s="18">
        <v>11008</v>
      </c>
      <c r="B30" s="8">
        <v>26</v>
      </c>
      <c r="C30" s="9">
        <v>43101</v>
      </c>
      <c r="D30" s="8" t="s">
        <v>31</v>
      </c>
      <c r="E30" s="8">
        <v>2273</v>
      </c>
      <c r="F30" s="10" t="s">
        <v>52</v>
      </c>
      <c r="G30" s="10">
        <v>0.02</v>
      </c>
      <c r="H30" s="10">
        <v>45.46</v>
      </c>
    </row>
    <row r="31" spans="1:8" hidden="1" x14ac:dyDescent="0.2">
      <c r="A31" s="18">
        <v>11008</v>
      </c>
      <c r="B31" s="8">
        <v>26</v>
      </c>
      <c r="C31" s="9">
        <v>43132</v>
      </c>
      <c r="D31" s="8" t="s">
        <v>31</v>
      </c>
      <c r="E31" s="8">
        <v>2273</v>
      </c>
      <c r="F31" s="10" t="s">
        <v>52</v>
      </c>
      <c r="G31" s="10">
        <v>0.02</v>
      </c>
      <c r="H31" s="10">
        <v>45.46</v>
      </c>
    </row>
    <row r="32" spans="1:8" hidden="1" x14ac:dyDescent="0.2">
      <c r="A32" s="18">
        <v>11009</v>
      </c>
      <c r="B32" s="8">
        <v>53</v>
      </c>
      <c r="C32" s="9">
        <v>43101</v>
      </c>
      <c r="D32" s="8" t="s">
        <v>31</v>
      </c>
      <c r="E32" s="8">
        <v>6621</v>
      </c>
      <c r="F32" s="10" t="s">
        <v>50</v>
      </c>
      <c r="G32" s="10">
        <v>0.02</v>
      </c>
      <c r="H32" s="10">
        <v>132.42000000000002</v>
      </c>
    </row>
    <row r="33" spans="1:8" hidden="1" x14ac:dyDescent="0.2">
      <c r="A33" s="18">
        <v>11009</v>
      </c>
      <c r="B33" s="8">
        <v>53</v>
      </c>
      <c r="C33" s="9">
        <v>43132</v>
      </c>
      <c r="D33" s="8" t="s">
        <v>31</v>
      </c>
      <c r="E33" s="8">
        <v>6621</v>
      </c>
      <c r="F33" s="10" t="s">
        <v>50</v>
      </c>
      <c r="G33" s="10">
        <v>0.02</v>
      </c>
      <c r="H33" s="10">
        <v>132.42000000000002</v>
      </c>
    </row>
    <row r="34" spans="1:8" hidden="1" x14ac:dyDescent="0.2">
      <c r="A34" s="18">
        <v>11010</v>
      </c>
      <c r="B34" s="8">
        <v>20</v>
      </c>
      <c r="C34" s="9">
        <v>43101</v>
      </c>
      <c r="D34" s="8" t="s">
        <v>31</v>
      </c>
      <c r="E34" s="8">
        <v>3292</v>
      </c>
      <c r="F34" s="10" t="s">
        <v>52</v>
      </c>
      <c r="G34" s="10">
        <v>0.02</v>
      </c>
      <c r="H34" s="10">
        <v>65.84</v>
      </c>
    </row>
    <row r="35" spans="1:8" hidden="1" x14ac:dyDescent="0.2">
      <c r="A35" s="18">
        <v>11010</v>
      </c>
      <c r="B35" s="8">
        <v>20</v>
      </c>
      <c r="C35" s="9">
        <v>43132</v>
      </c>
      <c r="D35" s="8" t="s">
        <v>31</v>
      </c>
      <c r="E35" s="8">
        <v>3292</v>
      </c>
      <c r="F35" s="10" t="s">
        <v>52</v>
      </c>
      <c r="G35" s="10">
        <v>0.02</v>
      </c>
      <c r="H35" s="10">
        <v>65.84</v>
      </c>
    </row>
    <row r="36" spans="1:8" hidden="1" x14ac:dyDescent="0.2">
      <c r="A36" s="18">
        <v>11007</v>
      </c>
      <c r="B36" s="8">
        <v>21</v>
      </c>
      <c r="C36" s="9">
        <v>43132</v>
      </c>
      <c r="D36" s="8" t="s">
        <v>31</v>
      </c>
      <c r="E36" s="8">
        <v>69999</v>
      </c>
      <c r="F36" s="10" t="s">
        <v>52</v>
      </c>
      <c r="G36" s="10">
        <v>0.02</v>
      </c>
      <c r="H36" s="10">
        <v>1399.98</v>
      </c>
    </row>
    <row r="37" spans="1:8" x14ac:dyDescent="0.2">
      <c r="A37" s="18">
        <v>11008</v>
      </c>
      <c r="B37" s="8">
        <v>26</v>
      </c>
      <c r="C37" s="9">
        <v>43101</v>
      </c>
      <c r="D37" s="8" t="s">
        <v>2</v>
      </c>
      <c r="E37" s="8">
        <v>112273</v>
      </c>
      <c r="F37" s="10" t="s">
        <v>52</v>
      </c>
      <c r="G37" s="10">
        <v>0.05</v>
      </c>
      <c r="H37" s="10">
        <v>5613.6500000000005</v>
      </c>
    </row>
    <row r="38" spans="1:8" hidden="1" x14ac:dyDescent="0.2">
      <c r="A38" s="18">
        <v>11009</v>
      </c>
      <c r="B38" s="8">
        <v>53</v>
      </c>
      <c r="C38" s="9">
        <v>43132</v>
      </c>
      <c r="D38" s="8" t="s">
        <v>2</v>
      </c>
      <c r="E38" s="8">
        <v>59999</v>
      </c>
      <c r="F38" s="10" t="s">
        <v>50</v>
      </c>
      <c r="G38" s="10">
        <v>0.05</v>
      </c>
      <c r="H38" s="10">
        <v>2999.9500000000003</v>
      </c>
    </row>
    <row r="39" spans="1:8" hidden="1" x14ac:dyDescent="0.2">
      <c r="A39" s="18">
        <v>11009</v>
      </c>
      <c r="B39" s="8">
        <v>53</v>
      </c>
      <c r="C39" s="9">
        <v>43132</v>
      </c>
      <c r="D39" s="8" t="s">
        <v>2</v>
      </c>
      <c r="E39" s="8">
        <v>40000</v>
      </c>
      <c r="F39" s="10" t="s">
        <v>50</v>
      </c>
      <c r="G39" s="10">
        <v>0.05</v>
      </c>
      <c r="H39" s="10">
        <v>2000</v>
      </c>
    </row>
    <row r="40" spans="1:8" hidden="1" x14ac:dyDescent="0.2">
      <c r="A40" s="18">
        <v>11010</v>
      </c>
      <c r="B40" s="8">
        <v>20</v>
      </c>
      <c r="C40" s="9">
        <v>43132</v>
      </c>
      <c r="D40" s="8" t="s">
        <v>2</v>
      </c>
      <c r="E40" s="8">
        <v>29999</v>
      </c>
      <c r="F40" s="10" t="s">
        <v>52</v>
      </c>
      <c r="G40" s="10">
        <v>0.05</v>
      </c>
      <c r="H40" s="10">
        <v>1499.95</v>
      </c>
    </row>
    <row r="41" spans="1:8" hidden="1" x14ac:dyDescent="0.2">
      <c r="A41" s="18">
        <v>11010</v>
      </c>
      <c r="B41" s="8">
        <v>20</v>
      </c>
      <c r="C41" s="9">
        <v>43132</v>
      </c>
      <c r="D41" s="8" t="s">
        <v>2</v>
      </c>
      <c r="E41" s="8">
        <v>19999</v>
      </c>
      <c r="F41" s="10" t="s">
        <v>52</v>
      </c>
      <c r="G41" s="10">
        <v>0.05</v>
      </c>
      <c r="H41" s="10">
        <v>999.95</v>
      </c>
    </row>
    <row r="42" spans="1:8" hidden="1" x14ac:dyDescent="0.2">
      <c r="A42" s="18">
        <v>11011</v>
      </c>
      <c r="B42" s="8">
        <v>24</v>
      </c>
      <c r="C42" s="9">
        <v>43101</v>
      </c>
      <c r="D42" s="8" t="s">
        <v>1</v>
      </c>
      <c r="E42" s="8">
        <v>980</v>
      </c>
      <c r="F42" s="10" t="s">
        <v>52</v>
      </c>
      <c r="G42" s="10">
        <v>0.1</v>
      </c>
      <c r="H42" s="10">
        <v>98</v>
      </c>
    </row>
    <row r="43" spans="1:8" hidden="1" x14ac:dyDescent="0.2">
      <c r="A43" s="18">
        <v>11011</v>
      </c>
      <c r="B43" s="8">
        <v>24</v>
      </c>
      <c r="C43" s="9">
        <v>43132</v>
      </c>
      <c r="D43" s="8" t="s">
        <v>1</v>
      </c>
      <c r="E43" s="8">
        <v>980</v>
      </c>
      <c r="F43" s="10" t="s">
        <v>52</v>
      </c>
      <c r="G43" s="10">
        <v>0.1</v>
      </c>
      <c r="H43" s="10">
        <v>98</v>
      </c>
    </row>
    <row r="44" spans="1:8" hidden="1" x14ac:dyDescent="0.2">
      <c r="A44" s="18">
        <v>11012</v>
      </c>
      <c r="B44" s="8">
        <v>43</v>
      </c>
      <c r="C44" s="9">
        <v>43101</v>
      </c>
      <c r="D44" s="8" t="s">
        <v>1</v>
      </c>
      <c r="E44" s="8">
        <v>974</v>
      </c>
      <c r="F44" s="10" t="s">
        <v>50</v>
      </c>
      <c r="G44" s="10">
        <v>0.1</v>
      </c>
      <c r="H44" s="10">
        <v>97.4</v>
      </c>
    </row>
    <row r="45" spans="1:8" hidden="1" x14ac:dyDescent="0.2">
      <c r="A45" s="18">
        <v>11012</v>
      </c>
      <c r="B45" s="8">
        <v>43</v>
      </c>
      <c r="C45" s="9">
        <v>43132</v>
      </c>
      <c r="D45" s="8" t="s">
        <v>1</v>
      </c>
      <c r="E45" s="8">
        <v>974</v>
      </c>
      <c r="F45" s="10" t="s">
        <v>50</v>
      </c>
      <c r="G45" s="10">
        <v>0.1</v>
      </c>
      <c r="H45" s="10">
        <v>97.4</v>
      </c>
    </row>
    <row r="46" spans="1:8" hidden="1" x14ac:dyDescent="0.2">
      <c r="A46" s="18">
        <v>11013</v>
      </c>
      <c r="B46" s="8">
        <v>25</v>
      </c>
      <c r="C46" s="9">
        <v>43101</v>
      </c>
      <c r="D46" s="8" t="s">
        <v>31</v>
      </c>
      <c r="E46" s="8">
        <v>6762</v>
      </c>
      <c r="F46" s="10" t="s">
        <v>52</v>
      </c>
      <c r="G46" s="10">
        <v>0.02</v>
      </c>
      <c r="H46" s="10">
        <v>135.24</v>
      </c>
    </row>
    <row r="47" spans="1:8" hidden="1" x14ac:dyDescent="0.2">
      <c r="A47" s="18">
        <v>11013</v>
      </c>
      <c r="B47" s="8">
        <v>25</v>
      </c>
      <c r="C47" s="9">
        <v>43132</v>
      </c>
      <c r="D47" s="8" t="s">
        <v>31</v>
      </c>
      <c r="E47" s="8">
        <v>6762</v>
      </c>
      <c r="F47" s="10" t="s">
        <v>52</v>
      </c>
      <c r="G47" s="10">
        <v>0.02</v>
      </c>
      <c r="H47" s="10">
        <v>135.24</v>
      </c>
    </row>
    <row r="48" spans="1:8" hidden="1" x14ac:dyDescent="0.2">
      <c r="A48" s="18">
        <v>11014</v>
      </c>
      <c r="B48" s="8">
        <v>26</v>
      </c>
      <c r="C48" s="9">
        <v>43101</v>
      </c>
      <c r="D48" s="8" t="s">
        <v>2</v>
      </c>
      <c r="E48" s="8">
        <v>310</v>
      </c>
      <c r="F48" s="10" t="s">
        <v>52</v>
      </c>
      <c r="G48" s="10">
        <v>0.05</v>
      </c>
      <c r="H48" s="10">
        <v>15.5</v>
      </c>
    </row>
    <row r="49" spans="1:8" hidden="1" x14ac:dyDescent="0.2">
      <c r="A49" s="18">
        <v>11014</v>
      </c>
      <c r="B49" s="8">
        <v>26</v>
      </c>
      <c r="C49" s="9">
        <v>43132</v>
      </c>
      <c r="D49" s="8" t="s">
        <v>2</v>
      </c>
      <c r="E49" s="8">
        <v>310</v>
      </c>
      <c r="F49" s="10" t="s">
        <v>52</v>
      </c>
      <c r="G49" s="10">
        <v>0.05</v>
      </c>
      <c r="H49" s="10">
        <v>15.5</v>
      </c>
    </row>
    <row r="50" spans="1:8" hidden="1" x14ac:dyDescent="0.2">
      <c r="A50" s="18">
        <v>11015</v>
      </c>
      <c r="B50" s="8">
        <v>55</v>
      </c>
      <c r="C50" s="9">
        <v>43101</v>
      </c>
      <c r="D50" s="8" t="s">
        <v>32</v>
      </c>
      <c r="E50" s="8">
        <v>1882</v>
      </c>
      <c r="F50" s="10" t="s">
        <v>50</v>
      </c>
      <c r="G50" s="10">
        <v>0.01</v>
      </c>
      <c r="H50" s="10">
        <v>18.82</v>
      </c>
    </row>
    <row r="51" spans="1:8" hidden="1" x14ac:dyDescent="0.2">
      <c r="A51" s="18">
        <v>11015</v>
      </c>
      <c r="B51" s="8">
        <v>55</v>
      </c>
      <c r="C51" s="9">
        <v>43132</v>
      </c>
      <c r="D51" s="8" t="s">
        <v>32</v>
      </c>
      <c r="E51" s="8">
        <v>1882</v>
      </c>
      <c r="F51" s="10" t="s">
        <v>50</v>
      </c>
      <c r="G51" s="10">
        <v>0.01</v>
      </c>
      <c r="H51" s="10">
        <v>18.82</v>
      </c>
    </row>
    <row r="52" spans="1:8" hidden="1" x14ac:dyDescent="0.2">
      <c r="A52" s="18">
        <v>11016</v>
      </c>
      <c r="B52" s="8">
        <v>18</v>
      </c>
      <c r="C52" s="9">
        <v>43101</v>
      </c>
      <c r="D52" s="8" t="s">
        <v>1</v>
      </c>
      <c r="E52" s="8">
        <v>584</v>
      </c>
      <c r="F52" s="10" t="s">
        <v>51</v>
      </c>
      <c r="G52" s="10">
        <v>0.1</v>
      </c>
      <c r="H52" s="10">
        <v>58.400000000000006</v>
      </c>
    </row>
    <row r="53" spans="1:8" hidden="1" x14ac:dyDescent="0.2">
      <c r="A53" s="18">
        <v>11016</v>
      </c>
      <c r="B53" s="8">
        <v>18</v>
      </c>
      <c r="C53" s="9">
        <v>43132</v>
      </c>
      <c r="D53" s="8" t="s">
        <v>1</v>
      </c>
      <c r="E53" s="8">
        <v>584</v>
      </c>
      <c r="F53" s="10" t="s">
        <v>51</v>
      </c>
      <c r="G53" s="10">
        <v>0.1</v>
      </c>
      <c r="H53" s="10">
        <v>58.400000000000006</v>
      </c>
    </row>
    <row r="54" spans="1:8" hidden="1" x14ac:dyDescent="0.2">
      <c r="A54" s="18">
        <v>11017</v>
      </c>
      <c r="B54" s="8">
        <v>52</v>
      </c>
      <c r="C54" s="9">
        <v>43101</v>
      </c>
      <c r="D54" s="8" t="s">
        <v>2</v>
      </c>
      <c r="E54" s="8">
        <v>1554</v>
      </c>
      <c r="F54" s="10" t="s">
        <v>50</v>
      </c>
      <c r="G54" s="10">
        <v>0.05</v>
      </c>
      <c r="H54" s="10">
        <v>77.7</v>
      </c>
    </row>
    <row r="55" spans="1:8" hidden="1" x14ac:dyDescent="0.2">
      <c r="A55" s="18">
        <v>11017</v>
      </c>
      <c r="B55" s="8">
        <v>52</v>
      </c>
      <c r="C55" s="9">
        <v>43132</v>
      </c>
      <c r="D55" s="8" t="s">
        <v>2</v>
      </c>
      <c r="E55" s="8">
        <v>1554</v>
      </c>
      <c r="F55" s="10" t="s">
        <v>50</v>
      </c>
      <c r="G55" s="10">
        <v>0.05</v>
      </c>
      <c r="H55" s="10">
        <v>77.7</v>
      </c>
    </row>
    <row r="56" spans="1:8" hidden="1" x14ac:dyDescent="0.2">
      <c r="A56" s="18">
        <v>11018</v>
      </c>
      <c r="B56" s="8">
        <v>50</v>
      </c>
      <c r="C56" s="9">
        <v>43101</v>
      </c>
      <c r="D56" s="8" t="s">
        <v>31</v>
      </c>
      <c r="E56" s="8">
        <v>1631</v>
      </c>
      <c r="F56" s="10" t="s">
        <v>50</v>
      </c>
      <c r="G56" s="10">
        <v>0.02</v>
      </c>
      <c r="H56" s="10">
        <v>32.619999999999997</v>
      </c>
    </row>
    <row r="57" spans="1:8" hidden="1" x14ac:dyDescent="0.2">
      <c r="A57" s="18">
        <v>11018</v>
      </c>
      <c r="B57" s="8">
        <v>50</v>
      </c>
      <c r="C57" s="9">
        <v>43132</v>
      </c>
      <c r="D57" s="8" t="s">
        <v>31</v>
      </c>
      <c r="E57" s="8">
        <v>1631</v>
      </c>
      <c r="F57" s="10" t="s">
        <v>50</v>
      </c>
      <c r="G57" s="10">
        <v>0.02</v>
      </c>
      <c r="H57" s="10">
        <v>32.619999999999997</v>
      </c>
    </row>
    <row r="58" spans="1:8" hidden="1" x14ac:dyDescent="0.2">
      <c r="A58" s="18">
        <v>11019</v>
      </c>
      <c r="B58" s="8">
        <v>21</v>
      </c>
      <c r="C58" s="9">
        <v>43101</v>
      </c>
      <c r="D58" s="8" t="s">
        <v>31</v>
      </c>
      <c r="E58" s="8">
        <v>3294</v>
      </c>
      <c r="F58" s="10" t="s">
        <v>52</v>
      </c>
      <c r="G58" s="10">
        <v>0.02</v>
      </c>
      <c r="H58" s="10">
        <v>65.88</v>
      </c>
    </row>
    <row r="59" spans="1:8" hidden="1" x14ac:dyDescent="0.2">
      <c r="A59" s="18">
        <v>11019</v>
      </c>
      <c r="B59" s="8">
        <v>21</v>
      </c>
      <c r="C59" s="9">
        <v>43132</v>
      </c>
      <c r="D59" s="8" t="s">
        <v>31</v>
      </c>
      <c r="E59" s="8">
        <v>3294</v>
      </c>
      <c r="F59" s="10" t="s">
        <v>52</v>
      </c>
      <c r="G59" s="10">
        <v>0.02</v>
      </c>
      <c r="H59" s="10">
        <v>65.88</v>
      </c>
    </row>
    <row r="60" spans="1:8" hidden="1" x14ac:dyDescent="0.2">
      <c r="A60" s="18">
        <v>11020</v>
      </c>
      <c r="B60" s="8">
        <v>43</v>
      </c>
      <c r="C60" s="9">
        <v>43101</v>
      </c>
      <c r="D60" s="8" t="s">
        <v>1</v>
      </c>
      <c r="E60" s="8">
        <v>1014</v>
      </c>
      <c r="F60" s="10" t="s">
        <v>50</v>
      </c>
      <c r="G60" s="10">
        <v>0.1</v>
      </c>
      <c r="H60" s="10">
        <v>101.4</v>
      </c>
    </row>
    <row r="61" spans="1:8" hidden="1" x14ac:dyDescent="0.2">
      <c r="A61" s="18">
        <v>11020</v>
      </c>
      <c r="B61" s="8">
        <v>43</v>
      </c>
      <c r="C61" s="9">
        <v>43132</v>
      </c>
      <c r="D61" s="8" t="s">
        <v>1</v>
      </c>
      <c r="E61" s="8">
        <v>1014</v>
      </c>
      <c r="F61" s="10" t="s">
        <v>50</v>
      </c>
      <c r="G61" s="10">
        <v>0.1</v>
      </c>
      <c r="H61" s="10">
        <v>101.4</v>
      </c>
    </row>
    <row r="62" spans="1:8" hidden="1" x14ac:dyDescent="0.2">
      <c r="A62" s="18">
        <v>11021</v>
      </c>
      <c r="B62" s="8">
        <v>49</v>
      </c>
      <c r="C62" s="9">
        <v>43101</v>
      </c>
      <c r="D62" s="8" t="s">
        <v>2</v>
      </c>
      <c r="E62" s="8">
        <v>427</v>
      </c>
      <c r="F62" s="10" t="s">
        <v>50</v>
      </c>
      <c r="G62" s="10">
        <v>0.05</v>
      </c>
      <c r="H62" s="10">
        <v>21.35</v>
      </c>
    </row>
    <row r="63" spans="1:8" hidden="1" x14ac:dyDescent="0.2">
      <c r="A63" s="18">
        <v>11021</v>
      </c>
      <c r="B63" s="8">
        <v>49</v>
      </c>
      <c r="C63" s="9">
        <v>43132</v>
      </c>
      <c r="D63" s="8" t="s">
        <v>2</v>
      </c>
      <c r="E63" s="8">
        <v>427</v>
      </c>
      <c r="F63" s="10" t="s">
        <v>50</v>
      </c>
      <c r="G63" s="10">
        <v>0.05</v>
      </c>
      <c r="H63" s="10">
        <v>21.35</v>
      </c>
    </row>
    <row r="64" spans="1:8" hidden="1" x14ac:dyDescent="0.2">
      <c r="A64" s="18">
        <v>11022</v>
      </c>
      <c r="B64" s="8">
        <v>24</v>
      </c>
      <c r="C64" s="9">
        <v>43101</v>
      </c>
      <c r="D64" s="8" t="s">
        <v>1</v>
      </c>
      <c r="E64" s="8">
        <v>1932</v>
      </c>
      <c r="F64" s="10" t="s">
        <v>52</v>
      </c>
      <c r="G64" s="10">
        <v>0.1</v>
      </c>
      <c r="H64" s="10">
        <v>193.20000000000002</v>
      </c>
    </row>
    <row r="65" spans="1:8" hidden="1" x14ac:dyDescent="0.2">
      <c r="A65" s="18">
        <v>11022</v>
      </c>
      <c r="B65" s="8">
        <v>24</v>
      </c>
      <c r="C65" s="9">
        <v>43132</v>
      </c>
      <c r="D65" s="8" t="s">
        <v>1</v>
      </c>
      <c r="E65" s="8">
        <v>1932</v>
      </c>
      <c r="F65" s="10" t="s">
        <v>52</v>
      </c>
      <c r="G65" s="10">
        <v>0.1</v>
      </c>
      <c r="H65" s="10">
        <v>193.20000000000002</v>
      </c>
    </row>
    <row r="66" spans="1:8" hidden="1" x14ac:dyDescent="0.2">
      <c r="A66" s="18">
        <v>11023</v>
      </c>
      <c r="B66" s="8">
        <v>42</v>
      </c>
      <c r="C66" s="9">
        <v>43101</v>
      </c>
      <c r="D66" s="8" t="s">
        <v>2</v>
      </c>
      <c r="E66" s="8">
        <v>1108</v>
      </c>
      <c r="F66" s="10" t="s">
        <v>50</v>
      </c>
      <c r="G66" s="10">
        <v>0.05</v>
      </c>
      <c r="H66" s="10">
        <v>55.400000000000006</v>
      </c>
    </row>
    <row r="67" spans="1:8" hidden="1" x14ac:dyDescent="0.2">
      <c r="A67" s="18">
        <v>11023</v>
      </c>
      <c r="B67" s="8">
        <v>42</v>
      </c>
      <c r="C67" s="9">
        <v>43132</v>
      </c>
      <c r="D67" s="8" t="s">
        <v>2</v>
      </c>
      <c r="E67" s="8">
        <v>1108</v>
      </c>
      <c r="F67" s="10" t="s">
        <v>50</v>
      </c>
      <c r="G67" s="10">
        <v>0.05</v>
      </c>
      <c r="H67" s="10">
        <v>55.400000000000006</v>
      </c>
    </row>
    <row r="68" spans="1:8" hidden="1" x14ac:dyDescent="0.2">
      <c r="A68" s="18">
        <v>11024</v>
      </c>
      <c r="B68" s="8">
        <v>48</v>
      </c>
      <c r="C68" s="9">
        <v>43101</v>
      </c>
      <c r="D68" s="8" t="s">
        <v>32</v>
      </c>
      <c r="E68" s="8">
        <v>1245</v>
      </c>
      <c r="F68" s="10" t="s">
        <v>50</v>
      </c>
      <c r="G68" s="10">
        <v>0.01</v>
      </c>
      <c r="H68" s="10">
        <v>12.450000000000001</v>
      </c>
    </row>
    <row r="69" spans="1:8" hidden="1" x14ac:dyDescent="0.2">
      <c r="A69" s="18">
        <v>11024</v>
      </c>
      <c r="B69" s="8">
        <v>48</v>
      </c>
      <c r="C69" s="9">
        <v>43132</v>
      </c>
      <c r="D69" s="8" t="s">
        <v>32</v>
      </c>
      <c r="E69" s="8">
        <v>1245</v>
      </c>
      <c r="F69" s="10" t="s">
        <v>50</v>
      </c>
      <c r="G69" s="10">
        <v>0.01</v>
      </c>
      <c r="H69" s="10">
        <v>12.450000000000001</v>
      </c>
    </row>
    <row r="70" spans="1:8" hidden="1" x14ac:dyDescent="0.2">
      <c r="A70" s="18">
        <v>11025</v>
      </c>
      <c r="B70" s="8">
        <v>38</v>
      </c>
      <c r="C70" s="9">
        <v>43101</v>
      </c>
      <c r="D70" s="8" t="s">
        <v>2</v>
      </c>
      <c r="E70" s="8">
        <v>1847</v>
      </c>
      <c r="F70" s="10" t="s">
        <v>52</v>
      </c>
      <c r="G70" s="10">
        <v>0.05</v>
      </c>
      <c r="H70" s="10">
        <v>92.350000000000009</v>
      </c>
    </row>
    <row r="71" spans="1:8" hidden="1" x14ac:dyDescent="0.2">
      <c r="A71" s="18">
        <v>11025</v>
      </c>
      <c r="B71" s="8">
        <v>38</v>
      </c>
      <c r="C71" s="9">
        <v>43132</v>
      </c>
      <c r="D71" s="8" t="s">
        <v>2</v>
      </c>
      <c r="E71" s="8">
        <v>1847</v>
      </c>
      <c r="F71" s="10" t="s">
        <v>52</v>
      </c>
      <c r="G71" s="10">
        <v>0.05</v>
      </c>
      <c r="H71" s="10">
        <v>92.350000000000009</v>
      </c>
    </row>
    <row r="72" spans="1:8" hidden="1" x14ac:dyDescent="0.2">
      <c r="A72" s="18">
        <v>11026</v>
      </c>
      <c r="B72" s="8">
        <v>17</v>
      </c>
      <c r="C72" s="9">
        <v>43101</v>
      </c>
      <c r="D72" s="8" t="s">
        <v>31</v>
      </c>
      <c r="E72" s="8">
        <v>5974</v>
      </c>
      <c r="F72" s="10" t="s">
        <v>51</v>
      </c>
      <c r="G72" s="10">
        <v>0.02</v>
      </c>
      <c r="H72" s="10">
        <v>119.48</v>
      </c>
    </row>
    <row r="73" spans="1:8" hidden="1" x14ac:dyDescent="0.2">
      <c r="A73" s="18">
        <v>11026</v>
      </c>
      <c r="B73" s="8">
        <v>17</v>
      </c>
      <c r="C73" s="9">
        <v>43132</v>
      </c>
      <c r="D73" s="8" t="s">
        <v>31</v>
      </c>
      <c r="E73" s="8">
        <v>5974</v>
      </c>
      <c r="F73" s="10" t="s">
        <v>51</v>
      </c>
      <c r="G73" s="10">
        <v>0.02</v>
      </c>
      <c r="H73" s="10">
        <v>119.48</v>
      </c>
    </row>
    <row r="74" spans="1:8" hidden="1" x14ac:dyDescent="0.2">
      <c r="A74" s="18">
        <v>11027</v>
      </c>
      <c r="B74" s="8">
        <v>26</v>
      </c>
      <c r="C74" s="9">
        <v>43101</v>
      </c>
      <c r="D74" s="8" t="s">
        <v>1</v>
      </c>
      <c r="E74" s="8">
        <v>755</v>
      </c>
      <c r="F74" s="10" t="s">
        <v>52</v>
      </c>
      <c r="G74" s="10">
        <v>0.1</v>
      </c>
      <c r="H74" s="10">
        <v>75.5</v>
      </c>
    </row>
    <row r="75" spans="1:8" hidden="1" x14ac:dyDescent="0.2">
      <c r="A75" s="18">
        <v>11027</v>
      </c>
      <c r="B75" s="8">
        <v>26</v>
      </c>
      <c r="C75" s="9">
        <v>43132</v>
      </c>
      <c r="D75" s="8" t="s">
        <v>1</v>
      </c>
      <c r="E75" s="8">
        <v>755</v>
      </c>
      <c r="F75" s="10" t="s">
        <v>52</v>
      </c>
      <c r="G75" s="10">
        <v>0.1</v>
      </c>
      <c r="H75" s="10">
        <v>75.5</v>
      </c>
    </row>
    <row r="76" spans="1:8" hidden="1" x14ac:dyDescent="0.2">
      <c r="A76" s="18">
        <v>11028</v>
      </c>
      <c r="B76" s="8">
        <v>18</v>
      </c>
      <c r="C76" s="9">
        <v>43101</v>
      </c>
      <c r="D76" s="8" t="s">
        <v>2</v>
      </c>
      <c r="E76" s="8">
        <v>301</v>
      </c>
      <c r="F76" s="10" t="s">
        <v>51</v>
      </c>
      <c r="G76" s="10">
        <v>0.05</v>
      </c>
      <c r="H76" s="10">
        <v>15.05</v>
      </c>
    </row>
    <row r="77" spans="1:8" hidden="1" x14ac:dyDescent="0.2">
      <c r="A77" s="18">
        <v>11028</v>
      </c>
      <c r="B77" s="8">
        <v>18</v>
      </c>
      <c r="C77" s="9">
        <v>43132</v>
      </c>
      <c r="D77" s="8" t="s">
        <v>2</v>
      </c>
      <c r="E77" s="8">
        <v>301</v>
      </c>
      <c r="F77" s="10" t="s">
        <v>51</v>
      </c>
      <c r="G77" s="10">
        <v>0.05</v>
      </c>
      <c r="H77" s="10">
        <v>15.05</v>
      </c>
    </row>
    <row r="78" spans="1:8" hidden="1" x14ac:dyDescent="0.2">
      <c r="A78" s="18">
        <v>11029</v>
      </c>
      <c r="B78" s="8">
        <v>16</v>
      </c>
      <c r="C78" s="9">
        <v>43101</v>
      </c>
      <c r="D78" s="8" t="s">
        <v>32</v>
      </c>
      <c r="E78" s="8">
        <v>833</v>
      </c>
      <c r="F78" s="10" t="s">
        <v>51</v>
      </c>
      <c r="G78" s="10">
        <v>0.01</v>
      </c>
      <c r="H78" s="10">
        <v>8.33</v>
      </c>
    </row>
    <row r="79" spans="1:8" hidden="1" x14ac:dyDescent="0.2">
      <c r="A79" s="18">
        <v>11029</v>
      </c>
      <c r="B79" s="8">
        <v>16</v>
      </c>
      <c r="C79" s="9">
        <v>43132</v>
      </c>
      <c r="D79" s="8" t="s">
        <v>32</v>
      </c>
      <c r="E79" s="8">
        <v>833</v>
      </c>
      <c r="F79" s="10" t="s">
        <v>51</v>
      </c>
      <c r="G79" s="10">
        <v>0.01</v>
      </c>
      <c r="H79" s="10">
        <v>8.33</v>
      </c>
    </row>
    <row r="80" spans="1:8" hidden="1" x14ac:dyDescent="0.2">
      <c r="A80" s="18">
        <v>11030</v>
      </c>
      <c r="B80" s="8">
        <v>55</v>
      </c>
      <c r="C80" s="9">
        <v>43101</v>
      </c>
      <c r="D80" s="8" t="s">
        <v>1</v>
      </c>
      <c r="E80" s="8">
        <v>825</v>
      </c>
      <c r="F80" s="10" t="s">
        <v>50</v>
      </c>
      <c r="G80" s="10">
        <v>0.1</v>
      </c>
      <c r="H80" s="10">
        <v>82.5</v>
      </c>
    </row>
    <row r="81" spans="1:8" hidden="1" x14ac:dyDescent="0.2">
      <c r="A81" s="18">
        <v>11030</v>
      </c>
      <c r="B81" s="8">
        <v>55</v>
      </c>
      <c r="C81" s="9">
        <v>43132</v>
      </c>
      <c r="D81" s="8" t="s">
        <v>1</v>
      </c>
      <c r="E81" s="8">
        <v>825</v>
      </c>
      <c r="F81" s="10" t="s">
        <v>50</v>
      </c>
      <c r="G81" s="10">
        <v>0.1</v>
      </c>
      <c r="H81" s="10">
        <v>82.5</v>
      </c>
    </row>
    <row r="82" spans="1:8" hidden="1" x14ac:dyDescent="0.2">
      <c r="A82" s="18">
        <v>11031</v>
      </c>
      <c r="B82" s="8">
        <v>28</v>
      </c>
      <c r="C82" s="9">
        <v>43101</v>
      </c>
      <c r="D82" s="8" t="s">
        <v>2</v>
      </c>
      <c r="E82" s="8">
        <v>228</v>
      </c>
      <c r="F82" s="10" t="s">
        <v>52</v>
      </c>
      <c r="G82" s="10">
        <v>0.05</v>
      </c>
      <c r="H82" s="10">
        <v>11.4</v>
      </c>
    </row>
    <row r="83" spans="1:8" hidden="1" x14ac:dyDescent="0.2">
      <c r="A83" s="18">
        <v>11031</v>
      </c>
      <c r="B83" s="8">
        <v>28</v>
      </c>
      <c r="C83" s="9">
        <v>43132</v>
      </c>
      <c r="D83" s="8" t="s">
        <v>2</v>
      </c>
      <c r="E83" s="8">
        <v>228</v>
      </c>
      <c r="F83" s="10" t="s">
        <v>52</v>
      </c>
      <c r="G83" s="10">
        <v>0.05</v>
      </c>
      <c r="H83" s="10">
        <v>11.4</v>
      </c>
    </row>
    <row r="84" spans="1:8" hidden="1" x14ac:dyDescent="0.2">
      <c r="A84" s="18">
        <v>11032</v>
      </c>
      <c r="B84" s="8">
        <v>29</v>
      </c>
      <c r="C84" s="9">
        <v>43101</v>
      </c>
      <c r="D84" s="8" t="s">
        <v>32</v>
      </c>
      <c r="E84" s="8">
        <v>1633</v>
      </c>
      <c r="F84" s="10" t="s">
        <v>52</v>
      </c>
      <c r="G84" s="10">
        <v>0.01</v>
      </c>
      <c r="H84" s="10">
        <v>16.330000000000002</v>
      </c>
    </row>
    <row r="85" spans="1:8" hidden="1" x14ac:dyDescent="0.2">
      <c r="A85" s="18">
        <v>11032</v>
      </c>
      <c r="B85" s="8">
        <v>29</v>
      </c>
      <c r="C85" s="9">
        <v>43132</v>
      </c>
      <c r="D85" s="8" t="s">
        <v>32</v>
      </c>
      <c r="E85" s="8">
        <v>1633</v>
      </c>
      <c r="F85" s="10" t="s">
        <v>52</v>
      </c>
      <c r="G85" s="10">
        <v>0.01</v>
      </c>
      <c r="H85" s="10">
        <v>16.330000000000002</v>
      </c>
    </row>
    <row r="86" spans="1:8" hidden="1" x14ac:dyDescent="0.2">
      <c r="A86" s="18">
        <v>11033</v>
      </c>
      <c r="B86" s="8">
        <v>52</v>
      </c>
      <c r="C86" s="9">
        <v>43101</v>
      </c>
      <c r="D86" s="8" t="s">
        <v>32</v>
      </c>
      <c r="E86" s="8">
        <v>1023</v>
      </c>
      <c r="F86" s="10" t="s">
        <v>50</v>
      </c>
      <c r="G86" s="10">
        <v>0.01</v>
      </c>
      <c r="H86" s="10">
        <v>10.23</v>
      </c>
    </row>
    <row r="87" spans="1:8" hidden="1" x14ac:dyDescent="0.2">
      <c r="A87" s="18">
        <v>11033</v>
      </c>
      <c r="B87" s="8">
        <v>52</v>
      </c>
      <c r="C87" s="9">
        <v>43132</v>
      </c>
      <c r="D87" s="8" t="s">
        <v>32</v>
      </c>
      <c r="E87" s="8">
        <v>1023</v>
      </c>
      <c r="F87" s="10" t="s">
        <v>50</v>
      </c>
      <c r="G87" s="10">
        <v>0.01</v>
      </c>
      <c r="H87" s="10">
        <v>10.23</v>
      </c>
    </row>
    <row r="88" spans="1:8" hidden="1" x14ac:dyDescent="0.2">
      <c r="A88" s="18">
        <v>11034</v>
      </c>
      <c r="B88" s="8">
        <v>40</v>
      </c>
      <c r="C88" s="9">
        <v>43101</v>
      </c>
      <c r="D88" s="8" t="s">
        <v>32</v>
      </c>
      <c r="E88" s="8">
        <v>1837</v>
      </c>
      <c r="F88" s="10" t="s">
        <v>50</v>
      </c>
      <c r="G88" s="10">
        <v>0.01</v>
      </c>
      <c r="H88" s="10">
        <v>18.37</v>
      </c>
    </row>
    <row r="89" spans="1:8" hidden="1" x14ac:dyDescent="0.2">
      <c r="A89" s="18">
        <v>11034</v>
      </c>
      <c r="B89" s="8">
        <v>40</v>
      </c>
      <c r="C89" s="9">
        <v>43132</v>
      </c>
      <c r="D89" s="8" t="s">
        <v>32</v>
      </c>
      <c r="E89" s="8">
        <v>1837</v>
      </c>
      <c r="F89" s="10" t="s">
        <v>50</v>
      </c>
      <c r="G89" s="10">
        <v>0.01</v>
      </c>
      <c r="H89" s="10">
        <v>18.37</v>
      </c>
    </row>
    <row r="90" spans="1:8" hidden="1" x14ac:dyDescent="0.2">
      <c r="A90" s="18">
        <v>11035</v>
      </c>
      <c r="B90" s="8">
        <v>34</v>
      </c>
      <c r="C90" s="9">
        <v>43101</v>
      </c>
      <c r="D90" s="8" t="s">
        <v>32</v>
      </c>
      <c r="E90" s="8">
        <v>1058</v>
      </c>
      <c r="F90" s="10" t="s">
        <v>52</v>
      </c>
      <c r="G90" s="10">
        <v>0.01</v>
      </c>
      <c r="H90" s="10">
        <v>10.58</v>
      </c>
    </row>
    <row r="91" spans="1:8" hidden="1" x14ac:dyDescent="0.2">
      <c r="A91" s="18">
        <v>11035</v>
      </c>
      <c r="B91" s="8">
        <v>34</v>
      </c>
      <c r="C91" s="9">
        <v>43132</v>
      </c>
      <c r="D91" s="8" t="s">
        <v>32</v>
      </c>
      <c r="E91" s="8">
        <v>1058</v>
      </c>
      <c r="F91" s="10" t="s">
        <v>52</v>
      </c>
      <c r="G91" s="10">
        <v>0.01</v>
      </c>
      <c r="H91" s="10">
        <v>10.58</v>
      </c>
    </row>
    <row r="92" spans="1:8" hidden="1" x14ac:dyDescent="0.2">
      <c r="A92" s="18">
        <v>11036</v>
      </c>
      <c r="B92" s="8">
        <v>35</v>
      </c>
      <c r="C92" s="9">
        <v>43101</v>
      </c>
      <c r="D92" s="8" t="s">
        <v>31</v>
      </c>
      <c r="E92" s="8">
        <v>3183</v>
      </c>
      <c r="F92" s="10" t="s">
        <v>52</v>
      </c>
      <c r="G92" s="10">
        <v>0.02</v>
      </c>
      <c r="H92" s="10">
        <v>63.660000000000004</v>
      </c>
    </row>
    <row r="93" spans="1:8" hidden="1" x14ac:dyDescent="0.2">
      <c r="A93" s="18">
        <v>11036</v>
      </c>
      <c r="B93" s="8">
        <v>35</v>
      </c>
      <c r="C93" s="9">
        <v>43132</v>
      </c>
      <c r="D93" s="8" t="s">
        <v>31</v>
      </c>
      <c r="E93" s="8">
        <v>3183</v>
      </c>
      <c r="F93" s="10" t="s">
        <v>52</v>
      </c>
      <c r="G93" s="10">
        <v>0.02</v>
      </c>
      <c r="H93" s="10">
        <v>63.660000000000004</v>
      </c>
    </row>
    <row r="94" spans="1:8" hidden="1" x14ac:dyDescent="0.2">
      <c r="A94" s="18">
        <v>11037</v>
      </c>
      <c r="B94" s="8">
        <v>46</v>
      </c>
      <c r="C94" s="9">
        <v>43101</v>
      </c>
      <c r="D94" s="8" t="s">
        <v>32</v>
      </c>
      <c r="E94" s="8">
        <v>1725</v>
      </c>
      <c r="F94" s="10" t="s">
        <v>50</v>
      </c>
      <c r="G94" s="10">
        <v>0.01</v>
      </c>
      <c r="H94" s="10">
        <v>17.25</v>
      </c>
    </row>
    <row r="95" spans="1:8" hidden="1" x14ac:dyDescent="0.2">
      <c r="A95" s="18">
        <v>11037</v>
      </c>
      <c r="B95" s="8">
        <v>46</v>
      </c>
      <c r="C95" s="9">
        <v>43132</v>
      </c>
      <c r="D95" s="8" t="s">
        <v>32</v>
      </c>
      <c r="E95" s="8">
        <v>1725</v>
      </c>
      <c r="F95" s="10" t="s">
        <v>50</v>
      </c>
      <c r="G95" s="10">
        <v>0.01</v>
      </c>
      <c r="H95" s="10">
        <v>17.25</v>
      </c>
    </row>
    <row r="96" spans="1:8" hidden="1" x14ac:dyDescent="0.2">
      <c r="A96" s="18">
        <v>11038</v>
      </c>
      <c r="B96" s="8">
        <v>34</v>
      </c>
      <c r="C96" s="9">
        <v>43101</v>
      </c>
      <c r="D96" s="8" t="s">
        <v>2</v>
      </c>
      <c r="E96" s="8">
        <v>1505</v>
      </c>
      <c r="F96" s="10" t="s">
        <v>52</v>
      </c>
      <c r="G96" s="10">
        <v>0.05</v>
      </c>
      <c r="H96" s="10">
        <v>75.25</v>
      </c>
    </row>
    <row r="97" spans="1:8" hidden="1" x14ac:dyDescent="0.2">
      <c r="A97" s="18">
        <v>11038</v>
      </c>
      <c r="B97" s="8">
        <v>34</v>
      </c>
      <c r="C97" s="9">
        <v>43132</v>
      </c>
      <c r="D97" s="8" t="s">
        <v>2</v>
      </c>
      <c r="E97" s="8">
        <v>1505</v>
      </c>
      <c r="F97" s="10" t="s">
        <v>52</v>
      </c>
      <c r="G97" s="10">
        <v>0.05</v>
      </c>
      <c r="H97" s="10">
        <v>75.25</v>
      </c>
    </row>
    <row r="98" spans="1:8" hidden="1" x14ac:dyDescent="0.2">
      <c r="A98" s="18">
        <v>11039</v>
      </c>
      <c r="B98" s="8">
        <v>45</v>
      </c>
      <c r="C98" s="9">
        <v>43101</v>
      </c>
      <c r="D98" s="8" t="s">
        <v>31</v>
      </c>
      <c r="E98" s="8">
        <v>3878</v>
      </c>
      <c r="F98" s="10" t="s">
        <v>50</v>
      </c>
      <c r="G98" s="10">
        <v>0.02</v>
      </c>
      <c r="H98" s="10">
        <v>77.56</v>
      </c>
    </row>
    <row r="99" spans="1:8" hidden="1" x14ac:dyDescent="0.2">
      <c r="A99" s="18">
        <v>11039</v>
      </c>
      <c r="B99" s="8">
        <v>45</v>
      </c>
      <c r="C99" s="9">
        <v>43132</v>
      </c>
      <c r="D99" s="8" t="s">
        <v>31</v>
      </c>
      <c r="E99" s="8">
        <v>3878</v>
      </c>
      <c r="F99" s="10" t="s">
        <v>50</v>
      </c>
      <c r="G99" s="10">
        <v>0.02</v>
      </c>
      <c r="H99" s="10">
        <v>77.56</v>
      </c>
    </row>
    <row r="100" spans="1:8" hidden="1" x14ac:dyDescent="0.2">
      <c r="A100" s="18">
        <v>11040</v>
      </c>
      <c r="B100" s="8">
        <v>24</v>
      </c>
      <c r="C100" s="9">
        <v>43101</v>
      </c>
      <c r="D100" s="8" t="s">
        <v>1</v>
      </c>
      <c r="E100" s="8">
        <v>1623</v>
      </c>
      <c r="F100" s="10" t="s">
        <v>52</v>
      </c>
      <c r="G100" s="10">
        <v>0.1</v>
      </c>
      <c r="H100" s="10">
        <v>162.30000000000001</v>
      </c>
    </row>
    <row r="101" spans="1:8" hidden="1" x14ac:dyDescent="0.2">
      <c r="A101" s="18">
        <v>11040</v>
      </c>
      <c r="B101" s="8">
        <v>24</v>
      </c>
      <c r="C101" s="9">
        <v>43132</v>
      </c>
      <c r="D101" s="8" t="s">
        <v>1</v>
      </c>
      <c r="E101" s="8">
        <v>1623</v>
      </c>
      <c r="F101" s="10" t="s">
        <v>52</v>
      </c>
      <c r="G101" s="10">
        <v>0.1</v>
      </c>
      <c r="H101" s="10">
        <v>162.30000000000001</v>
      </c>
    </row>
    <row r="102" spans="1:8" hidden="1" x14ac:dyDescent="0.2">
      <c r="A102" s="18">
        <v>11041</v>
      </c>
      <c r="B102" s="8">
        <v>48</v>
      </c>
      <c r="C102" s="9">
        <v>43101</v>
      </c>
      <c r="D102" s="8" t="s">
        <v>2</v>
      </c>
      <c r="E102" s="8">
        <v>153</v>
      </c>
      <c r="F102" s="10" t="s">
        <v>50</v>
      </c>
      <c r="G102" s="10">
        <v>0.05</v>
      </c>
      <c r="H102" s="10">
        <v>7.65</v>
      </c>
    </row>
    <row r="103" spans="1:8" hidden="1" x14ac:dyDescent="0.2">
      <c r="A103" s="18">
        <v>11041</v>
      </c>
      <c r="B103" s="8">
        <v>48</v>
      </c>
      <c r="C103" s="9">
        <v>43132</v>
      </c>
      <c r="D103" s="8" t="s">
        <v>2</v>
      </c>
      <c r="E103" s="8">
        <v>153</v>
      </c>
      <c r="F103" s="10" t="s">
        <v>50</v>
      </c>
      <c r="G103" s="10">
        <v>0.05</v>
      </c>
      <c r="H103" s="10">
        <v>7.65</v>
      </c>
    </row>
    <row r="104" spans="1:8" hidden="1" x14ac:dyDescent="0.2">
      <c r="A104" s="18">
        <v>11042</v>
      </c>
      <c r="B104" s="8">
        <v>46</v>
      </c>
      <c r="C104" s="9">
        <v>43101</v>
      </c>
      <c r="D104" s="8" t="s">
        <v>2</v>
      </c>
      <c r="E104" s="8">
        <v>1456</v>
      </c>
      <c r="F104" s="10" t="s">
        <v>50</v>
      </c>
      <c r="G104" s="10">
        <v>0.05</v>
      </c>
      <c r="H104" s="10">
        <v>72.8</v>
      </c>
    </row>
    <row r="105" spans="1:8" hidden="1" x14ac:dyDescent="0.2">
      <c r="A105" s="18">
        <v>11042</v>
      </c>
      <c r="B105" s="8">
        <v>46</v>
      </c>
      <c r="C105" s="9">
        <v>43132</v>
      </c>
      <c r="D105" s="8" t="s">
        <v>2</v>
      </c>
      <c r="E105" s="8">
        <v>1456</v>
      </c>
      <c r="F105" s="10" t="s">
        <v>50</v>
      </c>
      <c r="G105" s="10">
        <v>0.05</v>
      </c>
      <c r="H105" s="10">
        <v>72.8</v>
      </c>
    </row>
    <row r="106" spans="1:8" hidden="1" x14ac:dyDescent="0.2">
      <c r="A106" s="18">
        <v>11043</v>
      </c>
      <c r="B106" s="8">
        <v>49</v>
      </c>
      <c r="C106" s="9">
        <v>43101</v>
      </c>
      <c r="D106" s="8" t="s">
        <v>31</v>
      </c>
      <c r="E106" s="8">
        <v>2102</v>
      </c>
      <c r="F106" s="10" t="s">
        <v>50</v>
      </c>
      <c r="G106" s="10">
        <v>0.02</v>
      </c>
      <c r="H106" s="10">
        <v>42.04</v>
      </c>
    </row>
    <row r="107" spans="1:8" hidden="1" x14ac:dyDescent="0.2">
      <c r="A107" s="18">
        <v>11043</v>
      </c>
      <c r="B107" s="8">
        <v>49</v>
      </c>
      <c r="C107" s="9">
        <v>43132</v>
      </c>
      <c r="D107" s="8" t="s">
        <v>31</v>
      </c>
      <c r="E107" s="8">
        <v>2102</v>
      </c>
      <c r="F107" s="10" t="s">
        <v>50</v>
      </c>
      <c r="G107" s="10">
        <v>0.02</v>
      </c>
      <c r="H107" s="10">
        <v>42.04</v>
      </c>
    </row>
    <row r="108" spans="1:8" hidden="1" x14ac:dyDescent="0.2">
      <c r="A108" s="18">
        <v>11044</v>
      </c>
      <c r="B108" s="8">
        <v>36</v>
      </c>
      <c r="C108" s="9">
        <v>43101</v>
      </c>
      <c r="D108" s="8" t="s">
        <v>32</v>
      </c>
      <c r="E108" s="8">
        <v>1138</v>
      </c>
      <c r="F108" s="10" t="s">
        <v>52</v>
      </c>
      <c r="G108" s="10">
        <v>0.01</v>
      </c>
      <c r="H108" s="10">
        <v>11.38</v>
      </c>
    </row>
    <row r="109" spans="1:8" hidden="1" x14ac:dyDescent="0.2">
      <c r="A109" s="18">
        <v>11044</v>
      </c>
      <c r="B109" s="8">
        <v>36</v>
      </c>
      <c r="C109" s="9">
        <v>43132</v>
      </c>
      <c r="D109" s="8" t="s">
        <v>32</v>
      </c>
      <c r="E109" s="8">
        <v>1138</v>
      </c>
      <c r="F109" s="10" t="s">
        <v>52</v>
      </c>
      <c r="G109" s="10">
        <v>0.01</v>
      </c>
      <c r="H109" s="10">
        <v>11.38</v>
      </c>
    </row>
    <row r="110" spans="1:8" hidden="1" x14ac:dyDescent="0.2">
      <c r="A110" s="18">
        <v>11045</v>
      </c>
      <c r="B110" s="8">
        <v>31</v>
      </c>
      <c r="C110" s="9">
        <v>43101</v>
      </c>
      <c r="D110" s="8" t="s">
        <v>32</v>
      </c>
      <c r="E110" s="8">
        <v>437</v>
      </c>
      <c r="F110" s="10" t="s">
        <v>52</v>
      </c>
      <c r="G110" s="10">
        <v>0.01</v>
      </c>
      <c r="H110" s="10">
        <v>4.37</v>
      </c>
    </row>
    <row r="111" spans="1:8" hidden="1" x14ac:dyDescent="0.2">
      <c r="A111" s="18">
        <v>11045</v>
      </c>
      <c r="B111" s="8">
        <v>31</v>
      </c>
      <c r="C111" s="9">
        <v>43132</v>
      </c>
      <c r="D111" s="8" t="s">
        <v>32</v>
      </c>
      <c r="E111" s="8">
        <v>437</v>
      </c>
      <c r="F111" s="10" t="s">
        <v>52</v>
      </c>
      <c r="G111" s="10">
        <v>0.01</v>
      </c>
      <c r="H111" s="10">
        <v>4.37</v>
      </c>
    </row>
    <row r="112" spans="1:8" hidden="1" x14ac:dyDescent="0.2">
      <c r="A112" s="18">
        <v>11046</v>
      </c>
      <c r="B112" s="8">
        <v>43</v>
      </c>
      <c r="C112" s="9">
        <v>43101</v>
      </c>
      <c r="D112" s="8" t="s">
        <v>1</v>
      </c>
      <c r="E112" s="8">
        <v>435</v>
      </c>
      <c r="F112" s="10" t="s">
        <v>50</v>
      </c>
      <c r="G112" s="10">
        <v>0.1</v>
      </c>
      <c r="H112" s="10">
        <v>43.5</v>
      </c>
    </row>
    <row r="113" spans="1:8" hidden="1" x14ac:dyDescent="0.2">
      <c r="A113" s="18">
        <v>11046</v>
      </c>
      <c r="B113" s="8">
        <v>43</v>
      </c>
      <c r="C113" s="9">
        <v>43132</v>
      </c>
      <c r="D113" s="8" t="s">
        <v>1</v>
      </c>
      <c r="E113" s="8">
        <v>435</v>
      </c>
      <c r="F113" s="10" t="s">
        <v>50</v>
      </c>
      <c r="G113" s="10">
        <v>0.1</v>
      </c>
      <c r="H113" s="10">
        <v>43.5</v>
      </c>
    </row>
    <row r="114" spans="1:8" hidden="1" x14ac:dyDescent="0.2">
      <c r="A114" s="18">
        <v>11047</v>
      </c>
      <c r="B114" s="8">
        <v>39</v>
      </c>
      <c r="C114" s="9">
        <v>43101</v>
      </c>
      <c r="D114" s="8" t="s">
        <v>1</v>
      </c>
      <c r="E114" s="8">
        <v>455</v>
      </c>
      <c r="F114" s="10" t="s">
        <v>52</v>
      </c>
      <c r="G114" s="10">
        <v>0.1</v>
      </c>
      <c r="H114" s="10">
        <v>45.5</v>
      </c>
    </row>
    <row r="115" spans="1:8" hidden="1" x14ac:dyDescent="0.2">
      <c r="A115" s="18">
        <v>11047</v>
      </c>
      <c r="B115" s="8">
        <v>39</v>
      </c>
      <c r="C115" s="9">
        <v>43132</v>
      </c>
      <c r="D115" s="8" t="s">
        <v>1</v>
      </c>
      <c r="E115" s="8">
        <v>455</v>
      </c>
      <c r="F115" s="10" t="s">
        <v>52</v>
      </c>
      <c r="G115" s="10">
        <v>0.1</v>
      </c>
      <c r="H115" s="10">
        <v>45.5</v>
      </c>
    </row>
    <row r="116" spans="1:8" hidden="1" x14ac:dyDescent="0.2">
      <c r="A116" s="18">
        <v>11048</v>
      </c>
      <c r="B116" s="8">
        <v>53</v>
      </c>
      <c r="C116" s="9">
        <v>43101</v>
      </c>
      <c r="D116" s="8" t="s">
        <v>32</v>
      </c>
      <c r="E116" s="8">
        <v>945</v>
      </c>
      <c r="F116" s="10" t="s">
        <v>50</v>
      </c>
      <c r="G116" s="10">
        <v>0.01</v>
      </c>
      <c r="H116" s="10">
        <v>9.4500000000000011</v>
      </c>
    </row>
    <row r="117" spans="1:8" hidden="1" x14ac:dyDescent="0.2">
      <c r="A117" s="18">
        <v>11048</v>
      </c>
      <c r="B117" s="8">
        <v>53</v>
      </c>
      <c r="C117" s="9">
        <v>43132</v>
      </c>
      <c r="D117" s="8" t="s">
        <v>32</v>
      </c>
      <c r="E117" s="8">
        <v>945</v>
      </c>
      <c r="F117" s="10" t="s">
        <v>50</v>
      </c>
      <c r="G117" s="10">
        <v>0.01</v>
      </c>
      <c r="H117" s="10">
        <v>9.4500000000000011</v>
      </c>
    </row>
    <row r="118" spans="1:8" hidden="1" x14ac:dyDescent="0.2">
      <c r="A118" s="18">
        <v>11049</v>
      </c>
      <c r="B118" s="8">
        <v>40</v>
      </c>
      <c r="C118" s="9">
        <v>43101</v>
      </c>
      <c r="D118" s="8" t="s">
        <v>2</v>
      </c>
      <c r="E118" s="8">
        <v>1643</v>
      </c>
      <c r="F118" s="10" t="s">
        <v>50</v>
      </c>
      <c r="G118" s="10">
        <v>0.05</v>
      </c>
      <c r="H118" s="10">
        <v>82.15</v>
      </c>
    </row>
    <row r="119" spans="1:8" hidden="1" x14ac:dyDescent="0.2">
      <c r="A119" s="18">
        <v>11049</v>
      </c>
      <c r="B119" s="8">
        <v>40</v>
      </c>
      <c r="C119" s="9">
        <v>43132</v>
      </c>
      <c r="D119" s="8" t="s">
        <v>2</v>
      </c>
      <c r="E119" s="8">
        <v>1643</v>
      </c>
      <c r="F119" s="10" t="s">
        <v>50</v>
      </c>
      <c r="G119" s="10">
        <v>0.05</v>
      </c>
      <c r="H119" s="10">
        <v>82.15</v>
      </c>
    </row>
    <row r="120" spans="1:8" hidden="1" x14ac:dyDescent="0.2">
      <c r="A120" s="18">
        <v>11050</v>
      </c>
      <c r="B120" s="8">
        <v>41</v>
      </c>
      <c r="C120" s="9">
        <v>43101</v>
      </c>
      <c r="D120" s="8" t="s">
        <v>1</v>
      </c>
      <c r="E120" s="8">
        <v>1019</v>
      </c>
      <c r="F120" s="10" t="s">
        <v>50</v>
      </c>
      <c r="G120" s="10">
        <v>0.1</v>
      </c>
      <c r="H120" s="10">
        <v>101.9</v>
      </c>
    </row>
    <row r="121" spans="1:8" hidden="1" x14ac:dyDescent="0.2">
      <c r="A121" s="18">
        <v>11050</v>
      </c>
      <c r="B121" s="8">
        <v>41</v>
      </c>
      <c r="C121" s="9">
        <v>43132</v>
      </c>
      <c r="D121" s="8" t="s">
        <v>1</v>
      </c>
      <c r="E121" s="8">
        <v>1019</v>
      </c>
      <c r="F121" s="10" t="s">
        <v>50</v>
      </c>
      <c r="G121" s="10">
        <v>0.1</v>
      </c>
      <c r="H121" s="10">
        <v>101.9</v>
      </c>
    </row>
    <row r="122" spans="1:8" hidden="1" x14ac:dyDescent="0.2">
      <c r="A122" s="18">
        <v>11051</v>
      </c>
      <c r="B122" s="8">
        <v>35</v>
      </c>
      <c r="C122" s="9">
        <v>43101</v>
      </c>
      <c r="D122" s="8" t="s">
        <v>32</v>
      </c>
      <c r="E122" s="8">
        <v>1933</v>
      </c>
      <c r="F122" s="10" t="s">
        <v>52</v>
      </c>
      <c r="G122" s="10">
        <v>0.01</v>
      </c>
      <c r="H122" s="10">
        <v>19.330000000000002</v>
      </c>
    </row>
    <row r="123" spans="1:8" hidden="1" x14ac:dyDescent="0.2">
      <c r="A123" s="18">
        <v>11051</v>
      </c>
      <c r="B123" s="8">
        <v>35</v>
      </c>
      <c r="C123" s="9">
        <v>43132</v>
      </c>
      <c r="D123" s="8" t="s">
        <v>32</v>
      </c>
      <c r="E123" s="8">
        <v>1933</v>
      </c>
      <c r="F123" s="10" t="s">
        <v>52</v>
      </c>
      <c r="G123" s="10">
        <v>0.01</v>
      </c>
      <c r="H123" s="10">
        <v>19.330000000000002</v>
      </c>
    </row>
    <row r="124" spans="1:8" hidden="1" x14ac:dyDescent="0.2">
      <c r="A124" s="18">
        <v>11052</v>
      </c>
      <c r="B124" s="8">
        <v>37</v>
      </c>
      <c r="C124" s="9">
        <v>43101</v>
      </c>
      <c r="D124" s="8" t="s">
        <v>1</v>
      </c>
      <c r="E124" s="8">
        <v>1075</v>
      </c>
      <c r="F124" s="10" t="s">
        <v>52</v>
      </c>
      <c r="G124" s="10">
        <v>0.1</v>
      </c>
      <c r="H124" s="10">
        <v>107.5</v>
      </c>
    </row>
    <row r="125" spans="1:8" hidden="1" x14ac:dyDescent="0.2">
      <c r="A125" s="18">
        <v>11052</v>
      </c>
      <c r="B125" s="8">
        <v>37</v>
      </c>
      <c r="C125" s="9">
        <v>43132</v>
      </c>
      <c r="D125" s="8" t="s">
        <v>1</v>
      </c>
      <c r="E125" s="8">
        <v>1075</v>
      </c>
      <c r="F125" s="10" t="s">
        <v>52</v>
      </c>
      <c r="G125" s="10">
        <v>0.1</v>
      </c>
      <c r="H125" s="10">
        <v>107.5</v>
      </c>
    </row>
    <row r="126" spans="1:8" hidden="1" x14ac:dyDescent="0.2">
      <c r="A126" s="18">
        <v>11053</v>
      </c>
      <c r="B126" s="8">
        <v>40</v>
      </c>
      <c r="C126" s="9">
        <v>43101</v>
      </c>
      <c r="D126" s="8" t="s">
        <v>32</v>
      </c>
      <c r="E126" s="8">
        <v>1037</v>
      </c>
      <c r="F126" s="10" t="s">
        <v>50</v>
      </c>
      <c r="G126" s="10">
        <v>0.01</v>
      </c>
      <c r="H126" s="10">
        <v>10.370000000000001</v>
      </c>
    </row>
    <row r="127" spans="1:8" hidden="1" x14ac:dyDescent="0.2">
      <c r="A127" s="18">
        <v>11053</v>
      </c>
      <c r="B127" s="8">
        <v>40</v>
      </c>
      <c r="C127" s="9">
        <v>43132</v>
      </c>
      <c r="D127" s="8" t="s">
        <v>32</v>
      </c>
      <c r="E127" s="8">
        <v>1037</v>
      </c>
      <c r="F127" s="10" t="s">
        <v>50</v>
      </c>
      <c r="G127" s="10">
        <v>0.01</v>
      </c>
      <c r="H127" s="10">
        <v>10.370000000000001</v>
      </c>
    </row>
    <row r="128" spans="1:8" hidden="1" x14ac:dyDescent="0.2">
      <c r="A128" s="18">
        <v>11054</v>
      </c>
      <c r="B128" s="8">
        <v>21</v>
      </c>
      <c r="C128" s="9">
        <v>43101</v>
      </c>
      <c r="D128" s="8" t="s">
        <v>1</v>
      </c>
      <c r="E128" s="8">
        <v>765</v>
      </c>
      <c r="F128" s="10" t="s">
        <v>52</v>
      </c>
      <c r="G128" s="10">
        <v>0.1</v>
      </c>
      <c r="H128" s="10">
        <v>76.5</v>
      </c>
    </row>
    <row r="129" spans="1:8" hidden="1" x14ac:dyDescent="0.2">
      <c r="A129" s="18">
        <v>11054</v>
      </c>
      <c r="B129" s="8">
        <v>21</v>
      </c>
      <c r="C129" s="9">
        <v>43132</v>
      </c>
      <c r="D129" s="8" t="s">
        <v>1</v>
      </c>
      <c r="E129" s="8">
        <v>765</v>
      </c>
      <c r="F129" s="10" t="s">
        <v>52</v>
      </c>
      <c r="G129" s="10">
        <v>0.1</v>
      </c>
      <c r="H129" s="10">
        <v>76.5</v>
      </c>
    </row>
    <row r="130" spans="1:8" hidden="1" x14ac:dyDescent="0.2">
      <c r="A130" s="18">
        <v>11055</v>
      </c>
      <c r="B130" s="8">
        <v>29</v>
      </c>
      <c r="C130" s="9">
        <v>43101</v>
      </c>
      <c r="D130" s="8" t="s">
        <v>1</v>
      </c>
      <c r="E130" s="8">
        <v>1258</v>
      </c>
      <c r="F130" s="10" t="s">
        <v>52</v>
      </c>
      <c r="G130" s="10">
        <v>0.1</v>
      </c>
      <c r="H130" s="10">
        <v>125.80000000000001</v>
      </c>
    </row>
    <row r="131" spans="1:8" hidden="1" x14ac:dyDescent="0.2">
      <c r="A131" s="18">
        <v>11055</v>
      </c>
      <c r="B131" s="8">
        <v>29</v>
      </c>
      <c r="C131" s="9">
        <v>43132</v>
      </c>
      <c r="D131" s="8" t="s">
        <v>1</v>
      </c>
      <c r="E131" s="8">
        <v>1258</v>
      </c>
      <c r="F131" s="10" t="s">
        <v>52</v>
      </c>
      <c r="G131" s="10">
        <v>0.1</v>
      </c>
      <c r="H131" s="10">
        <v>125.80000000000001</v>
      </c>
    </row>
    <row r="132" spans="1:8" hidden="1" x14ac:dyDescent="0.2">
      <c r="A132" s="18">
        <v>11056</v>
      </c>
      <c r="B132" s="8">
        <v>21</v>
      </c>
      <c r="C132" s="9">
        <v>43101</v>
      </c>
      <c r="D132" s="8" t="s">
        <v>1</v>
      </c>
      <c r="E132" s="8">
        <v>572</v>
      </c>
      <c r="F132" s="10" t="s">
        <v>52</v>
      </c>
      <c r="G132" s="10">
        <v>0.1</v>
      </c>
      <c r="H132" s="10">
        <v>57.2</v>
      </c>
    </row>
    <row r="133" spans="1:8" hidden="1" x14ac:dyDescent="0.2">
      <c r="A133" s="18">
        <v>11056</v>
      </c>
      <c r="B133" s="8">
        <v>21</v>
      </c>
      <c r="C133" s="9">
        <v>43132</v>
      </c>
      <c r="D133" s="8" t="s">
        <v>1</v>
      </c>
      <c r="E133" s="8">
        <v>572</v>
      </c>
      <c r="F133" s="10" t="s">
        <v>52</v>
      </c>
      <c r="G133" s="10">
        <v>0.1</v>
      </c>
      <c r="H133" s="10">
        <v>57.2</v>
      </c>
    </row>
    <row r="134" spans="1:8" hidden="1" x14ac:dyDescent="0.2">
      <c r="A134" s="18">
        <v>11057</v>
      </c>
      <c r="B134" s="8">
        <v>39</v>
      </c>
      <c r="C134" s="9">
        <v>43101</v>
      </c>
      <c r="D134" s="8" t="s">
        <v>2</v>
      </c>
      <c r="E134" s="8">
        <v>856</v>
      </c>
      <c r="F134" s="10" t="s">
        <v>52</v>
      </c>
      <c r="G134" s="10">
        <v>0.05</v>
      </c>
      <c r="H134" s="10">
        <v>42.800000000000004</v>
      </c>
    </row>
    <row r="135" spans="1:8" hidden="1" x14ac:dyDescent="0.2">
      <c r="A135" s="18">
        <v>11057</v>
      </c>
      <c r="B135" s="8">
        <v>39</v>
      </c>
      <c r="C135" s="9">
        <v>43132</v>
      </c>
      <c r="D135" s="8" t="s">
        <v>2</v>
      </c>
      <c r="E135" s="8">
        <v>856</v>
      </c>
      <c r="F135" s="10" t="s">
        <v>52</v>
      </c>
      <c r="G135" s="10">
        <v>0.05</v>
      </c>
      <c r="H135" s="10">
        <v>42.800000000000004</v>
      </c>
    </row>
    <row r="136" spans="1:8" hidden="1" x14ac:dyDescent="0.2">
      <c r="A136" s="18">
        <v>11058</v>
      </c>
      <c r="B136" s="8">
        <v>31</v>
      </c>
      <c r="C136" s="9">
        <v>43101</v>
      </c>
      <c r="D136" s="8" t="s">
        <v>1</v>
      </c>
      <c r="E136" s="8">
        <v>807</v>
      </c>
      <c r="F136" s="10" t="s">
        <v>52</v>
      </c>
      <c r="G136" s="10">
        <v>0.1</v>
      </c>
      <c r="H136" s="10">
        <v>80.7</v>
      </c>
    </row>
    <row r="137" spans="1:8" hidden="1" x14ac:dyDescent="0.2">
      <c r="A137" s="18">
        <v>11058</v>
      </c>
      <c r="B137" s="8">
        <v>31</v>
      </c>
      <c r="C137" s="9">
        <v>43132</v>
      </c>
      <c r="D137" s="8" t="s">
        <v>1</v>
      </c>
      <c r="E137" s="8">
        <v>807</v>
      </c>
      <c r="F137" s="10" t="s">
        <v>52</v>
      </c>
      <c r="G137" s="10">
        <v>0.1</v>
      </c>
      <c r="H137" s="10">
        <v>80.7</v>
      </c>
    </row>
    <row r="138" spans="1:8" hidden="1" x14ac:dyDescent="0.2">
      <c r="A138" s="18">
        <v>11059</v>
      </c>
      <c r="B138" s="8">
        <v>26</v>
      </c>
      <c r="C138" s="9">
        <v>43101</v>
      </c>
      <c r="D138" s="8" t="s">
        <v>32</v>
      </c>
      <c r="E138" s="8">
        <v>1508</v>
      </c>
      <c r="F138" s="10" t="s">
        <v>52</v>
      </c>
      <c r="G138" s="10">
        <v>0.01</v>
      </c>
      <c r="H138" s="10">
        <v>15.08</v>
      </c>
    </row>
    <row r="139" spans="1:8" hidden="1" x14ac:dyDescent="0.2">
      <c r="A139" s="18">
        <v>11059</v>
      </c>
      <c r="B139" s="8">
        <v>26</v>
      </c>
      <c r="C139" s="9">
        <v>43132</v>
      </c>
      <c r="D139" s="8" t="s">
        <v>32</v>
      </c>
      <c r="E139" s="8">
        <v>1508</v>
      </c>
      <c r="F139" s="10" t="s">
        <v>52</v>
      </c>
      <c r="G139" s="10">
        <v>0.01</v>
      </c>
      <c r="H139" s="10">
        <v>15.08</v>
      </c>
    </row>
    <row r="140" spans="1:8" hidden="1" x14ac:dyDescent="0.2">
      <c r="A140" s="18">
        <v>11060</v>
      </c>
      <c r="B140" s="8">
        <v>46</v>
      </c>
      <c r="C140" s="9">
        <v>43101</v>
      </c>
      <c r="D140" s="8" t="s">
        <v>32</v>
      </c>
      <c r="E140" s="8">
        <v>511</v>
      </c>
      <c r="F140" s="10" t="s">
        <v>50</v>
      </c>
      <c r="G140" s="10">
        <v>0.01</v>
      </c>
      <c r="H140" s="10">
        <v>5.1100000000000003</v>
      </c>
    </row>
    <row r="141" spans="1:8" hidden="1" x14ac:dyDescent="0.2">
      <c r="A141" s="18">
        <v>11060</v>
      </c>
      <c r="B141" s="8">
        <v>46</v>
      </c>
      <c r="C141" s="9">
        <v>43132</v>
      </c>
      <c r="D141" s="8" t="s">
        <v>32</v>
      </c>
      <c r="E141" s="8">
        <v>511</v>
      </c>
      <c r="F141" s="10" t="s">
        <v>50</v>
      </c>
      <c r="G141" s="10">
        <v>0.01</v>
      </c>
      <c r="H141" s="10">
        <v>5.1100000000000003</v>
      </c>
    </row>
    <row r="142" spans="1:8" hidden="1" x14ac:dyDescent="0.2">
      <c r="A142" s="18">
        <v>11061</v>
      </c>
      <c r="B142" s="8">
        <v>15</v>
      </c>
      <c r="C142" s="9">
        <v>43101</v>
      </c>
      <c r="D142" s="8" t="s">
        <v>2</v>
      </c>
      <c r="E142" s="8">
        <v>127</v>
      </c>
      <c r="F142" s="10" t="s">
        <v>51</v>
      </c>
      <c r="G142" s="10">
        <v>0.05</v>
      </c>
      <c r="H142" s="10">
        <v>6.3500000000000005</v>
      </c>
    </row>
    <row r="143" spans="1:8" hidden="1" x14ac:dyDescent="0.2">
      <c r="A143" s="18">
        <v>11061</v>
      </c>
      <c r="B143" s="8">
        <v>15</v>
      </c>
      <c r="C143" s="9">
        <v>43132</v>
      </c>
      <c r="D143" s="8" t="s">
        <v>2</v>
      </c>
      <c r="E143" s="8">
        <v>127</v>
      </c>
      <c r="F143" s="10" t="s">
        <v>51</v>
      </c>
      <c r="G143" s="10">
        <v>0.05</v>
      </c>
      <c r="H143" s="10">
        <v>6.3500000000000005</v>
      </c>
    </row>
    <row r="144" spans="1:8" hidden="1" x14ac:dyDescent="0.2">
      <c r="A144" s="18">
        <v>11062</v>
      </c>
      <c r="B144" s="8">
        <v>31</v>
      </c>
      <c r="C144" s="9">
        <v>43101</v>
      </c>
      <c r="D144" s="8" t="s">
        <v>2</v>
      </c>
      <c r="E144" s="8">
        <v>848</v>
      </c>
      <c r="F144" s="10" t="s">
        <v>52</v>
      </c>
      <c r="G144" s="10">
        <v>0.05</v>
      </c>
      <c r="H144" s="10">
        <v>42.400000000000006</v>
      </c>
    </row>
    <row r="145" spans="1:8" hidden="1" x14ac:dyDescent="0.2">
      <c r="A145" s="18">
        <v>11062</v>
      </c>
      <c r="B145" s="8">
        <v>31</v>
      </c>
      <c r="C145" s="9">
        <v>43132</v>
      </c>
      <c r="D145" s="8" t="s">
        <v>2</v>
      </c>
      <c r="E145" s="8">
        <v>848</v>
      </c>
      <c r="F145" s="10" t="s">
        <v>52</v>
      </c>
      <c r="G145" s="10">
        <v>0.05</v>
      </c>
      <c r="H145" s="10">
        <v>42.400000000000006</v>
      </c>
    </row>
    <row r="146" spans="1:8" hidden="1" x14ac:dyDescent="0.2">
      <c r="A146" s="18">
        <v>11063</v>
      </c>
      <c r="B146" s="8">
        <v>29</v>
      </c>
      <c r="C146" s="9">
        <v>43101</v>
      </c>
      <c r="D146" s="8" t="s">
        <v>32</v>
      </c>
      <c r="E146" s="8">
        <v>1434</v>
      </c>
      <c r="F146" s="10" t="s">
        <v>52</v>
      </c>
      <c r="G146" s="10">
        <v>0.01</v>
      </c>
      <c r="H146" s="10">
        <v>14.34</v>
      </c>
    </row>
    <row r="147" spans="1:8" hidden="1" x14ac:dyDescent="0.2">
      <c r="A147" s="18">
        <v>11063</v>
      </c>
      <c r="B147" s="8">
        <v>29</v>
      </c>
      <c r="C147" s="9">
        <v>43132</v>
      </c>
      <c r="D147" s="8" t="s">
        <v>32</v>
      </c>
      <c r="E147" s="8">
        <v>1434</v>
      </c>
      <c r="F147" s="10" t="s">
        <v>52</v>
      </c>
      <c r="G147" s="10">
        <v>0.01</v>
      </c>
      <c r="H147" s="10">
        <v>14.34</v>
      </c>
    </row>
    <row r="148" spans="1:8" hidden="1" x14ac:dyDescent="0.2">
      <c r="A148" s="18">
        <v>11064</v>
      </c>
      <c r="B148" s="8">
        <v>33</v>
      </c>
      <c r="C148" s="9">
        <v>43101</v>
      </c>
      <c r="D148" s="8" t="s">
        <v>31</v>
      </c>
      <c r="E148" s="8">
        <v>3502</v>
      </c>
      <c r="F148" s="10" t="s">
        <v>52</v>
      </c>
      <c r="G148" s="10">
        <v>0.02</v>
      </c>
      <c r="H148" s="10">
        <v>70.040000000000006</v>
      </c>
    </row>
    <row r="149" spans="1:8" hidden="1" x14ac:dyDescent="0.2">
      <c r="A149" s="18">
        <v>11064</v>
      </c>
      <c r="B149" s="8">
        <v>33</v>
      </c>
      <c r="C149" s="9">
        <v>43132</v>
      </c>
      <c r="D149" s="8" t="s">
        <v>31</v>
      </c>
      <c r="E149" s="8">
        <v>3502</v>
      </c>
      <c r="F149" s="10" t="s">
        <v>52</v>
      </c>
      <c r="G149" s="10">
        <v>0.02</v>
      </c>
      <c r="H149" s="10">
        <v>70.040000000000006</v>
      </c>
    </row>
    <row r="150" spans="1:8" hidden="1" x14ac:dyDescent="0.2">
      <c r="A150" s="18">
        <v>11065</v>
      </c>
      <c r="B150" s="8">
        <v>22</v>
      </c>
      <c r="C150" s="9">
        <v>43101</v>
      </c>
      <c r="D150" s="8" t="s">
        <v>1</v>
      </c>
      <c r="E150" s="8">
        <v>1784</v>
      </c>
      <c r="F150" s="10" t="s">
        <v>52</v>
      </c>
      <c r="G150" s="10">
        <v>0.1</v>
      </c>
      <c r="H150" s="10">
        <v>178.4</v>
      </c>
    </row>
    <row r="151" spans="1:8" hidden="1" x14ac:dyDescent="0.2">
      <c r="A151" s="18">
        <v>11065</v>
      </c>
      <c r="B151" s="8">
        <v>22</v>
      </c>
      <c r="C151" s="9">
        <v>43132</v>
      </c>
      <c r="D151" s="8" t="s">
        <v>1</v>
      </c>
      <c r="E151" s="8">
        <v>1784</v>
      </c>
      <c r="F151" s="10" t="s">
        <v>52</v>
      </c>
      <c r="G151" s="10">
        <v>0.1</v>
      </c>
      <c r="H151" s="10">
        <v>178.4</v>
      </c>
    </row>
    <row r="152" spans="1:8" hidden="1" x14ac:dyDescent="0.2">
      <c r="A152" s="18">
        <v>11066</v>
      </c>
      <c r="B152" s="8">
        <v>47</v>
      </c>
      <c r="C152" s="9">
        <v>43101</v>
      </c>
      <c r="D152" s="8" t="s">
        <v>2</v>
      </c>
      <c r="E152" s="8">
        <v>1513</v>
      </c>
      <c r="F152" s="10" t="s">
        <v>50</v>
      </c>
      <c r="G152" s="10">
        <v>0.05</v>
      </c>
      <c r="H152" s="10">
        <v>75.650000000000006</v>
      </c>
    </row>
    <row r="153" spans="1:8" hidden="1" x14ac:dyDescent="0.2">
      <c r="A153" s="18">
        <v>11066</v>
      </c>
      <c r="B153" s="8">
        <v>47</v>
      </c>
      <c r="C153" s="9">
        <v>43132</v>
      </c>
      <c r="D153" s="8" t="s">
        <v>2</v>
      </c>
      <c r="E153" s="8">
        <v>1513</v>
      </c>
      <c r="F153" s="10" t="s">
        <v>50</v>
      </c>
      <c r="G153" s="10">
        <v>0.05</v>
      </c>
      <c r="H153" s="10">
        <v>75.650000000000006</v>
      </c>
    </row>
    <row r="154" spans="1:8" hidden="1" x14ac:dyDescent="0.2">
      <c r="A154" s="18">
        <v>11067</v>
      </c>
      <c r="B154" s="8">
        <v>45</v>
      </c>
      <c r="C154" s="9">
        <v>43101</v>
      </c>
      <c r="D154" s="8" t="s">
        <v>31</v>
      </c>
      <c r="E154" s="8">
        <v>2980</v>
      </c>
      <c r="F154" s="10" t="s">
        <v>50</v>
      </c>
      <c r="G154" s="10">
        <v>0.02</v>
      </c>
      <c r="H154" s="10">
        <v>59.6</v>
      </c>
    </row>
    <row r="155" spans="1:8" hidden="1" x14ac:dyDescent="0.2">
      <c r="A155" s="18">
        <v>11067</v>
      </c>
      <c r="B155" s="8">
        <v>45</v>
      </c>
      <c r="C155" s="9">
        <v>43132</v>
      </c>
      <c r="D155" s="8" t="s">
        <v>31</v>
      </c>
      <c r="E155" s="8">
        <v>2980</v>
      </c>
      <c r="F155" s="10" t="s">
        <v>50</v>
      </c>
      <c r="G155" s="10">
        <v>0.02</v>
      </c>
      <c r="H155" s="10">
        <v>59.6</v>
      </c>
    </row>
    <row r="156" spans="1:8" hidden="1" x14ac:dyDescent="0.2">
      <c r="A156" s="18">
        <v>11068</v>
      </c>
      <c r="B156" s="8">
        <v>17</v>
      </c>
      <c r="C156" s="9">
        <v>43101</v>
      </c>
      <c r="D156" s="8" t="s">
        <v>32</v>
      </c>
      <c r="E156" s="8">
        <v>1833</v>
      </c>
      <c r="F156" s="10" t="s">
        <v>51</v>
      </c>
      <c r="G156" s="10">
        <v>0.01</v>
      </c>
      <c r="H156" s="10">
        <v>18.330000000000002</v>
      </c>
    </row>
    <row r="157" spans="1:8" hidden="1" x14ac:dyDescent="0.2">
      <c r="A157" s="18">
        <v>11068</v>
      </c>
      <c r="B157" s="8">
        <v>17</v>
      </c>
      <c r="C157" s="9">
        <v>43132</v>
      </c>
      <c r="D157" s="8" t="s">
        <v>32</v>
      </c>
      <c r="E157" s="8">
        <v>1833</v>
      </c>
      <c r="F157" s="10" t="s">
        <v>51</v>
      </c>
      <c r="G157" s="10">
        <v>0.01</v>
      </c>
      <c r="H157" s="10">
        <v>18.330000000000002</v>
      </c>
    </row>
    <row r="158" spans="1:8" hidden="1" x14ac:dyDescent="0.2">
      <c r="A158" s="18">
        <v>11069</v>
      </c>
      <c r="B158" s="8">
        <v>16</v>
      </c>
      <c r="C158" s="9">
        <v>43101</v>
      </c>
      <c r="D158" s="8" t="s">
        <v>2</v>
      </c>
      <c r="E158" s="8">
        <v>1845</v>
      </c>
      <c r="F158" s="10" t="s">
        <v>51</v>
      </c>
      <c r="G158" s="10">
        <v>0.05</v>
      </c>
      <c r="H158" s="10">
        <v>92.25</v>
      </c>
    </row>
    <row r="159" spans="1:8" hidden="1" x14ac:dyDescent="0.2">
      <c r="A159" s="18">
        <v>11069</v>
      </c>
      <c r="B159" s="8">
        <v>16</v>
      </c>
      <c r="C159" s="9">
        <v>43132</v>
      </c>
      <c r="D159" s="8" t="s">
        <v>2</v>
      </c>
      <c r="E159" s="8">
        <v>1845</v>
      </c>
      <c r="F159" s="10" t="s">
        <v>51</v>
      </c>
      <c r="G159" s="10">
        <v>0.05</v>
      </c>
      <c r="H159" s="10">
        <v>92.25</v>
      </c>
    </row>
    <row r="160" spans="1:8" hidden="1" x14ac:dyDescent="0.2">
      <c r="A160" s="18">
        <v>11070</v>
      </c>
      <c r="B160" s="8">
        <v>47</v>
      </c>
      <c r="C160" s="9">
        <v>43101</v>
      </c>
      <c r="D160" s="8" t="s">
        <v>31</v>
      </c>
      <c r="E160" s="8">
        <v>4169</v>
      </c>
      <c r="F160" s="10" t="s">
        <v>50</v>
      </c>
      <c r="G160" s="10">
        <v>0.02</v>
      </c>
      <c r="H160" s="10">
        <v>83.38</v>
      </c>
    </row>
    <row r="161" spans="1:8" hidden="1" x14ac:dyDescent="0.2">
      <c r="A161" s="18">
        <v>11070</v>
      </c>
      <c r="B161" s="8">
        <v>47</v>
      </c>
      <c r="C161" s="9">
        <v>43132</v>
      </c>
      <c r="D161" s="8" t="s">
        <v>31</v>
      </c>
      <c r="E161" s="8">
        <v>4169</v>
      </c>
      <c r="F161" s="10" t="s">
        <v>50</v>
      </c>
      <c r="G161" s="10">
        <v>0.02</v>
      </c>
      <c r="H161" s="10">
        <v>83.38</v>
      </c>
    </row>
    <row r="162" spans="1:8" hidden="1" x14ac:dyDescent="0.2">
      <c r="A162" s="18">
        <v>11071</v>
      </c>
      <c r="B162" s="8">
        <v>46</v>
      </c>
      <c r="C162" s="9">
        <v>43101</v>
      </c>
      <c r="D162" s="8" t="s">
        <v>31</v>
      </c>
      <c r="E162" s="8">
        <v>7740</v>
      </c>
      <c r="F162" s="10" t="s">
        <v>50</v>
      </c>
      <c r="G162" s="10">
        <v>0.02</v>
      </c>
      <c r="H162" s="10">
        <v>154.80000000000001</v>
      </c>
    </row>
    <row r="163" spans="1:8" hidden="1" x14ac:dyDescent="0.2">
      <c r="A163" s="18">
        <v>11071</v>
      </c>
      <c r="B163" s="8">
        <v>46</v>
      </c>
      <c r="C163" s="9">
        <v>43132</v>
      </c>
      <c r="D163" s="8" t="s">
        <v>31</v>
      </c>
      <c r="E163" s="8">
        <v>7740</v>
      </c>
      <c r="F163" s="10" t="s">
        <v>50</v>
      </c>
      <c r="G163" s="10">
        <v>0.02</v>
      </c>
      <c r="H163" s="10">
        <v>154.80000000000001</v>
      </c>
    </row>
    <row r="164" spans="1:8" hidden="1" x14ac:dyDescent="0.2">
      <c r="A164" s="18">
        <v>11072</v>
      </c>
      <c r="B164" s="8">
        <v>29</v>
      </c>
      <c r="C164" s="9">
        <v>43101</v>
      </c>
      <c r="D164" s="8" t="s">
        <v>1</v>
      </c>
      <c r="E164" s="8">
        <v>1440</v>
      </c>
      <c r="F164" s="10" t="s">
        <v>52</v>
      </c>
      <c r="G164" s="10">
        <v>0.1</v>
      </c>
      <c r="H164" s="10">
        <v>144</v>
      </c>
    </row>
    <row r="165" spans="1:8" hidden="1" x14ac:dyDescent="0.2">
      <c r="A165" s="18">
        <v>11072</v>
      </c>
      <c r="B165" s="8">
        <v>29</v>
      </c>
      <c r="C165" s="9">
        <v>43132</v>
      </c>
      <c r="D165" s="8" t="s">
        <v>1</v>
      </c>
      <c r="E165" s="8">
        <v>1440</v>
      </c>
      <c r="F165" s="10" t="s">
        <v>52</v>
      </c>
      <c r="G165" s="10">
        <v>0.1</v>
      </c>
      <c r="H165" s="10">
        <v>144</v>
      </c>
    </row>
    <row r="166" spans="1:8" hidden="1" x14ac:dyDescent="0.2">
      <c r="A166" s="18">
        <v>11073</v>
      </c>
      <c r="B166" s="8">
        <v>45</v>
      </c>
      <c r="C166" s="9">
        <v>43101</v>
      </c>
      <c r="D166" s="8" t="s">
        <v>2</v>
      </c>
      <c r="E166" s="8">
        <v>1286</v>
      </c>
      <c r="F166" s="10" t="s">
        <v>50</v>
      </c>
      <c r="G166" s="10">
        <v>0.05</v>
      </c>
      <c r="H166" s="10">
        <v>64.3</v>
      </c>
    </row>
    <row r="167" spans="1:8" hidden="1" x14ac:dyDescent="0.2">
      <c r="A167" s="18">
        <v>11073</v>
      </c>
      <c r="B167" s="8">
        <v>45</v>
      </c>
      <c r="C167" s="9">
        <v>43132</v>
      </c>
      <c r="D167" s="8" t="s">
        <v>2</v>
      </c>
      <c r="E167" s="8">
        <v>1286</v>
      </c>
      <c r="F167" s="10" t="s">
        <v>50</v>
      </c>
      <c r="G167" s="10">
        <v>0.05</v>
      </c>
      <c r="H167" s="10">
        <v>64.3</v>
      </c>
    </row>
    <row r="168" spans="1:8" hidden="1" x14ac:dyDescent="0.2">
      <c r="A168" s="18">
        <v>11074</v>
      </c>
      <c r="B168" s="8">
        <v>36</v>
      </c>
      <c r="C168" s="9">
        <v>43101</v>
      </c>
      <c r="D168" s="8" t="s">
        <v>32</v>
      </c>
      <c r="E168" s="8">
        <v>1914</v>
      </c>
      <c r="F168" s="10" t="s">
        <v>52</v>
      </c>
      <c r="G168" s="10">
        <v>0.01</v>
      </c>
      <c r="H168" s="10">
        <v>19.14</v>
      </c>
    </row>
    <row r="169" spans="1:8" hidden="1" x14ac:dyDescent="0.2">
      <c r="A169" s="18">
        <v>11074</v>
      </c>
      <c r="B169" s="8">
        <v>36</v>
      </c>
      <c r="C169" s="9">
        <v>43132</v>
      </c>
      <c r="D169" s="8" t="s">
        <v>32</v>
      </c>
      <c r="E169" s="8">
        <v>1914</v>
      </c>
      <c r="F169" s="10" t="s">
        <v>52</v>
      </c>
      <c r="G169" s="10">
        <v>0.01</v>
      </c>
      <c r="H169" s="10">
        <v>19.14</v>
      </c>
    </row>
    <row r="170" spans="1:8" hidden="1" x14ac:dyDescent="0.2">
      <c r="A170" s="18">
        <v>11075</v>
      </c>
      <c r="B170" s="8">
        <v>17</v>
      </c>
      <c r="C170" s="9">
        <v>43101</v>
      </c>
      <c r="D170" s="8" t="s">
        <v>1</v>
      </c>
      <c r="E170" s="8">
        <v>1645</v>
      </c>
      <c r="F170" s="10" t="s">
        <v>51</v>
      </c>
      <c r="G170" s="10">
        <v>0.1</v>
      </c>
      <c r="H170" s="10">
        <v>164.5</v>
      </c>
    </row>
    <row r="171" spans="1:8" hidden="1" x14ac:dyDescent="0.2">
      <c r="A171" s="18">
        <v>11075</v>
      </c>
      <c r="B171" s="8">
        <v>17</v>
      </c>
      <c r="C171" s="9">
        <v>43132</v>
      </c>
      <c r="D171" s="8" t="s">
        <v>1</v>
      </c>
      <c r="E171" s="8">
        <v>1645</v>
      </c>
      <c r="F171" s="10" t="s">
        <v>51</v>
      </c>
      <c r="G171" s="10">
        <v>0.1</v>
      </c>
      <c r="H171" s="10">
        <v>164.5</v>
      </c>
    </row>
    <row r="172" spans="1:8" hidden="1" x14ac:dyDescent="0.2">
      <c r="A172" s="18">
        <v>11076</v>
      </c>
      <c r="B172" s="8">
        <v>17</v>
      </c>
      <c r="C172" s="9">
        <v>43101</v>
      </c>
      <c r="D172" s="8" t="s">
        <v>1</v>
      </c>
      <c r="E172" s="8">
        <v>739</v>
      </c>
      <c r="F172" s="10" t="s">
        <v>51</v>
      </c>
      <c r="G172" s="10">
        <v>0.1</v>
      </c>
      <c r="H172" s="10">
        <v>73.900000000000006</v>
      </c>
    </row>
    <row r="173" spans="1:8" hidden="1" x14ac:dyDescent="0.2">
      <c r="A173" s="18">
        <v>11076</v>
      </c>
      <c r="B173" s="8">
        <v>17</v>
      </c>
      <c r="C173" s="9">
        <v>43132</v>
      </c>
      <c r="D173" s="8" t="s">
        <v>1</v>
      </c>
      <c r="E173" s="8">
        <v>739</v>
      </c>
      <c r="F173" s="10" t="s">
        <v>51</v>
      </c>
      <c r="G173" s="10">
        <v>0.1</v>
      </c>
      <c r="H173" s="10">
        <v>73.900000000000006</v>
      </c>
    </row>
    <row r="174" spans="1:8" hidden="1" x14ac:dyDescent="0.2">
      <c r="A174" s="18">
        <v>11077</v>
      </c>
      <c r="B174" s="8">
        <v>43</v>
      </c>
      <c r="C174" s="9">
        <v>43101</v>
      </c>
      <c r="D174" s="8" t="s">
        <v>1</v>
      </c>
      <c r="E174" s="8">
        <v>1631</v>
      </c>
      <c r="F174" s="10" t="s">
        <v>50</v>
      </c>
      <c r="G174" s="10">
        <v>0.1</v>
      </c>
      <c r="H174" s="10">
        <v>163.10000000000002</v>
      </c>
    </row>
    <row r="175" spans="1:8" hidden="1" x14ac:dyDescent="0.2">
      <c r="A175" s="18">
        <v>11077</v>
      </c>
      <c r="B175" s="8">
        <v>43</v>
      </c>
      <c r="C175" s="9">
        <v>43132</v>
      </c>
      <c r="D175" s="8" t="s">
        <v>1</v>
      </c>
      <c r="E175" s="8">
        <v>1631</v>
      </c>
      <c r="F175" s="10" t="s">
        <v>50</v>
      </c>
      <c r="G175" s="10">
        <v>0.1</v>
      </c>
      <c r="H175" s="10">
        <v>163.10000000000002</v>
      </c>
    </row>
    <row r="176" spans="1:8" hidden="1" x14ac:dyDescent="0.2">
      <c r="A176" s="18">
        <v>11078</v>
      </c>
      <c r="B176" s="8">
        <v>52</v>
      </c>
      <c r="C176" s="9">
        <v>43101</v>
      </c>
      <c r="D176" s="8" t="s">
        <v>31</v>
      </c>
      <c r="E176" s="8">
        <v>4992</v>
      </c>
      <c r="F176" s="10" t="s">
        <v>50</v>
      </c>
      <c r="G176" s="10">
        <v>0.02</v>
      </c>
      <c r="H176" s="10">
        <v>99.84</v>
      </c>
    </row>
    <row r="177" spans="1:8" hidden="1" x14ac:dyDescent="0.2">
      <c r="A177" s="18">
        <v>11078</v>
      </c>
      <c r="B177" s="8">
        <v>52</v>
      </c>
      <c r="C177" s="9">
        <v>43132</v>
      </c>
      <c r="D177" s="8" t="s">
        <v>31</v>
      </c>
      <c r="E177" s="8">
        <v>4992</v>
      </c>
      <c r="F177" s="10" t="s">
        <v>50</v>
      </c>
      <c r="G177" s="10">
        <v>0.02</v>
      </c>
      <c r="H177" s="10">
        <v>99.84</v>
      </c>
    </row>
    <row r="178" spans="1:8" hidden="1" x14ac:dyDescent="0.2">
      <c r="A178" s="18">
        <v>11079</v>
      </c>
      <c r="B178" s="8">
        <v>49</v>
      </c>
      <c r="C178" s="9">
        <v>43101</v>
      </c>
      <c r="D178" s="8" t="s">
        <v>31</v>
      </c>
      <c r="E178" s="8">
        <v>5013</v>
      </c>
      <c r="F178" s="10" t="s">
        <v>50</v>
      </c>
      <c r="G178" s="10">
        <v>0.02</v>
      </c>
      <c r="H178" s="10">
        <v>100.26</v>
      </c>
    </row>
    <row r="179" spans="1:8" hidden="1" x14ac:dyDescent="0.2">
      <c r="A179" s="18">
        <v>11079</v>
      </c>
      <c r="B179" s="8">
        <v>49</v>
      </c>
      <c r="C179" s="9">
        <v>43132</v>
      </c>
      <c r="D179" s="8" t="s">
        <v>31</v>
      </c>
      <c r="E179" s="8">
        <v>5013</v>
      </c>
      <c r="F179" s="10" t="s">
        <v>50</v>
      </c>
      <c r="G179" s="10">
        <v>0.02</v>
      </c>
      <c r="H179" s="10">
        <v>100.26</v>
      </c>
    </row>
    <row r="180" spans="1:8" hidden="1" x14ac:dyDescent="0.2">
      <c r="A180" s="18">
        <v>11080</v>
      </c>
      <c r="B180" s="8">
        <v>49</v>
      </c>
      <c r="C180" s="9">
        <v>43101</v>
      </c>
      <c r="D180" s="8" t="s">
        <v>1</v>
      </c>
      <c r="E180" s="8">
        <v>380</v>
      </c>
      <c r="F180" s="10" t="s">
        <v>50</v>
      </c>
      <c r="G180" s="10">
        <v>0.1</v>
      </c>
      <c r="H180" s="10">
        <v>38</v>
      </c>
    </row>
    <row r="181" spans="1:8" hidden="1" x14ac:dyDescent="0.2">
      <c r="A181" s="18">
        <v>11080</v>
      </c>
      <c r="B181" s="8">
        <v>49</v>
      </c>
      <c r="C181" s="9">
        <v>43132</v>
      </c>
      <c r="D181" s="8" t="s">
        <v>1</v>
      </c>
      <c r="E181" s="8">
        <v>380</v>
      </c>
      <c r="F181" s="10" t="s">
        <v>50</v>
      </c>
      <c r="G181" s="10">
        <v>0.1</v>
      </c>
      <c r="H181" s="10">
        <v>38</v>
      </c>
    </row>
    <row r="182" spans="1:8" hidden="1" x14ac:dyDescent="0.2">
      <c r="A182" s="18">
        <v>11081</v>
      </c>
      <c r="B182" s="8">
        <v>30</v>
      </c>
      <c r="C182" s="9">
        <v>43101</v>
      </c>
      <c r="D182" s="8" t="s">
        <v>1</v>
      </c>
      <c r="E182" s="8">
        <v>1649</v>
      </c>
      <c r="F182" s="10" t="s">
        <v>52</v>
      </c>
      <c r="G182" s="10">
        <v>0.1</v>
      </c>
      <c r="H182" s="10">
        <v>164.9</v>
      </c>
    </row>
    <row r="183" spans="1:8" hidden="1" x14ac:dyDescent="0.2">
      <c r="A183" s="18">
        <v>11081</v>
      </c>
      <c r="B183" s="8">
        <v>30</v>
      </c>
      <c r="C183" s="9">
        <v>43132</v>
      </c>
      <c r="D183" s="8" t="s">
        <v>1</v>
      </c>
      <c r="E183" s="8">
        <v>1649</v>
      </c>
      <c r="F183" s="10" t="s">
        <v>52</v>
      </c>
      <c r="G183" s="10">
        <v>0.1</v>
      </c>
      <c r="H183" s="10">
        <v>164.9</v>
      </c>
    </row>
    <row r="184" spans="1:8" hidden="1" x14ac:dyDescent="0.2">
      <c r="A184" s="18">
        <v>11082</v>
      </c>
      <c r="B184" s="8">
        <v>49</v>
      </c>
      <c r="C184" s="9">
        <v>43101</v>
      </c>
      <c r="D184" s="8" t="s">
        <v>31</v>
      </c>
      <c r="E184" s="8">
        <v>6079</v>
      </c>
      <c r="F184" s="10" t="s">
        <v>50</v>
      </c>
      <c r="G184" s="10">
        <v>0.02</v>
      </c>
      <c r="H184" s="10">
        <v>121.58</v>
      </c>
    </row>
    <row r="185" spans="1:8" hidden="1" x14ac:dyDescent="0.2">
      <c r="A185" s="18">
        <v>11082</v>
      </c>
      <c r="B185" s="8">
        <v>49</v>
      </c>
      <c r="C185" s="9">
        <v>43132</v>
      </c>
      <c r="D185" s="8" t="s">
        <v>31</v>
      </c>
      <c r="E185" s="8">
        <v>6079</v>
      </c>
      <c r="F185" s="10" t="s">
        <v>50</v>
      </c>
      <c r="G185" s="10">
        <v>0.02</v>
      </c>
      <c r="H185" s="10">
        <v>121.58</v>
      </c>
    </row>
    <row r="186" spans="1:8" hidden="1" x14ac:dyDescent="0.2">
      <c r="A186" s="18">
        <v>11083</v>
      </c>
      <c r="B186" s="8">
        <v>52</v>
      </c>
      <c r="C186" s="9">
        <v>43101</v>
      </c>
      <c r="D186" s="8" t="s">
        <v>31</v>
      </c>
      <c r="E186" s="8">
        <v>3064</v>
      </c>
      <c r="F186" s="10" t="s">
        <v>50</v>
      </c>
      <c r="G186" s="10">
        <v>0.02</v>
      </c>
      <c r="H186" s="10">
        <v>61.28</v>
      </c>
    </row>
    <row r="187" spans="1:8" hidden="1" x14ac:dyDescent="0.2">
      <c r="A187" s="18">
        <v>11083</v>
      </c>
      <c r="B187" s="8">
        <v>52</v>
      </c>
      <c r="C187" s="9">
        <v>43132</v>
      </c>
      <c r="D187" s="8" t="s">
        <v>31</v>
      </c>
      <c r="E187" s="8">
        <v>3064</v>
      </c>
      <c r="F187" s="10" t="s">
        <v>50</v>
      </c>
      <c r="G187" s="10">
        <v>0.02</v>
      </c>
      <c r="H187" s="10">
        <v>61.28</v>
      </c>
    </row>
    <row r="188" spans="1:8" hidden="1" x14ac:dyDescent="0.2">
      <c r="A188" s="18">
        <v>11084</v>
      </c>
      <c r="B188" s="8">
        <v>25</v>
      </c>
      <c r="C188" s="9">
        <v>43101</v>
      </c>
      <c r="D188" s="8" t="s">
        <v>31</v>
      </c>
      <c r="E188" s="8">
        <v>5295</v>
      </c>
      <c r="F188" s="10" t="s">
        <v>52</v>
      </c>
      <c r="G188" s="10">
        <v>0.02</v>
      </c>
      <c r="H188" s="10">
        <v>105.9</v>
      </c>
    </row>
    <row r="189" spans="1:8" hidden="1" x14ac:dyDescent="0.2">
      <c r="A189" s="18">
        <v>11084</v>
      </c>
      <c r="B189" s="8">
        <v>25</v>
      </c>
      <c r="C189" s="9">
        <v>43132</v>
      </c>
      <c r="D189" s="8" t="s">
        <v>31</v>
      </c>
      <c r="E189" s="8">
        <v>5295</v>
      </c>
      <c r="F189" s="10" t="s">
        <v>52</v>
      </c>
      <c r="G189" s="10">
        <v>0.02</v>
      </c>
      <c r="H189" s="10">
        <v>105.9</v>
      </c>
    </row>
    <row r="190" spans="1:8" hidden="1" x14ac:dyDescent="0.2">
      <c r="A190" s="18">
        <v>11085</v>
      </c>
      <c r="B190" s="8">
        <v>28</v>
      </c>
      <c r="C190" s="9">
        <v>43101</v>
      </c>
      <c r="D190" s="8" t="s">
        <v>1</v>
      </c>
      <c r="E190" s="8">
        <v>1189</v>
      </c>
      <c r="F190" s="10" t="s">
        <v>52</v>
      </c>
      <c r="G190" s="10">
        <v>0.1</v>
      </c>
      <c r="H190" s="10">
        <v>118.9</v>
      </c>
    </row>
    <row r="191" spans="1:8" hidden="1" x14ac:dyDescent="0.2">
      <c r="A191" s="18">
        <v>11085</v>
      </c>
      <c r="B191" s="8">
        <v>28</v>
      </c>
      <c r="C191" s="9">
        <v>43132</v>
      </c>
      <c r="D191" s="8" t="s">
        <v>1</v>
      </c>
      <c r="E191" s="8">
        <v>1189</v>
      </c>
      <c r="F191" s="10" t="s">
        <v>52</v>
      </c>
      <c r="G191" s="10">
        <v>0.1</v>
      </c>
      <c r="H191" s="10">
        <v>118.9</v>
      </c>
    </row>
    <row r="192" spans="1:8" hidden="1" x14ac:dyDescent="0.2">
      <c r="A192" s="18">
        <v>11086</v>
      </c>
      <c r="B192" s="8">
        <v>27</v>
      </c>
      <c r="C192" s="9">
        <v>43101</v>
      </c>
      <c r="D192" s="8" t="s">
        <v>32</v>
      </c>
      <c r="E192" s="8">
        <v>1752</v>
      </c>
      <c r="F192" s="10" t="s">
        <v>52</v>
      </c>
      <c r="G192" s="10">
        <v>0.01</v>
      </c>
      <c r="H192" s="10">
        <v>17.52</v>
      </c>
    </row>
    <row r="193" spans="1:8" hidden="1" x14ac:dyDescent="0.2">
      <c r="A193" s="18">
        <v>11086</v>
      </c>
      <c r="B193" s="8">
        <v>27</v>
      </c>
      <c r="C193" s="9">
        <v>43132</v>
      </c>
      <c r="D193" s="8" t="s">
        <v>32</v>
      </c>
      <c r="E193" s="8">
        <v>1752</v>
      </c>
      <c r="F193" s="10" t="s">
        <v>52</v>
      </c>
      <c r="G193" s="10">
        <v>0.01</v>
      </c>
      <c r="H193" s="10">
        <v>17.52</v>
      </c>
    </row>
    <row r="194" spans="1:8" hidden="1" x14ac:dyDescent="0.2">
      <c r="A194" s="18">
        <v>11087</v>
      </c>
      <c r="B194" s="8">
        <v>18</v>
      </c>
      <c r="C194" s="9">
        <v>43101</v>
      </c>
      <c r="D194" s="8" t="s">
        <v>32</v>
      </c>
      <c r="E194" s="8">
        <v>632</v>
      </c>
      <c r="F194" s="10" t="s">
        <v>51</v>
      </c>
      <c r="G194" s="10">
        <v>0.01</v>
      </c>
      <c r="H194" s="10">
        <v>6.32</v>
      </c>
    </row>
    <row r="195" spans="1:8" hidden="1" x14ac:dyDescent="0.2">
      <c r="A195" s="18">
        <v>11087</v>
      </c>
      <c r="B195" s="8">
        <v>18</v>
      </c>
      <c r="C195" s="9">
        <v>43132</v>
      </c>
      <c r="D195" s="8" t="s">
        <v>32</v>
      </c>
      <c r="E195" s="8">
        <v>632</v>
      </c>
      <c r="F195" s="10" t="s">
        <v>51</v>
      </c>
      <c r="G195" s="10">
        <v>0.01</v>
      </c>
      <c r="H195" s="10">
        <v>6.32</v>
      </c>
    </row>
    <row r="196" spans="1:8" hidden="1" x14ac:dyDescent="0.2">
      <c r="A196" s="18">
        <v>11088</v>
      </c>
      <c r="B196" s="8">
        <v>15</v>
      </c>
      <c r="C196" s="9">
        <v>43101</v>
      </c>
      <c r="D196" s="8" t="s">
        <v>32</v>
      </c>
      <c r="E196" s="8">
        <v>128</v>
      </c>
      <c r="F196" s="10" t="s">
        <v>51</v>
      </c>
      <c r="G196" s="10">
        <v>0.01</v>
      </c>
      <c r="H196" s="10">
        <v>1.28</v>
      </c>
    </row>
    <row r="197" spans="1:8" hidden="1" x14ac:dyDescent="0.2">
      <c r="A197" s="18">
        <v>11088</v>
      </c>
      <c r="B197" s="8">
        <v>15</v>
      </c>
      <c r="C197" s="9">
        <v>43132</v>
      </c>
      <c r="D197" s="8" t="s">
        <v>32</v>
      </c>
      <c r="E197" s="8">
        <v>128</v>
      </c>
      <c r="F197" s="10" t="s">
        <v>51</v>
      </c>
      <c r="G197" s="10">
        <v>0.01</v>
      </c>
      <c r="H197" s="10">
        <v>1.28</v>
      </c>
    </row>
    <row r="198" spans="1:8" hidden="1" x14ac:dyDescent="0.2">
      <c r="A198" s="18">
        <v>11089</v>
      </c>
      <c r="B198" s="8">
        <v>32</v>
      </c>
      <c r="C198" s="9">
        <v>43101</v>
      </c>
      <c r="D198" s="8" t="s">
        <v>31</v>
      </c>
      <c r="E198" s="8">
        <v>4037</v>
      </c>
      <c r="F198" s="10" t="s">
        <v>52</v>
      </c>
      <c r="G198" s="10">
        <v>0.02</v>
      </c>
      <c r="H198" s="10">
        <v>80.739999999999995</v>
      </c>
    </row>
    <row r="199" spans="1:8" hidden="1" x14ac:dyDescent="0.2">
      <c r="A199" s="18">
        <v>11089</v>
      </c>
      <c r="B199" s="8">
        <v>32</v>
      </c>
      <c r="C199" s="9">
        <v>43132</v>
      </c>
      <c r="D199" s="8" t="s">
        <v>31</v>
      </c>
      <c r="E199" s="8">
        <v>4037</v>
      </c>
      <c r="F199" s="10" t="s">
        <v>52</v>
      </c>
      <c r="G199" s="10">
        <v>0.02</v>
      </c>
      <c r="H199" s="10">
        <v>80.739999999999995</v>
      </c>
    </row>
    <row r="200" spans="1:8" hidden="1" x14ac:dyDescent="0.2">
      <c r="A200" s="18">
        <v>11090</v>
      </c>
      <c r="B200" s="8">
        <v>35</v>
      </c>
      <c r="C200" s="9">
        <v>43101</v>
      </c>
      <c r="D200" s="8" t="s">
        <v>2</v>
      </c>
      <c r="E200" s="8">
        <v>991</v>
      </c>
      <c r="F200" s="10" t="s">
        <v>52</v>
      </c>
      <c r="G200" s="10">
        <v>0.05</v>
      </c>
      <c r="H200" s="10">
        <v>49.550000000000004</v>
      </c>
    </row>
    <row r="201" spans="1:8" hidden="1" x14ac:dyDescent="0.2">
      <c r="A201" s="18">
        <v>11090</v>
      </c>
      <c r="B201" s="8">
        <v>35</v>
      </c>
      <c r="C201" s="9">
        <v>43132</v>
      </c>
      <c r="D201" s="8" t="s">
        <v>2</v>
      </c>
      <c r="E201" s="8">
        <v>991</v>
      </c>
      <c r="F201" s="10" t="s">
        <v>52</v>
      </c>
      <c r="G201" s="10">
        <v>0.05</v>
      </c>
      <c r="H201" s="10">
        <v>49.550000000000004</v>
      </c>
    </row>
    <row r="202" spans="1:8" hidden="1" x14ac:dyDescent="0.2">
      <c r="A202" s="18">
        <v>11091</v>
      </c>
      <c r="B202" s="8">
        <v>54</v>
      </c>
      <c r="C202" s="9">
        <v>43101</v>
      </c>
      <c r="D202" s="8" t="s">
        <v>1</v>
      </c>
      <c r="E202" s="8">
        <v>648</v>
      </c>
      <c r="F202" s="10" t="s">
        <v>50</v>
      </c>
      <c r="G202" s="10">
        <v>0.1</v>
      </c>
      <c r="H202" s="10">
        <v>64.8</v>
      </c>
    </row>
    <row r="203" spans="1:8" hidden="1" x14ac:dyDescent="0.2">
      <c r="A203" s="18">
        <v>11091</v>
      </c>
      <c r="B203" s="8">
        <v>54</v>
      </c>
      <c r="C203" s="9">
        <v>43132</v>
      </c>
      <c r="D203" s="8" t="s">
        <v>1</v>
      </c>
      <c r="E203" s="8">
        <v>648</v>
      </c>
      <c r="F203" s="10" t="s">
        <v>50</v>
      </c>
      <c r="G203" s="10">
        <v>0.1</v>
      </c>
      <c r="H203" s="10">
        <v>64.8</v>
      </c>
    </row>
    <row r="204" spans="1:8" hidden="1" x14ac:dyDescent="0.2">
      <c r="A204" s="18">
        <v>11092</v>
      </c>
      <c r="B204" s="8">
        <v>36</v>
      </c>
      <c r="C204" s="9">
        <v>43101</v>
      </c>
      <c r="D204" s="8" t="s">
        <v>2</v>
      </c>
      <c r="E204" s="8">
        <v>263</v>
      </c>
      <c r="F204" s="10" t="s">
        <v>52</v>
      </c>
      <c r="G204" s="10">
        <v>0.05</v>
      </c>
      <c r="H204" s="10">
        <v>13.15</v>
      </c>
    </row>
    <row r="205" spans="1:8" hidden="1" x14ac:dyDescent="0.2">
      <c r="A205" s="18">
        <v>11092</v>
      </c>
      <c r="B205" s="8">
        <v>36</v>
      </c>
      <c r="C205" s="9">
        <v>43132</v>
      </c>
      <c r="D205" s="8" t="s">
        <v>2</v>
      </c>
      <c r="E205" s="8">
        <v>263</v>
      </c>
      <c r="F205" s="10" t="s">
        <v>52</v>
      </c>
      <c r="G205" s="10">
        <v>0.05</v>
      </c>
      <c r="H205" s="10">
        <v>13.15</v>
      </c>
    </row>
    <row r="206" spans="1:8" hidden="1" x14ac:dyDescent="0.2">
      <c r="A206" s="18">
        <v>11093</v>
      </c>
      <c r="B206" s="8">
        <v>42</v>
      </c>
      <c r="C206" s="9">
        <v>43101</v>
      </c>
      <c r="D206" s="8" t="s">
        <v>32</v>
      </c>
      <c r="E206" s="8">
        <v>1361</v>
      </c>
      <c r="F206" s="10" t="s">
        <v>50</v>
      </c>
      <c r="G206" s="10">
        <v>0.01</v>
      </c>
      <c r="H206" s="10">
        <v>13.61</v>
      </c>
    </row>
    <row r="207" spans="1:8" hidden="1" x14ac:dyDescent="0.2">
      <c r="A207" s="18">
        <v>11093</v>
      </c>
      <c r="B207" s="8">
        <v>42</v>
      </c>
      <c r="C207" s="9">
        <v>43132</v>
      </c>
      <c r="D207" s="8" t="s">
        <v>32</v>
      </c>
      <c r="E207" s="8">
        <v>1361</v>
      </c>
      <c r="F207" s="10" t="s">
        <v>50</v>
      </c>
      <c r="G207" s="10">
        <v>0.01</v>
      </c>
      <c r="H207" s="10">
        <v>13.61</v>
      </c>
    </row>
    <row r="208" spans="1:8" hidden="1" x14ac:dyDescent="0.2">
      <c r="A208" s="18">
        <v>11094</v>
      </c>
      <c r="B208" s="8">
        <v>28</v>
      </c>
      <c r="C208" s="9">
        <v>43101</v>
      </c>
      <c r="D208" s="8" t="s">
        <v>32</v>
      </c>
      <c r="E208" s="8">
        <v>553</v>
      </c>
      <c r="F208" s="10" t="s">
        <v>52</v>
      </c>
      <c r="G208" s="10">
        <v>0.01</v>
      </c>
      <c r="H208" s="10">
        <v>5.53</v>
      </c>
    </row>
    <row r="209" spans="1:8" hidden="1" x14ac:dyDescent="0.2">
      <c r="A209" s="18">
        <v>11094</v>
      </c>
      <c r="B209" s="8">
        <v>28</v>
      </c>
      <c r="C209" s="9">
        <v>43132</v>
      </c>
      <c r="D209" s="8" t="s">
        <v>32</v>
      </c>
      <c r="E209" s="8">
        <v>553</v>
      </c>
      <c r="F209" s="10" t="s">
        <v>52</v>
      </c>
      <c r="G209" s="10">
        <v>0.01</v>
      </c>
      <c r="H209" s="10">
        <v>5.53</v>
      </c>
    </row>
    <row r="210" spans="1:8" hidden="1" x14ac:dyDescent="0.2">
      <c r="A210" s="18">
        <v>11095</v>
      </c>
      <c r="B210" s="8">
        <v>50</v>
      </c>
      <c r="C210" s="9">
        <v>43101</v>
      </c>
      <c r="D210" s="8" t="s">
        <v>32</v>
      </c>
      <c r="E210" s="8">
        <v>689</v>
      </c>
      <c r="F210" s="10" t="s">
        <v>50</v>
      </c>
      <c r="G210" s="10">
        <v>0.01</v>
      </c>
      <c r="H210" s="10">
        <v>6.8900000000000006</v>
      </c>
    </row>
    <row r="211" spans="1:8" hidden="1" x14ac:dyDescent="0.2">
      <c r="A211" s="18">
        <v>11095</v>
      </c>
      <c r="B211" s="8">
        <v>50</v>
      </c>
      <c r="C211" s="9">
        <v>43132</v>
      </c>
      <c r="D211" s="8" t="s">
        <v>32</v>
      </c>
      <c r="E211" s="8">
        <v>689</v>
      </c>
      <c r="F211" s="10" t="s">
        <v>50</v>
      </c>
      <c r="G211" s="10">
        <v>0.01</v>
      </c>
      <c r="H211" s="10">
        <v>6.8900000000000006</v>
      </c>
    </row>
    <row r="212" spans="1:8" hidden="1" x14ac:dyDescent="0.2">
      <c r="A212" s="18">
        <v>11096</v>
      </c>
      <c r="B212" s="8">
        <v>37</v>
      </c>
      <c r="C212" s="9">
        <v>43101</v>
      </c>
      <c r="D212" s="8" t="s">
        <v>32</v>
      </c>
      <c r="E212" s="8">
        <v>592</v>
      </c>
      <c r="F212" s="10" t="s">
        <v>52</v>
      </c>
      <c r="G212" s="10">
        <v>0.01</v>
      </c>
      <c r="H212" s="10">
        <v>5.92</v>
      </c>
    </row>
    <row r="213" spans="1:8" hidden="1" x14ac:dyDescent="0.2">
      <c r="A213" s="18">
        <v>11096</v>
      </c>
      <c r="B213" s="8">
        <v>37</v>
      </c>
      <c r="C213" s="9">
        <v>43132</v>
      </c>
      <c r="D213" s="8" t="s">
        <v>32</v>
      </c>
      <c r="E213" s="8">
        <v>592</v>
      </c>
      <c r="F213" s="10" t="s">
        <v>52</v>
      </c>
      <c r="G213" s="10">
        <v>0.01</v>
      </c>
      <c r="H213" s="10">
        <v>5.92</v>
      </c>
    </row>
    <row r="214" spans="1:8" hidden="1" x14ac:dyDescent="0.2">
      <c r="A214" s="18">
        <v>11097</v>
      </c>
      <c r="B214" s="8">
        <v>41</v>
      </c>
      <c r="C214" s="9">
        <v>43101</v>
      </c>
      <c r="D214" s="8" t="s">
        <v>1</v>
      </c>
      <c r="E214" s="8">
        <v>372</v>
      </c>
      <c r="F214" s="10" t="s">
        <v>50</v>
      </c>
      <c r="G214" s="10">
        <v>0.1</v>
      </c>
      <c r="H214" s="10">
        <v>37.200000000000003</v>
      </c>
    </row>
    <row r="215" spans="1:8" hidden="1" x14ac:dyDescent="0.2">
      <c r="A215" s="18">
        <v>11097</v>
      </c>
      <c r="B215" s="8">
        <v>41</v>
      </c>
      <c r="C215" s="9">
        <v>43132</v>
      </c>
      <c r="D215" s="8" t="s">
        <v>1</v>
      </c>
      <c r="E215" s="8">
        <v>372</v>
      </c>
      <c r="F215" s="10" t="s">
        <v>50</v>
      </c>
      <c r="G215" s="10">
        <v>0.1</v>
      </c>
      <c r="H215" s="10">
        <v>37.200000000000003</v>
      </c>
    </row>
    <row r="216" spans="1:8" hidden="1" x14ac:dyDescent="0.2">
      <c r="A216" s="18">
        <v>11098</v>
      </c>
      <c r="B216" s="8">
        <v>22</v>
      </c>
      <c r="C216" s="9">
        <v>43101</v>
      </c>
      <c r="D216" s="8" t="s">
        <v>1</v>
      </c>
      <c r="E216" s="8">
        <v>388</v>
      </c>
      <c r="F216" s="10" t="s">
        <v>52</v>
      </c>
      <c r="G216" s="10">
        <v>0.1</v>
      </c>
      <c r="H216" s="10">
        <v>38.800000000000004</v>
      </c>
    </row>
    <row r="217" spans="1:8" hidden="1" x14ac:dyDescent="0.2">
      <c r="A217" s="18">
        <v>11098</v>
      </c>
      <c r="B217" s="8">
        <v>22</v>
      </c>
      <c r="C217" s="9">
        <v>43132</v>
      </c>
      <c r="D217" s="8" t="s">
        <v>1</v>
      </c>
      <c r="E217" s="8">
        <v>388</v>
      </c>
      <c r="F217" s="10" t="s">
        <v>52</v>
      </c>
      <c r="G217" s="10">
        <v>0.1</v>
      </c>
      <c r="H217" s="10">
        <v>38.800000000000004</v>
      </c>
    </row>
    <row r="218" spans="1:8" hidden="1" x14ac:dyDescent="0.2">
      <c r="A218" s="18">
        <v>11099</v>
      </c>
      <c r="B218" s="8">
        <v>50</v>
      </c>
      <c r="C218" s="9">
        <v>43101</v>
      </c>
      <c r="D218" s="8" t="s">
        <v>1</v>
      </c>
      <c r="E218" s="8">
        <v>121</v>
      </c>
      <c r="F218" s="10" t="s">
        <v>50</v>
      </c>
      <c r="G218" s="10">
        <v>0.1</v>
      </c>
      <c r="H218" s="10">
        <v>12.100000000000001</v>
      </c>
    </row>
    <row r="219" spans="1:8" hidden="1" x14ac:dyDescent="0.2">
      <c r="A219" s="18">
        <v>11099</v>
      </c>
      <c r="B219" s="8">
        <v>50</v>
      </c>
      <c r="C219" s="9">
        <v>43132</v>
      </c>
      <c r="D219" s="8" t="s">
        <v>1</v>
      </c>
      <c r="E219" s="8">
        <v>121</v>
      </c>
      <c r="F219" s="10" t="s">
        <v>50</v>
      </c>
      <c r="G219" s="10">
        <v>0.1</v>
      </c>
      <c r="H219" s="10">
        <v>12.100000000000001</v>
      </c>
    </row>
    <row r="220" spans="1:8" hidden="1" x14ac:dyDescent="0.2">
      <c r="A220" s="18">
        <v>11100</v>
      </c>
      <c r="B220" s="8">
        <v>16</v>
      </c>
      <c r="C220" s="9">
        <v>43101</v>
      </c>
      <c r="D220" s="8" t="s">
        <v>32</v>
      </c>
      <c r="E220" s="8">
        <v>938</v>
      </c>
      <c r="F220" s="10" t="s">
        <v>51</v>
      </c>
      <c r="G220" s="10">
        <v>0.01</v>
      </c>
      <c r="H220" s="10">
        <v>9.3800000000000008</v>
      </c>
    </row>
    <row r="221" spans="1:8" hidden="1" x14ac:dyDescent="0.2">
      <c r="A221" s="18">
        <v>11100</v>
      </c>
      <c r="B221" s="8">
        <v>16</v>
      </c>
      <c r="C221" s="9">
        <v>43132</v>
      </c>
      <c r="D221" s="8" t="s">
        <v>32</v>
      </c>
      <c r="E221" s="8">
        <v>938</v>
      </c>
      <c r="F221" s="10" t="s">
        <v>51</v>
      </c>
      <c r="G221" s="10">
        <v>0.01</v>
      </c>
      <c r="H221" s="10">
        <v>9.3800000000000008</v>
      </c>
    </row>
  </sheetData>
  <autoFilter ref="A1:H221">
    <filterColumn colId="2">
      <filters>
        <dateGroupItem year="2018" month="1" dateTimeGrouping="month"/>
      </filters>
    </filterColumn>
    <filterColumn colId="7">
      <filters>
        <filter val="5613.65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11"/>
  <sheetViews>
    <sheetView workbookViewId="0">
      <selection activeCell="G1" sqref="G1"/>
    </sheetView>
  </sheetViews>
  <sheetFormatPr baseColWidth="10" defaultColWidth="9.1640625" defaultRowHeight="15" x14ac:dyDescent="0.2"/>
  <cols>
    <col min="1" max="1" width="12.33203125" style="10" customWidth="1"/>
    <col min="2" max="2" width="13.1640625" style="10" customWidth="1"/>
    <col min="3" max="3" width="13.5" style="10" bestFit="1" customWidth="1"/>
    <col min="4" max="4" width="12.6640625" style="10" bestFit="1" customWidth="1"/>
    <col min="5" max="6" width="9.1640625" style="10"/>
    <col min="7" max="7" width="18.1640625" style="10" bestFit="1" customWidth="1"/>
    <col min="8" max="16384" width="9.1640625" style="10"/>
  </cols>
  <sheetData>
    <row r="1" spans="1:8" x14ac:dyDescent="0.2">
      <c r="A1" s="19" t="s">
        <v>27</v>
      </c>
      <c r="B1" s="20" t="s">
        <v>0</v>
      </c>
      <c r="C1" s="20" t="s">
        <v>37</v>
      </c>
      <c r="D1" s="20" t="s">
        <v>38</v>
      </c>
      <c r="E1" s="20" t="s">
        <v>4</v>
      </c>
      <c r="F1" s="10" t="s">
        <v>53</v>
      </c>
      <c r="G1" s="10" t="s">
        <v>65</v>
      </c>
      <c r="H1" s="10" t="s">
        <v>66</v>
      </c>
    </row>
    <row r="2" spans="1:8" hidden="1" x14ac:dyDescent="0.2">
      <c r="A2" s="8">
        <v>11001</v>
      </c>
      <c r="B2" s="21">
        <v>43132</v>
      </c>
      <c r="C2" s="18">
        <v>25375</v>
      </c>
      <c r="D2" s="18">
        <v>3506</v>
      </c>
      <c r="E2" s="10">
        <v>15</v>
      </c>
      <c r="F2" s="10" t="s">
        <v>51</v>
      </c>
      <c r="G2" s="10">
        <v>21869</v>
      </c>
      <c r="H2" s="10">
        <f>0.02*G2</f>
        <v>437.38</v>
      </c>
    </row>
    <row r="3" spans="1:8" hidden="1" x14ac:dyDescent="0.2">
      <c r="A3" s="8">
        <v>11002</v>
      </c>
      <c r="B3" s="21">
        <v>43132</v>
      </c>
      <c r="C3" s="18">
        <v>500446</v>
      </c>
      <c r="D3" s="18">
        <v>403</v>
      </c>
      <c r="E3" s="10">
        <v>34</v>
      </c>
      <c r="F3" s="10" t="s">
        <v>52</v>
      </c>
      <c r="G3" s="10">
        <v>500043</v>
      </c>
      <c r="H3" s="10">
        <f t="shared" ref="H3:H66" si="0">0.02*G3</f>
        <v>10000.86</v>
      </c>
    </row>
    <row r="4" spans="1:8" hidden="1" x14ac:dyDescent="0.2">
      <c r="A4" s="8">
        <v>11003</v>
      </c>
      <c r="B4" s="21">
        <v>43132</v>
      </c>
      <c r="C4" s="18">
        <v>362714</v>
      </c>
      <c r="D4" s="18">
        <v>4283</v>
      </c>
      <c r="E4" s="10">
        <v>25</v>
      </c>
      <c r="F4" s="10" t="s">
        <v>52</v>
      </c>
      <c r="G4" s="10">
        <v>358431</v>
      </c>
      <c r="H4" s="10">
        <f t="shared" si="0"/>
        <v>7168.62</v>
      </c>
    </row>
    <row r="5" spans="1:8" hidden="1" x14ac:dyDescent="0.2">
      <c r="A5" s="8">
        <v>11004</v>
      </c>
      <c r="B5" s="21">
        <v>43132</v>
      </c>
      <c r="C5" s="18">
        <v>439859</v>
      </c>
      <c r="D5" s="18">
        <v>4220</v>
      </c>
      <c r="E5" s="10">
        <v>54</v>
      </c>
      <c r="F5" s="10" t="s">
        <v>50</v>
      </c>
      <c r="G5" s="10">
        <v>435639</v>
      </c>
      <c r="H5" s="10">
        <f t="shared" si="0"/>
        <v>8712.7800000000007</v>
      </c>
    </row>
    <row r="6" spans="1:8" x14ac:dyDescent="0.2">
      <c r="A6" s="8">
        <v>11005</v>
      </c>
      <c r="B6" s="21">
        <v>43132</v>
      </c>
      <c r="C6" s="18">
        <v>631769</v>
      </c>
      <c r="D6" s="18">
        <v>6199</v>
      </c>
      <c r="E6" s="10">
        <v>40</v>
      </c>
      <c r="F6" s="10" t="s">
        <v>50</v>
      </c>
      <c r="G6" s="10">
        <v>625570</v>
      </c>
      <c r="H6" s="10">
        <f t="shared" si="0"/>
        <v>12511.4</v>
      </c>
    </row>
    <row r="7" spans="1:8" hidden="1" x14ac:dyDescent="0.2">
      <c r="A7" s="8">
        <v>11006</v>
      </c>
      <c r="B7" s="21">
        <v>43132</v>
      </c>
      <c r="C7" s="18">
        <v>42382</v>
      </c>
      <c r="D7" s="18">
        <v>2784</v>
      </c>
      <c r="E7" s="10">
        <v>30</v>
      </c>
      <c r="F7" s="10" t="s">
        <v>52</v>
      </c>
      <c r="G7" s="10">
        <v>39598</v>
      </c>
      <c r="H7" s="10">
        <f t="shared" si="0"/>
        <v>791.96</v>
      </c>
    </row>
    <row r="8" spans="1:8" hidden="1" x14ac:dyDescent="0.2">
      <c r="A8" s="8">
        <v>11007</v>
      </c>
      <c r="B8" s="21">
        <v>43132</v>
      </c>
      <c r="C8" s="18">
        <v>70886</v>
      </c>
      <c r="D8" s="18">
        <v>3411</v>
      </c>
      <c r="E8" s="10">
        <v>21</v>
      </c>
      <c r="F8" s="10" t="s">
        <v>52</v>
      </c>
      <c r="G8" s="10">
        <v>67475</v>
      </c>
      <c r="H8" s="10">
        <f t="shared" si="0"/>
        <v>1349.5</v>
      </c>
    </row>
    <row r="9" spans="1:8" hidden="1" x14ac:dyDescent="0.2">
      <c r="A9" s="8">
        <v>11008</v>
      </c>
      <c r="B9" s="21">
        <v>43132</v>
      </c>
      <c r="C9" s="18">
        <v>114546</v>
      </c>
      <c r="D9" s="18">
        <v>4990</v>
      </c>
      <c r="E9" s="10">
        <v>26</v>
      </c>
      <c r="F9" s="10" t="s">
        <v>52</v>
      </c>
      <c r="G9" s="10">
        <v>109556</v>
      </c>
      <c r="H9" s="10">
        <f t="shared" si="0"/>
        <v>2191.12</v>
      </c>
    </row>
    <row r="10" spans="1:8" hidden="1" x14ac:dyDescent="0.2">
      <c r="A10" s="8">
        <v>11009</v>
      </c>
      <c r="B10" s="21">
        <v>43132</v>
      </c>
      <c r="C10" s="18">
        <v>106620</v>
      </c>
      <c r="D10" s="18">
        <v>3709</v>
      </c>
      <c r="E10" s="10">
        <v>53</v>
      </c>
      <c r="F10" s="10" t="s">
        <v>50</v>
      </c>
      <c r="G10" s="10">
        <v>102911</v>
      </c>
      <c r="H10" s="10">
        <f t="shared" si="0"/>
        <v>2058.2200000000003</v>
      </c>
    </row>
    <row r="11" spans="1:8" hidden="1" x14ac:dyDescent="0.2">
      <c r="A11" s="8">
        <v>11010</v>
      </c>
      <c r="B11" s="21">
        <v>43132</v>
      </c>
      <c r="C11" s="18">
        <v>53290</v>
      </c>
      <c r="D11" s="18">
        <v>6003</v>
      </c>
      <c r="E11" s="10">
        <v>20</v>
      </c>
      <c r="F11" s="10" t="s">
        <v>52</v>
      </c>
      <c r="G11" s="10">
        <v>47287</v>
      </c>
      <c r="H11" s="10">
        <f t="shared" si="0"/>
        <v>945.74</v>
      </c>
    </row>
    <row r="12" spans="1:8" hidden="1" x14ac:dyDescent="0.2">
      <c r="A12" s="8">
        <v>11001</v>
      </c>
      <c r="B12" s="21">
        <v>43101</v>
      </c>
      <c r="C12" s="18">
        <v>8976</v>
      </c>
      <c r="D12" s="18">
        <v>3506</v>
      </c>
      <c r="E12" s="10">
        <v>15</v>
      </c>
      <c r="F12" s="10" t="s">
        <v>51</v>
      </c>
      <c r="G12" s="10">
        <v>5470</v>
      </c>
      <c r="H12" s="10">
        <f t="shared" si="0"/>
        <v>109.4</v>
      </c>
    </row>
    <row r="13" spans="1:8" hidden="1" x14ac:dyDescent="0.2">
      <c r="A13" s="8">
        <v>11002</v>
      </c>
      <c r="B13" s="21">
        <v>43101</v>
      </c>
      <c r="C13" s="18">
        <v>9080</v>
      </c>
      <c r="D13" s="18">
        <v>6403</v>
      </c>
      <c r="E13" s="10">
        <v>34</v>
      </c>
      <c r="F13" s="10" t="s">
        <v>52</v>
      </c>
      <c r="G13" s="10">
        <v>2677</v>
      </c>
      <c r="H13" s="10">
        <f t="shared" si="0"/>
        <v>53.54</v>
      </c>
    </row>
    <row r="14" spans="1:8" hidden="1" x14ac:dyDescent="0.2">
      <c r="A14" s="8">
        <v>11003</v>
      </c>
      <c r="B14" s="21">
        <v>43101</v>
      </c>
      <c r="C14" s="18">
        <v>7793</v>
      </c>
      <c r="D14" s="18">
        <v>4283</v>
      </c>
      <c r="E14" s="10">
        <v>25</v>
      </c>
      <c r="F14" s="10" t="s">
        <v>52</v>
      </c>
      <c r="G14" s="10">
        <v>3510</v>
      </c>
      <c r="H14" s="10">
        <f t="shared" si="0"/>
        <v>70.2</v>
      </c>
    </row>
    <row r="15" spans="1:8" hidden="1" x14ac:dyDescent="0.2">
      <c r="A15" s="8">
        <v>11004</v>
      </c>
      <c r="B15" s="21">
        <v>43101</v>
      </c>
      <c r="C15" s="18">
        <v>5392</v>
      </c>
      <c r="D15" s="18">
        <v>4220</v>
      </c>
      <c r="E15" s="10">
        <v>54</v>
      </c>
      <c r="F15" s="10" t="s">
        <v>50</v>
      </c>
      <c r="G15" s="10">
        <v>1172</v>
      </c>
      <c r="H15" s="10">
        <f t="shared" si="0"/>
        <v>23.44</v>
      </c>
    </row>
    <row r="16" spans="1:8" hidden="1" x14ac:dyDescent="0.2">
      <c r="A16" s="8">
        <v>11005</v>
      </c>
      <c r="B16" s="21">
        <v>43101</v>
      </c>
      <c r="C16" s="18">
        <v>9717</v>
      </c>
      <c r="D16" s="18">
        <v>6199</v>
      </c>
      <c r="E16" s="10">
        <v>40</v>
      </c>
      <c r="F16" s="10" t="s">
        <v>50</v>
      </c>
      <c r="G16" s="10">
        <v>3518</v>
      </c>
      <c r="H16" s="10">
        <f t="shared" si="0"/>
        <v>70.36</v>
      </c>
    </row>
    <row r="17" spans="1:8" hidden="1" x14ac:dyDescent="0.2">
      <c r="A17" s="8">
        <v>11006</v>
      </c>
      <c r="B17" s="21">
        <v>43101</v>
      </c>
      <c r="C17" s="18">
        <v>2784</v>
      </c>
      <c r="D17" s="18">
        <v>2784</v>
      </c>
      <c r="E17" s="10">
        <v>30</v>
      </c>
      <c r="F17" s="10" t="s">
        <v>52</v>
      </c>
      <c r="G17" s="10">
        <v>0</v>
      </c>
      <c r="H17" s="10">
        <f t="shared" si="0"/>
        <v>0</v>
      </c>
    </row>
    <row r="18" spans="1:8" hidden="1" x14ac:dyDescent="0.2">
      <c r="A18" s="8">
        <v>11007</v>
      </c>
      <c r="B18" s="21">
        <v>43101</v>
      </c>
      <c r="C18" s="18">
        <v>7872</v>
      </c>
      <c r="D18" s="18">
        <v>3411</v>
      </c>
      <c r="E18" s="10">
        <v>21</v>
      </c>
      <c r="F18" s="10" t="s">
        <v>52</v>
      </c>
      <c r="G18" s="10">
        <v>4461</v>
      </c>
      <c r="H18" s="10">
        <f t="shared" si="0"/>
        <v>89.22</v>
      </c>
    </row>
    <row r="19" spans="1:8" hidden="1" x14ac:dyDescent="0.2">
      <c r="A19" s="8">
        <v>11008</v>
      </c>
      <c r="B19" s="21">
        <v>43101</v>
      </c>
      <c r="C19" s="18">
        <v>9850</v>
      </c>
      <c r="D19" s="18">
        <v>4990</v>
      </c>
      <c r="E19" s="10">
        <v>26</v>
      </c>
      <c r="F19" s="10" t="s">
        <v>52</v>
      </c>
      <c r="G19" s="10">
        <v>4860</v>
      </c>
      <c r="H19" s="10">
        <f t="shared" si="0"/>
        <v>97.2</v>
      </c>
    </row>
    <row r="20" spans="1:8" hidden="1" x14ac:dyDescent="0.2">
      <c r="A20" s="8">
        <v>11009</v>
      </c>
      <c r="B20" s="21">
        <v>43101</v>
      </c>
      <c r="C20" s="18">
        <v>3709</v>
      </c>
      <c r="D20" s="18">
        <v>3709</v>
      </c>
      <c r="E20" s="10">
        <v>53</v>
      </c>
      <c r="F20" s="10" t="s">
        <v>50</v>
      </c>
      <c r="G20" s="10">
        <v>0</v>
      </c>
      <c r="H20" s="10">
        <f t="shared" si="0"/>
        <v>0</v>
      </c>
    </row>
    <row r="21" spans="1:8" hidden="1" x14ac:dyDescent="0.2">
      <c r="A21" s="8">
        <v>11010</v>
      </c>
      <c r="B21" s="21">
        <v>43101</v>
      </c>
      <c r="C21" s="18">
        <v>8781</v>
      </c>
      <c r="D21" s="18">
        <v>6003</v>
      </c>
      <c r="E21" s="10">
        <v>20</v>
      </c>
      <c r="F21" s="10" t="s">
        <v>52</v>
      </c>
      <c r="G21" s="10">
        <v>2778</v>
      </c>
      <c r="H21" s="10">
        <f t="shared" si="0"/>
        <v>55.56</v>
      </c>
    </row>
    <row r="22" spans="1:8" hidden="1" x14ac:dyDescent="0.2">
      <c r="A22" s="8">
        <v>11011</v>
      </c>
      <c r="B22" s="21">
        <v>43101</v>
      </c>
      <c r="C22" s="18">
        <v>9052</v>
      </c>
      <c r="D22" s="18">
        <v>6582</v>
      </c>
      <c r="E22" s="10">
        <v>24</v>
      </c>
      <c r="F22" s="10" t="s">
        <v>52</v>
      </c>
      <c r="G22" s="10">
        <v>2470</v>
      </c>
      <c r="H22" s="10">
        <f t="shared" si="0"/>
        <v>49.4</v>
      </c>
    </row>
    <row r="23" spans="1:8" hidden="1" x14ac:dyDescent="0.2">
      <c r="A23" s="8">
        <v>11012</v>
      </c>
      <c r="B23" s="21">
        <v>43101</v>
      </c>
      <c r="C23" s="18">
        <v>6269</v>
      </c>
      <c r="D23" s="18">
        <v>3650</v>
      </c>
      <c r="E23" s="10">
        <v>43</v>
      </c>
      <c r="F23" s="10" t="s">
        <v>50</v>
      </c>
      <c r="G23" s="10">
        <v>2619</v>
      </c>
      <c r="H23" s="10">
        <f t="shared" si="0"/>
        <v>52.38</v>
      </c>
    </row>
    <row r="24" spans="1:8" hidden="1" x14ac:dyDescent="0.2">
      <c r="A24" s="8">
        <v>11013</v>
      </c>
      <c r="B24" s="21">
        <v>43101</v>
      </c>
      <c r="C24" s="18">
        <v>5987</v>
      </c>
      <c r="D24" s="18">
        <v>4212</v>
      </c>
      <c r="E24" s="10">
        <v>25</v>
      </c>
      <c r="F24" s="10" t="s">
        <v>52</v>
      </c>
      <c r="G24" s="10">
        <v>1775</v>
      </c>
      <c r="H24" s="10">
        <f t="shared" si="0"/>
        <v>35.5</v>
      </c>
    </row>
    <row r="25" spans="1:8" hidden="1" x14ac:dyDescent="0.2">
      <c r="A25" s="8">
        <v>11014</v>
      </c>
      <c r="B25" s="21">
        <v>43101</v>
      </c>
      <c r="C25" s="18">
        <v>9691</v>
      </c>
      <c r="D25" s="18">
        <v>5287</v>
      </c>
      <c r="E25" s="10">
        <v>26</v>
      </c>
      <c r="F25" s="10" t="s">
        <v>52</v>
      </c>
      <c r="G25" s="10">
        <v>4404</v>
      </c>
      <c r="H25" s="10">
        <f t="shared" si="0"/>
        <v>88.08</v>
      </c>
    </row>
    <row r="26" spans="1:8" hidden="1" x14ac:dyDescent="0.2">
      <c r="A26" s="8">
        <v>11015</v>
      </c>
      <c r="B26" s="21">
        <v>43101</v>
      </c>
      <c r="C26" s="18">
        <v>6057</v>
      </c>
      <c r="D26" s="18">
        <v>3620</v>
      </c>
      <c r="E26" s="10">
        <v>55</v>
      </c>
      <c r="F26" s="10" t="s">
        <v>50</v>
      </c>
      <c r="G26" s="10">
        <v>2437</v>
      </c>
      <c r="H26" s="10">
        <f t="shared" si="0"/>
        <v>48.74</v>
      </c>
    </row>
    <row r="27" spans="1:8" hidden="1" x14ac:dyDescent="0.2">
      <c r="A27" s="8">
        <v>11016</v>
      </c>
      <c r="B27" s="21">
        <v>43101</v>
      </c>
      <c r="C27" s="18">
        <v>6208</v>
      </c>
      <c r="D27" s="18">
        <v>6208</v>
      </c>
      <c r="E27" s="10">
        <v>18</v>
      </c>
      <c r="F27" s="10" t="s">
        <v>51</v>
      </c>
      <c r="G27" s="10">
        <v>0</v>
      </c>
      <c r="H27" s="10">
        <f t="shared" si="0"/>
        <v>0</v>
      </c>
    </row>
    <row r="28" spans="1:8" hidden="1" x14ac:dyDescent="0.2">
      <c r="A28" s="8">
        <v>11017</v>
      </c>
      <c r="B28" s="21">
        <v>43101</v>
      </c>
      <c r="C28" s="18">
        <v>5395</v>
      </c>
      <c r="D28" s="18">
        <v>5395</v>
      </c>
      <c r="E28" s="10">
        <v>52</v>
      </c>
      <c r="F28" s="10" t="s">
        <v>50</v>
      </c>
      <c r="G28" s="10">
        <v>0</v>
      </c>
      <c r="H28" s="10">
        <f t="shared" si="0"/>
        <v>0</v>
      </c>
    </row>
    <row r="29" spans="1:8" hidden="1" x14ac:dyDescent="0.2">
      <c r="A29" s="8">
        <v>11018</v>
      </c>
      <c r="B29" s="21">
        <v>43101</v>
      </c>
      <c r="C29" s="18">
        <v>4268</v>
      </c>
      <c r="D29" s="18">
        <v>4268</v>
      </c>
      <c r="E29" s="10">
        <v>50</v>
      </c>
      <c r="F29" s="10" t="s">
        <v>50</v>
      </c>
      <c r="G29" s="10">
        <v>0</v>
      </c>
      <c r="H29" s="10">
        <f t="shared" si="0"/>
        <v>0</v>
      </c>
    </row>
    <row r="30" spans="1:8" hidden="1" x14ac:dyDescent="0.2">
      <c r="A30" s="8">
        <v>11019</v>
      </c>
      <c r="B30" s="21">
        <v>43101</v>
      </c>
      <c r="C30" s="18">
        <v>9527</v>
      </c>
      <c r="D30" s="18">
        <v>5204</v>
      </c>
      <c r="E30" s="10">
        <v>21</v>
      </c>
      <c r="F30" s="10" t="s">
        <v>52</v>
      </c>
      <c r="G30" s="10">
        <v>4323</v>
      </c>
      <c r="H30" s="10">
        <f t="shared" si="0"/>
        <v>86.460000000000008</v>
      </c>
    </row>
    <row r="31" spans="1:8" hidden="1" x14ac:dyDescent="0.2">
      <c r="A31" s="8">
        <v>11020</v>
      </c>
      <c r="B31" s="21">
        <v>43101</v>
      </c>
      <c r="C31" s="18">
        <v>5015</v>
      </c>
      <c r="D31" s="18">
        <v>5015</v>
      </c>
      <c r="E31" s="10">
        <v>43</v>
      </c>
      <c r="F31" s="10" t="s">
        <v>50</v>
      </c>
      <c r="G31" s="10">
        <v>0</v>
      </c>
      <c r="H31" s="10">
        <f t="shared" si="0"/>
        <v>0</v>
      </c>
    </row>
    <row r="32" spans="1:8" hidden="1" x14ac:dyDescent="0.2">
      <c r="A32" s="8">
        <v>11021</v>
      </c>
      <c r="B32" s="21">
        <v>43101</v>
      </c>
      <c r="C32" s="18">
        <v>3271</v>
      </c>
      <c r="D32" s="18">
        <v>3271</v>
      </c>
      <c r="E32" s="10">
        <v>49</v>
      </c>
      <c r="F32" s="10" t="s">
        <v>50</v>
      </c>
      <c r="G32" s="10">
        <v>0</v>
      </c>
      <c r="H32" s="10">
        <f t="shared" si="0"/>
        <v>0</v>
      </c>
    </row>
    <row r="33" spans="1:8" hidden="1" x14ac:dyDescent="0.2">
      <c r="A33" s="8">
        <v>11022</v>
      </c>
      <c r="B33" s="21">
        <v>43101</v>
      </c>
      <c r="C33" s="18">
        <v>7336</v>
      </c>
      <c r="D33" s="18">
        <v>5709</v>
      </c>
      <c r="E33" s="10">
        <v>24</v>
      </c>
      <c r="F33" s="10" t="s">
        <v>52</v>
      </c>
      <c r="G33" s="10">
        <v>1627</v>
      </c>
      <c r="H33" s="10">
        <f t="shared" si="0"/>
        <v>32.54</v>
      </c>
    </row>
    <row r="34" spans="1:8" hidden="1" x14ac:dyDescent="0.2">
      <c r="A34" s="8">
        <v>11023</v>
      </c>
      <c r="B34" s="21">
        <v>43101</v>
      </c>
      <c r="C34" s="18">
        <v>6774</v>
      </c>
      <c r="D34" s="18">
        <v>3602</v>
      </c>
      <c r="E34" s="10">
        <v>42</v>
      </c>
      <c r="F34" s="10" t="s">
        <v>50</v>
      </c>
      <c r="G34" s="10">
        <v>3172</v>
      </c>
      <c r="H34" s="10">
        <f t="shared" si="0"/>
        <v>63.440000000000005</v>
      </c>
    </row>
    <row r="35" spans="1:8" hidden="1" x14ac:dyDescent="0.2">
      <c r="A35" s="8">
        <v>11024</v>
      </c>
      <c r="B35" s="21">
        <v>43101</v>
      </c>
      <c r="C35" s="18">
        <v>2860</v>
      </c>
      <c r="D35" s="18">
        <v>2860</v>
      </c>
      <c r="E35" s="10">
        <v>48</v>
      </c>
      <c r="F35" s="10" t="s">
        <v>50</v>
      </c>
      <c r="G35" s="10">
        <v>0</v>
      </c>
      <c r="H35" s="10">
        <f t="shared" si="0"/>
        <v>0</v>
      </c>
    </row>
    <row r="36" spans="1:8" hidden="1" x14ac:dyDescent="0.2">
      <c r="A36" s="8">
        <v>11025</v>
      </c>
      <c r="B36" s="21">
        <v>43101</v>
      </c>
      <c r="C36" s="18">
        <v>8896</v>
      </c>
      <c r="D36" s="18">
        <v>6392</v>
      </c>
      <c r="E36" s="10">
        <v>38</v>
      </c>
      <c r="F36" s="10" t="s">
        <v>52</v>
      </c>
      <c r="G36" s="10">
        <v>2504</v>
      </c>
      <c r="H36" s="10">
        <f t="shared" si="0"/>
        <v>50.08</v>
      </c>
    </row>
    <row r="37" spans="1:8" hidden="1" x14ac:dyDescent="0.2">
      <c r="A37" s="8">
        <v>11026</v>
      </c>
      <c r="B37" s="21">
        <v>43101</v>
      </c>
      <c r="C37" s="18">
        <v>2469</v>
      </c>
      <c r="D37" s="18">
        <v>2469</v>
      </c>
      <c r="E37" s="10">
        <v>17</v>
      </c>
      <c r="F37" s="10" t="s">
        <v>51</v>
      </c>
      <c r="G37" s="10">
        <v>0</v>
      </c>
      <c r="H37" s="10">
        <f t="shared" si="0"/>
        <v>0</v>
      </c>
    </row>
    <row r="38" spans="1:8" hidden="1" x14ac:dyDescent="0.2">
      <c r="A38" s="8">
        <v>11027</v>
      </c>
      <c r="B38" s="21">
        <v>43101</v>
      </c>
      <c r="C38" s="18">
        <v>4741</v>
      </c>
      <c r="D38" s="18">
        <v>4741</v>
      </c>
      <c r="E38" s="10">
        <v>26</v>
      </c>
      <c r="F38" s="10" t="s">
        <v>52</v>
      </c>
      <c r="G38" s="10">
        <v>0</v>
      </c>
      <c r="H38" s="10">
        <f t="shared" si="0"/>
        <v>0</v>
      </c>
    </row>
    <row r="39" spans="1:8" hidden="1" x14ac:dyDescent="0.2">
      <c r="A39" s="8">
        <v>11028</v>
      </c>
      <c r="B39" s="21">
        <v>43101</v>
      </c>
      <c r="C39" s="18">
        <v>5147</v>
      </c>
      <c r="D39" s="18">
        <v>5147</v>
      </c>
      <c r="E39" s="10">
        <v>18</v>
      </c>
      <c r="F39" s="10" t="s">
        <v>51</v>
      </c>
      <c r="G39" s="10">
        <v>0</v>
      </c>
      <c r="H39" s="10">
        <f t="shared" si="0"/>
        <v>0</v>
      </c>
    </row>
    <row r="40" spans="1:8" hidden="1" x14ac:dyDescent="0.2">
      <c r="A40" s="8">
        <v>11029</v>
      </c>
      <c r="B40" s="21">
        <v>43101</v>
      </c>
      <c r="C40" s="18">
        <v>4616</v>
      </c>
      <c r="D40" s="18">
        <v>4616</v>
      </c>
      <c r="E40" s="10">
        <v>16</v>
      </c>
      <c r="F40" s="10" t="s">
        <v>51</v>
      </c>
      <c r="G40" s="10">
        <v>0</v>
      </c>
      <c r="H40" s="10">
        <f t="shared" si="0"/>
        <v>0</v>
      </c>
    </row>
    <row r="41" spans="1:8" hidden="1" x14ac:dyDescent="0.2">
      <c r="A41" s="8">
        <v>11030</v>
      </c>
      <c r="B41" s="21">
        <v>43101</v>
      </c>
      <c r="C41" s="18">
        <v>7368</v>
      </c>
      <c r="D41" s="18">
        <v>6384</v>
      </c>
      <c r="E41" s="10">
        <v>55</v>
      </c>
      <c r="F41" s="10" t="s">
        <v>50</v>
      </c>
      <c r="G41" s="10">
        <v>984</v>
      </c>
      <c r="H41" s="10">
        <f t="shared" si="0"/>
        <v>19.68</v>
      </c>
    </row>
    <row r="42" spans="1:8" hidden="1" x14ac:dyDescent="0.2">
      <c r="A42" s="8">
        <v>11031</v>
      </c>
      <c r="B42" s="21">
        <v>43101</v>
      </c>
      <c r="C42" s="18">
        <v>3462</v>
      </c>
      <c r="D42" s="18">
        <v>3288</v>
      </c>
      <c r="E42" s="10">
        <v>28</v>
      </c>
      <c r="F42" s="10" t="s">
        <v>52</v>
      </c>
      <c r="G42" s="10">
        <v>174</v>
      </c>
      <c r="H42" s="10">
        <f t="shared" si="0"/>
        <v>3.48</v>
      </c>
    </row>
    <row r="43" spans="1:8" hidden="1" x14ac:dyDescent="0.2">
      <c r="A43" s="8">
        <v>11032</v>
      </c>
      <c r="B43" s="21">
        <v>43101</v>
      </c>
      <c r="C43" s="18">
        <v>9986</v>
      </c>
      <c r="D43" s="18">
        <v>4450</v>
      </c>
      <c r="E43" s="10">
        <v>29</v>
      </c>
      <c r="F43" s="10" t="s">
        <v>52</v>
      </c>
      <c r="G43" s="10">
        <v>5536</v>
      </c>
      <c r="H43" s="10">
        <f t="shared" si="0"/>
        <v>110.72</v>
      </c>
    </row>
    <row r="44" spans="1:8" hidden="1" x14ac:dyDescent="0.2">
      <c r="A44" s="8">
        <v>11033</v>
      </c>
      <c r="B44" s="21">
        <v>43101</v>
      </c>
      <c r="C44" s="18">
        <v>7203</v>
      </c>
      <c r="D44" s="18">
        <v>4908</v>
      </c>
      <c r="E44" s="10">
        <v>52</v>
      </c>
      <c r="F44" s="10" t="s">
        <v>50</v>
      </c>
      <c r="G44" s="10">
        <v>2295</v>
      </c>
      <c r="H44" s="10">
        <f t="shared" si="0"/>
        <v>45.9</v>
      </c>
    </row>
    <row r="45" spans="1:8" hidden="1" x14ac:dyDescent="0.2">
      <c r="A45" s="8">
        <v>11034</v>
      </c>
      <c r="B45" s="21">
        <v>43101</v>
      </c>
      <c r="C45" s="18">
        <v>7726</v>
      </c>
      <c r="D45" s="18">
        <v>3828</v>
      </c>
      <c r="E45" s="10">
        <v>40</v>
      </c>
      <c r="F45" s="10" t="s">
        <v>50</v>
      </c>
      <c r="G45" s="10">
        <v>3898</v>
      </c>
      <c r="H45" s="10">
        <f t="shared" si="0"/>
        <v>77.960000000000008</v>
      </c>
    </row>
    <row r="46" spans="1:8" hidden="1" x14ac:dyDescent="0.2">
      <c r="A46" s="8">
        <v>11035</v>
      </c>
      <c r="B46" s="21">
        <v>43101</v>
      </c>
      <c r="C46" s="18">
        <v>7652</v>
      </c>
      <c r="D46" s="18">
        <v>6012</v>
      </c>
      <c r="E46" s="10">
        <v>34</v>
      </c>
      <c r="F46" s="10" t="s">
        <v>52</v>
      </c>
      <c r="G46" s="10">
        <v>1640</v>
      </c>
      <c r="H46" s="10">
        <f t="shared" si="0"/>
        <v>32.799999999999997</v>
      </c>
    </row>
    <row r="47" spans="1:8" hidden="1" x14ac:dyDescent="0.2">
      <c r="A47" s="8">
        <v>11036</v>
      </c>
      <c r="B47" s="21">
        <v>43101</v>
      </c>
      <c r="C47" s="18">
        <v>7734</v>
      </c>
      <c r="D47" s="18">
        <v>3501</v>
      </c>
      <c r="E47" s="10">
        <v>35</v>
      </c>
      <c r="F47" s="10" t="s">
        <v>52</v>
      </c>
      <c r="G47" s="10">
        <v>4233</v>
      </c>
      <c r="H47" s="10">
        <f t="shared" si="0"/>
        <v>84.66</v>
      </c>
    </row>
    <row r="48" spans="1:8" hidden="1" x14ac:dyDescent="0.2">
      <c r="A48" s="8">
        <v>11037</v>
      </c>
      <c r="B48" s="21">
        <v>43101</v>
      </c>
      <c r="C48" s="18">
        <v>8139</v>
      </c>
      <c r="D48" s="18">
        <v>4009</v>
      </c>
      <c r="E48" s="10">
        <v>46</v>
      </c>
      <c r="F48" s="10" t="s">
        <v>50</v>
      </c>
      <c r="G48" s="10">
        <v>4130</v>
      </c>
      <c r="H48" s="10">
        <f t="shared" si="0"/>
        <v>82.600000000000009</v>
      </c>
    </row>
    <row r="49" spans="1:8" hidden="1" x14ac:dyDescent="0.2">
      <c r="A49" s="8">
        <v>11038</v>
      </c>
      <c r="B49" s="21">
        <v>43101</v>
      </c>
      <c r="C49" s="18">
        <v>9662</v>
      </c>
      <c r="D49" s="18">
        <v>6652</v>
      </c>
      <c r="E49" s="10">
        <v>34</v>
      </c>
      <c r="F49" s="10" t="s">
        <v>52</v>
      </c>
      <c r="G49" s="10">
        <v>3010</v>
      </c>
      <c r="H49" s="10">
        <f t="shared" si="0"/>
        <v>60.2</v>
      </c>
    </row>
    <row r="50" spans="1:8" hidden="1" x14ac:dyDescent="0.2">
      <c r="A50" s="8">
        <v>11039</v>
      </c>
      <c r="B50" s="21">
        <v>43101</v>
      </c>
      <c r="C50" s="18">
        <v>3542</v>
      </c>
      <c r="D50" s="18">
        <v>3542</v>
      </c>
      <c r="E50" s="10">
        <v>45</v>
      </c>
      <c r="F50" s="10" t="s">
        <v>50</v>
      </c>
      <c r="G50" s="10">
        <v>0</v>
      </c>
      <c r="H50" s="10">
        <f t="shared" si="0"/>
        <v>0</v>
      </c>
    </row>
    <row r="51" spans="1:8" hidden="1" x14ac:dyDescent="0.2">
      <c r="A51" s="8">
        <v>11040</v>
      </c>
      <c r="B51" s="21">
        <v>43101</v>
      </c>
      <c r="C51" s="18">
        <v>7848</v>
      </c>
      <c r="D51" s="18">
        <v>3209</v>
      </c>
      <c r="E51" s="10">
        <v>24</v>
      </c>
      <c r="F51" s="10" t="s">
        <v>52</v>
      </c>
      <c r="G51" s="10">
        <v>4639</v>
      </c>
      <c r="H51" s="10">
        <f t="shared" si="0"/>
        <v>92.78</v>
      </c>
    </row>
    <row r="52" spans="1:8" hidden="1" x14ac:dyDescent="0.2">
      <c r="A52" s="8">
        <v>11041</v>
      </c>
      <c r="B52" s="21">
        <v>43101</v>
      </c>
      <c r="C52" s="18">
        <v>3067</v>
      </c>
      <c r="D52" s="18">
        <v>3067</v>
      </c>
      <c r="E52" s="10">
        <v>48</v>
      </c>
      <c r="F52" s="10" t="s">
        <v>50</v>
      </c>
      <c r="G52" s="10">
        <v>0</v>
      </c>
      <c r="H52" s="10">
        <f t="shared" si="0"/>
        <v>0</v>
      </c>
    </row>
    <row r="53" spans="1:8" hidden="1" x14ac:dyDescent="0.2">
      <c r="A53" s="8">
        <v>11042</v>
      </c>
      <c r="B53" s="21">
        <v>43101</v>
      </c>
      <c r="C53" s="18">
        <v>2241</v>
      </c>
      <c r="D53" s="18">
        <v>2241</v>
      </c>
      <c r="E53" s="10">
        <v>46</v>
      </c>
      <c r="F53" s="10" t="s">
        <v>50</v>
      </c>
      <c r="G53" s="10">
        <v>0</v>
      </c>
      <c r="H53" s="10">
        <f t="shared" si="0"/>
        <v>0</v>
      </c>
    </row>
    <row r="54" spans="1:8" hidden="1" x14ac:dyDescent="0.2">
      <c r="A54" s="8">
        <v>11043</v>
      </c>
      <c r="B54" s="21">
        <v>43101</v>
      </c>
      <c r="C54" s="18">
        <v>5813</v>
      </c>
      <c r="D54" s="18">
        <v>4392</v>
      </c>
      <c r="E54" s="10">
        <v>49</v>
      </c>
      <c r="F54" s="10" t="s">
        <v>50</v>
      </c>
      <c r="G54" s="10">
        <v>1421</v>
      </c>
      <c r="H54" s="10">
        <f t="shared" si="0"/>
        <v>28.42</v>
      </c>
    </row>
    <row r="55" spans="1:8" hidden="1" x14ac:dyDescent="0.2">
      <c r="A55" s="8">
        <v>11044</v>
      </c>
      <c r="B55" s="21">
        <v>43101</v>
      </c>
      <c r="C55" s="18">
        <v>9879</v>
      </c>
      <c r="D55" s="18">
        <v>3340</v>
      </c>
      <c r="E55" s="10">
        <v>36</v>
      </c>
      <c r="F55" s="10" t="s">
        <v>52</v>
      </c>
      <c r="G55" s="10">
        <v>6539</v>
      </c>
      <c r="H55" s="10">
        <f t="shared" si="0"/>
        <v>130.78</v>
      </c>
    </row>
    <row r="56" spans="1:8" hidden="1" x14ac:dyDescent="0.2">
      <c r="A56" s="8">
        <v>11045</v>
      </c>
      <c r="B56" s="21">
        <v>43101</v>
      </c>
      <c r="C56" s="18">
        <v>7036</v>
      </c>
      <c r="D56" s="18">
        <v>6636</v>
      </c>
      <c r="E56" s="10">
        <v>31</v>
      </c>
      <c r="F56" s="10" t="s">
        <v>52</v>
      </c>
      <c r="G56" s="10">
        <v>400</v>
      </c>
      <c r="H56" s="10">
        <f t="shared" si="0"/>
        <v>8</v>
      </c>
    </row>
    <row r="57" spans="1:8" hidden="1" x14ac:dyDescent="0.2">
      <c r="A57" s="8">
        <v>11046</v>
      </c>
      <c r="B57" s="21">
        <v>43101</v>
      </c>
      <c r="C57" s="18">
        <v>7086</v>
      </c>
      <c r="D57" s="18">
        <v>4902</v>
      </c>
      <c r="E57" s="10">
        <v>43</v>
      </c>
      <c r="F57" s="10" t="s">
        <v>50</v>
      </c>
      <c r="G57" s="10">
        <v>2184</v>
      </c>
      <c r="H57" s="10">
        <f t="shared" si="0"/>
        <v>43.68</v>
      </c>
    </row>
    <row r="58" spans="1:8" hidden="1" x14ac:dyDescent="0.2">
      <c r="A58" s="8">
        <v>11047</v>
      </c>
      <c r="B58" s="21">
        <v>43101</v>
      </c>
      <c r="C58" s="18">
        <v>4330</v>
      </c>
      <c r="D58" s="18">
        <v>3412</v>
      </c>
      <c r="E58" s="10">
        <v>39</v>
      </c>
      <c r="F58" s="10" t="s">
        <v>52</v>
      </c>
      <c r="G58" s="10">
        <v>918</v>
      </c>
      <c r="H58" s="10">
        <f t="shared" si="0"/>
        <v>18.36</v>
      </c>
    </row>
    <row r="59" spans="1:8" hidden="1" x14ac:dyDescent="0.2">
      <c r="A59" s="8">
        <v>11048</v>
      </c>
      <c r="B59" s="21">
        <v>43101</v>
      </c>
      <c r="C59" s="18">
        <v>3741</v>
      </c>
      <c r="D59" s="18">
        <v>3741</v>
      </c>
      <c r="E59" s="10">
        <v>53</v>
      </c>
      <c r="F59" s="10" t="s">
        <v>50</v>
      </c>
      <c r="G59" s="10">
        <v>0</v>
      </c>
      <c r="H59" s="10">
        <f t="shared" si="0"/>
        <v>0</v>
      </c>
    </row>
    <row r="60" spans="1:8" hidden="1" x14ac:dyDescent="0.2">
      <c r="A60" s="8">
        <v>11049</v>
      </c>
      <c r="B60" s="21">
        <v>43101</v>
      </c>
      <c r="C60" s="18">
        <v>4608</v>
      </c>
      <c r="D60" s="18">
        <v>3194</v>
      </c>
      <c r="E60" s="10">
        <v>40</v>
      </c>
      <c r="F60" s="10" t="s">
        <v>50</v>
      </c>
      <c r="G60" s="10">
        <v>1414</v>
      </c>
      <c r="H60" s="10">
        <f t="shared" si="0"/>
        <v>28.28</v>
      </c>
    </row>
    <row r="61" spans="1:8" hidden="1" x14ac:dyDescent="0.2">
      <c r="A61" s="8">
        <v>11050</v>
      </c>
      <c r="B61" s="21">
        <v>43101</v>
      </c>
      <c r="C61" s="18">
        <v>4783</v>
      </c>
      <c r="D61" s="18">
        <v>3033</v>
      </c>
      <c r="E61" s="10">
        <v>41</v>
      </c>
      <c r="F61" s="10" t="s">
        <v>50</v>
      </c>
      <c r="G61" s="10">
        <v>1750</v>
      </c>
      <c r="H61" s="10">
        <f t="shared" si="0"/>
        <v>35</v>
      </c>
    </row>
    <row r="62" spans="1:8" hidden="1" x14ac:dyDescent="0.2">
      <c r="A62" s="8">
        <v>11051</v>
      </c>
      <c r="B62" s="21">
        <v>43101</v>
      </c>
      <c r="C62" s="18">
        <v>2165</v>
      </c>
      <c r="D62" s="18">
        <v>2165</v>
      </c>
      <c r="E62" s="10">
        <v>35</v>
      </c>
      <c r="F62" s="10" t="s">
        <v>52</v>
      </c>
      <c r="G62" s="10">
        <v>0</v>
      </c>
      <c r="H62" s="10">
        <f t="shared" si="0"/>
        <v>0</v>
      </c>
    </row>
    <row r="63" spans="1:8" hidden="1" x14ac:dyDescent="0.2">
      <c r="A63" s="8">
        <v>11052</v>
      </c>
      <c r="B63" s="21">
        <v>43101</v>
      </c>
      <c r="C63" s="18">
        <v>8112</v>
      </c>
      <c r="D63" s="18">
        <v>4667</v>
      </c>
      <c r="E63" s="10">
        <v>37</v>
      </c>
      <c r="F63" s="10" t="s">
        <v>52</v>
      </c>
      <c r="G63" s="10">
        <v>3445</v>
      </c>
      <c r="H63" s="10">
        <f t="shared" si="0"/>
        <v>68.900000000000006</v>
      </c>
    </row>
    <row r="64" spans="1:8" hidden="1" x14ac:dyDescent="0.2">
      <c r="A64" s="8">
        <v>11053</v>
      </c>
      <c r="B64" s="21">
        <v>43101</v>
      </c>
      <c r="C64" s="18">
        <v>4197</v>
      </c>
      <c r="D64" s="18">
        <v>4197</v>
      </c>
      <c r="E64" s="10">
        <v>40</v>
      </c>
      <c r="F64" s="10" t="s">
        <v>50</v>
      </c>
      <c r="G64" s="10">
        <v>0</v>
      </c>
      <c r="H64" s="10">
        <f t="shared" si="0"/>
        <v>0</v>
      </c>
    </row>
    <row r="65" spans="1:8" hidden="1" x14ac:dyDescent="0.2">
      <c r="A65" s="8">
        <v>11054</v>
      </c>
      <c r="B65" s="21">
        <v>43101</v>
      </c>
      <c r="C65" s="18">
        <v>5745</v>
      </c>
      <c r="D65" s="18">
        <v>4466</v>
      </c>
      <c r="E65" s="10">
        <v>21</v>
      </c>
      <c r="F65" s="10" t="s">
        <v>52</v>
      </c>
      <c r="G65" s="10">
        <v>1279</v>
      </c>
      <c r="H65" s="10">
        <f t="shared" si="0"/>
        <v>25.580000000000002</v>
      </c>
    </row>
    <row r="66" spans="1:8" hidden="1" x14ac:dyDescent="0.2">
      <c r="A66" s="8">
        <v>11055</v>
      </c>
      <c r="B66" s="21">
        <v>43101</v>
      </c>
      <c r="C66" s="18">
        <v>7593</v>
      </c>
      <c r="D66" s="18">
        <v>3723</v>
      </c>
      <c r="E66" s="10">
        <v>29</v>
      </c>
      <c r="F66" s="10" t="s">
        <v>52</v>
      </c>
      <c r="G66" s="10">
        <v>3870</v>
      </c>
      <c r="H66" s="10">
        <f t="shared" si="0"/>
        <v>77.400000000000006</v>
      </c>
    </row>
    <row r="67" spans="1:8" hidden="1" x14ac:dyDescent="0.2">
      <c r="A67" s="8">
        <v>11056</v>
      </c>
      <c r="B67" s="21">
        <v>43101</v>
      </c>
      <c r="C67" s="18">
        <v>8446</v>
      </c>
      <c r="D67" s="18">
        <v>6677</v>
      </c>
      <c r="E67" s="10">
        <v>21</v>
      </c>
      <c r="F67" s="10" t="s">
        <v>52</v>
      </c>
      <c r="G67" s="10">
        <v>1769</v>
      </c>
      <c r="H67" s="10">
        <f t="shared" ref="H67:H111" si="1">0.02*G67</f>
        <v>35.380000000000003</v>
      </c>
    </row>
    <row r="68" spans="1:8" hidden="1" x14ac:dyDescent="0.2">
      <c r="A68" s="8">
        <v>11057</v>
      </c>
      <c r="B68" s="21">
        <v>43101</v>
      </c>
      <c r="C68" s="18">
        <v>6342</v>
      </c>
      <c r="D68" s="18">
        <v>4027</v>
      </c>
      <c r="E68" s="10">
        <v>39</v>
      </c>
      <c r="F68" s="10" t="s">
        <v>52</v>
      </c>
      <c r="G68" s="10">
        <v>2315</v>
      </c>
      <c r="H68" s="10">
        <f t="shared" si="1"/>
        <v>46.300000000000004</v>
      </c>
    </row>
    <row r="69" spans="1:8" hidden="1" x14ac:dyDescent="0.2">
      <c r="A69" s="8">
        <v>11058</v>
      </c>
      <c r="B69" s="21">
        <v>43101</v>
      </c>
      <c r="C69" s="18">
        <v>4159</v>
      </c>
      <c r="D69" s="18">
        <v>3671</v>
      </c>
      <c r="E69" s="10">
        <v>31</v>
      </c>
      <c r="F69" s="10" t="s">
        <v>52</v>
      </c>
      <c r="G69" s="10">
        <v>488</v>
      </c>
      <c r="H69" s="10">
        <f t="shared" si="1"/>
        <v>9.76</v>
      </c>
    </row>
    <row r="70" spans="1:8" hidden="1" x14ac:dyDescent="0.2">
      <c r="A70" s="8">
        <v>11059</v>
      </c>
      <c r="B70" s="21">
        <v>43101</v>
      </c>
      <c r="C70" s="18">
        <v>2863</v>
      </c>
      <c r="D70" s="18">
        <v>2863</v>
      </c>
      <c r="E70" s="10">
        <v>26</v>
      </c>
      <c r="F70" s="10" t="s">
        <v>52</v>
      </c>
      <c r="G70" s="10">
        <v>0</v>
      </c>
      <c r="H70" s="10">
        <f t="shared" si="1"/>
        <v>0</v>
      </c>
    </row>
    <row r="71" spans="1:8" hidden="1" x14ac:dyDescent="0.2">
      <c r="A71" s="8">
        <v>11060</v>
      </c>
      <c r="B71" s="21">
        <v>43101</v>
      </c>
      <c r="C71" s="18">
        <v>3737</v>
      </c>
      <c r="D71" s="18">
        <v>3737</v>
      </c>
      <c r="E71" s="10">
        <v>46</v>
      </c>
      <c r="F71" s="10" t="s">
        <v>50</v>
      </c>
      <c r="G71" s="10">
        <v>0</v>
      </c>
      <c r="H71" s="10">
        <f t="shared" si="1"/>
        <v>0</v>
      </c>
    </row>
    <row r="72" spans="1:8" hidden="1" x14ac:dyDescent="0.2">
      <c r="A72" s="8">
        <v>11061</v>
      </c>
      <c r="B72" s="21">
        <v>43101</v>
      </c>
      <c r="C72" s="18">
        <v>2436</v>
      </c>
      <c r="D72" s="18">
        <v>2436</v>
      </c>
      <c r="E72" s="10">
        <v>15</v>
      </c>
      <c r="F72" s="10" t="s">
        <v>51</v>
      </c>
      <c r="G72" s="10">
        <v>0</v>
      </c>
      <c r="H72" s="10">
        <f t="shared" si="1"/>
        <v>0</v>
      </c>
    </row>
    <row r="73" spans="1:8" hidden="1" x14ac:dyDescent="0.2">
      <c r="A73" s="8">
        <v>11062</v>
      </c>
      <c r="B73" s="21">
        <v>43101</v>
      </c>
      <c r="C73" s="18">
        <v>7150</v>
      </c>
      <c r="D73" s="18">
        <v>5190</v>
      </c>
      <c r="E73" s="10">
        <v>31</v>
      </c>
      <c r="F73" s="10" t="s">
        <v>52</v>
      </c>
      <c r="G73" s="10">
        <v>1960</v>
      </c>
      <c r="H73" s="10">
        <f t="shared" si="1"/>
        <v>39.200000000000003</v>
      </c>
    </row>
    <row r="74" spans="1:8" hidden="1" x14ac:dyDescent="0.2">
      <c r="A74" s="8">
        <v>11063</v>
      </c>
      <c r="B74" s="21">
        <v>43101</v>
      </c>
      <c r="C74" s="18">
        <v>9065</v>
      </c>
      <c r="D74" s="18">
        <v>3447</v>
      </c>
      <c r="E74" s="10">
        <v>29</v>
      </c>
      <c r="F74" s="10" t="s">
        <v>52</v>
      </c>
      <c r="G74" s="10">
        <v>5618</v>
      </c>
      <c r="H74" s="10">
        <f t="shared" si="1"/>
        <v>112.36</v>
      </c>
    </row>
    <row r="75" spans="1:8" hidden="1" x14ac:dyDescent="0.2">
      <c r="A75" s="8">
        <v>11064</v>
      </c>
      <c r="B75" s="21">
        <v>43101</v>
      </c>
      <c r="C75" s="18">
        <v>5456</v>
      </c>
      <c r="D75" s="18">
        <v>4144</v>
      </c>
      <c r="E75" s="10">
        <v>33</v>
      </c>
      <c r="F75" s="10" t="s">
        <v>52</v>
      </c>
      <c r="G75" s="10">
        <v>1312</v>
      </c>
      <c r="H75" s="10">
        <f t="shared" si="1"/>
        <v>26.240000000000002</v>
      </c>
    </row>
    <row r="76" spans="1:8" hidden="1" x14ac:dyDescent="0.2">
      <c r="A76" s="8">
        <v>11065</v>
      </c>
      <c r="B76" s="21">
        <v>43101</v>
      </c>
      <c r="C76" s="18">
        <v>6473</v>
      </c>
      <c r="D76" s="18">
        <v>5275</v>
      </c>
      <c r="E76" s="10">
        <v>22</v>
      </c>
      <c r="F76" s="10" t="s">
        <v>52</v>
      </c>
      <c r="G76" s="10">
        <v>1198</v>
      </c>
      <c r="H76" s="10">
        <f t="shared" si="1"/>
        <v>23.96</v>
      </c>
    </row>
    <row r="77" spans="1:8" hidden="1" x14ac:dyDescent="0.2">
      <c r="A77" s="8">
        <v>11066</v>
      </c>
      <c r="B77" s="21">
        <v>43101</v>
      </c>
      <c r="C77" s="18">
        <v>9060</v>
      </c>
      <c r="D77" s="18">
        <v>6590</v>
      </c>
      <c r="E77" s="10">
        <v>47</v>
      </c>
      <c r="F77" s="10" t="s">
        <v>50</v>
      </c>
      <c r="G77" s="10">
        <v>2470</v>
      </c>
      <c r="H77" s="10">
        <f t="shared" si="1"/>
        <v>49.4</v>
      </c>
    </row>
    <row r="78" spans="1:8" hidden="1" x14ac:dyDescent="0.2">
      <c r="A78" s="8">
        <v>11067</v>
      </c>
      <c r="B78" s="21">
        <v>43101</v>
      </c>
      <c r="C78" s="18">
        <v>3598</v>
      </c>
      <c r="D78" s="18">
        <v>3598</v>
      </c>
      <c r="E78" s="10">
        <v>45</v>
      </c>
      <c r="F78" s="10" t="s">
        <v>50</v>
      </c>
      <c r="G78" s="10">
        <v>0</v>
      </c>
      <c r="H78" s="10">
        <f t="shared" si="1"/>
        <v>0</v>
      </c>
    </row>
    <row r="79" spans="1:8" hidden="1" x14ac:dyDescent="0.2">
      <c r="A79" s="8">
        <v>11068</v>
      </c>
      <c r="B79" s="21">
        <v>43101</v>
      </c>
      <c r="C79" s="18">
        <v>6229</v>
      </c>
      <c r="D79" s="18">
        <v>4817</v>
      </c>
      <c r="E79" s="10">
        <v>17</v>
      </c>
      <c r="F79" s="10" t="s">
        <v>51</v>
      </c>
      <c r="G79" s="10">
        <v>1412</v>
      </c>
      <c r="H79" s="10">
        <f t="shared" si="1"/>
        <v>28.240000000000002</v>
      </c>
    </row>
    <row r="80" spans="1:8" hidden="1" x14ac:dyDescent="0.2">
      <c r="A80" s="8">
        <v>11069</v>
      </c>
      <c r="B80" s="21">
        <v>43101</v>
      </c>
      <c r="C80" s="18">
        <v>2569</v>
      </c>
      <c r="D80" s="18">
        <v>2569</v>
      </c>
      <c r="E80" s="10">
        <v>16</v>
      </c>
      <c r="F80" s="10" t="s">
        <v>51</v>
      </c>
      <c r="G80" s="10">
        <v>0</v>
      </c>
      <c r="H80" s="10">
        <f t="shared" si="1"/>
        <v>0</v>
      </c>
    </row>
    <row r="81" spans="1:8" hidden="1" x14ac:dyDescent="0.2">
      <c r="A81" s="8">
        <v>11070</v>
      </c>
      <c r="B81" s="21">
        <v>43101</v>
      </c>
      <c r="C81" s="18">
        <v>8653</v>
      </c>
      <c r="D81" s="18">
        <v>5557</v>
      </c>
      <c r="E81" s="10">
        <v>47</v>
      </c>
      <c r="F81" s="10" t="s">
        <v>50</v>
      </c>
      <c r="G81" s="10">
        <v>3096</v>
      </c>
      <c r="H81" s="10">
        <f t="shared" si="1"/>
        <v>61.92</v>
      </c>
    </row>
    <row r="82" spans="1:8" hidden="1" x14ac:dyDescent="0.2">
      <c r="A82" s="8">
        <v>11071</v>
      </c>
      <c r="B82" s="21">
        <v>43101</v>
      </c>
      <c r="C82" s="18">
        <v>3785</v>
      </c>
      <c r="D82" s="18">
        <v>3785</v>
      </c>
      <c r="E82" s="10">
        <v>46</v>
      </c>
      <c r="F82" s="10" t="s">
        <v>50</v>
      </c>
      <c r="G82" s="10">
        <v>0</v>
      </c>
      <c r="H82" s="10">
        <f t="shared" si="1"/>
        <v>0</v>
      </c>
    </row>
    <row r="83" spans="1:8" hidden="1" x14ac:dyDescent="0.2">
      <c r="A83" s="8">
        <v>11072</v>
      </c>
      <c r="B83" s="21">
        <v>43101</v>
      </c>
      <c r="C83" s="18">
        <v>7309</v>
      </c>
      <c r="D83" s="18">
        <v>5154</v>
      </c>
      <c r="E83" s="10">
        <v>29</v>
      </c>
      <c r="F83" s="10" t="s">
        <v>52</v>
      </c>
      <c r="G83" s="10">
        <v>2155</v>
      </c>
      <c r="H83" s="10">
        <f t="shared" si="1"/>
        <v>43.1</v>
      </c>
    </row>
    <row r="84" spans="1:8" hidden="1" x14ac:dyDescent="0.2">
      <c r="A84" s="8">
        <v>11073</v>
      </c>
      <c r="B84" s="21">
        <v>43101</v>
      </c>
      <c r="C84" s="18">
        <v>4689</v>
      </c>
      <c r="D84" s="18">
        <v>4689</v>
      </c>
      <c r="E84" s="10">
        <v>45</v>
      </c>
      <c r="F84" s="10" t="s">
        <v>50</v>
      </c>
      <c r="G84" s="10">
        <v>0</v>
      </c>
      <c r="H84" s="10">
        <f t="shared" si="1"/>
        <v>0</v>
      </c>
    </row>
    <row r="85" spans="1:8" hidden="1" x14ac:dyDescent="0.2">
      <c r="A85" s="8">
        <v>11074</v>
      </c>
      <c r="B85" s="21">
        <v>43101</v>
      </c>
      <c r="C85" s="18">
        <v>2362</v>
      </c>
      <c r="D85" s="18">
        <v>2362</v>
      </c>
      <c r="E85" s="10">
        <v>36</v>
      </c>
      <c r="F85" s="10" t="s">
        <v>52</v>
      </c>
      <c r="G85" s="10">
        <v>0</v>
      </c>
      <c r="H85" s="10">
        <f t="shared" si="1"/>
        <v>0</v>
      </c>
    </row>
    <row r="86" spans="1:8" hidden="1" x14ac:dyDescent="0.2">
      <c r="A86" s="8">
        <v>11075</v>
      </c>
      <c r="B86" s="21">
        <v>43101</v>
      </c>
      <c r="C86" s="18">
        <v>6482</v>
      </c>
      <c r="D86" s="18">
        <v>4771</v>
      </c>
      <c r="E86" s="10">
        <v>17</v>
      </c>
      <c r="F86" s="10" t="s">
        <v>51</v>
      </c>
      <c r="G86" s="10">
        <v>1711</v>
      </c>
      <c r="H86" s="10">
        <f t="shared" si="1"/>
        <v>34.22</v>
      </c>
    </row>
    <row r="87" spans="1:8" hidden="1" x14ac:dyDescent="0.2">
      <c r="A87" s="8">
        <v>11076</v>
      </c>
      <c r="B87" s="21">
        <v>43101</v>
      </c>
      <c r="C87" s="18">
        <v>2856</v>
      </c>
      <c r="D87" s="18">
        <v>2856</v>
      </c>
      <c r="E87" s="10">
        <v>17</v>
      </c>
      <c r="F87" s="10" t="s">
        <v>51</v>
      </c>
      <c r="G87" s="10">
        <v>0</v>
      </c>
      <c r="H87" s="10">
        <f t="shared" si="1"/>
        <v>0</v>
      </c>
    </row>
    <row r="88" spans="1:8" hidden="1" x14ac:dyDescent="0.2">
      <c r="A88" s="8">
        <v>11077</v>
      </c>
      <c r="B88" s="21">
        <v>43101</v>
      </c>
      <c r="C88" s="18">
        <v>8230</v>
      </c>
      <c r="D88" s="18">
        <v>3944</v>
      </c>
      <c r="E88" s="10">
        <v>43</v>
      </c>
      <c r="F88" s="10" t="s">
        <v>50</v>
      </c>
      <c r="G88" s="10">
        <v>4286</v>
      </c>
      <c r="H88" s="10">
        <f t="shared" si="1"/>
        <v>85.72</v>
      </c>
    </row>
    <row r="89" spans="1:8" hidden="1" x14ac:dyDescent="0.2">
      <c r="A89" s="8">
        <v>11078</v>
      </c>
      <c r="B89" s="21">
        <v>43101</v>
      </c>
      <c r="C89" s="18">
        <v>8600</v>
      </c>
      <c r="D89" s="18">
        <v>4624</v>
      </c>
      <c r="E89" s="10">
        <v>52</v>
      </c>
      <c r="F89" s="10" t="s">
        <v>50</v>
      </c>
      <c r="G89" s="10">
        <v>3976</v>
      </c>
      <c r="H89" s="10">
        <f t="shared" si="1"/>
        <v>79.52</v>
      </c>
    </row>
    <row r="90" spans="1:8" hidden="1" x14ac:dyDescent="0.2">
      <c r="A90" s="8">
        <v>11079</v>
      </c>
      <c r="B90" s="21">
        <v>43101</v>
      </c>
      <c r="C90" s="18">
        <v>6973</v>
      </c>
      <c r="D90" s="18">
        <v>4663</v>
      </c>
      <c r="E90" s="10">
        <v>49</v>
      </c>
      <c r="F90" s="10" t="s">
        <v>50</v>
      </c>
      <c r="G90" s="10">
        <v>2310</v>
      </c>
      <c r="H90" s="10">
        <f t="shared" si="1"/>
        <v>46.2</v>
      </c>
    </row>
    <row r="91" spans="1:8" hidden="1" x14ac:dyDescent="0.2">
      <c r="A91" s="8">
        <v>11080</v>
      </c>
      <c r="B91" s="21">
        <v>43101</v>
      </c>
      <c r="C91" s="18">
        <v>2647</v>
      </c>
      <c r="D91" s="18">
        <v>2647</v>
      </c>
      <c r="E91" s="10">
        <v>49</v>
      </c>
      <c r="F91" s="10" t="s">
        <v>50</v>
      </c>
      <c r="G91" s="10">
        <v>0</v>
      </c>
      <c r="H91" s="10">
        <f t="shared" si="1"/>
        <v>0</v>
      </c>
    </row>
    <row r="92" spans="1:8" hidden="1" x14ac:dyDescent="0.2">
      <c r="A92" s="8">
        <v>11081</v>
      </c>
      <c r="B92" s="21">
        <v>43101</v>
      </c>
      <c r="C92" s="18">
        <v>5632</v>
      </c>
      <c r="D92" s="18">
        <v>5632</v>
      </c>
      <c r="E92" s="10">
        <v>30</v>
      </c>
      <c r="F92" s="10" t="s">
        <v>52</v>
      </c>
      <c r="G92" s="10">
        <v>0</v>
      </c>
      <c r="H92" s="10">
        <f t="shared" si="1"/>
        <v>0</v>
      </c>
    </row>
    <row r="93" spans="1:8" hidden="1" x14ac:dyDescent="0.2">
      <c r="A93" s="8">
        <v>11082</v>
      </c>
      <c r="B93" s="21">
        <v>43101</v>
      </c>
      <c r="C93" s="18">
        <v>6666</v>
      </c>
      <c r="D93" s="18">
        <v>3239</v>
      </c>
      <c r="E93" s="10">
        <v>49</v>
      </c>
      <c r="F93" s="10" t="s">
        <v>50</v>
      </c>
      <c r="G93" s="10">
        <v>3427</v>
      </c>
      <c r="H93" s="10">
        <f t="shared" si="1"/>
        <v>68.540000000000006</v>
      </c>
    </row>
    <row r="94" spans="1:8" hidden="1" x14ac:dyDescent="0.2">
      <c r="A94" s="8">
        <v>11083</v>
      </c>
      <c r="B94" s="21">
        <v>43101</v>
      </c>
      <c r="C94" s="18">
        <v>3170</v>
      </c>
      <c r="D94" s="18">
        <v>3170</v>
      </c>
      <c r="E94" s="10">
        <v>52</v>
      </c>
      <c r="F94" s="10" t="s">
        <v>50</v>
      </c>
      <c r="G94" s="10">
        <v>0</v>
      </c>
      <c r="H94" s="10">
        <f t="shared" si="1"/>
        <v>0</v>
      </c>
    </row>
    <row r="95" spans="1:8" hidden="1" x14ac:dyDescent="0.2">
      <c r="A95" s="8">
        <v>11084</v>
      </c>
      <c r="B95" s="21">
        <v>43101</v>
      </c>
      <c r="C95" s="18">
        <v>5308</v>
      </c>
      <c r="D95" s="18">
        <v>3186</v>
      </c>
      <c r="E95" s="10">
        <v>25</v>
      </c>
      <c r="F95" s="10" t="s">
        <v>52</v>
      </c>
      <c r="G95" s="10">
        <v>2122</v>
      </c>
      <c r="H95" s="10">
        <f t="shared" si="1"/>
        <v>42.44</v>
      </c>
    </row>
    <row r="96" spans="1:8" hidden="1" x14ac:dyDescent="0.2">
      <c r="A96" s="8">
        <v>11085</v>
      </c>
      <c r="B96" s="21">
        <v>43101</v>
      </c>
      <c r="C96" s="18">
        <v>4061</v>
      </c>
      <c r="D96" s="18">
        <v>3316</v>
      </c>
      <c r="E96" s="10">
        <v>28</v>
      </c>
      <c r="F96" s="10" t="s">
        <v>52</v>
      </c>
      <c r="G96" s="10">
        <v>745</v>
      </c>
      <c r="H96" s="10">
        <f t="shared" si="1"/>
        <v>14.9</v>
      </c>
    </row>
    <row r="97" spans="1:8" hidden="1" x14ac:dyDescent="0.2">
      <c r="A97" s="8">
        <v>11086</v>
      </c>
      <c r="B97" s="21">
        <v>43101</v>
      </c>
      <c r="C97" s="18">
        <v>6291</v>
      </c>
      <c r="D97" s="18">
        <v>4324</v>
      </c>
      <c r="E97" s="10">
        <v>27</v>
      </c>
      <c r="F97" s="10" t="s">
        <v>52</v>
      </c>
      <c r="G97" s="10">
        <v>1967</v>
      </c>
      <c r="H97" s="10">
        <f t="shared" si="1"/>
        <v>39.340000000000003</v>
      </c>
    </row>
    <row r="98" spans="1:8" hidden="1" x14ac:dyDescent="0.2">
      <c r="A98" s="8">
        <v>11087</v>
      </c>
      <c r="B98" s="21">
        <v>43101</v>
      </c>
      <c r="C98" s="18">
        <v>6939</v>
      </c>
      <c r="D98" s="18">
        <v>6939</v>
      </c>
      <c r="E98" s="10">
        <v>18</v>
      </c>
      <c r="F98" s="10" t="s">
        <v>51</v>
      </c>
      <c r="G98" s="10">
        <v>0</v>
      </c>
      <c r="H98" s="10">
        <f t="shared" si="1"/>
        <v>0</v>
      </c>
    </row>
    <row r="99" spans="1:8" hidden="1" x14ac:dyDescent="0.2">
      <c r="A99" s="8">
        <v>11088</v>
      </c>
      <c r="B99" s="21">
        <v>43101</v>
      </c>
      <c r="C99" s="18">
        <v>4370</v>
      </c>
      <c r="D99" s="18">
        <v>4370</v>
      </c>
      <c r="E99" s="10">
        <v>15</v>
      </c>
      <c r="F99" s="10" t="s">
        <v>51</v>
      </c>
      <c r="G99" s="10">
        <v>0</v>
      </c>
      <c r="H99" s="10">
        <f t="shared" si="1"/>
        <v>0</v>
      </c>
    </row>
    <row r="100" spans="1:8" hidden="1" x14ac:dyDescent="0.2">
      <c r="A100" s="8">
        <v>11089</v>
      </c>
      <c r="B100" s="21">
        <v>43101</v>
      </c>
      <c r="C100" s="18">
        <v>3162</v>
      </c>
      <c r="D100" s="18">
        <v>3162</v>
      </c>
      <c r="E100" s="10">
        <v>32</v>
      </c>
      <c r="F100" s="10" t="s">
        <v>52</v>
      </c>
      <c r="G100" s="10">
        <v>0</v>
      </c>
      <c r="H100" s="10">
        <f t="shared" si="1"/>
        <v>0</v>
      </c>
    </row>
    <row r="101" spans="1:8" hidden="1" x14ac:dyDescent="0.2">
      <c r="A101" s="8">
        <v>11090</v>
      </c>
      <c r="B101" s="21">
        <v>43101</v>
      </c>
      <c r="C101" s="18">
        <v>6630</v>
      </c>
      <c r="D101" s="18">
        <v>5610</v>
      </c>
      <c r="E101" s="10">
        <v>35</v>
      </c>
      <c r="F101" s="10" t="s">
        <v>52</v>
      </c>
      <c r="G101" s="10">
        <v>1020</v>
      </c>
      <c r="H101" s="10">
        <f t="shared" si="1"/>
        <v>20.400000000000002</v>
      </c>
    </row>
    <row r="102" spans="1:8" hidden="1" x14ac:dyDescent="0.2">
      <c r="A102" s="8">
        <v>11091</v>
      </c>
      <c r="B102" s="21">
        <v>43101</v>
      </c>
      <c r="C102" s="18">
        <v>8773</v>
      </c>
      <c r="D102" s="18">
        <v>6717</v>
      </c>
      <c r="E102" s="10">
        <v>54</v>
      </c>
      <c r="F102" s="10" t="s">
        <v>50</v>
      </c>
      <c r="G102" s="10">
        <v>2056</v>
      </c>
      <c r="H102" s="10">
        <f t="shared" si="1"/>
        <v>41.12</v>
      </c>
    </row>
    <row r="103" spans="1:8" hidden="1" x14ac:dyDescent="0.2">
      <c r="A103" s="8">
        <v>11092</v>
      </c>
      <c r="B103" s="21">
        <v>43101</v>
      </c>
      <c r="C103" s="18">
        <v>4350</v>
      </c>
      <c r="D103" s="18">
        <v>4350</v>
      </c>
      <c r="E103" s="10">
        <v>36</v>
      </c>
      <c r="F103" s="10" t="s">
        <v>52</v>
      </c>
      <c r="G103" s="10">
        <v>0</v>
      </c>
      <c r="H103" s="10">
        <f t="shared" si="1"/>
        <v>0</v>
      </c>
    </row>
    <row r="104" spans="1:8" hidden="1" x14ac:dyDescent="0.2">
      <c r="A104" s="8">
        <v>11093</v>
      </c>
      <c r="B104" s="21">
        <v>43101</v>
      </c>
      <c r="C104" s="18">
        <v>7206</v>
      </c>
      <c r="D104" s="18">
        <v>5252</v>
      </c>
      <c r="E104" s="10">
        <v>42</v>
      </c>
      <c r="F104" s="10" t="s">
        <v>50</v>
      </c>
      <c r="G104" s="10">
        <v>1954</v>
      </c>
      <c r="H104" s="10">
        <f t="shared" si="1"/>
        <v>39.08</v>
      </c>
    </row>
    <row r="105" spans="1:8" hidden="1" x14ac:dyDescent="0.2">
      <c r="A105" s="8">
        <v>11094</v>
      </c>
      <c r="B105" s="21">
        <v>43101</v>
      </c>
      <c r="C105" s="18">
        <v>9723</v>
      </c>
      <c r="D105" s="18">
        <v>3102</v>
      </c>
      <c r="E105" s="10">
        <v>28</v>
      </c>
      <c r="F105" s="10" t="s">
        <v>52</v>
      </c>
      <c r="G105" s="10">
        <v>6621</v>
      </c>
      <c r="H105" s="10">
        <f t="shared" si="1"/>
        <v>132.42000000000002</v>
      </c>
    </row>
    <row r="106" spans="1:8" hidden="1" x14ac:dyDescent="0.2">
      <c r="A106" s="8">
        <v>11095</v>
      </c>
      <c r="B106" s="21">
        <v>43101</v>
      </c>
      <c r="C106" s="18">
        <v>5088</v>
      </c>
      <c r="D106" s="18">
        <v>4399</v>
      </c>
      <c r="E106" s="10">
        <v>50</v>
      </c>
      <c r="F106" s="10" t="s">
        <v>50</v>
      </c>
      <c r="G106" s="10">
        <v>689</v>
      </c>
      <c r="H106" s="10">
        <f t="shared" si="1"/>
        <v>13.780000000000001</v>
      </c>
    </row>
    <row r="107" spans="1:8" hidden="1" x14ac:dyDescent="0.2">
      <c r="A107" s="8">
        <v>11096</v>
      </c>
      <c r="B107" s="21">
        <v>43101</v>
      </c>
      <c r="C107" s="18">
        <v>4738</v>
      </c>
      <c r="D107" s="18">
        <v>4738</v>
      </c>
      <c r="E107" s="10">
        <v>37</v>
      </c>
      <c r="F107" s="10" t="s">
        <v>52</v>
      </c>
      <c r="G107" s="10">
        <v>0</v>
      </c>
      <c r="H107" s="10">
        <f t="shared" si="1"/>
        <v>0</v>
      </c>
    </row>
    <row r="108" spans="1:8" hidden="1" x14ac:dyDescent="0.2">
      <c r="A108" s="8">
        <v>11097</v>
      </c>
      <c r="B108" s="21">
        <v>43101</v>
      </c>
      <c r="C108" s="18">
        <v>9169</v>
      </c>
      <c r="D108" s="18">
        <v>3981</v>
      </c>
      <c r="E108" s="10">
        <v>41</v>
      </c>
      <c r="F108" s="10" t="s">
        <v>50</v>
      </c>
      <c r="G108" s="10">
        <v>5188</v>
      </c>
      <c r="H108" s="10">
        <f t="shared" si="1"/>
        <v>103.76</v>
      </c>
    </row>
    <row r="109" spans="1:8" hidden="1" x14ac:dyDescent="0.2">
      <c r="A109" s="8">
        <v>11098</v>
      </c>
      <c r="B109" s="21">
        <v>43101</v>
      </c>
      <c r="C109" s="18">
        <v>3826</v>
      </c>
      <c r="D109" s="18">
        <v>3826</v>
      </c>
      <c r="E109" s="10">
        <v>22</v>
      </c>
      <c r="F109" s="10" t="s">
        <v>52</v>
      </c>
      <c r="G109" s="10">
        <v>0</v>
      </c>
      <c r="H109" s="10">
        <f t="shared" si="1"/>
        <v>0</v>
      </c>
    </row>
    <row r="110" spans="1:8" hidden="1" x14ac:dyDescent="0.2">
      <c r="A110" s="8">
        <v>11099</v>
      </c>
      <c r="B110" s="21">
        <v>43101</v>
      </c>
      <c r="C110" s="18">
        <v>4382</v>
      </c>
      <c r="D110" s="18">
        <v>4382</v>
      </c>
      <c r="E110" s="10">
        <v>50</v>
      </c>
      <c r="F110" s="10" t="s">
        <v>50</v>
      </c>
      <c r="G110" s="10">
        <v>0</v>
      </c>
      <c r="H110" s="10">
        <f t="shared" si="1"/>
        <v>0</v>
      </c>
    </row>
    <row r="111" spans="1:8" hidden="1" x14ac:dyDescent="0.2">
      <c r="A111" s="8">
        <v>11100</v>
      </c>
      <c r="B111" s="21">
        <v>43101</v>
      </c>
      <c r="C111" s="18">
        <v>5230</v>
      </c>
      <c r="D111" s="18">
        <v>3894</v>
      </c>
      <c r="E111" s="10">
        <v>16</v>
      </c>
      <c r="F111" s="10" t="s">
        <v>51</v>
      </c>
      <c r="G111" s="10">
        <v>1336</v>
      </c>
      <c r="H111" s="10">
        <f t="shared" si="1"/>
        <v>26.72</v>
      </c>
    </row>
  </sheetData>
  <autoFilter ref="A1:H111">
    <filterColumn colId="7">
      <filters>
        <filter val="12511.4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baseColWidth="10" defaultColWidth="8.83203125" defaultRowHeight="15" x14ac:dyDescent="0.2"/>
  <cols>
    <col min="1" max="1" width="12.33203125" bestFit="1" customWidth="1"/>
    <col min="2" max="2" width="15" customWidth="1"/>
    <col min="3" max="3" width="21.5" customWidth="1"/>
    <col min="5" max="5" width="11.5" customWidth="1"/>
    <col min="6" max="6" width="13.33203125" customWidth="1"/>
  </cols>
  <sheetData>
    <row r="1" spans="1:6" x14ac:dyDescent="0.2">
      <c r="A1" s="7" t="s">
        <v>12</v>
      </c>
      <c r="B1" s="7" t="s">
        <v>3</v>
      </c>
      <c r="C1" s="7" t="s">
        <v>41</v>
      </c>
      <c r="D1" s="7" t="s">
        <v>4</v>
      </c>
      <c r="E1" s="7" t="s">
        <v>5</v>
      </c>
      <c r="F1" s="7" t="s">
        <v>40</v>
      </c>
    </row>
    <row r="2" spans="1:6" x14ac:dyDescent="0.2">
      <c r="A2" s="8">
        <v>11001</v>
      </c>
      <c r="B2" s="8" t="s">
        <v>34</v>
      </c>
      <c r="C2" s="8" t="s">
        <v>7</v>
      </c>
      <c r="D2" s="8">
        <v>15</v>
      </c>
      <c r="E2" s="8" t="s">
        <v>9</v>
      </c>
      <c r="F2" s="8">
        <v>20000</v>
      </c>
    </row>
    <row r="3" spans="1:6" x14ac:dyDescent="0.2">
      <c r="A3" s="8">
        <v>11002</v>
      </c>
      <c r="B3" s="8" t="s">
        <v>36</v>
      </c>
      <c r="C3" s="8" t="s">
        <v>8</v>
      </c>
      <c r="D3" s="8">
        <v>34</v>
      </c>
      <c r="E3" s="8" t="s">
        <v>10</v>
      </c>
      <c r="F3" s="8">
        <v>400000</v>
      </c>
    </row>
    <row r="4" spans="1:6" x14ac:dyDescent="0.2">
      <c r="A4" s="8">
        <v>11003</v>
      </c>
      <c r="B4" s="8" t="s">
        <v>34</v>
      </c>
      <c r="C4" s="8" t="s">
        <v>47</v>
      </c>
      <c r="D4" s="8">
        <v>125</v>
      </c>
      <c r="E4" s="8" t="s">
        <v>9</v>
      </c>
      <c r="F4" s="8">
        <v>347000</v>
      </c>
    </row>
    <row r="5" spans="1:6" x14ac:dyDescent="0.2">
      <c r="A5" s="8">
        <v>11004</v>
      </c>
      <c r="B5" s="8" t="s">
        <v>34</v>
      </c>
      <c r="C5" s="8" t="s">
        <v>48</v>
      </c>
      <c r="D5" s="8">
        <v>54</v>
      </c>
      <c r="E5" s="8" t="s">
        <v>9</v>
      </c>
      <c r="F5" s="8">
        <v>423000</v>
      </c>
    </row>
    <row r="6" spans="1:6" x14ac:dyDescent="0.2">
      <c r="A6" s="8">
        <v>11005</v>
      </c>
      <c r="B6" s="8" t="s">
        <v>34</v>
      </c>
      <c r="C6" s="8" t="s">
        <v>46</v>
      </c>
      <c r="D6" s="8">
        <v>40</v>
      </c>
      <c r="E6" s="8" t="s">
        <v>9</v>
      </c>
      <c r="F6" s="8">
        <v>600000</v>
      </c>
    </row>
    <row r="7" spans="1:6" x14ac:dyDescent="0.2">
      <c r="A7" s="8">
        <v>11006</v>
      </c>
      <c r="B7" s="8" t="s">
        <v>36</v>
      </c>
      <c r="C7" s="8" t="s">
        <v>49</v>
      </c>
      <c r="D7" s="8">
        <v>30</v>
      </c>
      <c r="E7" s="8" t="s">
        <v>9</v>
      </c>
      <c r="F7" s="8">
        <v>34000</v>
      </c>
    </row>
    <row r="8" spans="1:6" x14ac:dyDescent="0.2">
      <c r="A8" s="8">
        <v>11006</v>
      </c>
      <c r="B8" s="8" t="s">
        <v>36</v>
      </c>
      <c r="C8" s="8" t="s">
        <v>45</v>
      </c>
      <c r="D8" s="8">
        <v>21</v>
      </c>
      <c r="E8" s="8" t="s">
        <v>9</v>
      </c>
      <c r="F8" s="8">
        <v>67000</v>
      </c>
    </row>
    <row r="9" spans="1:6" x14ac:dyDescent="0.2">
      <c r="A9" s="8">
        <v>11008</v>
      </c>
      <c r="B9" s="8" t="s">
        <v>36</v>
      </c>
      <c r="C9" s="8" t="s">
        <v>44</v>
      </c>
      <c r="D9" s="8">
        <v>26</v>
      </c>
      <c r="E9" s="8" t="s">
        <v>10</v>
      </c>
      <c r="F9" s="8">
        <v>90000</v>
      </c>
    </row>
    <row r="10" spans="1:6" x14ac:dyDescent="0.2">
      <c r="A10" s="8">
        <v>11009</v>
      </c>
      <c r="B10" s="8" t="s">
        <v>36</v>
      </c>
      <c r="C10" s="8" t="s">
        <v>43</v>
      </c>
      <c r="D10" s="8">
        <v>53</v>
      </c>
      <c r="E10" s="8" t="s">
        <v>10</v>
      </c>
      <c r="F10" s="8">
        <v>87000</v>
      </c>
    </row>
    <row r="11" spans="1:6" x14ac:dyDescent="0.2">
      <c r="A11" s="8">
        <v>11010</v>
      </c>
      <c r="B11" s="8" t="s">
        <v>36</v>
      </c>
      <c r="C11" s="8" t="s">
        <v>42</v>
      </c>
      <c r="D11" s="8">
        <v>20</v>
      </c>
      <c r="E11" s="8" t="s">
        <v>10</v>
      </c>
      <c r="F11" s="8">
        <v>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20.6640625" customWidth="1"/>
    <col min="2" max="2" width="13.5" customWidth="1"/>
    <col min="3" max="3" width="17.1640625" customWidth="1"/>
  </cols>
  <sheetData>
    <row r="1" spans="1:3" x14ac:dyDescent="0.2">
      <c r="A1" s="6" t="s">
        <v>18</v>
      </c>
      <c r="B1" s="6" t="s">
        <v>6</v>
      </c>
      <c r="C1" s="6" t="s">
        <v>19</v>
      </c>
    </row>
    <row r="2" spans="1:3" x14ac:dyDescent="0.2">
      <c r="A2" s="11" t="s">
        <v>20</v>
      </c>
      <c r="B2" s="11" t="s">
        <v>21</v>
      </c>
      <c r="C2" s="11" t="s">
        <v>22</v>
      </c>
    </row>
    <row r="3" spans="1:3" x14ac:dyDescent="0.2">
      <c r="A3" s="11" t="s">
        <v>23</v>
      </c>
      <c r="B3" s="11" t="s">
        <v>29</v>
      </c>
      <c r="C3" s="11" t="s">
        <v>22</v>
      </c>
    </row>
    <row r="4" spans="1:3" x14ac:dyDescent="0.2">
      <c r="A4" s="11" t="s">
        <v>24</v>
      </c>
      <c r="B4" s="11" t="s">
        <v>30</v>
      </c>
      <c r="C4" s="11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D14"/>
    </sheetView>
  </sheetViews>
  <sheetFormatPr baseColWidth="10" defaultColWidth="9.1640625" defaultRowHeight="15" x14ac:dyDescent="0.2"/>
  <cols>
    <col min="1" max="1" width="18" style="10" customWidth="1"/>
    <col min="2" max="2" width="19.5" style="10" customWidth="1"/>
    <col min="3" max="3" width="12.1640625" style="10" customWidth="1"/>
    <col min="4" max="16384" width="9.1640625" style="10"/>
  </cols>
  <sheetData>
    <row r="1" spans="1:3" x14ac:dyDescent="0.2">
      <c r="A1" s="6" t="s">
        <v>33</v>
      </c>
      <c r="B1" s="6" t="s">
        <v>11</v>
      </c>
      <c r="C1" s="6" t="s">
        <v>35</v>
      </c>
    </row>
    <row r="2" spans="1:3" x14ac:dyDescent="0.2">
      <c r="A2" s="11" t="s">
        <v>34</v>
      </c>
      <c r="B2" s="11" t="s">
        <v>31</v>
      </c>
      <c r="C2" s="12">
        <v>0.02</v>
      </c>
    </row>
    <row r="3" spans="1:3" x14ac:dyDescent="0.2">
      <c r="A3" s="11" t="s">
        <v>34</v>
      </c>
      <c r="B3" s="11" t="s">
        <v>1</v>
      </c>
      <c r="C3" s="12">
        <v>0.1</v>
      </c>
    </row>
    <row r="4" spans="1:3" x14ac:dyDescent="0.2">
      <c r="A4" s="11" t="s">
        <v>34</v>
      </c>
      <c r="B4" s="11" t="s">
        <v>32</v>
      </c>
      <c r="C4" s="12">
        <v>0.01</v>
      </c>
    </row>
    <row r="5" spans="1:3" x14ac:dyDescent="0.2">
      <c r="A5" s="11" t="s">
        <v>34</v>
      </c>
      <c r="B5" s="11" t="s">
        <v>2</v>
      </c>
      <c r="C5" s="13">
        <v>0.05</v>
      </c>
    </row>
    <row r="6" spans="1:3" x14ac:dyDescent="0.2">
      <c r="A6" s="11" t="s">
        <v>36</v>
      </c>
      <c r="B6" s="11" t="s">
        <v>31</v>
      </c>
      <c r="C6" s="13">
        <v>0.08</v>
      </c>
    </row>
    <row r="7" spans="1:3" x14ac:dyDescent="0.2">
      <c r="A7" s="11" t="s">
        <v>36</v>
      </c>
      <c r="B7" s="11" t="s">
        <v>1</v>
      </c>
      <c r="C7" s="13">
        <v>0.05</v>
      </c>
    </row>
    <row r="8" spans="1:3" x14ac:dyDescent="0.2">
      <c r="A8" s="11" t="s">
        <v>36</v>
      </c>
      <c r="B8" s="11" t="s">
        <v>32</v>
      </c>
      <c r="C8" s="13">
        <v>0.02</v>
      </c>
    </row>
    <row r="9" spans="1:3" x14ac:dyDescent="0.2">
      <c r="A9" s="11" t="s">
        <v>36</v>
      </c>
      <c r="B9" s="11" t="s">
        <v>2</v>
      </c>
      <c r="C9" s="13">
        <v>0.02</v>
      </c>
    </row>
    <row r="11" spans="1:3" x14ac:dyDescent="0.2">
      <c r="A11" s="6" t="s">
        <v>33</v>
      </c>
      <c r="B11" s="6" t="s">
        <v>39</v>
      </c>
      <c r="C11" s="14"/>
    </row>
    <row r="12" spans="1:3" x14ac:dyDescent="0.2">
      <c r="A12" s="11" t="s">
        <v>34</v>
      </c>
      <c r="B12" s="12">
        <v>0.02</v>
      </c>
      <c r="C12" s="15"/>
    </row>
    <row r="13" spans="1:3" x14ac:dyDescent="0.2">
      <c r="A13" s="11" t="s">
        <v>36</v>
      </c>
      <c r="B13" s="13">
        <v>0.08</v>
      </c>
      <c r="C13" s="16"/>
    </row>
    <row r="98" spans="3:3" x14ac:dyDescent="0.2">
      <c r="C98" s="10" t="s">
        <v>2</v>
      </c>
    </row>
    <row r="99" spans="3:3" x14ac:dyDescent="0.2">
      <c r="C99" s="10" t="s">
        <v>1</v>
      </c>
    </row>
    <row r="100" spans="3:3" x14ac:dyDescent="0.2">
      <c r="C100" s="10" t="s">
        <v>31</v>
      </c>
    </row>
    <row r="101" spans="3:3" x14ac:dyDescent="0.2">
      <c r="C101" s="10" t="s">
        <v>32</v>
      </c>
    </row>
  </sheetData>
  <autoFilter ref="A1:C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Questions</vt:lpstr>
      <vt:lpstr>Sheet1</vt:lpstr>
      <vt:lpstr>Transaction Data</vt:lpstr>
      <vt:lpstr>Customer Payments</vt:lpstr>
      <vt:lpstr>Customer Details</vt:lpstr>
      <vt:lpstr>Customer Segment</vt:lpstr>
      <vt:lpstr>Credit Card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Prasoon Dwivedi</dc:creator>
  <cp:lastModifiedBy>Microsoft Office User</cp:lastModifiedBy>
  <cp:lastPrinted>2019-03-21T07:46:18Z</cp:lastPrinted>
  <dcterms:created xsi:type="dcterms:W3CDTF">2019-03-11T17:02:04Z</dcterms:created>
  <dcterms:modified xsi:type="dcterms:W3CDTF">2019-03-24T11:48:14Z</dcterms:modified>
</cp:coreProperties>
</file>