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D:\EXCEL\"/>
    </mc:Choice>
  </mc:AlternateContent>
  <xr:revisionPtr revIDLastSave="0" documentId="13_ncr:1_{A8399893-8786-4728-8284-6AD9CA6C2135}" xr6:coauthVersionLast="47" xr6:coauthVersionMax="47" xr10:uidLastSave="{00000000-0000-0000-0000-000000000000}"/>
  <bookViews>
    <workbookView xWindow="-120" yWindow="-120" windowWidth="29040" windowHeight="15720" activeTab="1" xr2:uid="{00000000-000D-0000-FFFF-FFFF00000000}"/>
  </bookViews>
  <sheets>
    <sheet name="Sales Data" sheetId="1" r:id="rId1"/>
    <sheet name="Pivot Table" sheetId="2" r:id="rId2"/>
    <sheet name="DashBoard" sheetId="3" r:id="rId3"/>
  </sheets>
  <definedNames>
    <definedName name="AVERAGE_SALES">'Sales Data'!$L$1</definedName>
    <definedName name="COST_OF_GOODS">'Sales Data'!$F$1</definedName>
    <definedName name="GRAND_TOTAL">'Sales Data'!$I$1</definedName>
    <definedName name="PRODUCT">'Sales Data'!$C$1</definedName>
    <definedName name="PROFIT">'Sales Data'!$H$1</definedName>
    <definedName name="REGION">'Sales Data'!$B$1</definedName>
    <definedName name="SALES_PERSON">Table2[[#Headers],[Sales Person]]</definedName>
    <definedName name="SELLER_NAME">'Sales Data'!$A$1</definedName>
    <definedName name="Slicer_Product">#N/A</definedName>
    <definedName name="Slicer_Region">#N/A</definedName>
    <definedName name="Slicer_Seller_Name">#N/A</definedName>
    <definedName name="TOTAL_PROFIT">'Sales Data'!$K$1</definedName>
    <definedName name="TOTAL_SALES">'Sales Data'!$G$1</definedName>
    <definedName name="TOTAL_UNIT_SOLD">'Sales Data'!$J$1</definedName>
    <definedName name="UNIT_PRICE">'Sales Data'!$E$1</definedName>
    <definedName name="UNITS_SOLD">'Sales Data'!$D$1</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1" l="1"/>
  <c r="L2" i="1"/>
  <c r="K2" i="1"/>
  <c r="I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2" i="1"/>
</calcChain>
</file>

<file path=xl/sharedStrings.xml><?xml version="1.0" encoding="utf-8"?>
<sst xmlns="http://schemas.openxmlformats.org/spreadsheetml/2006/main" count="191" uniqueCount="28">
  <si>
    <t>Region</t>
  </si>
  <si>
    <t>Product</t>
  </si>
  <si>
    <t>Units Sold</t>
  </si>
  <si>
    <t>Unit Price</t>
  </si>
  <si>
    <t>Cost of Goods</t>
  </si>
  <si>
    <t>Total Sales</t>
  </si>
  <si>
    <t>Profit</t>
  </si>
  <si>
    <t>Bob</t>
  </si>
  <si>
    <t>Ethan</t>
  </si>
  <si>
    <t>Alice</t>
  </si>
  <si>
    <t>Diana</t>
  </si>
  <si>
    <t>Charlie</t>
  </si>
  <si>
    <t>South</t>
  </si>
  <si>
    <t>West</t>
  </si>
  <si>
    <t>North</t>
  </si>
  <si>
    <t>East</t>
  </si>
  <si>
    <t>Widget A</t>
  </si>
  <si>
    <t>Gadget C</t>
  </si>
  <si>
    <t>Widget B</t>
  </si>
  <si>
    <t>Gadget D</t>
  </si>
  <si>
    <t>Grand Total</t>
  </si>
  <si>
    <t>Total Unit Sold</t>
  </si>
  <si>
    <t xml:space="preserve">Total Profit </t>
  </si>
  <si>
    <t>Average Sales</t>
  </si>
  <si>
    <t>Row Labels</t>
  </si>
  <si>
    <t>Sum of Total Sales</t>
  </si>
  <si>
    <t>Sum of Units Sold</t>
  </si>
  <si>
    <t>Sales 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</si>
</sst>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quot;₹&quot;\ * #,##0_ ;_ &quot;₹&quot;\ * \-#,##0_ ;_ &quot;₹&quot;\ * &quot;-&quot;_ ;_ @_ "/>
    <numFmt numFmtId="41" formatCode="_ * #,##0_ ;_ * \-#,##0_ ;_ * &quot;-&quot;_ ;_ @_ "/>
    <numFmt numFmtId="164" formatCode="_-[$$-409]* #,##0.00_ ;_-[$$-409]* \-#,##0.00\ ;_-[$$-409]* &quot;-&quot;??_ ;_-@_ "/>
    <numFmt numFmtId="165" formatCode="_-[$$-409]* #,##0_ ;_-[$$-409]* \-#,##0\ ;_-[$$-409]* &quot;-&quot;_ ;_-@_ "/>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3" tint="0.59999389629810485"/>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1" fillId="2" borderId="0" xfId="0" applyFont="1" applyFill="1" applyAlignment="1">
      <alignment horizontal="center" vertical="top"/>
    </xf>
    <xf numFmtId="0" fontId="1" fillId="2" borderId="0" xfId="0" applyFont="1" applyFill="1" applyAlignment="1">
      <alignment horizontal="center"/>
    </xf>
    <xf numFmtId="0" fontId="0" fillId="0" borderId="0" xfId="0" pivotButton="1"/>
    <xf numFmtId="0" fontId="0" fillId="0" borderId="0" xfId="0" applyAlignment="1">
      <alignment horizontal="left"/>
    </xf>
    <xf numFmtId="42" fontId="0" fillId="0" borderId="0" xfId="0" applyNumberFormat="1"/>
    <xf numFmtId="41" fontId="0" fillId="0" borderId="0" xfId="0" applyNumberFormat="1"/>
    <xf numFmtId="164" fontId="0" fillId="0" borderId="0" xfId="0" applyNumberFormat="1"/>
    <xf numFmtId="165" fontId="0" fillId="0" borderId="0" xfId="0" applyNumberFormat="1"/>
    <xf numFmtId="0" fontId="0" fillId="0" borderId="0" xfId="0" applyNumberFormat="1"/>
  </cellXfs>
  <cellStyles count="1">
    <cellStyle name="Normal" xfId="0" builtinId="0"/>
  </cellStyles>
  <dxfs count="7">
    <dxf>
      <numFmt numFmtId="165" formatCode="_-[$$-409]* #,##0_ ;_-[$$-409]* \-#,##0\ ;_-[$$-409]* &quot;-&quot;_ ;_-@_ "/>
    </dxf>
    <dxf>
      <numFmt numFmtId="165" formatCode="_-[$$-409]* #,##0_ ;_-[$$-409]* \-#,##0\ ;_-[$$-409]* &quot;-&quot;_ ;_-@_ "/>
    </dxf>
    <dxf>
      <numFmt numFmtId="165" formatCode="_-[$$-409]* #,##0_ ;_-[$$-409]* \-#,##0\ ;_-[$$-409]* &quot;-&quot;_ ;_-@_ "/>
    </dxf>
    <dxf>
      <numFmt numFmtId="164" formatCode="_-[$$-409]* #,##0.00_ ;_-[$$-409]* \-#,##0.00\ ;_-[$$-409]* &quot;-&quot;??_ ;_-@_ "/>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2" defaultTableStyle="TableStyleMedium9" defaultPivotStyle="PivotStyleLight16">
    <tableStyle name="Slicer Style 1" pivot="0" table="0" count="0" xr9:uid="{D3A91307-0B45-4F67-81E9-DE6717ABA840}"/>
    <tableStyle name="Slicer Style 2" pivot="0" table="0" count="0" xr9:uid="{6D27AF71-92F6-477B-8866-3BD6355EE05C}"/>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.xlsx]Pivot Table!PivotTable1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25"/>
              <c:y val="-2.82400358575393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1666666666666667"/>
              <c:y val="8.472010757261788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1388888888888894"/>
              <c:y val="0.137165888450905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0.13333333333333333"/>
              <c:y val="-4.03429083679133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0536789151356081"/>
          <c:y val="0.15618169302350401"/>
          <c:w val="0.3475975503062117"/>
          <c:h val="0.57932925051035289"/>
        </c:manualLayout>
      </c:layout>
      <c:doughnutChart>
        <c:varyColors val="1"/>
        <c:ser>
          <c:idx val="0"/>
          <c:order val="0"/>
          <c:tx>
            <c:strRef>
              <c:f>'Pivot Table'!$B$3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55EC-4CFA-A5A1-5F8E9DDE591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5EC-4CFA-A5A1-5F8E9DDE591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55EC-4CFA-A5A1-5F8E9DDE591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55EC-4CFA-A5A1-5F8E9DDE5913}"/>
              </c:ext>
            </c:extLst>
          </c:dPt>
          <c:dLbls>
            <c:dLbl>
              <c:idx val="0"/>
              <c:layout>
                <c:manualLayout>
                  <c:x val="0.125"/>
                  <c:y val="-2.8240035857539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5EC-4CFA-A5A1-5F8E9DDE5913}"/>
                </c:ext>
              </c:extLst>
            </c:dLbl>
            <c:dLbl>
              <c:idx val="1"/>
              <c:layout>
                <c:manualLayout>
                  <c:x val="0.11666666666666667"/>
                  <c:y val="8.47201075726178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5EC-4CFA-A5A1-5F8E9DDE5913}"/>
                </c:ext>
              </c:extLst>
            </c:dLbl>
            <c:dLbl>
              <c:idx val="2"/>
              <c:layout>
                <c:manualLayout>
                  <c:x val="-0.11388888888888894"/>
                  <c:y val="0.137165888450905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5EC-4CFA-A5A1-5F8E9DDE5913}"/>
                </c:ext>
              </c:extLst>
            </c:dLbl>
            <c:dLbl>
              <c:idx val="3"/>
              <c:layout>
                <c:manualLayout>
                  <c:x val="-0.13333333333333333"/>
                  <c:y val="-4.03429083679133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5EC-4CFA-A5A1-5F8E9DDE591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_("₹"* #,##0_);_("₹"* \(#,##0\);_("₹"* "-"_);_(@_)</c:formatCode>
                <c:ptCount val="4"/>
                <c:pt idx="0">
                  <c:v>55913.270000000004</c:v>
                </c:pt>
                <c:pt idx="1">
                  <c:v>30174.899999999998</c:v>
                </c:pt>
                <c:pt idx="2">
                  <c:v>21182.69</c:v>
                </c:pt>
                <c:pt idx="3">
                  <c:v>55377.930000000008</c:v>
                </c:pt>
              </c:numCache>
            </c:numRef>
          </c:val>
          <c:extLst>
            <c:ext xmlns:c16="http://schemas.microsoft.com/office/drawing/2014/chart" uri="{C3380CC4-5D6E-409C-BE32-E72D297353CC}">
              <c16:uniqueId val="{00000000-55EC-4CFA-A5A1-5F8E9DDE591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.xlsx]Pivot Table!PivotTable2</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Table'!$E$4:$E$8</c:f>
              <c:strCache>
                <c:ptCount val="4"/>
                <c:pt idx="0">
                  <c:v>Gadget C</c:v>
                </c:pt>
                <c:pt idx="1">
                  <c:v>Gadget D</c:v>
                </c:pt>
                <c:pt idx="2">
                  <c:v>Widget A</c:v>
                </c:pt>
                <c:pt idx="3">
                  <c:v>Widget B</c:v>
                </c:pt>
              </c:strCache>
            </c:strRef>
          </c:cat>
          <c:val>
            <c:numRef>
              <c:f>'Pivot Table'!$F$4:$F$8</c:f>
              <c:numCache>
                <c:formatCode>_(* #,##0_);_(* \(#,##0\);_(* "-"_);_(@_)</c:formatCode>
                <c:ptCount val="4"/>
                <c:pt idx="0">
                  <c:v>25827.38</c:v>
                </c:pt>
                <c:pt idx="1">
                  <c:v>41653.100000000006</c:v>
                </c:pt>
                <c:pt idx="2">
                  <c:v>39426.53</c:v>
                </c:pt>
                <c:pt idx="3">
                  <c:v>55741.779999999992</c:v>
                </c:pt>
              </c:numCache>
            </c:numRef>
          </c:val>
          <c:extLst>
            <c:ext xmlns:c16="http://schemas.microsoft.com/office/drawing/2014/chart" uri="{C3380CC4-5D6E-409C-BE32-E72D297353CC}">
              <c16:uniqueId val="{00000000-EC1A-4A40-87AB-1BCE8DCFF4C6}"/>
            </c:ext>
          </c:extLst>
        </c:ser>
        <c:dLbls>
          <c:showLegendKey val="0"/>
          <c:showVal val="0"/>
          <c:showCatName val="0"/>
          <c:showSerName val="0"/>
          <c:showPercent val="0"/>
          <c:showBubbleSize val="0"/>
        </c:dLbls>
        <c:gapWidth val="90"/>
        <c:axId val="1058425056"/>
        <c:axId val="1058421696"/>
      </c:barChart>
      <c:catAx>
        <c:axId val="1058425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421696"/>
        <c:crosses val="autoZero"/>
        <c:auto val="1"/>
        <c:lblAlgn val="ctr"/>
        <c:lblOffset val="100"/>
        <c:noMultiLvlLbl val="0"/>
      </c:catAx>
      <c:valAx>
        <c:axId val="1058421696"/>
        <c:scaling>
          <c:orientation val="minMax"/>
        </c:scaling>
        <c:delete val="1"/>
        <c:axPos val="b"/>
        <c:numFmt formatCode="_(* #,##0_);_(* \(#,##0\);_(* &quot;-&quot;_);_(@_)" sourceLinked="1"/>
        <c:majorTickMark val="none"/>
        <c:minorTickMark val="none"/>
        <c:tickLblPos val="nextTo"/>
        <c:crossAx val="105842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.xlsx]Pivot Table!PivotTable3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Table'!$J$4:$J$9</c:f>
              <c:strCache>
                <c:ptCount val="5"/>
                <c:pt idx="0">
                  <c:v>Alice</c:v>
                </c:pt>
                <c:pt idx="1">
                  <c:v>Bob</c:v>
                </c:pt>
                <c:pt idx="2">
                  <c:v>Charlie</c:v>
                </c:pt>
                <c:pt idx="3">
                  <c:v>Diana</c:v>
                </c:pt>
                <c:pt idx="4">
                  <c:v>Ethan</c:v>
                </c:pt>
              </c:strCache>
            </c:strRef>
          </c:cat>
          <c:val>
            <c:numRef>
              <c:f>'Pivot Table'!$K$4:$K$9</c:f>
              <c:numCache>
                <c:formatCode>_("₹"* #,##0_);_("₹"* \(#,##0\);_("₹"* "-"_);_(@_)</c:formatCode>
                <c:ptCount val="5"/>
                <c:pt idx="0">
                  <c:v>38639.590000000004</c:v>
                </c:pt>
                <c:pt idx="1">
                  <c:v>37583.54</c:v>
                </c:pt>
                <c:pt idx="2">
                  <c:v>31998.37</c:v>
                </c:pt>
                <c:pt idx="3">
                  <c:v>20643.620000000003</c:v>
                </c:pt>
                <c:pt idx="4">
                  <c:v>33783.67</c:v>
                </c:pt>
              </c:numCache>
            </c:numRef>
          </c:val>
          <c:extLst>
            <c:ext xmlns:c16="http://schemas.microsoft.com/office/drawing/2014/chart" uri="{C3380CC4-5D6E-409C-BE32-E72D297353CC}">
              <c16:uniqueId val="{00000000-86DB-497C-8276-87761BC4B65F}"/>
            </c:ext>
          </c:extLst>
        </c:ser>
        <c:dLbls>
          <c:showLegendKey val="0"/>
          <c:showVal val="0"/>
          <c:showCatName val="0"/>
          <c:showSerName val="0"/>
          <c:showPercent val="0"/>
          <c:showBubbleSize val="0"/>
        </c:dLbls>
        <c:gapWidth val="90"/>
        <c:overlap val="-27"/>
        <c:axId val="919907904"/>
        <c:axId val="919910784"/>
      </c:barChart>
      <c:catAx>
        <c:axId val="91990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10784"/>
        <c:crosses val="autoZero"/>
        <c:auto val="1"/>
        <c:lblAlgn val="ctr"/>
        <c:lblOffset val="100"/>
        <c:noMultiLvlLbl val="0"/>
      </c:catAx>
      <c:valAx>
        <c:axId val="919910784"/>
        <c:scaling>
          <c:orientation val="minMax"/>
        </c:scaling>
        <c:delete val="1"/>
        <c:axPos val="l"/>
        <c:numFmt formatCode="_(&quot;₹&quot;* #,##0_);_(&quot;₹&quot;* \(#,##0\);_(&quot;₹&quot;* &quot;-&quot;_);_(@_)" sourceLinked="1"/>
        <c:majorTickMark val="none"/>
        <c:minorTickMark val="none"/>
        <c:tickLblPos val="nextTo"/>
        <c:crossAx val="919907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.xlsx]Pivot Table!PivotTable4</c:name>
    <c:fmtId val="5"/>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Table'!$Q$3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Table'!$P$4:$P$8</c:f>
              <c:strCache>
                <c:ptCount val="4"/>
                <c:pt idx="0">
                  <c:v>Gadget C</c:v>
                </c:pt>
                <c:pt idx="1">
                  <c:v>Gadget D</c:v>
                </c:pt>
                <c:pt idx="2">
                  <c:v>Widget A</c:v>
                </c:pt>
                <c:pt idx="3">
                  <c:v>Widget B</c:v>
                </c:pt>
              </c:strCache>
            </c:strRef>
          </c:cat>
          <c:val>
            <c:numRef>
              <c:f>'Pivot Table'!$Q$4:$Q$8</c:f>
              <c:numCache>
                <c:formatCode>General</c:formatCode>
                <c:ptCount val="4"/>
                <c:pt idx="0">
                  <c:v>464</c:v>
                </c:pt>
                <c:pt idx="1">
                  <c:v>581</c:v>
                </c:pt>
                <c:pt idx="2">
                  <c:v>638</c:v>
                </c:pt>
                <c:pt idx="3">
                  <c:v>901</c:v>
                </c:pt>
              </c:numCache>
            </c:numRef>
          </c:val>
          <c:smooth val="0"/>
          <c:extLst>
            <c:ext xmlns:c16="http://schemas.microsoft.com/office/drawing/2014/chart" uri="{C3380CC4-5D6E-409C-BE32-E72D297353CC}">
              <c16:uniqueId val="{00000000-7328-463E-83D8-5128CDFAB8C3}"/>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058372160"/>
        <c:axId val="1058373600"/>
      </c:lineChart>
      <c:catAx>
        <c:axId val="105837216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058373600"/>
        <c:crosses val="autoZero"/>
        <c:auto val="1"/>
        <c:lblAlgn val="ctr"/>
        <c:lblOffset val="100"/>
        <c:noMultiLvlLbl val="0"/>
      </c:catAx>
      <c:valAx>
        <c:axId val="1058373600"/>
        <c:scaling>
          <c:orientation val="minMax"/>
        </c:scaling>
        <c:delete val="1"/>
        <c:axPos val="l"/>
        <c:numFmt formatCode="General" sourceLinked="1"/>
        <c:majorTickMark val="none"/>
        <c:minorTickMark val="none"/>
        <c:tickLblPos val="nextTo"/>
        <c:crossAx val="1058372160"/>
        <c:crosses val="autoZero"/>
        <c:crossBetween val="between"/>
      </c:valAx>
      <c:spPr>
        <a:solidFill>
          <a:schemeClr val="accent3"/>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.xlsx]Pivot Table!PivotTable4</c:name>
    <c:fmtId val="9"/>
  </c:pivotSource>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cmpd="sng">
            <a:solidFill>
              <a:srgbClr val="92D050">
                <a:alpha val="57000"/>
              </a:srgbClr>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solidFill>
              <a:schemeClr val="accent3">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Table'!$Q$3</c:f>
              <c:strCache>
                <c:ptCount val="1"/>
                <c:pt idx="0">
                  <c:v>Total</c:v>
                </c:pt>
              </c:strCache>
            </c:strRef>
          </c:tx>
          <c:spPr>
            <a:ln w="34925" cap="rnd" cmpd="sng">
              <a:solidFill>
                <a:srgbClr val="92D050">
                  <a:alpha val="57000"/>
                </a:srgbClr>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solidFill>
                <a:schemeClr val="accent3">
                  <a:lumMod val="60000"/>
                  <a:lumOff val="4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Table'!$P$4:$P$8</c:f>
              <c:strCache>
                <c:ptCount val="4"/>
                <c:pt idx="0">
                  <c:v>Gadget C</c:v>
                </c:pt>
                <c:pt idx="1">
                  <c:v>Gadget D</c:v>
                </c:pt>
                <c:pt idx="2">
                  <c:v>Widget A</c:v>
                </c:pt>
                <c:pt idx="3">
                  <c:v>Widget B</c:v>
                </c:pt>
              </c:strCache>
            </c:strRef>
          </c:cat>
          <c:val>
            <c:numRef>
              <c:f>'Pivot Table'!$Q$4:$Q$8</c:f>
              <c:numCache>
                <c:formatCode>General</c:formatCode>
                <c:ptCount val="4"/>
                <c:pt idx="0">
                  <c:v>464</c:v>
                </c:pt>
                <c:pt idx="1">
                  <c:v>581</c:v>
                </c:pt>
                <c:pt idx="2">
                  <c:v>638</c:v>
                </c:pt>
                <c:pt idx="3">
                  <c:v>901</c:v>
                </c:pt>
              </c:numCache>
            </c:numRef>
          </c:val>
          <c:smooth val="0"/>
          <c:extLst>
            <c:ext xmlns:c16="http://schemas.microsoft.com/office/drawing/2014/chart" uri="{C3380CC4-5D6E-409C-BE32-E72D297353CC}">
              <c16:uniqueId val="{00000000-2D66-431B-8A3C-E27204A33EF6}"/>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058372160"/>
        <c:axId val="1058373600"/>
      </c:lineChart>
      <c:catAx>
        <c:axId val="1058372160"/>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058373600"/>
        <c:crosses val="autoZero"/>
        <c:auto val="1"/>
        <c:lblAlgn val="ctr"/>
        <c:lblOffset val="100"/>
        <c:noMultiLvlLbl val="0"/>
      </c:catAx>
      <c:valAx>
        <c:axId val="1058373600"/>
        <c:scaling>
          <c:orientation val="minMax"/>
        </c:scaling>
        <c:delete val="1"/>
        <c:axPos val="l"/>
        <c:numFmt formatCode="General" sourceLinked="1"/>
        <c:majorTickMark val="none"/>
        <c:minorTickMark val="none"/>
        <c:tickLblPos val="nextTo"/>
        <c:crossAx val="1058372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DASHBOARD .xlsx]Pivot Table!PivotTable1</c:name>
    <c:fmtId val="4"/>
  </c:pivotSource>
  <c:chart>
    <c:autoTitleDeleted val="1"/>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25"/>
              <c:y val="-2.82400358575393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0.11666666666666667"/>
              <c:y val="8.472010757261788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1388888888888894"/>
              <c:y val="0.137165888450905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0.13333333333333333"/>
              <c:y val="-4.03429083679133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solidFill>
          <a:ln w="19050">
            <a:solidFill>
              <a:schemeClr val="lt1"/>
            </a:solidFill>
          </a:ln>
          <a:effectLst/>
        </c:spPr>
        <c:dLbl>
          <c:idx val="0"/>
          <c:layout>
            <c:manualLayout>
              <c:x val="0.125"/>
              <c:y val="-2.82400358575393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solidFill>
          <a:ln w="19050">
            <a:solidFill>
              <a:schemeClr val="lt1"/>
            </a:solidFill>
          </a:ln>
          <a:effectLst/>
        </c:spPr>
        <c:dLbl>
          <c:idx val="0"/>
          <c:layout>
            <c:manualLayout>
              <c:x val="0.11666666666666667"/>
              <c:y val="8.472010757261788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solidFill>
          <a:ln w="19050">
            <a:solidFill>
              <a:schemeClr val="lt1"/>
            </a:solidFill>
          </a:ln>
          <a:effectLst/>
        </c:spPr>
        <c:dLbl>
          <c:idx val="0"/>
          <c:layout>
            <c:manualLayout>
              <c:x val="-0.11388888888888894"/>
              <c:y val="0.137165888450905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3"/>
          </a:solidFill>
          <a:ln w="19050">
            <a:solidFill>
              <a:schemeClr val="lt1"/>
            </a:solidFill>
          </a:ln>
          <a:effectLst/>
        </c:spPr>
        <c:dLbl>
          <c:idx val="0"/>
          <c:layout>
            <c:manualLayout>
              <c:x val="-0.13333333333333333"/>
              <c:y val="-4.03429083679133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hade val="58000"/>
            </a:schemeClr>
          </a:solidFill>
          <a:ln w="19050">
            <a:solidFill>
              <a:schemeClr val="lt1"/>
            </a:solidFill>
          </a:ln>
          <a:effectLst/>
        </c:spPr>
        <c:dLbl>
          <c:idx val="0"/>
          <c:layout>
            <c:manualLayout>
              <c:x val="0.125"/>
              <c:y val="-2.82400358575393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shade val="86000"/>
            </a:schemeClr>
          </a:solidFill>
          <a:ln w="19050">
            <a:solidFill>
              <a:schemeClr val="lt1"/>
            </a:solidFill>
          </a:ln>
          <a:effectLst/>
        </c:spPr>
        <c:dLbl>
          <c:idx val="0"/>
          <c:layout>
            <c:manualLayout>
              <c:x val="0.11666666666666667"/>
              <c:y val="8.472010757261788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3">
              <a:tint val="86000"/>
            </a:schemeClr>
          </a:solidFill>
          <a:ln w="19050">
            <a:solidFill>
              <a:schemeClr val="lt1"/>
            </a:solidFill>
          </a:ln>
          <a:effectLst/>
        </c:spPr>
        <c:dLbl>
          <c:idx val="0"/>
          <c:layout>
            <c:manualLayout>
              <c:x val="-0.11388888888888894"/>
              <c:y val="0.137165888450905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3">
              <a:tint val="58000"/>
            </a:schemeClr>
          </a:solidFill>
          <a:ln w="19050">
            <a:solidFill>
              <a:schemeClr val="lt1"/>
            </a:solidFill>
          </a:ln>
          <a:effectLst/>
        </c:spPr>
        <c:dLbl>
          <c:idx val="0"/>
          <c:layout>
            <c:manualLayout>
              <c:x val="-0.13333333333333333"/>
              <c:y val="-4.034290836791334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888192612060775"/>
          <c:y val="8.6905883044175278E-2"/>
          <c:w val="0.46531300131873687"/>
          <c:h val="0.67418897254467458"/>
        </c:manualLayout>
      </c:layout>
      <c:doughnutChart>
        <c:varyColors val="1"/>
        <c:ser>
          <c:idx val="0"/>
          <c:order val="0"/>
          <c:tx>
            <c:strRef>
              <c:f>'Pivot Table'!$B$3</c:f>
              <c:strCache>
                <c:ptCount val="1"/>
                <c:pt idx="0">
                  <c:v>Total</c:v>
                </c:pt>
              </c:strCache>
            </c:strRef>
          </c:tx>
          <c:dPt>
            <c:idx val="0"/>
            <c:bubble3D val="0"/>
            <c:spPr>
              <a:solidFill>
                <a:schemeClr val="accent3">
                  <a:shade val="58000"/>
                </a:schemeClr>
              </a:solidFill>
              <a:ln w="19050">
                <a:solidFill>
                  <a:schemeClr val="lt1"/>
                </a:solidFill>
              </a:ln>
              <a:effectLst/>
            </c:spPr>
            <c:extLst>
              <c:ext xmlns:c16="http://schemas.microsoft.com/office/drawing/2014/chart" uri="{C3380CC4-5D6E-409C-BE32-E72D297353CC}">
                <c16:uniqueId val="{00000001-FBF5-4856-A647-7C7010B4BADB}"/>
              </c:ext>
            </c:extLst>
          </c:dPt>
          <c:dPt>
            <c:idx val="1"/>
            <c:bubble3D val="0"/>
            <c:spPr>
              <a:solidFill>
                <a:schemeClr val="accent3">
                  <a:shade val="86000"/>
                </a:schemeClr>
              </a:solidFill>
              <a:ln w="19050">
                <a:solidFill>
                  <a:schemeClr val="lt1"/>
                </a:solidFill>
              </a:ln>
              <a:effectLst/>
            </c:spPr>
            <c:extLst>
              <c:ext xmlns:c16="http://schemas.microsoft.com/office/drawing/2014/chart" uri="{C3380CC4-5D6E-409C-BE32-E72D297353CC}">
                <c16:uniqueId val="{00000003-FBF5-4856-A647-7C7010B4BADB}"/>
              </c:ext>
            </c:extLst>
          </c:dPt>
          <c:dPt>
            <c:idx val="2"/>
            <c:bubble3D val="0"/>
            <c:spPr>
              <a:solidFill>
                <a:schemeClr val="accent3">
                  <a:tint val="86000"/>
                </a:schemeClr>
              </a:solidFill>
              <a:ln w="19050">
                <a:solidFill>
                  <a:schemeClr val="lt1"/>
                </a:solidFill>
              </a:ln>
              <a:effectLst/>
            </c:spPr>
            <c:extLst>
              <c:ext xmlns:c16="http://schemas.microsoft.com/office/drawing/2014/chart" uri="{C3380CC4-5D6E-409C-BE32-E72D297353CC}">
                <c16:uniqueId val="{00000005-FBF5-4856-A647-7C7010B4BADB}"/>
              </c:ext>
            </c:extLst>
          </c:dPt>
          <c:dPt>
            <c:idx val="3"/>
            <c:bubble3D val="0"/>
            <c:spPr>
              <a:solidFill>
                <a:schemeClr val="accent3">
                  <a:tint val="58000"/>
                </a:schemeClr>
              </a:solidFill>
              <a:ln w="19050">
                <a:solidFill>
                  <a:schemeClr val="lt1"/>
                </a:solidFill>
              </a:ln>
              <a:effectLst/>
            </c:spPr>
            <c:extLst>
              <c:ext xmlns:c16="http://schemas.microsoft.com/office/drawing/2014/chart" uri="{C3380CC4-5D6E-409C-BE32-E72D297353CC}">
                <c16:uniqueId val="{00000007-FBF5-4856-A647-7C7010B4BADB}"/>
              </c:ext>
            </c:extLst>
          </c:dPt>
          <c:dLbls>
            <c:dLbl>
              <c:idx val="0"/>
              <c:layout>
                <c:manualLayout>
                  <c:x val="0.125"/>
                  <c:y val="-2.8240035857539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BF5-4856-A647-7C7010B4BADB}"/>
                </c:ext>
              </c:extLst>
            </c:dLbl>
            <c:dLbl>
              <c:idx val="1"/>
              <c:layout>
                <c:manualLayout>
                  <c:x val="0.11666666666666667"/>
                  <c:y val="8.47201075726178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F5-4856-A647-7C7010B4BADB}"/>
                </c:ext>
              </c:extLst>
            </c:dLbl>
            <c:dLbl>
              <c:idx val="2"/>
              <c:layout>
                <c:manualLayout>
                  <c:x val="-0.11388888888888894"/>
                  <c:y val="0.137165888450905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F5-4856-A647-7C7010B4BADB}"/>
                </c:ext>
              </c:extLst>
            </c:dLbl>
            <c:dLbl>
              <c:idx val="3"/>
              <c:layout>
                <c:manualLayout>
                  <c:x val="-0.13333333333333333"/>
                  <c:y val="-4.03429083679133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F5-4856-A647-7C7010B4BAD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3">
                        <a:lumMod val="50000"/>
                      </a:schemeClr>
                    </a:solidFill>
                    <a:latin typeface="Arial Black" panose="020B0A040201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Table'!$A$4:$A$8</c:f>
              <c:strCache>
                <c:ptCount val="4"/>
                <c:pt idx="0">
                  <c:v>East</c:v>
                </c:pt>
                <c:pt idx="1">
                  <c:v>North</c:v>
                </c:pt>
                <c:pt idx="2">
                  <c:v>South</c:v>
                </c:pt>
                <c:pt idx="3">
                  <c:v>West</c:v>
                </c:pt>
              </c:strCache>
            </c:strRef>
          </c:cat>
          <c:val>
            <c:numRef>
              <c:f>'Pivot Table'!$B$4:$B$8</c:f>
              <c:numCache>
                <c:formatCode>_("₹"* #,##0_);_("₹"* \(#,##0\);_("₹"* "-"_);_(@_)</c:formatCode>
                <c:ptCount val="4"/>
                <c:pt idx="0">
                  <c:v>55913.270000000004</c:v>
                </c:pt>
                <c:pt idx="1">
                  <c:v>30174.899999999998</c:v>
                </c:pt>
                <c:pt idx="2">
                  <c:v>21182.69</c:v>
                </c:pt>
                <c:pt idx="3">
                  <c:v>55377.930000000008</c:v>
                </c:pt>
              </c:numCache>
            </c:numRef>
          </c:val>
          <c:extLst>
            <c:ext xmlns:c16="http://schemas.microsoft.com/office/drawing/2014/chart" uri="{C3380CC4-5D6E-409C-BE32-E72D297353CC}">
              <c16:uniqueId val="{00000008-FBF5-4856-A647-7C7010B4BADB}"/>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.xlsx]Pivot Table!PivotTable2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solidFill>
              <a:schemeClr val="accent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Table'!$F$3</c:f>
              <c:strCache>
                <c:ptCount val="1"/>
                <c:pt idx="0">
                  <c:v>Total</c:v>
                </c:pt>
              </c:strCache>
            </c:strRef>
          </c:tx>
          <c:spPr>
            <a:solidFill>
              <a:schemeClr val="accent3"/>
            </a:solidFill>
            <a:ln>
              <a:solidFill>
                <a:schemeClr val="accent3"/>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Black" panose="020B0A04020102020204"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Table'!$E$4:$E$8</c:f>
              <c:strCache>
                <c:ptCount val="4"/>
                <c:pt idx="0">
                  <c:v>Gadget C</c:v>
                </c:pt>
                <c:pt idx="1">
                  <c:v>Gadget D</c:v>
                </c:pt>
                <c:pt idx="2">
                  <c:v>Widget A</c:v>
                </c:pt>
                <c:pt idx="3">
                  <c:v>Widget B</c:v>
                </c:pt>
              </c:strCache>
            </c:strRef>
          </c:cat>
          <c:val>
            <c:numRef>
              <c:f>'Pivot Table'!$F$4:$F$8</c:f>
              <c:numCache>
                <c:formatCode>_(* #,##0_);_(* \(#,##0\);_(* "-"_);_(@_)</c:formatCode>
                <c:ptCount val="4"/>
                <c:pt idx="0">
                  <c:v>25827.38</c:v>
                </c:pt>
                <c:pt idx="1">
                  <c:v>41653.100000000006</c:v>
                </c:pt>
                <c:pt idx="2">
                  <c:v>39426.53</c:v>
                </c:pt>
                <c:pt idx="3">
                  <c:v>55741.779999999992</c:v>
                </c:pt>
              </c:numCache>
            </c:numRef>
          </c:val>
          <c:extLst>
            <c:ext xmlns:c16="http://schemas.microsoft.com/office/drawing/2014/chart" uri="{C3380CC4-5D6E-409C-BE32-E72D297353CC}">
              <c16:uniqueId val="{00000000-E62E-414A-BCD5-CF82A1F9313E}"/>
            </c:ext>
          </c:extLst>
        </c:ser>
        <c:dLbls>
          <c:showLegendKey val="0"/>
          <c:showVal val="0"/>
          <c:showCatName val="0"/>
          <c:showSerName val="0"/>
          <c:showPercent val="0"/>
          <c:showBubbleSize val="0"/>
        </c:dLbls>
        <c:gapWidth val="90"/>
        <c:axId val="1058425056"/>
        <c:axId val="1058421696"/>
      </c:barChart>
      <c:catAx>
        <c:axId val="1058425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8421696"/>
        <c:crosses val="autoZero"/>
        <c:auto val="1"/>
        <c:lblAlgn val="ctr"/>
        <c:lblOffset val="100"/>
        <c:noMultiLvlLbl val="0"/>
      </c:catAx>
      <c:valAx>
        <c:axId val="1058421696"/>
        <c:scaling>
          <c:orientation val="minMax"/>
        </c:scaling>
        <c:delete val="1"/>
        <c:axPos val="b"/>
        <c:numFmt formatCode="_(* #,##0_);_(* \(#,##0\);_(* &quot;-&quot;_);_(@_)" sourceLinked="1"/>
        <c:majorTickMark val="none"/>
        <c:minorTickMark val="none"/>
        <c:tickLblPos val="nextTo"/>
        <c:crossAx val="1058425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.xlsx]Pivot Table!PivotTable3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Table'!$K$3</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3">
                        <a:lumMod val="50000"/>
                      </a:schemeClr>
                    </a:solidFill>
                    <a:latin typeface="Arial Black" panose="020B0A040201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Table'!$J$4:$J$9</c:f>
              <c:strCache>
                <c:ptCount val="5"/>
                <c:pt idx="0">
                  <c:v>Alice</c:v>
                </c:pt>
                <c:pt idx="1">
                  <c:v>Bob</c:v>
                </c:pt>
                <c:pt idx="2">
                  <c:v>Charlie</c:v>
                </c:pt>
                <c:pt idx="3">
                  <c:v>Diana</c:v>
                </c:pt>
                <c:pt idx="4">
                  <c:v>Ethan</c:v>
                </c:pt>
              </c:strCache>
            </c:strRef>
          </c:cat>
          <c:val>
            <c:numRef>
              <c:f>'Pivot Table'!$K$4:$K$9</c:f>
              <c:numCache>
                <c:formatCode>_("₹"* #,##0_);_("₹"* \(#,##0\);_("₹"* "-"_);_(@_)</c:formatCode>
                <c:ptCount val="5"/>
                <c:pt idx="0">
                  <c:v>38639.590000000004</c:v>
                </c:pt>
                <c:pt idx="1">
                  <c:v>37583.54</c:v>
                </c:pt>
                <c:pt idx="2">
                  <c:v>31998.37</c:v>
                </c:pt>
                <c:pt idx="3">
                  <c:v>20643.620000000003</c:v>
                </c:pt>
                <c:pt idx="4">
                  <c:v>33783.67</c:v>
                </c:pt>
              </c:numCache>
            </c:numRef>
          </c:val>
          <c:extLst>
            <c:ext xmlns:c16="http://schemas.microsoft.com/office/drawing/2014/chart" uri="{C3380CC4-5D6E-409C-BE32-E72D297353CC}">
              <c16:uniqueId val="{00000000-E053-4CFB-8394-C5CB18786C40}"/>
            </c:ext>
          </c:extLst>
        </c:ser>
        <c:dLbls>
          <c:showLegendKey val="0"/>
          <c:showVal val="0"/>
          <c:showCatName val="0"/>
          <c:showSerName val="0"/>
          <c:showPercent val="0"/>
          <c:showBubbleSize val="0"/>
        </c:dLbls>
        <c:gapWidth val="90"/>
        <c:overlap val="-27"/>
        <c:axId val="919907904"/>
        <c:axId val="919910784"/>
      </c:barChart>
      <c:catAx>
        <c:axId val="91990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10784"/>
        <c:crosses val="autoZero"/>
        <c:auto val="1"/>
        <c:lblAlgn val="ctr"/>
        <c:lblOffset val="100"/>
        <c:noMultiLvlLbl val="0"/>
      </c:catAx>
      <c:valAx>
        <c:axId val="919910784"/>
        <c:scaling>
          <c:orientation val="minMax"/>
        </c:scaling>
        <c:delete val="1"/>
        <c:axPos val="l"/>
        <c:numFmt formatCode="_(&quot;₹&quot;* #,##0_);_(&quot;₹&quot;* \(#,##0\);_(&quot;₹&quot;* &quot;-&quot;_);_(@_)" sourceLinked="1"/>
        <c:majorTickMark val="none"/>
        <c:minorTickMark val="none"/>
        <c:tickLblPos val="nextTo"/>
        <c:crossAx val="919907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6">
  <a:schemeClr val="accent3"/>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5.xml"/><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18</xdr:row>
      <xdr:rowOff>80961</xdr:rowOff>
    </xdr:from>
    <xdr:to>
      <xdr:col>5</xdr:col>
      <xdr:colOff>447675</xdr:colOff>
      <xdr:row>34</xdr:row>
      <xdr:rowOff>180974</xdr:rowOff>
    </xdr:to>
    <xdr:graphicFrame macro="">
      <xdr:nvGraphicFramePr>
        <xdr:cNvPr id="2" name="Chart 1">
          <a:extLst>
            <a:ext uri="{FF2B5EF4-FFF2-40B4-BE49-F238E27FC236}">
              <a16:creationId xmlns:a16="http://schemas.microsoft.com/office/drawing/2014/main" id="{73C582E4-36E9-55C9-17E7-82839BA72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528637</xdr:colOff>
      <xdr:row>26</xdr:row>
      <xdr:rowOff>100012</xdr:rowOff>
    </xdr:from>
    <xdr:to>
      <xdr:col>11</xdr:col>
      <xdr:colOff>90487</xdr:colOff>
      <xdr:row>40</xdr:row>
      <xdr:rowOff>176212</xdr:rowOff>
    </xdr:to>
    <xdr:graphicFrame macro="">
      <xdr:nvGraphicFramePr>
        <xdr:cNvPr id="3" name="Chart 2">
          <a:extLst>
            <a:ext uri="{FF2B5EF4-FFF2-40B4-BE49-F238E27FC236}">
              <a16:creationId xmlns:a16="http://schemas.microsoft.com/office/drawing/2014/main" id="{798B2ADB-31F8-E5E9-A8A0-1C57138CDC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214312</xdr:colOff>
      <xdr:row>27</xdr:row>
      <xdr:rowOff>23812</xdr:rowOff>
    </xdr:from>
    <xdr:to>
      <xdr:col>18</xdr:col>
      <xdr:colOff>357187</xdr:colOff>
      <xdr:row>41</xdr:row>
      <xdr:rowOff>100012</xdr:rowOff>
    </xdr:to>
    <xdr:graphicFrame macro="">
      <xdr:nvGraphicFramePr>
        <xdr:cNvPr id="4" name="Chart 3">
          <a:extLst>
            <a:ext uri="{FF2B5EF4-FFF2-40B4-BE49-F238E27FC236}">
              <a16:creationId xmlns:a16="http://schemas.microsoft.com/office/drawing/2014/main" id="{222B63EC-CC30-31AD-92BF-D5AC11DCD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61912</xdr:colOff>
      <xdr:row>11</xdr:row>
      <xdr:rowOff>176212</xdr:rowOff>
    </xdr:from>
    <xdr:to>
      <xdr:col>19</xdr:col>
      <xdr:colOff>204787</xdr:colOff>
      <xdr:row>26</xdr:row>
      <xdr:rowOff>61912</xdr:rowOff>
    </xdr:to>
    <xdr:graphicFrame macro="">
      <xdr:nvGraphicFramePr>
        <xdr:cNvPr id="5" name="Chart 4">
          <a:extLst>
            <a:ext uri="{FF2B5EF4-FFF2-40B4-BE49-F238E27FC236}">
              <a16:creationId xmlns:a16="http://schemas.microsoft.com/office/drawing/2014/main" id="{01F1F96F-CC05-8C17-6146-116FD2938A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38100</xdr:colOff>
      <xdr:row>9</xdr:row>
      <xdr:rowOff>133350</xdr:rowOff>
    </xdr:from>
    <xdr:to>
      <xdr:col>10</xdr:col>
      <xdr:colOff>990600</xdr:colOff>
      <xdr:row>22</xdr:row>
      <xdr:rowOff>180975</xdr:rowOff>
    </xdr:to>
    <mc:AlternateContent xmlns:mc="http://schemas.openxmlformats.org/markup-compatibility/2006" xmlns:a14="http://schemas.microsoft.com/office/drawing/2010/main">
      <mc:Choice Requires="a14">
        <xdr:graphicFrame macro="">
          <xdr:nvGraphicFramePr>
            <xdr:cNvPr id="6" name="Seller Name">
              <a:extLst>
                <a:ext uri="{FF2B5EF4-FFF2-40B4-BE49-F238E27FC236}">
                  <a16:creationId xmlns:a16="http://schemas.microsoft.com/office/drawing/2014/main" id="{758F2509-2E46-F70D-FE0E-FF99EF39E3F0}"/>
                </a:ext>
              </a:extLst>
            </xdr:cNvPr>
            <xdr:cNvGraphicFramePr/>
          </xdr:nvGraphicFramePr>
          <xdr:xfrm>
            <a:off x="0" y="0"/>
            <a:ext cx="0" cy="0"/>
          </xdr:xfrm>
          <a:graphic>
            <a:graphicData uri="http://schemas.microsoft.com/office/drawing/2010/slicer">
              <sle:slicer xmlns:sle="http://schemas.microsoft.com/office/drawing/2010/slicer" name="Seller Name"/>
            </a:graphicData>
          </a:graphic>
        </xdr:graphicFrame>
      </mc:Choice>
      <mc:Fallback xmlns="">
        <xdr:sp macro="" textlink="">
          <xdr:nvSpPr>
            <xdr:cNvPr id="0" name=""/>
            <xdr:cNvSpPr>
              <a:spLocks noTextEdit="1"/>
            </xdr:cNvSpPr>
          </xdr:nvSpPr>
          <xdr:spPr>
            <a:xfrm>
              <a:off x="7143750" y="18478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104774</xdr:colOff>
      <xdr:row>9</xdr:row>
      <xdr:rowOff>28575</xdr:rowOff>
    </xdr:from>
    <xdr:to>
      <xdr:col>2</xdr:col>
      <xdr:colOff>200024</xdr:colOff>
      <xdr:row>12</xdr:row>
      <xdr:rowOff>152400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60AAF44-D431-7F04-3F54-713508D9D5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4774" y="1743075"/>
              <a:ext cx="2124075" cy="6953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314325</xdr:colOff>
      <xdr:row>9</xdr:row>
      <xdr:rowOff>0</xdr:rowOff>
    </xdr:from>
    <xdr:to>
      <xdr:col>5</xdr:col>
      <xdr:colOff>657225</xdr:colOff>
      <xdr:row>22</xdr:row>
      <xdr:rowOff>47625</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029596F3-9FBB-FAC8-EE00-73C536A147A5}"/>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952750" y="17145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47623</xdr:colOff>
      <xdr:row>0</xdr:row>
      <xdr:rowOff>28575</xdr:rowOff>
    </xdr:from>
    <xdr:to>
      <xdr:col>23</xdr:col>
      <xdr:colOff>152400</xdr:colOff>
      <xdr:row>5</xdr:row>
      <xdr:rowOff>0</xdr:rowOff>
    </xdr:to>
    <xdr:sp macro="" textlink="">
      <xdr:nvSpPr>
        <xdr:cNvPr id="2" name="Rectangle: Rounded Corners 1">
          <a:extLst>
            <a:ext uri="{FF2B5EF4-FFF2-40B4-BE49-F238E27FC236}">
              <a16:creationId xmlns:a16="http://schemas.microsoft.com/office/drawing/2014/main" id="{8C10C936-6511-7372-F103-A6BC32CBFA1F}"/>
            </a:ext>
          </a:extLst>
        </xdr:cNvPr>
        <xdr:cNvSpPr/>
      </xdr:nvSpPr>
      <xdr:spPr>
        <a:xfrm>
          <a:off x="47623" y="28575"/>
          <a:ext cx="14125577" cy="923925"/>
        </a:xfrm>
        <a:prstGeom prst="roundRect">
          <a:avLst>
            <a:gd name="adj" fmla="val 8420"/>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47624</xdr:colOff>
      <xdr:row>6</xdr:row>
      <xdr:rowOff>0</xdr:rowOff>
    </xdr:from>
    <xdr:to>
      <xdr:col>4</xdr:col>
      <xdr:colOff>295275</xdr:colOff>
      <xdr:row>11</xdr:row>
      <xdr:rowOff>124240</xdr:rowOff>
    </xdr:to>
    <xdr:grpSp>
      <xdr:nvGrpSpPr>
        <xdr:cNvPr id="21" name="Group 20">
          <a:extLst>
            <a:ext uri="{FF2B5EF4-FFF2-40B4-BE49-F238E27FC236}">
              <a16:creationId xmlns:a16="http://schemas.microsoft.com/office/drawing/2014/main" id="{7AE3F88F-63B1-F2D6-08AB-03E75BAB5F63}"/>
            </a:ext>
          </a:extLst>
        </xdr:cNvPr>
        <xdr:cNvGrpSpPr/>
      </xdr:nvGrpSpPr>
      <xdr:grpSpPr>
        <a:xfrm>
          <a:off x="47624" y="1118152"/>
          <a:ext cx="2691021" cy="1056034"/>
          <a:chOff x="66674" y="1123950"/>
          <a:chExt cx="2686051" cy="1076563"/>
        </a:xfrm>
      </xdr:grpSpPr>
      <xdr:sp macro="" textlink="">
        <xdr:nvSpPr>
          <xdr:cNvPr id="3" name="Rectangle: Rounded Corners 2">
            <a:extLst>
              <a:ext uri="{FF2B5EF4-FFF2-40B4-BE49-F238E27FC236}">
                <a16:creationId xmlns:a16="http://schemas.microsoft.com/office/drawing/2014/main" id="{4049DC79-999E-CC50-AD0B-EE6767A54246}"/>
              </a:ext>
            </a:extLst>
          </xdr:cNvPr>
          <xdr:cNvSpPr/>
        </xdr:nvSpPr>
        <xdr:spPr>
          <a:xfrm>
            <a:off x="66674" y="1123950"/>
            <a:ext cx="2628901" cy="1076325"/>
          </a:xfrm>
          <a:prstGeom prst="roundRect">
            <a:avLst>
              <a:gd name="adj" fmla="val 14300"/>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4" name="Rectangle: Rounded Corners 3">
            <a:extLst>
              <a:ext uri="{FF2B5EF4-FFF2-40B4-BE49-F238E27FC236}">
                <a16:creationId xmlns:a16="http://schemas.microsoft.com/office/drawing/2014/main" id="{A27FD81B-8D6C-6265-5F2E-F4FCA5001366}"/>
              </a:ext>
            </a:extLst>
          </xdr:cNvPr>
          <xdr:cNvSpPr/>
        </xdr:nvSpPr>
        <xdr:spPr>
          <a:xfrm>
            <a:off x="66675" y="1133476"/>
            <a:ext cx="1058216" cy="1067037"/>
          </a:xfrm>
          <a:prstGeom prst="roundRect">
            <a:avLst>
              <a:gd name="adj" fmla="val 15985"/>
            </a:avLst>
          </a:prstGeom>
          <a:solidFill>
            <a:schemeClr val="accent3"/>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5" name="TextBox 4">
            <a:extLst>
              <a:ext uri="{FF2B5EF4-FFF2-40B4-BE49-F238E27FC236}">
                <a16:creationId xmlns:a16="http://schemas.microsoft.com/office/drawing/2014/main" id="{A9E1A513-22AD-3EAE-5696-CA55F3C4CDD3}"/>
              </a:ext>
            </a:extLst>
          </xdr:cNvPr>
          <xdr:cNvSpPr txBox="1"/>
        </xdr:nvSpPr>
        <xdr:spPr>
          <a:xfrm>
            <a:off x="1133475" y="1162050"/>
            <a:ext cx="140017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chemeClr val="accent3"/>
                </a:solidFill>
                <a:latin typeface="Arial Rounded MT Bold" panose="020F0704030504030204" pitchFamily="34" charset="0"/>
              </a:rPr>
              <a:t>TOTAL SALES</a:t>
            </a:r>
            <a:endParaRPr lang="en-IN" sz="1800" b="1">
              <a:solidFill>
                <a:schemeClr val="accent3"/>
              </a:solidFill>
              <a:latin typeface="Arial Rounded MT Bold" panose="020F0704030504030204" pitchFamily="34" charset="0"/>
            </a:endParaRPr>
          </a:p>
        </xdr:txBody>
      </xdr:sp>
      <xdr:sp macro="" textlink="'Sales Data'!I2">
        <xdr:nvSpPr>
          <xdr:cNvPr id="6" name="TextBox 5">
            <a:extLst>
              <a:ext uri="{FF2B5EF4-FFF2-40B4-BE49-F238E27FC236}">
                <a16:creationId xmlns:a16="http://schemas.microsoft.com/office/drawing/2014/main" id="{8A1342F6-BB10-D6B1-4750-7A010E8C9701}"/>
              </a:ext>
            </a:extLst>
          </xdr:cNvPr>
          <xdr:cNvSpPr txBox="1"/>
        </xdr:nvSpPr>
        <xdr:spPr>
          <a:xfrm>
            <a:off x="666749" y="1428749"/>
            <a:ext cx="2085976" cy="676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D6E0FA01-7668-4FB0-B404-8038914B69FB}" type="TxLink">
              <a:rPr lang="en-US" sz="1600" b="0" i="0" u="none" strike="noStrike">
                <a:solidFill>
                  <a:schemeClr val="accent3"/>
                </a:solidFill>
                <a:latin typeface="Arial Black" panose="020B0A04020102020204" pitchFamily="34" charset="0"/>
                <a:ea typeface="Calibri"/>
                <a:cs typeface="Calibri"/>
              </a:rPr>
              <a:pPr algn="ctr"/>
              <a:t> $1,62,649 </a:t>
            </a:fld>
            <a:endParaRPr lang="en-US" sz="1600" b="0">
              <a:solidFill>
                <a:schemeClr val="accent3"/>
              </a:solidFill>
              <a:latin typeface="Arial Black" panose="020B0A04020102020204" pitchFamily="34" charset="0"/>
            </a:endParaRPr>
          </a:p>
        </xdr:txBody>
      </xdr:sp>
    </xdr:grpSp>
    <xdr:clientData/>
  </xdr:twoCellAnchor>
  <xdr:twoCellAnchor>
    <xdr:from>
      <xdr:col>4</xdr:col>
      <xdr:colOff>485774</xdr:colOff>
      <xdr:row>5</xdr:row>
      <xdr:rowOff>171450</xdr:rowOff>
    </xdr:from>
    <xdr:to>
      <xdr:col>9</xdr:col>
      <xdr:colOff>123825</xdr:colOff>
      <xdr:row>11</xdr:row>
      <xdr:rowOff>104776</xdr:rowOff>
    </xdr:to>
    <xdr:grpSp>
      <xdr:nvGrpSpPr>
        <xdr:cNvPr id="22" name="Group 21">
          <a:extLst>
            <a:ext uri="{FF2B5EF4-FFF2-40B4-BE49-F238E27FC236}">
              <a16:creationId xmlns:a16="http://schemas.microsoft.com/office/drawing/2014/main" id="{BC81CA37-085B-33F4-57AA-7FA3C5FEA975}"/>
            </a:ext>
          </a:extLst>
        </xdr:cNvPr>
        <xdr:cNvGrpSpPr/>
      </xdr:nvGrpSpPr>
      <xdr:grpSpPr>
        <a:xfrm>
          <a:off x="2929144" y="1103243"/>
          <a:ext cx="2692263" cy="1051479"/>
          <a:chOff x="66674" y="1123950"/>
          <a:chExt cx="2686051" cy="1076326"/>
        </a:xfrm>
      </xdr:grpSpPr>
      <xdr:sp macro="" textlink="">
        <xdr:nvSpPr>
          <xdr:cNvPr id="23" name="Rectangle: Rounded Corners 22">
            <a:extLst>
              <a:ext uri="{FF2B5EF4-FFF2-40B4-BE49-F238E27FC236}">
                <a16:creationId xmlns:a16="http://schemas.microsoft.com/office/drawing/2014/main" id="{A2ECC12D-3A94-29F2-AB32-EF27F4874898}"/>
              </a:ext>
            </a:extLst>
          </xdr:cNvPr>
          <xdr:cNvSpPr/>
        </xdr:nvSpPr>
        <xdr:spPr>
          <a:xfrm>
            <a:off x="66674" y="1123950"/>
            <a:ext cx="2628901" cy="1076325"/>
          </a:xfrm>
          <a:prstGeom prst="roundRect">
            <a:avLst>
              <a:gd name="adj" fmla="val 14300"/>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4" name="Rectangle: Rounded Corners 23">
            <a:extLst>
              <a:ext uri="{FF2B5EF4-FFF2-40B4-BE49-F238E27FC236}">
                <a16:creationId xmlns:a16="http://schemas.microsoft.com/office/drawing/2014/main" id="{FFB3FE16-5D4F-D8F9-332A-2F6301B42604}"/>
              </a:ext>
            </a:extLst>
          </xdr:cNvPr>
          <xdr:cNvSpPr/>
        </xdr:nvSpPr>
        <xdr:spPr>
          <a:xfrm>
            <a:off x="66675" y="1133476"/>
            <a:ext cx="1038225" cy="1066800"/>
          </a:xfrm>
          <a:prstGeom prst="roundRect">
            <a:avLst>
              <a:gd name="adj" fmla="val 15985"/>
            </a:avLst>
          </a:prstGeom>
          <a:solidFill>
            <a:schemeClr val="accent3"/>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5" name="TextBox 24">
            <a:extLst>
              <a:ext uri="{FF2B5EF4-FFF2-40B4-BE49-F238E27FC236}">
                <a16:creationId xmlns:a16="http://schemas.microsoft.com/office/drawing/2014/main" id="{BB453D36-95DD-F231-B665-91B5EDB38AAB}"/>
              </a:ext>
            </a:extLst>
          </xdr:cNvPr>
          <xdr:cNvSpPr txBox="1"/>
        </xdr:nvSpPr>
        <xdr:spPr>
          <a:xfrm>
            <a:off x="1066801" y="1190624"/>
            <a:ext cx="1543050"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chemeClr val="accent3"/>
                </a:solidFill>
                <a:latin typeface="Arial Rounded MT Bold" panose="020F0704030504030204" pitchFamily="34" charset="0"/>
              </a:rPr>
              <a:t>AVERAGE</a:t>
            </a:r>
            <a:r>
              <a:rPr lang="en-IN" sz="1200" b="1" baseline="0">
                <a:solidFill>
                  <a:schemeClr val="accent3"/>
                </a:solidFill>
                <a:latin typeface="Arial Rounded MT Bold" panose="020F0704030504030204" pitchFamily="34" charset="0"/>
              </a:rPr>
              <a:t> </a:t>
            </a:r>
            <a:r>
              <a:rPr lang="en-IN" sz="1200" b="1">
                <a:solidFill>
                  <a:schemeClr val="accent3"/>
                </a:solidFill>
                <a:latin typeface="Arial Rounded MT Bold" panose="020F0704030504030204" pitchFamily="34" charset="0"/>
              </a:rPr>
              <a:t>SALES</a:t>
            </a:r>
            <a:endParaRPr lang="en-IN" sz="1800" b="1">
              <a:solidFill>
                <a:schemeClr val="accent3"/>
              </a:solidFill>
              <a:latin typeface="Arial Rounded MT Bold" panose="020F0704030504030204" pitchFamily="34" charset="0"/>
            </a:endParaRPr>
          </a:p>
        </xdr:txBody>
      </xdr:sp>
      <xdr:sp macro="" textlink="'Sales Data'!L2">
        <xdr:nvSpPr>
          <xdr:cNvPr id="26" name="TextBox 25">
            <a:extLst>
              <a:ext uri="{FF2B5EF4-FFF2-40B4-BE49-F238E27FC236}">
                <a16:creationId xmlns:a16="http://schemas.microsoft.com/office/drawing/2014/main" id="{82AE2F19-2C35-07EB-8EE4-CF856A0B364D}"/>
              </a:ext>
            </a:extLst>
          </xdr:cNvPr>
          <xdr:cNvSpPr txBox="1"/>
        </xdr:nvSpPr>
        <xdr:spPr>
          <a:xfrm>
            <a:off x="666749" y="1447799"/>
            <a:ext cx="2085976" cy="676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9231B72-15A2-4467-BFD5-41B64C639EF0}" type="TxLink">
              <a:rPr lang="en-US" sz="1600" b="0" i="0" u="none" strike="noStrike">
                <a:solidFill>
                  <a:schemeClr val="accent3"/>
                </a:solidFill>
                <a:latin typeface="Arial Black" panose="020B0A04020102020204" pitchFamily="34" charset="0"/>
                <a:ea typeface="Calibri"/>
                <a:cs typeface="Calibri"/>
              </a:rPr>
              <a:pPr algn="ctr"/>
              <a:t> $3,253 </a:t>
            </a:fld>
            <a:endParaRPr lang="en-US" sz="2000" b="0">
              <a:solidFill>
                <a:schemeClr val="accent3"/>
              </a:solidFill>
              <a:latin typeface="Arial Black" panose="020B0A04020102020204" pitchFamily="34" charset="0"/>
            </a:endParaRPr>
          </a:p>
        </xdr:txBody>
      </xdr:sp>
    </xdr:grpSp>
    <xdr:clientData/>
  </xdr:twoCellAnchor>
  <xdr:twoCellAnchor>
    <xdr:from>
      <xdr:col>9</xdr:col>
      <xdr:colOff>371474</xdr:colOff>
      <xdr:row>5</xdr:row>
      <xdr:rowOff>171450</xdr:rowOff>
    </xdr:from>
    <xdr:to>
      <xdr:col>13</xdr:col>
      <xdr:colOff>571500</xdr:colOff>
      <xdr:row>11</xdr:row>
      <xdr:rowOff>114300</xdr:rowOff>
    </xdr:to>
    <xdr:grpSp>
      <xdr:nvGrpSpPr>
        <xdr:cNvPr id="27" name="Group 26">
          <a:extLst>
            <a:ext uri="{FF2B5EF4-FFF2-40B4-BE49-F238E27FC236}">
              <a16:creationId xmlns:a16="http://schemas.microsoft.com/office/drawing/2014/main" id="{6A493F91-6697-C9E2-9DFB-2944E0DD6299}"/>
            </a:ext>
          </a:extLst>
        </xdr:cNvPr>
        <xdr:cNvGrpSpPr/>
      </xdr:nvGrpSpPr>
      <xdr:grpSpPr>
        <a:xfrm>
          <a:off x="5869056" y="1103243"/>
          <a:ext cx="2643395" cy="1061003"/>
          <a:chOff x="66674" y="1123950"/>
          <a:chExt cx="2638426" cy="1085850"/>
        </a:xfrm>
      </xdr:grpSpPr>
      <xdr:sp macro="" textlink="">
        <xdr:nvSpPr>
          <xdr:cNvPr id="28" name="Rectangle: Rounded Corners 27">
            <a:extLst>
              <a:ext uri="{FF2B5EF4-FFF2-40B4-BE49-F238E27FC236}">
                <a16:creationId xmlns:a16="http://schemas.microsoft.com/office/drawing/2014/main" id="{E22A7E8C-C620-BD2A-441D-9E6137D19E77}"/>
              </a:ext>
            </a:extLst>
          </xdr:cNvPr>
          <xdr:cNvSpPr/>
        </xdr:nvSpPr>
        <xdr:spPr>
          <a:xfrm>
            <a:off x="66674" y="1123950"/>
            <a:ext cx="2628901" cy="1076325"/>
          </a:xfrm>
          <a:prstGeom prst="roundRect">
            <a:avLst>
              <a:gd name="adj" fmla="val 14300"/>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9" name="Rectangle: Rounded Corners 28">
            <a:extLst>
              <a:ext uri="{FF2B5EF4-FFF2-40B4-BE49-F238E27FC236}">
                <a16:creationId xmlns:a16="http://schemas.microsoft.com/office/drawing/2014/main" id="{2310DC83-B4BC-EA7F-B686-F0D60A70BE17}"/>
              </a:ext>
            </a:extLst>
          </xdr:cNvPr>
          <xdr:cNvSpPr/>
        </xdr:nvSpPr>
        <xdr:spPr>
          <a:xfrm>
            <a:off x="66675" y="1133475"/>
            <a:ext cx="1038225" cy="1076325"/>
          </a:xfrm>
          <a:prstGeom prst="roundRect">
            <a:avLst>
              <a:gd name="adj" fmla="val 15985"/>
            </a:avLst>
          </a:prstGeom>
          <a:solidFill>
            <a:schemeClr val="accent3"/>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0" name="TextBox 29">
            <a:extLst>
              <a:ext uri="{FF2B5EF4-FFF2-40B4-BE49-F238E27FC236}">
                <a16:creationId xmlns:a16="http://schemas.microsoft.com/office/drawing/2014/main" id="{4307AAD3-88DA-4C59-25D0-5CC581AF1394}"/>
              </a:ext>
            </a:extLst>
          </xdr:cNvPr>
          <xdr:cNvSpPr txBox="1"/>
        </xdr:nvSpPr>
        <xdr:spPr>
          <a:xfrm>
            <a:off x="1104900" y="1162049"/>
            <a:ext cx="1381125" cy="3238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accent3"/>
                </a:solidFill>
                <a:latin typeface="Arial Rounded MT Bold" panose="020F0704030504030204" pitchFamily="34" charset="0"/>
              </a:rPr>
              <a:t>UNIT</a:t>
            </a:r>
            <a:r>
              <a:rPr lang="en-IN" sz="1200" b="1" baseline="0">
                <a:solidFill>
                  <a:schemeClr val="accent3"/>
                </a:solidFill>
                <a:latin typeface="Arial Rounded MT Bold" panose="020F0704030504030204" pitchFamily="34" charset="0"/>
              </a:rPr>
              <a:t> SOLD</a:t>
            </a:r>
            <a:endParaRPr lang="en-IN" sz="1800" b="1">
              <a:solidFill>
                <a:schemeClr val="accent3"/>
              </a:solidFill>
              <a:latin typeface="Arial Rounded MT Bold" panose="020F0704030504030204" pitchFamily="34" charset="0"/>
            </a:endParaRPr>
          </a:p>
        </xdr:txBody>
      </xdr:sp>
      <xdr:sp macro="" textlink="'Sales Data'!J2">
        <xdr:nvSpPr>
          <xdr:cNvPr id="31" name="TextBox 30">
            <a:extLst>
              <a:ext uri="{FF2B5EF4-FFF2-40B4-BE49-F238E27FC236}">
                <a16:creationId xmlns:a16="http://schemas.microsoft.com/office/drawing/2014/main" id="{9FBDED6D-E357-C5F6-447C-D61046A35176}"/>
              </a:ext>
            </a:extLst>
          </xdr:cNvPr>
          <xdr:cNvSpPr txBox="1"/>
        </xdr:nvSpPr>
        <xdr:spPr>
          <a:xfrm>
            <a:off x="790574" y="1428749"/>
            <a:ext cx="1914526" cy="695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98D1A74-3E5A-4827-AD20-4E009487CFD1}" type="TxLink">
              <a:rPr lang="en-US" sz="1600" b="0" i="0" u="none" strike="noStrike">
                <a:solidFill>
                  <a:schemeClr val="accent3"/>
                </a:solidFill>
                <a:latin typeface="Arial Black" panose="020B0A04020102020204" pitchFamily="34" charset="0"/>
                <a:ea typeface="Calibri"/>
                <a:cs typeface="Calibri"/>
              </a:rPr>
              <a:pPr algn="ctr"/>
              <a:t>2584</a:t>
            </a:fld>
            <a:endParaRPr lang="en-US" sz="1400" b="0">
              <a:solidFill>
                <a:schemeClr val="accent3"/>
              </a:solidFill>
              <a:latin typeface="Arial Black" panose="020B0A04020102020204" pitchFamily="34" charset="0"/>
            </a:endParaRPr>
          </a:p>
        </xdr:txBody>
      </xdr:sp>
    </xdr:grpSp>
    <xdr:clientData/>
  </xdr:twoCellAnchor>
  <xdr:twoCellAnchor>
    <xdr:from>
      <xdr:col>14</xdr:col>
      <xdr:colOff>198894</xdr:colOff>
      <xdr:row>5</xdr:row>
      <xdr:rowOff>126731</xdr:rowOff>
    </xdr:from>
    <xdr:to>
      <xdr:col>18</xdr:col>
      <xdr:colOff>450420</xdr:colOff>
      <xdr:row>11</xdr:row>
      <xdr:rowOff>60057</xdr:rowOff>
    </xdr:to>
    <xdr:grpSp>
      <xdr:nvGrpSpPr>
        <xdr:cNvPr id="32" name="Group 31">
          <a:extLst>
            <a:ext uri="{FF2B5EF4-FFF2-40B4-BE49-F238E27FC236}">
              <a16:creationId xmlns:a16="http://schemas.microsoft.com/office/drawing/2014/main" id="{A6A8B9E4-144E-9417-79A5-386929BCC4EB}"/>
            </a:ext>
          </a:extLst>
        </xdr:cNvPr>
        <xdr:cNvGrpSpPr/>
      </xdr:nvGrpSpPr>
      <xdr:grpSpPr>
        <a:xfrm>
          <a:off x="8750687" y="1058524"/>
          <a:ext cx="2694896" cy="1051479"/>
          <a:chOff x="66674" y="1123950"/>
          <a:chExt cx="2686051" cy="1076326"/>
        </a:xfrm>
      </xdr:grpSpPr>
      <xdr:sp macro="" textlink="">
        <xdr:nvSpPr>
          <xdr:cNvPr id="33" name="Rectangle: Rounded Corners 32">
            <a:extLst>
              <a:ext uri="{FF2B5EF4-FFF2-40B4-BE49-F238E27FC236}">
                <a16:creationId xmlns:a16="http://schemas.microsoft.com/office/drawing/2014/main" id="{BA2E4DE3-95B2-9E63-80CD-B8AE86043E74}"/>
              </a:ext>
            </a:extLst>
          </xdr:cNvPr>
          <xdr:cNvSpPr/>
        </xdr:nvSpPr>
        <xdr:spPr>
          <a:xfrm>
            <a:off x="66674" y="1123950"/>
            <a:ext cx="2628901" cy="1076325"/>
          </a:xfrm>
          <a:prstGeom prst="roundRect">
            <a:avLst>
              <a:gd name="adj" fmla="val 14300"/>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4" name="Rectangle: Rounded Corners 33">
            <a:extLst>
              <a:ext uri="{FF2B5EF4-FFF2-40B4-BE49-F238E27FC236}">
                <a16:creationId xmlns:a16="http://schemas.microsoft.com/office/drawing/2014/main" id="{6BAB7C13-F3E7-55C6-6F30-F5BFEE55B3AA}"/>
              </a:ext>
            </a:extLst>
          </xdr:cNvPr>
          <xdr:cNvSpPr/>
        </xdr:nvSpPr>
        <xdr:spPr>
          <a:xfrm>
            <a:off x="66675" y="1133476"/>
            <a:ext cx="1038225" cy="1066800"/>
          </a:xfrm>
          <a:prstGeom prst="roundRect">
            <a:avLst>
              <a:gd name="adj" fmla="val 15985"/>
            </a:avLst>
          </a:prstGeom>
          <a:solidFill>
            <a:schemeClr val="accent3"/>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5" name="TextBox 34">
            <a:extLst>
              <a:ext uri="{FF2B5EF4-FFF2-40B4-BE49-F238E27FC236}">
                <a16:creationId xmlns:a16="http://schemas.microsoft.com/office/drawing/2014/main" id="{C4EB922A-AF05-EC14-081B-1C529985B056}"/>
              </a:ext>
            </a:extLst>
          </xdr:cNvPr>
          <xdr:cNvSpPr txBox="1"/>
        </xdr:nvSpPr>
        <xdr:spPr>
          <a:xfrm>
            <a:off x="1133475" y="1162050"/>
            <a:ext cx="1476375" cy="295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tx2">
                    <a:lumMod val="75000"/>
                  </a:schemeClr>
                </a:solidFill>
                <a:latin typeface="Arial Rounded MT Bold" panose="020F0704030504030204" pitchFamily="34" charset="0"/>
              </a:rPr>
              <a:t> </a:t>
            </a:r>
            <a:r>
              <a:rPr lang="en-IN" sz="1200" b="1" baseline="0">
                <a:solidFill>
                  <a:schemeClr val="accent3"/>
                </a:solidFill>
                <a:latin typeface="Arial Rounded MT Bold" panose="020F0704030504030204" pitchFamily="34" charset="0"/>
              </a:rPr>
              <a:t>PROFIT</a:t>
            </a:r>
            <a:endParaRPr lang="en-IN" sz="1800" b="1">
              <a:solidFill>
                <a:schemeClr val="accent3"/>
              </a:solidFill>
              <a:latin typeface="Arial Rounded MT Bold" panose="020F0704030504030204" pitchFamily="34" charset="0"/>
            </a:endParaRPr>
          </a:p>
        </xdr:txBody>
      </xdr:sp>
      <xdr:sp macro="" textlink="'Sales Data'!K2">
        <xdr:nvSpPr>
          <xdr:cNvPr id="36" name="TextBox 35">
            <a:extLst>
              <a:ext uri="{FF2B5EF4-FFF2-40B4-BE49-F238E27FC236}">
                <a16:creationId xmlns:a16="http://schemas.microsoft.com/office/drawing/2014/main" id="{4E04CB4A-A9FA-E6C6-0219-897AE830620A}"/>
              </a:ext>
            </a:extLst>
          </xdr:cNvPr>
          <xdr:cNvSpPr txBox="1"/>
        </xdr:nvSpPr>
        <xdr:spPr>
          <a:xfrm>
            <a:off x="666749" y="1428749"/>
            <a:ext cx="2085976" cy="676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373DA29-F068-48B9-BC5A-DCC0AD612379}" type="TxLink">
              <a:rPr lang="en-US" sz="1600" b="0" i="0" u="none" strike="noStrike">
                <a:solidFill>
                  <a:schemeClr val="accent3"/>
                </a:solidFill>
                <a:latin typeface="Arial Black" panose="020B0A04020102020204" pitchFamily="34" charset="0"/>
                <a:ea typeface="Calibri"/>
                <a:cs typeface="Calibri"/>
              </a:rPr>
              <a:pPr algn="ctr"/>
              <a:t> $57,805 </a:t>
            </a:fld>
            <a:endParaRPr lang="en-US" sz="1400" b="0">
              <a:solidFill>
                <a:schemeClr val="accent3"/>
              </a:solidFill>
              <a:latin typeface="Arial Black" panose="020B0A04020102020204" pitchFamily="34" charset="0"/>
            </a:endParaRPr>
          </a:p>
        </xdr:txBody>
      </xdr:sp>
    </xdr:grpSp>
    <xdr:clientData/>
  </xdr:twoCellAnchor>
  <xdr:twoCellAnchor editAs="oneCell">
    <xdr:from>
      <xdr:col>0</xdr:col>
      <xdr:colOff>145358</xdr:colOff>
      <xdr:row>6</xdr:row>
      <xdr:rowOff>103946</xdr:rowOff>
    </xdr:from>
    <xdr:to>
      <xdr:col>1</xdr:col>
      <xdr:colOff>364433</xdr:colOff>
      <xdr:row>10</xdr:row>
      <xdr:rowOff>170621</xdr:rowOff>
    </xdr:to>
    <xdr:pic>
      <xdr:nvPicPr>
        <xdr:cNvPr id="38" name="Graphic 37" descr="Dollar with solid fill">
          <a:extLst>
            <a:ext uri="{FF2B5EF4-FFF2-40B4-BE49-F238E27FC236}">
              <a16:creationId xmlns:a16="http://schemas.microsoft.com/office/drawing/2014/main" id="{1A8E02DA-3C51-FAA1-AA3A-6394A8B26028}"/>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45358" y="1222098"/>
          <a:ext cx="829917" cy="812110"/>
        </a:xfrm>
        <a:prstGeom prst="rect">
          <a:avLst/>
        </a:prstGeom>
      </xdr:spPr>
    </xdr:pic>
    <xdr:clientData/>
  </xdr:twoCellAnchor>
  <xdr:twoCellAnchor editAs="oneCell">
    <xdr:from>
      <xdr:col>4</xdr:col>
      <xdr:colOff>597674</xdr:colOff>
      <xdr:row>6</xdr:row>
      <xdr:rowOff>83324</xdr:rowOff>
    </xdr:from>
    <xdr:to>
      <xdr:col>6</xdr:col>
      <xdr:colOff>228599</xdr:colOff>
      <xdr:row>10</xdr:row>
      <xdr:rowOff>171449</xdr:rowOff>
    </xdr:to>
    <xdr:pic>
      <xdr:nvPicPr>
        <xdr:cNvPr id="40" name="Graphic 39" descr="Coins with solid fill">
          <a:extLst>
            <a:ext uri="{FF2B5EF4-FFF2-40B4-BE49-F238E27FC236}">
              <a16:creationId xmlns:a16="http://schemas.microsoft.com/office/drawing/2014/main" id="{9FFE77AC-1B9C-E635-79EB-291F4D91731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036074" y="1226324"/>
          <a:ext cx="850125" cy="850125"/>
        </a:xfrm>
        <a:prstGeom prst="rect">
          <a:avLst/>
        </a:prstGeom>
      </xdr:spPr>
    </xdr:pic>
    <xdr:clientData/>
  </xdr:twoCellAnchor>
  <xdr:twoCellAnchor editAs="oneCell">
    <xdr:from>
      <xdr:col>14</xdr:col>
      <xdr:colOff>286442</xdr:colOff>
      <xdr:row>6</xdr:row>
      <xdr:rowOff>59987</xdr:rowOff>
    </xdr:from>
    <xdr:to>
      <xdr:col>15</xdr:col>
      <xdr:colOff>500449</xdr:colOff>
      <xdr:row>10</xdr:row>
      <xdr:rowOff>121937</xdr:rowOff>
    </xdr:to>
    <xdr:pic>
      <xdr:nvPicPr>
        <xdr:cNvPr id="42" name="Graphic 41" descr="Bar graph with upward trend with solid fill">
          <a:extLst>
            <a:ext uri="{FF2B5EF4-FFF2-40B4-BE49-F238E27FC236}">
              <a16:creationId xmlns:a16="http://schemas.microsoft.com/office/drawing/2014/main" id="{B30EF2BA-2FAB-F009-5E1C-616C7812D303}"/>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8816037" y="1192690"/>
          <a:ext cx="823263" cy="817085"/>
        </a:xfrm>
        <a:prstGeom prst="rect">
          <a:avLst/>
        </a:prstGeom>
      </xdr:spPr>
    </xdr:pic>
    <xdr:clientData/>
  </xdr:twoCellAnchor>
  <xdr:twoCellAnchor editAs="oneCell">
    <xdr:from>
      <xdr:col>9</xdr:col>
      <xdr:colOff>400050</xdr:colOff>
      <xdr:row>6</xdr:row>
      <xdr:rowOff>66675</xdr:rowOff>
    </xdr:from>
    <xdr:to>
      <xdr:col>11</xdr:col>
      <xdr:colOff>95250</xdr:colOff>
      <xdr:row>11</xdr:row>
      <xdr:rowOff>28575</xdr:rowOff>
    </xdr:to>
    <xdr:pic>
      <xdr:nvPicPr>
        <xdr:cNvPr id="46" name="Graphic 45" descr="Checklist with solid fill">
          <a:extLst>
            <a:ext uri="{FF2B5EF4-FFF2-40B4-BE49-F238E27FC236}">
              <a16:creationId xmlns:a16="http://schemas.microsoft.com/office/drawing/2014/main" id="{72CDD08A-3F0B-B455-851C-EE6192C3915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886450" y="1209675"/>
          <a:ext cx="914400" cy="914400"/>
        </a:xfrm>
        <a:prstGeom prst="rect">
          <a:avLst/>
        </a:prstGeom>
      </xdr:spPr>
    </xdr:pic>
    <xdr:clientData/>
  </xdr:twoCellAnchor>
  <xdr:twoCellAnchor>
    <xdr:from>
      <xdr:col>2</xdr:col>
      <xdr:colOff>476251</xdr:colOff>
      <xdr:row>0</xdr:row>
      <xdr:rowOff>114300</xdr:rowOff>
    </xdr:from>
    <xdr:to>
      <xdr:col>20</xdr:col>
      <xdr:colOff>142875</xdr:colOff>
      <xdr:row>4</xdr:row>
      <xdr:rowOff>47625</xdr:rowOff>
    </xdr:to>
    <xdr:sp macro="" textlink="">
      <xdr:nvSpPr>
        <xdr:cNvPr id="48" name="TextBox 47">
          <a:extLst>
            <a:ext uri="{FF2B5EF4-FFF2-40B4-BE49-F238E27FC236}">
              <a16:creationId xmlns:a16="http://schemas.microsoft.com/office/drawing/2014/main" id="{22700B30-D424-9759-293E-E4222CDF362A}"/>
            </a:ext>
          </a:extLst>
        </xdr:cNvPr>
        <xdr:cNvSpPr txBox="1"/>
      </xdr:nvSpPr>
      <xdr:spPr>
        <a:xfrm>
          <a:off x="1695451" y="114300"/>
          <a:ext cx="10639424" cy="695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solidFill>
                <a:schemeClr val="accent3"/>
              </a:solidFill>
              <a:latin typeface="Arial Rounded MT Bold" panose="020F0704030504030204" pitchFamily="34" charset="0"/>
            </a:rPr>
            <a:t>SALES DASH</a:t>
          </a:r>
          <a:r>
            <a:rPr lang="en-IN" sz="4000" baseline="0">
              <a:solidFill>
                <a:schemeClr val="accent3"/>
              </a:solidFill>
              <a:latin typeface="Arial Rounded MT Bold" panose="020F0704030504030204" pitchFamily="34" charset="0"/>
            </a:rPr>
            <a:t>BOARD - 2024</a:t>
          </a:r>
          <a:endParaRPr lang="en-IN" sz="4000">
            <a:solidFill>
              <a:schemeClr val="accent3"/>
            </a:solidFill>
            <a:latin typeface="Arial Rounded MT Bold" panose="020F0704030504030204" pitchFamily="34" charset="0"/>
          </a:endParaRPr>
        </a:p>
      </xdr:txBody>
    </xdr:sp>
    <xdr:clientData/>
  </xdr:twoCellAnchor>
  <xdr:twoCellAnchor editAs="oneCell">
    <xdr:from>
      <xdr:col>4</xdr:col>
      <xdr:colOff>104774</xdr:colOff>
      <xdr:row>0</xdr:row>
      <xdr:rowOff>19050</xdr:rowOff>
    </xdr:from>
    <xdr:to>
      <xdr:col>5</xdr:col>
      <xdr:colOff>457199</xdr:colOff>
      <xdr:row>4</xdr:row>
      <xdr:rowOff>123824</xdr:rowOff>
    </xdr:to>
    <xdr:pic>
      <xdr:nvPicPr>
        <xdr:cNvPr id="50" name="Graphic 49" descr="Daily calendar with solid fill">
          <a:extLst>
            <a:ext uri="{FF2B5EF4-FFF2-40B4-BE49-F238E27FC236}">
              <a16:creationId xmlns:a16="http://schemas.microsoft.com/office/drawing/2014/main" id="{217D8FC4-5F49-EE32-C7EE-DADADB6CBC27}"/>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543174" y="19050"/>
          <a:ext cx="962025" cy="866774"/>
        </a:xfrm>
        <a:prstGeom prst="rect">
          <a:avLst/>
        </a:prstGeom>
      </xdr:spPr>
    </xdr:pic>
    <xdr:clientData/>
  </xdr:twoCellAnchor>
  <xdr:twoCellAnchor editAs="oneCell">
    <xdr:from>
      <xdr:col>18</xdr:col>
      <xdr:colOff>532755</xdr:colOff>
      <xdr:row>5</xdr:row>
      <xdr:rowOff>104775</xdr:rowOff>
    </xdr:from>
    <xdr:to>
      <xdr:col>23</xdr:col>
      <xdr:colOff>113009</xdr:colOff>
      <xdr:row>11</xdr:row>
      <xdr:rowOff>28575</xdr:rowOff>
    </xdr:to>
    <mc:AlternateContent xmlns:mc="http://schemas.openxmlformats.org/markup-compatibility/2006" xmlns:a14="http://schemas.microsoft.com/office/drawing/2010/main">
      <mc:Choice Requires="a14">
        <xdr:graphicFrame macro="">
          <xdr:nvGraphicFramePr>
            <xdr:cNvPr id="51" name="Region 1">
              <a:extLst>
                <a:ext uri="{FF2B5EF4-FFF2-40B4-BE49-F238E27FC236}">
                  <a16:creationId xmlns:a16="http://schemas.microsoft.com/office/drawing/2014/main" id="{BD7A1FC4-A632-402B-A00C-752AC69081B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1527918" y="1036568"/>
              <a:ext cx="2634466" cy="10419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114299</xdr:colOff>
      <xdr:row>12</xdr:row>
      <xdr:rowOff>123825</xdr:rowOff>
    </xdr:from>
    <xdr:to>
      <xdr:col>2</xdr:col>
      <xdr:colOff>533400</xdr:colOff>
      <xdr:row>22</xdr:row>
      <xdr:rowOff>46635</xdr:rowOff>
    </xdr:to>
    <mc:AlternateContent xmlns:mc="http://schemas.openxmlformats.org/markup-compatibility/2006" xmlns:a14="http://schemas.microsoft.com/office/drawing/2010/main">
      <mc:Choice Requires="a14">
        <xdr:graphicFrame macro="">
          <xdr:nvGraphicFramePr>
            <xdr:cNvPr id="52" name="Seller Name 1">
              <a:extLst>
                <a:ext uri="{FF2B5EF4-FFF2-40B4-BE49-F238E27FC236}">
                  <a16:creationId xmlns:a16="http://schemas.microsoft.com/office/drawing/2014/main" id="{1575640B-32E2-4A21-A16F-450A9D60FBBA}"/>
                </a:ext>
              </a:extLst>
            </xdr:cNvPr>
            <xdr:cNvGraphicFramePr/>
          </xdr:nvGraphicFramePr>
          <xdr:xfrm>
            <a:off x="0" y="0"/>
            <a:ext cx="0" cy="0"/>
          </xdr:xfrm>
          <a:graphic>
            <a:graphicData uri="http://schemas.microsoft.com/office/drawing/2010/slicer">
              <sle:slicer xmlns:sle="http://schemas.microsoft.com/office/drawing/2010/slicer" name="Seller Name 1"/>
            </a:graphicData>
          </a:graphic>
        </xdr:graphicFrame>
      </mc:Choice>
      <mc:Fallback xmlns="">
        <xdr:sp macro="" textlink="">
          <xdr:nvSpPr>
            <xdr:cNvPr id="0" name=""/>
            <xdr:cNvSpPr>
              <a:spLocks noTextEdit="1"/>
            </xdr:cNvSpPr>
          </xdr:nvSpPr>
          <xdr:spPr>
            <a:xfrm>
              <a:off x="114299" y="2360129"/>
              <a:ext cx="1640786" cy="17863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109918</xdr:colOff>
      <xdr:row>22</xdr:row>
      <xdr:rowOff>85726</xdr:rowOff>
    </xdr:from>
    <xdr:to>
      <xdr:col>2</xdr:col>
      <xdr:colOff>548069</xdr:colOff>
      <xdr:row>30</xdr:row>
      <xdr:rowOff>95975</xdr:rowOff>
    </xdr:to>
    <mc:AlternateContent xmlns:mc="http://schemas.openxmlformats.org/markup-compatibility/2006" xmlns:a14="http://schemas.microsoft.com/office/drawing/2010/main">
      <mc:Choice Requires="a14">
        <xdr:graphicFrame macro="">
          <xdr:nvGraphicFramePr>
            <xdr:cNvPr id="53" name="Product 1">
              <a:extLst>
                <a:ext uri="{FF2B5EF4-FFF2-40B4-BE49-F238E27FC236}">
                  <a16:creationId xmlns:a16="http://schemas.microsoft.com/office/drawing/2014/main" id="{9491082D-B634-4155-B7BC-77F4578B5B6B}"/>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09918" y="4185617"/>
              <a:ext cx="1659836" cy="15011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108656</xdr:colOff>
      <xdr:row>31</xdr:row>
      <xdr:rowOff>92485</xdr:rowOff>
    </xdr:from>
    <xdr:to>
      <xdr:col>10</xdr:col>
      <xdr:colOff>184355</xdr:colOff>
      <xdr:row>50</xdr:row>
      <xdr:rowOff>30726</xdr:rowOff>
    </xdr:to>
    <xdr:grpSp>
      <xdr:nvGrpSpPr>
        <xdr:cNvPr id="64" name="Group 63">
          <a:extLst>
            <a:ext uri="{FF2B5EF4-FFF2-40B4-BE49-F238E27FC236}">
              <a16:creationId xmlns:a16="http://schemas.microsoft.com/office/drawing/2014/main" id="{B9DA32F7-16B4-096D-815B-09010816D1AF}"/>
            </a:ext>
          </a:extLst>
        </xdr:cNvPr>
        <xdr:cNvGrpSpPr/>
      </xdr:nvGrpSpPr>
      <xdr:grpSpPr>
        <a:xfrm>
          <a:off x="108656" y="5869605"/>
          <a:ext cx="6184123" cy="3479056"/>
          <a:chOff x="-20934756" y="7080250"/>
          <a:chExt cx="5528193" cy="3556132"/>
        </a:xfrm>
      </xdr:grpSpPr>
      <xdr:sp macro="" textlink="">
        <xdr:nvSpPr>
          <xdr:cNvPr id="54" name="Rectangle: Rounded Corners 53">
            <a:extLst>
              <a:ext uri="{FF2B5EF4-FFF2-40B4-BE49-F238E27FC236}">
                <a16:creationId xmlns:a16="http://schemas.microsoft.com/office/drawing/2014/main" id="{7D6728BA-ED70-1DC1-54D2-CD73117C01F1}"/>
              </a:ext>
            </a:extLst>
          </xdr:cNvPr>
          <xdr:cNvSpPr/>
        </xdr:nvSpPr>
        <xdr:spPr>
          <a:xfrm>
            <a:off x="-20934756" y="7080250"/>
            <a:ext cx="5528193" cy="3556132"/>
          </a:xfrm>
          <a:prstGeom prst="roundRect">
            <a:avLst>
              <a:gd name="adj" fmla="val 8420"/>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accent3"/>
                </a:solidFill>
                <a:effectLst>
                  <a:outerShdw blurRad="50800" dist="38100" dir="2700000" algn="tl" rotWithShape="0">
                    <a:prstClr val="black">
                      <a:alpha val="40000"/>
                    </a:prstClr>
                  </a:outerShdw>
                </a:effectLst>
                <a:latin typeface="Arial Rounded MT Bold" panose="020F0704030504030204" pitchFamily="34" charset="0"/>
              </a:rPr>
              <a:t>UNITS</a:t>
            </a:r>
            <a:r>
              <a:rPr lang="en-IN" sz="1400" baseline="0">
                <a:solidFill>
                  <a:schemeClr val="accent3"/>
                </a:solidFill>
                <a:effectLst>
                  <a:outerShdw blurRad="50800" dist="38100" dir="2700000" algn="tl" rotWithShape="0">
                    <a:prstClr val="black">
                      <a:alpha val="40000"/>
                    </a:prstClr>
                  </a:outerShdw>
                </a:effectLst>
                <a:latin typeface="Arial Rounded MT Bold" panose="020F0704030504030204" pitchFamily="34" charset="0"/>
              </a:rPr>
              <a:t> SOLD BY PRODUCT</a:t>
            </a:r>
            <a:endParaRPr lang="en-IN" sz="1100">
              <a:solidFill>
                <a:schemeClr val="accent3"/>
              </a:solidFill>
              <a:effectLst>
                <a:outerShdw blurRad="50800" dist="38100" dir="2700000" algn="tl" rotWithShape="0">
                  <a:prstClr val="black">
                    <a:alpha val="40000"/>
                  </a:prstClr>
                </a:outerShdw>
              </a:effectLst>
              <a:latin typeface="Arial Rounded MT Bold" panose="020F0704030504030204" pitchFamily="34" charset="0"/>
            </a:endParaRPr>
          </a:p>
        </xdr:txBody>
      </xdr:sp>
      <xdr:graphicFrame macro="">
        <xdr:nvGraphicFramePr>
          <xdr:cNvPr id="55" name="Chart 54">
            <a:extLst>
              <a:ext uri="{FF2B5EF4-FFF2-40B4-BE49-F238E27FC236}">
                <a16:creationId xmlns:a16="http://schemas.microsoft.com/office/drawing/2014/main" id="{A71F1D7C-2A6D-4DEB-8CD6-595764B315C3}"/>
              </a:ext>
            </a:extLst>
          </xdr:cNvPr>
          <xdr:cNvGraphicFramePr>
            <a:graphicFrameLocks/>
          </xdr:cNvGraphicFramePr>
        </xdr:nvGraphicFramePr>
        <xdr:xfrm>
          <a:off x="-20821531" y="7567786"/>
          <a:ext cx="5230474" cy="2797630"/>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13</xdr:col>
      <xdr:colOff>213391</xdr:colOff>
      <xdr:row>11</xdr:row>
      <xdr:rowOff>169930</xdr:rowOff>
    </xdr:from>
    <xdr:to>
      <xdr:col>22</xdr:col>
      <xdr:colOff>504010</xdr:colOff>
      <xdr:row>30</xdr:row>
      <xdr:rowOff>181137</xdr:rowOff>
    </xdr:to>
    <xdr:grpSp>
      <xdr:nvGrpSpPr>
        <xdr:cNvPr id="62" name="Group 61">
          <a:extLst>
            <a:ext uri="{FF2B5EF4-FFF2-40B4-BE49-F238E27FC236}">
              <a16:creationId xmlns:a16="http://schemas.microsoft.com/office/drawing/2014/main" id="{53837A68-413E-44E8-B0CA-A50E46BD324A}"/>
            </a:ext>
          </a:extLst>
        </xdr:cNvPr>
        <xdr:cNvGrpSpPr/>
      </xdr:nvGrpSpPr>
      <xdr:grpSpPr>
        <a:xfrm>
          <a:off x="8154342" y="2219876"/>
          <a:ext cx="5788201" cy="3552022"/>
          <a:chOff x="7954667" y="5944407"/>
          <a:chExt cx="5235037" cy="4194068"/>
        </a:xfrm>
      </xdr:grpSpPr>
      <xdr:sp macro="" textlink="">
        <xdr:nvSpPr>
          <xdr:cNvPr id="56" name="Rectangle: Rounded Corners 55">
            <a:extLst>
              <a:ext uri="{FF2B5EF4-FFF2-40B4-BE49-F238E27FC236}">
                <a16:creationId xmlns:a16="http://schemas.microsoft.com/office/drawing/2014/main" id="{B6D70B81-1834-B8E9-9D68-F77FD33E7327}"/>
              </a:ext>
            </a:extLst>
          </xdr:cNvPr>
          <xdr:cNvSpPr/>
        </xdr:nvSpPr>
        <xdr:spPr>
          <a:xfrm>
            <a:off x="7954667" y="5944407"/>
            <a:ext cx="5235037" cy="4194068"/>
          </a:xfrm>
          <a:prstGeom prst="roundRect">
            <a:avLst>
              <a:gd name="adj" fmla="val 8420"/>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accent3"/>
                </a:solidFill>
                <a:effectLst>
                  <a:outerShdw blurRad="50800" dist="38100" dir="2700000" algn="tl" rotWithShape="0">
                    <a:prstClr val="black">
                      <a:alpha val="40000"/>
                    </a:prstClr>
                  </a:outerShdw>
                </a:effectLst>
                <a:latin typeface="Arial Rounded MT Bold" panose="020F0704030504030204" pitchFamily="34" charset="0"/>
              </a:rPr>
              <a:t>TOTAL</a:t>
            </a:r>
            <a:r>
              <a:rPr lang="en-IN" sz="1400" baseline="0">
                <a:solidFill>
                  <a:schemeClr val="accent3"/>
                </a:solidFill>
                <a:effectLst>
                  <a:outerShdw blurRad="50800" dist="38100" dir="2700000" algn="tl" rotWithShape="0">
                    <a:prstClr val="black">
                      <a:alpha val="40000"/>
                    </a:prstClr>
                  </a:outerShdw>
                </a:effectLst>
                <a:latin typeface="Arial Rounded MT Bold" panose="020F0704030504030204" pitchFamily="34" charset="0"/>
              </a:rPr>
              <a:t> SALES BY REGION</a:t>
            </a:r>
          </a:p>
          <a:p>
            <a:pPr algn="l"/>
            <a:endParaRPr lang="en-IN" sz="1100">
              <a:solidFill>
                <a:schemeClr val="accent3"/>
              </a:solidFill>
              <a:effectLst>
                <a:outerShdw blurRad="50800" dist="38100" dir="2700000" algn="tl" rotWithShape="0">
                  <a:prstClr val="black">
                    <a:alpha val="40000"/>
                  </a:prstClr>
                </a:outerShdw>
              </a:effectLst>
              <a:latin typeface="Arial Rounded MT Bold" panose="020F0704030504030204" pitchFamily="34" charset="0"/>
            </a:endParaRPr>
          </a:p>
        </xdr:txBody>
      </xdr:sp>
      <xdr:graphicFrame macro="">
        <xdr:nvGraphicFramePr>
          <xdr:cNvPr id="59" name="Chart 58">
            <a:extLst>
              <a:ext uri="{FF2B5EF4-FFF2-40B4-BE49-F238E27FC236}">
                <a16:creationId xmlns:a16="http://schemas.microsoft.com/office/drawing/2014/main" id="{8DD88249-0F08-4AB3-9777-577AB0CD1064}"/>
              </a:ext>
            </a:extLst>
          </xdr:cNvPr>
          <xdr:cNvGraphicFramePr>
            <a:graphicFrameLocks/>
          </xdr:cNvGraphicFramePr>
        </xdr:nvGraphicFramePr>
        <xdr:xfrm>
          <a:off x="8052593" y="6422888"/>
          <a:ext cx="4903970" cy="3502682"/>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3</xdr:col>
      <xdr:colOff>73114</xdr:colOff>
      <xdr:row>12</xdr:row>
      <xdr:rowOff>30836</xdr:rowOff>
    </xdr:from>
    <xdr:to>
      <xdr:col>13</xdr:col>
      <xdr:colOff>65239</xdr:colOff>
      <xdr:row>30</xdr:row>
      <xdr:rowOff>169624</xdr:rowOff>
    </xdr:to>
    <xdr:grpSp>
      <xdr:nvGrpSpPr>
        <xdr:cNvPr id="61" name="Group 60">
          <a:extLst>
            <a:ext uri="{FF2B5EF4-FFF2-40B4-BE49-F238E27FC236}">
              <a16:creationId xmlns:a16="http://schemas.microsoft.com/office/drawing/2014/main" id="{ACA39246-C6A2-1118-C939-52952565AD2C}"/>
            </a:ext>
          </a:extLst>
        </xdr:cNvPr>
        <xdr:cNvGrpSpPr/>
      </xdr:nvGrpSpPr>
      <xdr:grpSpPr>
        <a:xfrm>
          <a:off x="1905641" y="2267140"/>
          <a:ext cx="6100549" cy="3493245"/>
          <a:chOff x="86532" y="6078078"/>
          <a:chExt cx="7420459" cy="3544270"/>
        </a:xfrm>
      </xdr:grpSpPr>
      <xdr:sp macro="" textlink="">
        <xdr:nvSpPr>
          <xdr:cNvPr id="57" name="Rectangle: Rounded Corners 56">
            <a:extLst>
              <a:ext uri="{FF2B5EF4-FFF2-40B4-BE49-F238E27FC236}">
                <a16:creationId xmlns:a16="http://schemas.microsoft.com/office/drawing/2014/main" id="{EC5396A0-C744-2869-FD20-0AA5D0BFA4B5}"/>
              </a:ext>
            </a:extLst>
          </xdr:cNvPr>
          <xdr:cNvSpPr/>
        </xdr:nvSpPr>
        <xdr:spPr>
          <a:xfrm>
            <a:off x="86532" y="6078078"/>
            <a:ext cx="7420459" cy="3544270"/>
          </a:xfrm>
          <a:prstGeom prst="roundRect">
            <a:avLst>
              <a:gd name="adj" fmla="val 8420"/>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aseline="0">
                <a:solidFill>
                  <a:schemeClr val="accent3"/>
                </a:solidFill>
                <a:effectLst>
                  <a:outerShdw blurRad="50800" dist="38100" dir="2700000" algn="tl" rotWithShape="0">
                    <a:prstClr val="black">
                      <a:alpha val="40000"/>
                    </a:prstClr>
                  </a:outerShdw>
                </a:effectLst>
                <a:latin typeface="Arial Rounded MT Bold" panose="020F0704030504030204" pitchFamily="34" charset="0"/>
              </a:rPr>
              <a:t>TOTAL SALES  BY PRODUCT</a:t>
            </a:r>
            <a:endParaRPr lang="en-IN" sz="1100">
              <a:solidFill>
                <a:schemeClr val="accent3"/>
              </a:solidFill>
              <a:effectLst>
                <a:outerShdw blurRad="50800" dist="38100" dir="2700000" algn="tl" rotWithShape="0">
                  <a:prstClr val="black">
                    <a:alpha val="40000"/>
                  </a:prstClr>
                </a:outerShdw>
              </a:effectLst>
              <a:latin typeface="Arial Rounded MT Bold" panose="020F0704030504030204" pitchFamily="34" charset="0"/>
            </a:endParaRPr>
          </a:p>
        </xdr:txBody>
      </xdr:sp>
      <xdr:graphicFrame macro="">
        <xdr:nvGraphicFramePr>
          <xdr:cNvPr id="60" name="Chart 59">
            <a:extLst>
              <a:ext uri="{FF2B5EF4-FFF2-40B4-BE49-F238E27FC236}">
                <a16:creationId xmlns:a16="http://schemas.microsoft.com/office/drawing/2014/main" id="{741CEF04-063D-42B2-8862-03A014AF99A3}"/>
              </a:ext>
            </a:extLst>
          </xdr:cNvPr>
          <xdr:cNvGraphicFramePr>
            <a:graphicFrameLocks/>
          </xdr:cNvGraphicFramePr>
        </xdr:nvGraphicFramePr>
        <xdr:xfrm>
          <a:off x="283254" y="6569355"/>
          <a:ext cx="6354951" cy="2743200"/>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xdr:from>
      <xdr:col>11</xdr:col>
      <xdr:colOff>135769</xdr:colOff>
      <xdr:row>31</xdr:row>
      <xdr:rowOff>125287</xdr:rowOff>
    </xdr:from>
    <xdr:to>
      <xdr:col>23</xdr:col>
      <xdr:colOff>43563</xdr:colOff>
      <xdr:row>50</xdr:row>
      <xdr:rowOff>61452</xdr:rowOff>
    </xdr:to>
    <xdr:grpSp>
      <xdr:nvGrpSpPr>
        <xdr:cNvPr id="65" name="Group 64">
          <a:extLst>
            <a:ext uri="{FF2B5EF4-FFF2-40B4-BE49-F238E27FC236}">
              <a16:creationId xmlns:a16="http://schemas.microsoft.com/office/drawing/2014/main" id="{7B6F030A-2088-9E35-A29B-ADFBAE68DE55}"/>
            </a:ext>
          </a:extLst>
        </xdr:cNvPr>
        <xdr:cNvGrpSpPr/>
      </xdr:nvGrpSpPr>
      <xdr:grpSpPr>
        <a:xfrm>
          <a:off x="6855035" y="5902407"/>
          <a:ext cx="7237903" cy="3476980"/>
          <a:chOff x="7737503" y="2453570"/>
          <a:chExt cx="5528194" cy="3556132"/>
        </a:xfrm>
      </xdr:grpSpPr>
      <xdr:sp macro="" textlink="">
        <xdr:nvSpPr>
          <xdr:cNvPr id="58" name="Rectangle: Rounded Corners 57">
            <a:extLst>
              <a:ext uri="{FF2B5EF4-FFF2-40B4-BE49-F238E27FC236}">
                <a16:creationId xmlns:a16="http://schemas.microsoft.com/office/drawing/2014/main" id="{11D178DE-5A0C-FCE0-0383-CE78586AB2AD}"/>
              </a:ext>
            </a:extLst>
          </xdr:cNvPr>
          <xdr:cNvSpPr/>
        </xdr:nvSpPr>
        <xdr:spPr>
          <a:xfrm>
            <a:off x="7737503" y="2453570"/>
            <a:ext cx="5528194" cy="3556132"/>
          </a:xfrm>
          <a:prstGeom prst="roundRect">
            <a:avLst>
              <a:gd name="adj" fmla="val 8420"/>
            </a:avLst>
          </a:prstGeom>
          <a:solidFill>
            <a:schemeClr val="bg1"/>
          </a:solidFill>
          <a:ln>
            <a:noFill/>
          </a:ln>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solidFill>
                  <a:schemeClr val="accent3"/>
                </a:solidFill>
                <a:effectLst>
                  <a:outerShdw blurRad="50800" dist="38100" dir="2700000" algn="tl" rotWithShape="0">
                    <a:prstClr val="black">
                      <a:alpha val="40000"/>
                    </a:prstClr>
                  </a:outerShdw>
                </a:effectLst>
                <a:latin typeface="Arial Rounded MT Bold" panose="020F0704030504030204" pitchFamily="34" charset="0"/>
              </a:rPr>
              <a:t>TOTAL</a:t>
            </a:r>
            <a:r>
              <a:rPr lang="en-IN" sz="1400" baseline="0">
                <a:solidFill>
                  <a:schemeClr val="accent3"/>
                </a:solidFill>
                <a:effectLst>
                  <a:outerShdw blurRad="50800" dist="38100" dir="2700000" algn="tl" rotWithShape="0">
                    <a:prstClr val="black">
                      <a:alpha val="40000"/>
                    </a:prstClr>
                  </a:outerShdw>
                </a:effectLst>
                <a:latin typeface="Arial Rounded MT Bold" panose="020F0704030504030204" pitchFamily="34" charset="0"/>
              </a:rPr>
              <a:t> SALES BY SELLER</a:t>
            </a:r>
            <a:endParaRPr lang="en-IN" sz="1100">
              <a:solidFill>
                <a:schemeClr val="accent3"/>
              </a:solidFill>
              <a:effectLst>
                <a:outerShdw blurRad="50800" dist="38100" dir="2700000" algn="tl" rotWithShape="0">
                  <a:prstClr val="black">
                    <a:alpha val="40000"/>
                  </a:prstClr>
                </a:outerShdw>
              </a:effectLst>
              <a:latin typeface="Arial Rounded MT Bold" panose="020F0704030504030204" pitchFamily="34" charset="0"/>
            </a:endParaRPr>
          </a:p>
        </xdr:txBody>
      </xdr:sp>
      <xdr:graphicFrame macro="">
        <xdr:nvGraphicFramePr>
          <xdr:cNvPr id="63" name="Chart 62">
            <a:extLst>
              <a:ext uri="{FF2B5EF4-FFF2-40B4-BE49-F238E27FC236}">
                <a16:creationId xmlns:a16="http://schemas.microsoft.com/office/drawing/2014/main" id="{C233BEEC-DE1A-4B1D-A467-D51E2006E865}"/>
              </a:ext>
            </a:extLst>
          </xdr:cNvPr>
          <xdr:cNvGraphicFramePr>
            <a:graphicFrameLocks/>
          </xdr:cNvGraphicFramePr>
        </xdr:nvGraphicFramePr>
        <xdr:xfrm>
          <a:off x="7970246" y="2941613"/>
          <a:ext cx="5087707" cy="2875833"/>
        </xdr:xfrm>
        <a:graphic>
          <a:graphicData uri="http://schemas.openxmlformats.org/drawingml/2006/chart">
            <c:chart xmlns:c="http://schemas.openxmlformats.org/drawingml/2006/chart" xmlns:r="http://schemas.openxmlformats.org/officeDocument/2006/relationships" r:id="rId14"/>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60.544141435188" createdVersion="8" refreshedVersion="8" minRefreshableVersion="3" recordCount="50" xr:uid="{D77A8C8C-98C6-417F-B17E-4AB31F5131A3}">
  <cacheSource type="worksheet">
    <worksheetSource name="Table2"/>
  </cacheSource>
  <cacheFields count="8">
    <cacheField name="Seller Name" numFmtId="0">
      <sharedItems count="5">
        <s v="Bob"/>
        <s v="Ethan"/>
        <s v="Alice"/>
        <s v="Diana"/>
        <s v="Charlie"/>
      </sharedItems>
    </cacheField>
    <cacheField name="Region" numFmtId="0">
      <sharedItems count="4">
        <s v="South"/>
        <s v="West"/>
        <s v="North"/>
        <s v="East"/>
      </sharedItems>
    </cacheField>
    <cacheField name="Product" numFmtId="0">
      <sharedItems count="4">
        <s v="Widget A"/>
        <s v="Gadget C"/>
        <s v="Widget B"/>
        <s v="Gadget D"/>
      </sharedItems>
    </cacheField>
    <cacheField name="Units Sold" numFmtId="0">
      <sharedItems containsSemiMixedTypes="0" containsString="0" containsNumber="1" containsInteger="1" minValue="12" maxValue="100"/>
    </cacheField>
    <cacheField name="Unit Price" numFmtId="0">
      <sharedItems containsSemiMixedTypes="0" containsString="0" containsNumber="1" minValue="21.93" maxValue="98.87"/>
    </cacheField>
    <cacheField name="Cost of Goods" numFmtId="0">
      <sharedItems containsSemiMixedTypes="0" containsString="0" containsNumber="1" minValue="11.15" maxValue="74.97"/>
    </cacheField>
    <cacheField name="Total Sales" numFmtId="0">
      <sharedItems containsSemiMixedTypes="0" containsString="0" containsNumber="1" minValue="479.04" maxValue="9590.39"/>
    </cacheField>
    <cacheField name="Profit" numFmtId="0">
      <sharedItems containsSemiMixedTypes="0" containsString="0" containsNumber="1" minValue="177" maxValue="3692"/>
    </cacheField>
  </cacheFields>
  <extLst>
    <ext xmlns:x14="http://schemas.microsoft.com/office/spreadsheetml/2009/9/main" uri="{725AE2AE-9491-48be-B2B4-4EB974FC3084}">
      <x14:pivotCacheDefinition pivotCacheId="2897405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n v="38"/>
    <n v="95.1"/>
    <n v="49.55"/>
    <n v="3613.8"/>
    <n v="1730.9000000000003"/>
  </r>
  <r>
    <x v="0"/>
    <x v="1"/>
    <x v="1"/>
    <n v="81"/>
    <n v="49.37"/>
    <n v="36.07"/>
    <n v="3998.97"/>
    <n v="1077.2999999999997"/>
  </r>
  <r>
    <x v="1"/>
    <x v="2"/>
    <x v="0"/>
    <n v="33"/>
    <n v="66.34"/>
    <n v="46.71"/>
    <n v="2189.2199999999998"/>
    <n v="647.78999999999974"/>
  </r>
  <r>
    <x v="1"/>
    <x v="2"/>
    <x v="0"/>
    <n v="88"/>
    <n v="58.3"/>
    <n v="43.59"/>
    <n v="5130.3999999999996"/>
    <n v="1294.4799999999996"/>
  </r>
  <r>
    <x v="0"/>
    <x v="0"/>
    <x v="2"/>
    <n v="38"/>
    <n v="54.99"/>
    <n v="43.73"/>
    <n v="2089.62"/>
    <n v="427.88000000000011"/>
  </r>
  <r>
    <x v="0"/>
    <x v="1"/>
    <x v="2"/>
    <n v="12"/>
    <n v="39.92"/>
    <n v="20.28"/>
    <n v="479.04"/>
    <n v="235.68"/>
  </r>
  <r>
    <x v="2"/>
    <x v="1"/>
    <x v="2"/>
    <n v="30"/>
    <n v="67.25"/>
    <n v="33.68"/>
    <n v="2017.5"/>
    <n v="1007.1"/>
  </r>
  <r>
    <x v="3"/>
    <x v="1"/>
    <x v="0"/>
    <n v="80"/>
    <n v="72.45"/>
    <n v="40.32"/>
    <n v="5796"/>
    <n v="2570.4"/>
  </r>
  <r>
    <x v="2"/>
    <x v="3"/>
    <x v="3"/>
    <n v="86"/>
    <n v="66.52"/>
    <n v="38.71"/>
    <n v="5720.72"/>
    <n v="2391.6600000000003"/>
  </r>
  <r>
    <x v="0"/>
    <x v="1"/>
    <x v="0"/>
    <n v="74"/>
    <n v="66.83"/>
    <n v="50.12"/>
    <n v="4945.42"/>
    <n v="1236.5400000000004"/>
  </r>
  <r>
    <x v="3"/>
    <x v="3"/>
    <x v="1"/>
    <n v="36"/>
    <n v="41.56"/>
    <n v="30.26"/>
    <n v="1496.16"/>
    <n v="406.79999999999995"/>
  </r>
  <r>
    <x v="1"/>
    <x v="2"/>
    <x v="2"/>
    <n v="87"/>
    <n v="87.11"/>
    <n v="63.66"/>
    <n v="7578.57"/>
    <n v="2040.1499999999996"/>
  </r>
  <r>
    <x v="3"/>
    <x v="3"/>
    <x v="3"/>
    <n v="100"/>
    <n v="94.94"/>
    <n v="58.02"/>
    <n v="9494"/>
    <n v="3692"/>
  </r>
  <r>
    <x v="2"/>
    <x v="3"/>
    <x v="2"/>
    <n v="92"/>
    <n v="80.92"/>
    <n v="61.92"/>
    <n v="7444.64"/>
    <n v="1748"/>
  </r>
  <r>
    <x v="2"/>
    <x v="3"/>
    <x v="1"/>
    <n v="38"/>
    <n v="21.98"/>
    <n v="12.9"/>
    <n v="835.24"/>
    <n v="345.04"/>
  </r>
  <r>
    <x v="0"/>
    <x v="0"/>
    <x v="2"/>
    <n v="68"/>
    <n v="56.37"/>
    <n v="28.98"/>
    <n v="3833.16"/>
    <n v="1862.5199999999998"/>
  </r>
  <r>
    <x v="0"/>
    <x v="0"/>
    <x v="2"/>
    <n v="25"/>
    <n v="89.54"/>
    <n v="60.59"/>
    <n v="2238.5"/>
    <n v="723.75"/>
  </r>
  <r>
    <x v="1"/>
    <x v="3"/>
    <x v="1"/>
    <n v="86"/>
    <n v="97.69"/>
    <n v="70.2"/>
    <n v="8401.34"/>
    <n v="2364.1400000000003"/>
  </r>
  <r>
    <x v="3"/>
    <x v="2"/>
    <x v="3"/>
    <n v="13"/>
    <n v="92.48"/>
    <n v="53.71"/>
    <n v="1202.24"/>
    <n v="504.01"/>
  </r>
  <r>
    <x v="1"/>
    <x v="1"/>
    <x v="1"/>
    <n v="49"/>
    <n v="36.770000000000003"/>
    <n v="27.83"/>
    <n v="1801.73"/>
    <n v="438.06000000000017"/>
  </r>
  <r>
    <x v="2"/>
    <x v="3"/>
    <x v="2"/>
    <n v="30"/>
    <n v="78.31"/>
    <n v="53.12"/>
    <n v="2349.3000000000002"/>
    <n v="755.70000000000027"/>
  </r>
  <r>
    <x v="2"/>
    <x v="1"/>
    <x v="3"/>
    <n v="22"/>
    <n v="93.76"/>
    <n v="74.97"/>
    <n v="2062.7199999999998"/>
    <n v="413.37999999999988"/>
  </r>
  <r>
    <x v="4"/>
    <x v="2"/>
    <x v="0"/>
    <n v="64"/>
    <n v="90.27"/>
    <n v="45.47"/>
    <n v="5777.28"/>
    <n v="2867.2"/>
  </r>
  <r>
    <x v="1"/>
    <x v="0"/>
    <x v="0"/>
    <n v="27"/>
    <n v="39.15"/>
    <n v="28.83"/>
    <n v="1057.05"/>
    <n v="278.64"/>
  </r>
  <r>
    <x v="2"/>
    <x v="2"/>
    <x v="0"/>
    <n v="27"/>
    <n v="89.37"/>
    <n v="58.6"/>
    <n v="2412.9899999999998"/>
    <n v="830.78999999999974"/>
  </r>
  <r>
    <x v="1"/>
    <x v="1"/>
    <x v="3"/>
    <n v="46"/>
    <n v="84.07"/>
    <n v="58.66"/>
    <n v="3867.22"/>
    <n v="1168.8600000000001"/>
  </r>
  <r>
    <x v="4"/>
    <x v="1"/>
    <x v="2"/>
    <n v="94"/>
    <n v="22.94"/>
    <n v="13.72"/>
    <n v="2156.36"/>
    <n v="866.68000000000006"/>
  </r>
  <r>
    <x v="1"/>
    <x v="3"/>
    <x v="1"/>
    <n v="68"/>
    <n v="45.53"/>
    <n v="27.1"/>
    <n v="3096.04"/>
    <n v="1253.2399999999998"/>
  </r>
  <r>
    <x v="4"/>
    <x v="1"/>
    <x v="3"/>
    <n v="25"/>
    <n v="81.28"/>
    <n v="58.24"/>
    <n v="2032"/>
    <n v="576"/>
  </r>
  <r>
    <x v="4"/>
    <x v="2"/>
    <x v="3"/>
    <n v="60"/>
    <n v="98.07"/>
    <n v="71.22"/>
    <n v="5884.2"/>
    <n v="1611"/>
  </r>
  <r>
    <x v="2"/>
    <x v="1"/>
    <x v="3"/>
    <n v="67"/>
    <n v="74.62"/>
    <n v="40.28"/>
    <n v="4999.54"/>
    <n v="2300.7799999999997"/>
  </r>
  <r>
    <x v="2"/>
    <x v="0"/>
    <x v="2"/>
    <n v="83"/>
    <n v="36.46"/>
    <n v="18.25"/>
    <n v="3026.18"/>
    <n v="1511.4299999999998"/>
  </r>
  <r>
    <x v="4"/>
    <x v="3"/>
    <x v="0"/>
    <n v="65"/>
    <n v="30.75"/>
    <n v="18.12"/>
    <n v="1998.75"/>
    <n v="820.95"/>
  </r>
  <r>
    <x v="3"/>
    <x v="3"/>
    <x v="0"/>
    <n v="54"/>
    <n v="29.39"/>
    <n v="16.03"/>
    <n v="1587.06"/>
    <n v="721.43999999999983"/>
  </r>
  <r>
    <x v="2"/>
    <x v="0"/>
    <x v="1"/>
    <n v="42"/>
    <n v="49.25"/>
    <n v="36.43"/>
    <n v="2068.5"/>
    <n v="538.44000000000005"/>
  </r>
  <r>
    <x v="4"/>
    <x v="1"/>
    <x v="2"/>
    <n v="42"/>
    <n v="68.44"/>
    <n v="42.09"/>
    <n v="2874.48"/>
    <n v="1106.6999999999998"/>
  </r>
  <r>
    <x v="1"/>
    <x v="1"/>
    <x v="2"/>
    <n v="30"/>
    <n v="22.07"/>
    <n v="15.88"/>
    <n v="662.1"/>
    <n v="185.7"/>
  </r>
  <r>
    <x v="0"/>
    <x v="1"/>
    <x v="2"/>
    <n v="97"/>
    <n v="98.87"/>
    <n v="62.81"/>
    <n v="9590.39"/>
    <n v="3497.8199999999988"/>
  </r>
  <r>
    <x v="2"/>
    <x v="1"/>
    <x v="0"/>
    <n v="72"/>
    <n v="52.34"/>
    <n v="34.520000000000003"/>
    <n v="3768.48"/>
    <n v="1283.04"/>
  </r>
  <r>
    <x v="4"/>
    <x v="3"/>
    <x v="2"/>
    <n v="28"/>
    <n v="32.25"/>
    <n v="18.72"/>
    <n v="903"/>
    <n v="378.84000000000003"/>
  </r>
  <r>
    <x v="4"/>
    <x v="1"/>
    <x v="2"/>
    <n v="73"/>
    <n v="59.26"/>
    <n v="34.049999999999997"/>
    <n v="4325.9799999999996"/>
    <n v="1840.33"/>
  </r>
  <r>
    <x v="0"/>
    <x v="3"/>
    <x v="3"/>
    <n v="64"/>
    <n v="57.3"/>
    <n v="28.71"/>
    <n v="3667.2"/>
    <n v="1829.7599999999998"/>
  </r>
  <r>
    <x v="0"/>
    <x v="3"/>
    <x v="1"/>
    <n v="20"/>
    <n v="31.57"/>
    <n v="22.72"/>
    <n v="631.4"/>
    <n v="177"/>
  </r>
  <r>
    <x v="4"/>
    <x v="3"/>
    <x v="0"/>
    <n v="16"/>
    <n v="71.88"/>
    <n v="38.729999999999997"/>
    <n v="1150.08"/>
    <n v="530.4"/>
  </r>
  <r>
    <x v="4"/>
    <x v="3"/>
    <x v="1"/>
    <n v="44"/>
    <n v="79.5"/>
    <n v="56.36"/>
    <n v="3498"/>
    <n v="1018.1599999999999"/>
  </r>
  <r>
    <x v="3"/>
    <x v="0"/>
    <x v="2"/>
    <n v="16"/>
    <n v="66.760000000000005"/>
    <n v="46.29"/>
    <n v="1068.1600000000001"/>
    <n v="327.5200000000001"/>
  </r>
  <r>
    <x v="0"/>
    <x v="3"/>
    <x v="2"/>
    <n v="32"/>
    <n v="53.33"/>
    <n v="27.29"/>
    <n v="1706.56"/>
    <n v="833.28"/>
  </r>
  <r>
    <x v="2"/>
    <x v="3"/>
    <x v="3"/>
    <n v="62"/>
    <n v="31.19"/>
    <n v="22.02"/>
    <n v="1933.78"/>
    <n v="568.54"/>
  </r>
  <r>
    <x v="4"/>
    <x v="0"/>
    <x v="2"/>
    <n v="24"/>
    <n v="58.26"/>
    <n v="34.04"/>
    <n v="1398.24"/>
    <n v="581.28"/>
  </r>
  <r>
    <x v="0"/>
    <x v="0"/>
    <x v="3"/>
    <n v="36"/>
    <n v="21.93"/>
    <n v="11.15"/>
    <n v="789.48"/>
    <n v="388.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C11E9E-4E0A-4270-AA54-2B3095F9823F}"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E3:F8" firstHeaderRow="1" firstDataRow="1" firstDataCol="1"/>
  <pivotFields count="8">
    <pivotField showAll="0">
      <items count="6">
        <item x="2"/>
        <item x="0"/>
        <item x="4"/>
        <item x="3"/>
        <item x="1"/>
        <item t="default"/>
      </items>
    </pivotField>
    <pivotField showAll="0">
      <items count="5">
        <item x="3"/>
        <item x="2"/>
        <item x="0"/>
        <item x="1"/>
        <item t="default"/>
      </items>
    </pivotField>
    <pivotField axis="axisRow" showAll="0">
      <items count="5">
        <item x="1"/>
        <item x="3"/>
        <item x="0"/>
        <item x="2"/>
        <item t="default"/>
      </items>
    </pivotField>
    <pivotField showAll="0"/>
    <pivotField showAll="0"/>
    <pivotField showAll="0"/>
    <pivotField dataField="1" showAll="0"/>
    <pivotField showAll="0"/>
  </pivotFields>
  <rowFields count="1">
    <field x="2"/>
  </rowFields>
  <rowItems count="5">
    <i>
      <x/>
    </i>
    <i>
      <x v="1"/>
    </i>
    <i>
      <x v="2"/>
    </i>
    <i>
      <x v="3"/>
    </i>
    <i t="grand">
      <x/>
    </i>
  </rowItems>
  <colItems count="1">
    <i/>
  </colItems>
  <dataFields count="1">
    <dataField name="Sum of Total Sales" fld="6" baseField="2" baseItem="0" numFmtId="41"/>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802607C-A2CE-46EC-8EDF-EFB586A1D60D}"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A3:B8" firstHeaderRow="1" firstDataRow="1" firstDataCol="1"/>
  <pivotFields count="8">
    <pivotField showAll="0">
      <items count="6">
        <item x="2"/>
        <item x="0"/>
        <item x="4"/>
        <item x="3"/>
        <item x="1"/>
        <item t="default"/>
      </items>
    </pivotField>
    <pivotField axis="axisRow" showAll="0">
      <items count="5">
        <item x="3"/>
        <item x="2"/>
        <item x="0"/>
        <item x="1"/>
        <item t="default"/>
      </items>
    </pivotField>
    <pivotField showAll="0">
      <items count="5">
        <item x="1"/>
        <item x="3"/>
        <item x="0"/>
        <item x="2"/>
        <item t="default"/>
      </items>
    </pivotField>
    <pivotField showAll="0"/>
    <pivotField showAll="0"/>
    <pivotField showAll="0"/>
    <pivotField dataField="1" showAll="0"/>
    <pivotField showAll="0"/>
  </pivotFields>
  <rowFields count="1">
    <field x="1"/>
  </rowFields>
  <rowItems count="5">
    <i>
      <x/>
    </i>
    <i>
      <x v="1"/>
    </i>
    <i>
      <x v="2"/>
    </i>
    <i>
      <x v="3"/>
    </i>
    <i t="grand">
      <x/>
    </i>
  </rowItems>
  <colItems count="1">
    <i/>
  </colItems>
  <dataFields count="1">
    <dataField name="Sum of Total Sales" fld="6" baseField="1" baseItem="0" numFmtId="42"/>
  </dataField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 count="1" selected="0">
            <x v="0"/>
          </reference>
        </references>
      </pivotArea>
    </chartFormat>
    <chartFormat chart="4" format="12">
      <pivotArea type="data" outline="0" fieldPosition="0">
        <references count="2">
          <reference field="4294967294" count="1" selected="0">
            <x v="0"/>
          </reference>
          <reference field="1" count="1" selected="0">
            <x v="1"/>
          </reference>
        </references>
      </pivotArea>
    </chartFormat>
    <chartFormat chart="4" format="13">
      <pivotArea type="data" outline="0" fieldPosition="0">
        <references count="2">
          <reference field="4294967294" count="1" selected="0">
            <x v="0"/>
          </reference>
          <reference field="1" count="1" selected="0">
            <x v="2"/>
          </reference>
        </references>
      </pivotArea>
    </chartFormat>
    <chartFormat chart="4" format="14">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49463F-B456-480A-8377-B74969618F23}"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P3:Q8" firstHeaderRow="1" firstDataRow="1" firstDataCol="1"/>
  <pivotFields count="8">
    <pivotField showAll="0">
      <items count="6">
        <item x="2"/>
        <item x="0"/>
        <item x="4"/>
        <item x="3"/>
        <item x="1"/>
        <item t="default"/>
      </items>
    </pivotField>
    <pivotField showAll="0">
      <items count="5">
        <item x="3"/>
        <item x="2"/>
        <item x="0"/>
        <item x="1"/>
        <item t="default"/>
      </items>
    </pivotField>
    <pivotField axis="axisRow" showAll="0">
      <items count="5">
        <item x="1"/>
        <item x="3"/>
        <item x="0"/>
        <item x="2"/>
        <item t="default"/>
      </items>
    </pivotField>
    <pivotField dataField="1" showAll="0"/>
    <pivotField showAll="0"/>
    <pivotField showAll="0"/>
    <pivotField showAll="0"/>
    <pivotField showAll="0"/>
  </pivotFields>
  <rowFields count="1">
    <field x="2"/>
  </rowFields>
  <rowItems count="5">
    <i>
      <x/>
    </i>
    <i>
      <x v="1"/>
    </i>
    <i>
      <x v="2"/>
    </i>
    <i>
      <x v="3"/>
    </i>
    <i t="grand">
      <x/>
    </i>
  </rowItems>
  <colItems count="1">
    <i/>
  </colItems>
  <dataFields count="1">
    <dataField name="Sum of Units Sold" fld="3" baseField="0" baseItem="0"/>
  </dataFields>
  <chartFormats count="2">
    <chartFormat chart="5"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391F0A-5FAD-4071-9746-F1AEFDF5D617}"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4">
  <location ref="J3:K9" firstHeaderRow="1" firstDataRow="1" firstDataCol="1"/>
  <pivotFields count="8">
    <pivotField axis="axisRow" showAll="0">
      <items count="6">
        <item x="2"/>
        <item x="0"/>
        <item x="4"/>
        <item x="3"/>
        <item x="1"/>
        <item t="default"/>
      </items>
    </pivotField>
    <pivotField showAll="0">
      <items count="5">
        <item x="3"/>
        <item x="2"/>
        <item x="0"/>
        <item x="1"/>
        <item t="default"/>
      </items>
    </pivotField>
    <pivotField showAll="0">
      <items count="5">
        <item x="1"/>
        <item x="3"/>
        <item x="0"/>
        <item x="2"/>
        <item t="default"/>
      </items>
    </pivotField>
    <pivotField showAll="0"/>
    <pivotField showAll="0"/>
    <pivotField showAll="0"/>
    <pivotField dataField="1" showAll="0"/>
    <pivotField showAll="0"/>
  </pivotFields>
  <rowFields count="1">
    <field x="0"/>
  </rowFields>
  <rowItems count="6">
    <i>
      <x/>
    </i>
    <i>
      <x v="1"/>
    </i>
    <i>
      <x v="2"/>
    </i>
    <i>
      <x v="3"/>
    </i>
    <i>
      <x v="4"/>
    </i>
    <i t="grand">
      <x/>
    </i>
  </rowItems>
  <colItems count="1">
    <i/>
  </colItems>
  <dataFields count="1">
    <dataField name="Sum of Total Sales" fld="6" baseField="0" baseItem="0" numFmtId="42"/>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ller_Name" xr10:uid="{84B557FB-C983-47D4-AA00-EC0683019D01}" sourceName="Seller Name">
  <pivotTables>
    <pivotTable tabId="2" name="PivotTable1"/>
    <pivotTable tabId="2" name="PivotTable2"/>
    <pivotTable tabId="2" name="PivotTable3"/>
    <pivotTable tabId="2" name="PivotTable4"/>
  </pivotTables>
  <data>
    <tabular pivotCacheId="289740589">
      <items count="5">
        <i x="2" s="1"/>
        <i x="0" s="1"/>
        <i x="4"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D1D3903-73B7-461D-9913-5991211DF152}" sourceName="Region">
  <pivotTables>
    <pivotTable tabId="2" name="PivotTable1"/>
    <pivotTable tabId="2" name="PivotTable2"/>
    <pivotTable tabId="2" name="PivotTable3"/>
    <pivotTable tabId="2" name="PivotTable4"/>
  </pivotTables>
  <data>
    <tabular pivotCacheId="289740589">
      <items count="4">
        <i x="3" s="1"/>
        <i x="2" s="1"/>
        <i x="0" s="1"/>
        <i x="1"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266ADD7-C771-4855-B9C3-69F39334A047}" sourceName="Product">
  <pivotTables>
    <pivotTable tabId="2" name="PivotTable1"/>
    <pivotTable tabId="2" name="PivotTable2"/>
    <pivotTable tabId="2" name="PivotTable3"/>
    <pivotTable tabId="2" name="PivotTable4"/>
  </pivotTables>
  <data>
    <tabular pivotCacheId="289740589">
      <items count="4">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er Name" xr10:uid="{403F75D7-4C52-47B4-96AE-4A040BB4AC24}" cache="Slicer_Seller_Name" caption="Seller Name" rowHeight="241300"/>
  <slicer name="Region" xr10:uid="{20793383-D6C5-48E4-B2FB-560247BF8764}" cache="Slicer_Region" caption="Region" columnCount="2" showCaption="0" rowHeight="241300"/>
  <slicer name="Product" xr10:uid="{0A9990A1-9556-44B0-B3C6-39F91BEC44A7}" cache="Slicer_Product" caption="Product"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ller Name 1" xr10:uid="{38F99CDB-F304-4DE0-A5C1-968FFE8D8731}" cache="Slicer_Seller_Name" caption="Seller Name" style="SlicerStyleDark3" rowHeight="241300"/>
  <slicer name="Region 1" xr10:uid="{2D60E72D-11EB-40AA-A76B-6C33284D8098}" cache="Slicer_Region" caption="Region" columnCount="2" showCaption="0" style="SlicerStyleDark3" rowHeight="396000"/>
  <slicer name="Product 1" xr10:uid="{77EA7938-3904-46D9-87ED-1B27FEEAD320}" cache="Slicer_Product" caption="Product"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DC7860D-E194-4F06-9DF7-E62E6FE43A8D}" name="Table2" displayName="Table2" ref="A1:H51" totalsRowShown="0" headerRowDxfId="6" headerRowBorderDxfId="5" tableBorderDxfId="4">
  <autoFilter ref="A1:H51" xr:uid="{6DC7860D-E194-4F06-9DF7-E62E6FE43A8D}"/>
  <tableColumns count="8">
    <tableColumn id="1" xr3:uid="{25A63DA8-53C4-497D-820B-5A43101098A7}" name="Sales Person"/>
    <tableColumn id="2" xr3:uid="{B1335258-EEE4-4FEB-8340-F191F0C77C43}" name="Region"/>
    <tableColumn id="3" xr3:uid="{CAF0F009-72C0-448E-8DBB-9A25552E5E72}" name="Product"/>
    <tableColumn id="4" xr3:uid="{A931FDBA-7477-45FA-977E-07CD8A7727B2}" name="Units Sold"/>
    <tableColumn id="5" xr3:uid="{B21B2CD5-0C7B-444C-B239-9CA28D7F3E01}" name="Unit Price" dataDxfId="3"/>
    <tableColumn id="6" xr3:uid="{C43A0A88-5924-4D77-A532-401E51A176E5}" name="Cost of Goods" dataDxfId="2"/>
    <tableColumn id="7" xr3:uid="{109236B2-BB6B-4302-A155-FEA4DC51152B}" name="Total Sales" dataDxfId="1"/>
    <tableColumn id="8" xr3:uid="{5D7BC764-8120-4D74-87DA-D789D8EC1117}" name="Profit" dataDxfId="0">
      <calculatedColumnFormula>G2-(F2*D2)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1"/>
  <sheetViews>
    <sheetView workbookViewId="0"/>
  </sheetViews>
  <sheetFormatPr defaultRowHeight="15" x14ac:dyDescent="0.25"/>
  <cols>
    <col min="1" max="1" width="20.28515625" customWidth="1"/>
    <col min="2" max="2" width="20.140625" customWidth="1"/>
    <col min="3" max="3" width="13.140625" customWidth="1"/>
    <col min="4" max="4" width="18.28515625" customWidth="1"/>
    <col min="5" max="5" width="14" customWidth="1"/>
    <col min="6" max="6" width="16.28515625" customWidth="1"/>
    <col min="7" max="7" width="17.28515625" customWidth="1"/>
    <col min="8" max="8" width="12.42578125" customWidth="1"/>
    <col min="9" max="9" width="14.28515625" customWidth="1"/>
    <col min="10" max="10" width="16.28515625" customWidth="1"/>
    <col min="11" max="11" width="13" customWidth="1"/>
    <col min="12" max="12" width="15.28515625" customWidth="1"/>
  </cols>
  <sheetData>
    <row r="1" spans="1:12" x14ac:dyDescent="0.25">
      <c r="A1" s="1" t="s">
        <v>27</v>
      </c>
      <c r="B1" s="1" t="s">
        <v>0</v>
      </c>
      <c r="C1" s="1" t="s">
        <v>1</v>
      </c>
      <c r="D1" s="1" t="s">
        <v>2</v>
      </c>
      <c r="E1" s="1" t="s">
        <v>3</v>
      </c>
      <c r="F1" s="1" t="s">
        <v>4</v>
      </c>
      <c r="G1" s="1" t="s">
        <v>5</v>
      </c>
      <c r="H1" s="1" t="s">
        <v>6</v>
      </c>
      <c r="I1" s="2" t="s">
        <v>20</v>
      </c>
      <c r="J1" s="3" t="s">
        <v>21</v>
      </c>
      <c r="K1" s="3" t="s">
        <v>22</v>
      </c>
      <c r="L1" s="3" t="s">
        <v>23</v>
      </c>
    </row>
    <row r="2" spans="1:12" x14ac:dyDescent="0.25">
      <c r="A2" t="s">
        <v>7</v>
      </c>
      <c r="B2" t="s">
        <v>12</v>
      </c>
      <c r="C2" t="s">
        <v>16</v>
      </c>
      <c r="D2">
        <v>38</v>
      </c>
      <c r="E2" s="8">
        <v>95.1</v>
      </c>
      <c r="F2" s="9">
        <v>49.55</v>
      </c>
      <c r="G2" s="9">
        <v>3613.8</v>
      </c>
      <c r="H2" s="9">
        <f>G2-(F2*D2)</f>
        <v>1730.9000000000003</v>
      </c>
      <c r="I2" s="9">
        <f>SUM(G2:G51)</f>
        <v>162648.79</v>
      </c>
      <c r="J2">
        <f>SUM(D2:D51)</f>
        <v>2584</v>
      </c>
      <c r="K2" s="9">
        <f>SUM(H2:H51)</f>
        <v>57805.179999999993</v>
      </c>
      <c r="L2" s="9">
        <f>AVERAGE(G2:G51)</f>
        <v>3252.9758000000002</v>
      </c>
    </row>
    <row r="3" spans="1:12" x14ac:dyDescent="0.25">
      <c r="A3" t="s">
        <v>7</v>
      </c>
      <c r="B3" t="s">
        <v>13</v>
      </c>
      <c r="C3" t="s">
        <v>17</v>
      </c>
      <c r="D3">
        <v>81</v>
      </c>
      <c r="E3" s="8">
        <v>49.37</v>
      </c>
      <c r="F3" s="9">
        <v>36.07</v>
      </c>
      <c r="G3" s="9">
        <v>3998.97</v>
      </c>
      <c r="H3" s="9">
        <f t="shared" ref="H3:H51" si="0">G3-(F3*D3)</f>
        <v>1077.2999999999997</v>
      </c>
    </row>
    <row r="4" spans="1:12" x14ac:dyDescent="0.25">
      <c r="A4" t="s">
        <v>8</v>
      </c>
      <c r="B4" t="s">
        <v>14</v>
      </c>
      <c r="C4" t="s">
        <v>16</v>
      </c>
      <c r="D4">
        <v>33</v>
      </c>
      <c r="E4" s="8">
        <v>66.34</v>
      </c>
      <c r="F4" s="9">
        <v>46.71</v>
      </c>
      <c r="G4" s="9">
        <v>2189.2199999999998</v>
      </c>
      <c r="H4" s="9">
        <f t="shared" si="0"/>
        <v>647.78999999999974</v>
      </c>
    </row>
    <row r="5" spans="1:12" x14ac:dyDescent="0.25">
      <c r="A5" t="s">
        <v>8</v>
      </c>
      <c r="B5" t="s">
        <v>14</v>
      </c>
      <c r="C5" t="s">
        <v>16</v>
      </c>
      <c r="D5">
        <v>88</v>
      </c>
      <c r="E5" s="8">
        <v>58.3</v>
      </c>
      <c r="F5" s="9">
        <v>43.59</v>
      </c>
      <c r="G5" s="9">
        <v>5130.3999999999996</v>
      </c>
      <c r="H5" s="9">
        <f t="shared" si="0"/>
        <v>1294.4799999999996</v>
      </c>
    </row>
    <row r="6" spans="1:12" x14ac:dyDescent="0.25">
      <c r="A6" t="s">
        <v>7</v>
      </c>
      <c r="B6" t="s">
        <v>12</v>
      </c>
      <c r="C6" t="s">
        <v>18</v>
      </c>
      <c r="D6">
        <v>38</v>
      </c>
      <c r="E6" s="8">
        <v>54.99</v>
      </c>
      <c r="F6" s="9">
        <v>43.73</v>
      </c>
      <c r="G6" s="9">
        <v>2089.62</v>
      </c>
      <c r="H6" s="9">
        <f t="shared" si="0"/>
        <v>427.88000000000011</v>
      </c>
    </row>
    <row r="7" spans="1:12" x14ac:dyDescent="0.25">
      <c r="A7" t="s">
        <v>7</v>
      </c>
      <c r="B7" t="s">
        <v>13</v>
      </c>
      <c r="C7" t="s">
        <v>18</v>
      </c>
      <c r="D7">
        <v>12</v>
      </c>
      <c r="E7" s="8">
        <v>39.92</v>
      </c>
      <c r="F7" s="9">
        <v>20.28</v>
      </c>
      <c r="G7" s="9">
        <v>479.04</v>
      </c>
      <c r="H7" s="9">
        <f t="shared" si="0"/>
        <v>235.68</v>
      </c>
    </row>
    <row r="8" spans="1:12" x14ac:dyDescent="0.25">
      <c r="A8" t="s">
        <v>9</v>
      </c>
      <c r="B8" t="s">
        <v>13</v>
      </c>
      <c r="C8" t="s">
        <v>18</v>
      </c>
      <c r="D8">
        <v>30</v>
      </c>
      <c r="E8" s="8">
        <v>67.25</v>
      </c>
      <c r="F8" s="9">
        <v>33.68</v>
      </c>
      <c r="G8" s="9">
        <v>2017.5</v>
      </c>
      <c r="H8" s="9">
        <f t="shared" si="0"/>
        <v>1007.1</v>
      </c>
    </row>
    <row r="9" spans="1:12" x14ac:dyDescent="0.25">
      <c r="A9" t="s">
        <v>10</v>
      </c>
      <c r="B9" t="s">
        <v>13</v>
      </c>
      <c r="C9" t="s">
        <v>16</v>
      </c>
      <c r="D9">
        <v>80</v>
      </c>
      <c r="E9" s="8">
        <v>72.45</v>
      </c>
      <c r="F9" s="9">
        <v>40.32</v>
      </c>
      <c r="G9" s="9">
        <v>5796</v>
      </c>
      <c r="H9" s="9">
        <f t="shared" si="0"/>
        <v>2570.4</v>
      </c>
    </row>
    <row r="10" spans="1:12" x14ac:dyDescent="0.25">
      <c r="A10" t="s">
        <v>9</v>
      </c>
      <c r="B10" t="s">
        <v>15</v>
      </c>
      <c r="C10" t="s">
        <v>19</v>
      </c>
      <c r="D10">
        <v>86</v>
      </c>
      <c r="E10" s="8">
        <v>66.52</v>
      </c>
      <c r="F10" s="9">
        <v>38.71</v>
      </c>
      <c r="G10" s="9">
        <v>5720.72</v>
      </c>
      <c r="H10" s="9">
        <f t="shared" si="0"/>
        <v>2391.6600000000003</v>
      </c>
    </row>
    <row r="11" spans="1:12" x14ac:dyDescent="0.25">
      <c r="A11" t="s">
        <v>7</v>
      </c>
      <c r="B11" t="s">
        <v>13</v>
      </c>
      <c r="C11" t="s">
        <v>16</v>
      </c>
      <c r="D11">
        <v>74</v>
      </c>
      <c r="E11" s="8">
        <v>66.83</v>
      </c>
      <c r="F11" s="9">
        <v>50.12</v>
      </c>
      <c r="G11" s="9">
        <v>4945.42</v>
      </c>
      <c r="H11" s="9">
        <f t="shared" si="0"/>
        <v>1236.5400000000004</v>
      </c>
    </row>
    <row r="12" spans="1:12" x14ac:dyDescent="0.25">
      <c r="A12" t="s">
        <v>10</v>
      </c>
      <c r="B12" t="s">
        <v>15</v>
      </c>
      <c r="C12" t="s">
        <v>17</v>
      </c>
      <c r="D12">
        <v>36</v>
      </c>
      <c r="E12" s="8">
        <v>41.56</v>
      </c>
      <c r="F12" s="9">
        <v>30.26</v>
      </c>
      <c r="G12" s="9">
        <v>1496.16</v>
      </c>
      <c r="H12" s="9">
        <f t="shared" si="0"/>
        <v>406.79999999999995</v>
      </c>
    </row>
    <row r="13" spans="1:12" x14ac:dyDescent="0.25">
      <c r="A13" t="s">
        <v>8</v>
      </c>
      <c r="B13" t="s">
        <v>14</v>
      </c>
      <c r="C13" t="s">
        <v>18</v>
      </c>
      <c r="D13">
        <v>87</v>
      </c>
      <c r="E13" s="8">
        <v>87.11</v>
      </c>
      <c r="F13" s="9">
        <v>63.66</v>
      </c>
      <c r="G13" s="9">
        <v>7578.57</v>
      </c>
      <c r="H13" s="9">
        <f t="shared" si="0"/>
        <v>2040.1499999999996</v>
      </c>
    </row>
    <row r="14" spans="1:12" x14ac:dyDescent="0.25">
      <c r="A14" t="s">
        <v>10</v>
      </c>
      <c r="B14" t="s">
        <v>15</v>
      </c>
      <c r="C14" t="s">
        <v>19</v>
      </c>
      <c r="D14">
        <v>100</v>
      </c>
      <c r="E14" s="8">
        <v>94.94</v>
      </c>
      <c r="F14" s="9">
        <v>58.02</v>
      </c>
      <c r="G14" s="9">
        <v>9494</v>
      </c>
      <c r="H14" s="9">
        <f t="shared" si="0"/>
        <v>3692</v>
      </c>
    </row>
    <row r="15" spans="1:12" x14ac:dyDescent="0.25">
      <c r="A15" t="s">
        <v>9</v>
      </c>
      <c r="B15" t="s">
        <v>15</v>
      </c>
      <c r="C15" t="s">
        <v>18</v>
      </c>
      <c r="D15">
        <v>92</v>
      </c>
      <c r="E15" s="8">
        <v>80.92</v>
      </c>
      <c r="F15" s="9">
        <v>61.92</v>
      </c>
      <c r="G15" s="9">
        <v>7444.64</v>
      </c>
      <c r="H15" s="9">
        <f t="shared" si="0"/>
        <v>1748</v>
      </c>
    </row>
    <row r="16" spans="1:12" x14ac:dyDescent="0.25">
      <c r="A16" t="s">
        <v>9</v>
      </c>
      <c r="B16" t="s">
        <v>15</v>
      </c>
      <c r="C16" t="s">
        <v>17</v>
      </c>
      <c r="D16">
        <v>38</v>
      </c>
      <c r="E16" s="8">
        <v>21.98</v>
      </c>
      <c r="F16" s="9">
        <v>12.9</v>
      </c>
      <c r="G16" s="9">
        <v>835.24</v>
      </c>
      <c r="H16" s="9">
        <f t="shared" si="0"/>
        <v>345.04</v>
      </c>
    </row>
    <row r="17" spans="1:8" x14ac:dyDescent="0.25">
      <c r="A17" t="s">
        <v>7</v>
      </c>
      <c r="B17" t="s">
        <v>12</v>
      </c>
      <c r="C17" t="s">
        <v>18</v>
      </c>
      <c r="D17">
        <v>68</v>
      </c>
      <c r="E17" s="8">
        <v>56.37</v>
      </c>
      <c r="F17" s="9">
        <v>28.98</v>
      </c>
      <c r="G17" s="9">
        <v>3833.16</v>
      </c>
      <c r="H17" s="9">
        <f t="shared" si="0"/>
        <v>1862.5199999999998</v>
      </c>
    </row>
    <row r="18" spans="1:8" x14ac:dyDescent="0.25">
      <c r="A18" t="s">
        <v>7</v>
      </c>
      <c r="B18" t="s">
        <v>12</v>
      </c>
      <c r="C18" t="s">
        <v>18</v>
      </c>
      <c r="D18">
        <v>25</v>
      </c>
      <c r="E18" s="8">
        <v>89.54</v>
      </c>
      <c r="F18" s="9">
        <v>60.59</v>
      </c>
      <c r="G18" s="9">
        <v>2238.5</v>
      </c>
      <c r="H18" s="9">
        <f t="shared" si="0"/>
        <v>723.75</v>
      </c>
    </row>
    <row r="19" spans="1:8" x14ac:dyDescent="0.25">
      <c r="A19" t="s">
        <v>8</v>
      </c>
      <c r="B19" t="s">
        <v>15</v>
      </c>
      <c r="C19" t="s">
        <v>17</v>
      </c>
      <c r="D19">
        <v>86</v>
      </c>
      <c r="E19" s="8">
        <v>97.69</v>
      </c>
      <c r="F19" s="9">
        <v>70.2</v>
      </c>
      <c r="G19" s="9">
        <v>8401.34</v>
      </c>
      <c r="H19" s="9">
        <f t="shared" si="0"/>
        <v>2364.1400000000003</v>
      </c>
    </row>
    <row r="20" spans="1:8" x14ac:dyDescent="0.25">
      <c r="A20" t="s">
        <v>10</v>
      </c>
      <c r="B20" t="s">
        <v>14</v>
      </c>
      <c r="C20" t="s">
        <v>19</v>
      </c>
      <c r="D20">
        <v>13</v>
      </c>
      <c r="E20" s="8">
        <v>92.48</v>
      </c>
      <c r="F20" s="9">
        <v>53.71</v>
      </c>
      <c r="G20" s="9">
        <v>1202.24</v>
      </c>
      <c r="H20" s="9">
        <f t="shared" si="0"/>
        <v>504.01</v>
      </c>
    </row>
    <row r="21" spans="1:8" x14ac:dyDescent="0.25">
      <c r="A21" t="s">
        <v>8</v>
      </c>
      <c r="B21" t="s">
        <v>13</v>
      </c>
      <c r="C21" t="s">
        <v>17</v>
      </c>
      <c r="D21">
        <v>49</v>
      </c>
      <c r="E21" s="8">
        <v>36.770000000000003</v>
      </c>
      <c r="F21" s="9">
        <v>27.83</v>
      </c>
      <c r="G21" s="9">
        <v>1801.73</v>
      </c>
      <c r="H21" s="9">
        <f t="shared" si="0"/>
        <v>438.06000000000017</v>
      </c>
    </row>
    <row r="22" spans="1:8" x14ac:dyDescent="0.25">
      <c r="A22" t="s">
        <v>9</v>
      </c>
      <c r="B22" t="s">
        <v>15</v>
      </c>
      <c r="C22" t="s">
        <v>18</v>
      </c>
      <c r="D22">
        <v>30</v>
      </c>
      <c r="E22" s="8">
        <v>78.31</v>
      </c>
      <c r="F22" s="9">
        <v>53.12</v>
      </c>
      <c r="G22" s="9">
        <v>2349.3000000000002</v>
      </c>
      <c r="H22" s="9">
        <f t="shared" si="0"/>
        <v>755.70000000000027</v>
      </c>
    </row>
    <row r="23" spans="1:8" x14ac:dyDescent="0.25">
      <c r="A23" t="s">
        <v>9</v>
      </c>
      <c r="B23" t="s">
        <v>13</v>
      </c>
      <c r="C23" t="s">
        <v>19</v>
      </c>
      <c r="D23">
        <v>22</v>
      </c>
      <c r="E23" s="8">
        <v>93.76</v>
      </c>
      <c r="F23" s="9">
        <v>74.97</v>
      </c>
      <c r="G23" s="9">
        <v>2062.7199999999998</v>
      </c>
      <c r="H23" s="9">
        <f t="shared" si="0"/>
        <v>413.37999999999988</v>
      </c>
    </row>
    <row r="24" spans="1:8" x14ac:dyDescent="0.25">
      <c r="A24" t="s">
        <v>11</v>
      </c>
      <c r="B24" t="s">
        <v>14</v>
      </c>
      <c r="C24" t="s">
        <v>16</v>
      </c>
      <c r="D24">
        <v>64</v>
      </c>
      <c r="E24" s="8">
        <v>90.27</v>
      </c>
      <c r="F24" s="9">
        <v>45.47</v>
      </c>
      <c r="G24" s="9">
        <v>5777.28</v>
      </c>
      <c r="H24" s="9">
        <f t="shared" si="0"/>
        <v>2867.2</v>
      </c>
    </row>
    <row r="25" spans="1:8" x14ac:dyDescent="0.25">
      <c r="A25" t="s">
        <v>8</v>
      </c>
      <c r="B25" t="s">
        <v>12</v>
      </c>
      <c r="C25" t="s">
        <v>16</v>
      </c>
      <c r="D25">
        <v>27</v>
      </c>
      <c r="E25" s="8">
        <v>39.15</v>
      </c>
      <c r="F25" s="9">
        <v>28.83</v>
      </c>
      <c r="G25" s="9">
        <v>1057.05</v>
      </c>
      <c r="H25" s="9">
        <f t="shared" si="0"/>
        <v>278.64</v>
      </c>
    </row>
    <row r="26" spans="1:8" x14ac:dyDescent="0.25">
      <c r="A26" t="s">
        <v>9</v>
      </c>
      <c r="B26" t="s">
        <v>14</v>
      </c>
      <c r="C26" t="s">
        <v>16</v>
      </c>
      <c r="D26">
        <v>27</v>
      </c>
      <c r="E26" s="8">
        <v>89.37</v>
      </c>
      <c r="F26" s="9">
        <v>58.6</v>
      </c>
      <c r="G26" s="9">
        <v>2412.9899999999998</v>
      </c>
      <c r="H26" s="9">
        <f t="shared" si="0"/>
        <v>830.78999999999974</v>
      </c>
    </row>
    <row r="27" spans="1:8" x14ac:dyDescent="0.25">
      <c r="A27" t="s">
        <v>8</v>
      </c>
      <c r="B27" t="s">
        <v>13</v>
      </c>
      <c r="C27" t="s">
        <v>19</v>
      </c>
      <c r="D27">
        <v>46</v>
      </c>
      <c r="E27" s="8">
        <v>84.07</v>
      </c>
      <c r="F27" s="9">
        <v>58.66</v>
      </c>
      <c r="G27" s="9">
        <v>3867.22</v>
      </c>
      <c r="H27" s="9">
        <f t="shared" si="0"/>
        <v>1168.8600000000001</v>
      </c>
    </row>
    <row r="28" spans="1:8" x14ac:dyDescent="0.25">
      <c r="A28" t="s">
        <v>11</v>
      </c>
      <c r="B28" t="s">
        <v>13</v>
      </c>
      <c r="C28" t="s">
        <v>18</v>
      </c>
      <c r="D28">
        <v>94</v>
      </c>
      <c r="E28" s="8">
        <v>22.94</v>
      </c>
      <c r="F28" s="9">
        <v>13.72</v>
      </c>
      <c r="G28" s="9">
        <v>2156.36</v>
      </c>
      <c r="H28" s="9">
        <f t="shared" si="0"/>
        <v>866.68000000000006</v>
      </c>
    </row>
    <row r="29" spans="1:8" x14ac:dyDescent="0.25">
      <c r="A29" t="s">
        <v>8</v>
      </c>
      <c r="B29" t="s">
        <v>15</v>
      </c>
      <c r="C29" t="s">
        <v>17</v>
      </c>
      <c r="D29">
        <v>68</v>
      </c>
      <c r="E29" s="8">
        <v>45.53</v>
      </c>
      <c r="F29" s="9">
        <v>27.1</v>
      </c>
      <c r="G29" s="9">
        <v>3096.04</v>
      </c>
      <c r="H29" s="9">
        <f t="shared" si="0"/>
        <v>1253.2399999999998</v>
      </c>
    </row>
    <row r="30" spans="1:8" x14ac:dyDescent="0.25">
      <c r="A30" t="s">
        <v>11</v>
      </c>
      <c r="B30" t="s">
        <v>13</v>
      </c>
      <c r="C30" t="s">
        <v>19</v>
      </c>
      <c r="D30">
        <v>25</v>
      </c>
      <c r="E30" s="8">
        <v>81.28</v>
      </c>
      <c r="F30" s="9">
        <v>58.24</v>
      </c>
      <c r="G30" s="9">
        <v>2032</v>
      </c>
      <c r="H30" s="9">
        <f t="shared" si="0"/>
        <v>576</v>
      </c>
    </row>
    <row r="31" spans="1:8" x14ac:dyDescent="0.25">
      <c r="A31" t="s">
        <v>11</v>
      </c>
      <c r="B31" t="s">
        <v>14</v>
      </c>
      <c r="C31" t="s">
        <v>19</v>
      </c>
      <c r="D31">
        <v>60</v>
      </c>
      <c r="E31" s="8">
        <v>98.07</v>
      </c>
      <c r="F31" s="9">
        <v>71.22</v>
      </c>
      <c r="G31" s="9">
        <v>5884.2</v>
      </c>
      <c r="H31" s="9">
        <f t="shared" si="0"/>
        <v>1611</v>
      </c>
    </row>
    <row r="32" spans="1:8" x14ac:dyDescent="0.25">
      <c r="A32" t="s">
        <v>9</v>
      </c>
      <c r="B32" t="s">
        <v>13</v>
      </c>
      <c r="C32" t="s">
        <v>19</v>
      </c>
      <c r="D32">
        <v>67</v>
      </c>
      <c r="E32" s="8">
        <v>74.62</v>
      </c>
      <c r="F32" s="9">
        <v>40.28</v>
      </c>
      <c r="G32" s="9">
        <v>4999.54</v>
      </c>
      <c r="H32" s="9">
        <f t="shared" si="0"/>
        <v>2300.7799999999997</v>
      </c>
    </row>
    <row r="33" spans="1:8" x14ac:dyDescent="0.25">
      <c r="A33" t="s">
        <v>9</v>
      </c>
      <c r="B33" t="s">
        <v>12</v>
      </c>
      <c r="C33" t="s">
        <v>18</v>
      </c>
      <c r="D33">
        <v>83</v>
      </c>
      <c r="E33" s="8">
        <v>36.46</v>
      </c>
      <c r="F33" s="9">
        <v>18.25</v>
      </c>
      <c r="G33" s="9">
        <v>3026.18</v>
      </c>
      <c r="H33" s="9">
        <f t="shared" si="0"/>
        <v>1511.4299999999998</v>
      </c>
    </row>
    <row r="34" spans="1:8" x14ac:dyDescent="0.25">
      <c r="A34" t="s">
        <v>11</v>
      </c>
      <c r="B34" t="s">
        <v>15</v>
      </c>
      <c r="C34" t="s">
        <v>16</v>
      </c>
      <c r="D34">
        <v>65</v>
      </c>
      <c r="E34" s="8">
        <v>30.75</v>
      </c>
      <c r="F34" s="9">
        <v>18.12</v>
      </c>
      <c r="G34" s="9">
        <v>1998.75</v>
      </c>
      <c r="H34" s="9">
        <f t="shared" si="0"/>
        <v>820.95</v>
      </c>
    </row>
    <row r="35" spans="1:8" x14ac:dyDescent="0.25">
      <c r="A35" t="s">
        <v>10</v>
      </c>
      <c r="B35" t="s">
        <v>15</v>
      </c>
      <c r="C35" t="s">
        <v>16</v>
      </c>
      <c r="D35">
        <v>54</v>
      </c>
      <c r="E35" s="8">
        <v>29.39</v>
      </c>
      <c r="F35" s="9">
        <v>16.03</v>
      </c>
      <c r="G35" s="9">
        <v>1587.06</v>
      </c>
      <c r="H35" s="9">
        <f t="shared" si="0"/>
        <v>721.43999999999983</v>
      </c>
    </row>
    <row r="36" spans="1:8" x14ac:dyDescent="0.25">
      <c r="A36" t="s">
        <v>9</v>
      </c>
      <c r="B36" t="s">
        <v>12</v>
      </c>
      <c r="C36" t="s">
        <v>17</v>
      </c>
      <c r="D36">
        <v>42</v>
      </c>
      <c r="E36" s="8">
        <v>49.25</v>
      </c>
      <c r="F36" s="9">
        <v>36.43</v>
      </c>
      <c r="G36" s="9">
        <v>2068.5</v>
      </c>
      <c r="H36" s="9">
        <f t="shared" si="0"/>
        <v>538.44000000000005</v>
      </c>
    </row>
    <row r="37" spans="1:8" x14ac:dyDescent="0.25">
      <c r="A37" t="s">
        <v>11</v>
      </c>
      <c r="B37" t="s">
        <v>13</v>
      </c>
      <c r="C37" t="s">
        <v>18</v>
      </c>
      <c r="D37">
        <v>42</v>
      </c>
      <c r="E37" s="8">
        <v>68.44</v>
      </c>
      <c r="F37" s="9">
        <v>42.09</v>
      </c>
      <c r="G37" s="9">
        <v>2874.48</v>
      </c>
      <c r="H37" s="9">
        <f t="shared" si="0"/>
        <v>1106.6999999999998</v>
      </c>
    </row>
    <row r="38" spans="1:8" x14ac:dyDescent="0.25">
      <c r="A38" t="s">
        <v>8</v>
      </c>
      <c r="B38" t="s">
        <v>13</v>
      </c>
      <c r="C38" t="s">
        <v>18</v>
      </c>
      <c r="D38">
        <v>30</v>
      </c>
      <c r="E38" s="8">
        <v>22.07</v>
      </c>
      <c r="F38" s="9">
        <v>15.88</v>
      </c>
      <c r="G38" s="9">
        <v>662.1</v>
      </c>
      <c r="H38" s="9">
        <f t="shared" si="0"/>
        <v>185.7</v>
      </c>
    </row>
    <row r="39" spans="1:8" x14ac:dyDescent="0.25">
      <c r="A39" t="s">
        <v>7</v>
      </c>
      <c r="B39" t="s">
        <v>13</v>
      </c>
      <c r="C39" t="s">
        <v>18</v>
      </c>
      <c r="D39">
        <v>97</v>
      </c>
      <c r="E39" s="8">
        <v>98.87</v>
      </c>
      <c r="F39" s="9">
        <v>62.81</v>
      </c>
      <c r="G39" s="9">
        <v>9590.39</v>
      </c>
      <c r="H39" s="9">
        <f t="shared" si="0"/>
        <v>3497.8199999999988</v>
      </c>
    </row>
    <row r="40" spans="1:8" x14ac:dyDescent="0.25">
      <c r="A40" t="s">
        <v>9</v>
      </c>
      <c r="B40" t="s">
        <v>13</v>
      </c>
      <c r="C40" t="s">
        <v>16</v>
      </c>
      <c r="D40">
        <v>72</v>
      </c>
      <c r="E40" s="8">
        <v>52.34</v>
      </c>
      <c r="F40" s="9">
        <v>34.520000000000003</v>
      </c>
      <c r="G40" s="9">
        <v>3768.48</v>
      </c>
      <c r="H40" s="9">
        <f t="shared" si="0"/>
        <v>1283.04</v>
      </c>
    </row>
    <row r="41" spans="1:8" x14ac:dyDescent="0.25">
      <c r="A41" t="s">
        <v>11</v>
      </c>
      <c r="B41" t="s">
        <v>15</v>
      </c>
      <c r="C41" t="s">
        <v>18</v>
      </c>
      <c r="D41">
        <v>28</v>
      </c>
      <c r="E41" s="8">
        <v>32.25</v>
      </c>
      <c r="F41" s="9">
        <v>18.72</v>
      </c>
      <c r="G41" s="9">
        <v>903</v>
      </c>
      <c r="H41" s="9">
        <f t="shared" si="0"/>
        <v>378.84000000000003</v>
      </c>
    </row>
    <row r="42" spans="1:8" x14ac:dyDescent="0.25">
      <c r="A42" t="s">
        <v>11</v>
      </c>
      <c r="B42" t="s">
        <v>13</v>
      </c>
      <c r="C42" t="s">
        <v>18</v>
      </c>
      <c r="D42">
        <v>73</v>
      </c>
      <c r="E42" s="8">
        <v>59.26</v>
      </c>
      <c r="F42" s="9">
        <v>34.049999999999997</v>
      </c>
      <c r="G42" s="9">
        <v>4325.9799999999996</v>
      </c>
      <c r="H42" s="9">
        <f t="shared" si="0"/>
        <v>1840.33</v>
      </c>
    </row>
    <row r="43" spans="1:8" x14ac:dyDescent="0.25">
      <c r="A43" t="s">
        <v>7</v>
      </c>
      <c r="B43" t="s">
        <v>15</v>
      </c>
      <c r="C43" t="s">
        <v>19</v>
      </c>
      <c r="D43">
        <v>64</v>
      </c>
      <c r="E43" s="8">
        <v>57.3</v>
      </c>
      <c r="F43" s="9">
        <v>28.71</v>
      </c>
      <c r="G43" s="9">
        <v>3667.2</v>
      </c>
      <c r="H43" s="9">
        <f t="shared" si="0"/>
        <v>1829.7599999999998</v>
      </c>
    </row>
    <row r="44" spans="1:8" x14ac:dyDescent="0.25">
      <c r="A44" t="s">
        <v>7</v>
      </c>
      <c r="B44" t="s">
        <v>15</v>
      </c>
      <c r="C44" t="s">
        <v>17</v>
      </c>
      <c r="D44">
        <v>20</v>
      </c>
      <c r="E44" s="8">
        <v>31.57</v>
      </c>
      <c r="F44" s="9">
        <v>22.72</v>
      </c>
      <c r="G44" s="9">
        <v>631.4</v>
      </c>
      <c r="H44" s="9">
        <f t="shared" si="0"/>
        <v>177</v>
      </c>
    </row>
    <row r="45" spans="1:8" x14ac:dyDescent="0.25">
      <c r="A45" t="s">
        <v>11</v>
      </c>
      <c r="B45" t="s">
        <v>15</v>
      </c>
      <c r="C45" t="s">
        <v>16</v>
      </c>
      <c r="D45">
        <v>16</v>
      </c>
      <c r="E45" s="8">
        <v>71.88</v>
      </c>
      <c r="F45" s="9">
        <v>38.729999999999997</v>
      </c>
      <c r="G45" s="9">
        <v>1150.08</v>
      </c>
      <c r="H45" s="9">
        <f t="shared" si="0"/>
        <v>530.4</v>
      </c>
    </row>
    <row r="46" spans="1:8" x14ac:dyDescent="0.25">
      <c r="A46" t="s">
        <v>11</v>
      </c>
      <c r="B46" t="s">
        <v>15</v>
      </c>
      <c r="C46" t="s">
        <v>17</v>
      </c>
      <c r="D46">
        <v>44</v>
      </c>
      <c r="E46" s="8">
        <v>79.5</v>
      </c>
      <c r="F46" s="9">
        <v>56.36</v>
      </c>
      <c r="G46" s="9">
        <v>3498</v>
      </c>
      <c r="H46" s="9">
        <f t="shared" si="0"/>
        <v>1018.1599999999999</v>
      </c>
    </row>
    <row r="47" spans="1:8" x14ac:dyDescent="0.25">
      <c r="A47" t="s">
        <v>10</v>
      </c>
      <c r="B47" t="s">
        <v>12</v>
      </c>
      <c r="C47" t="s">
        <v>18</v>
      </c>
      <c r="D47">
        <v>16</v>
      </c>
      <c r="E47" s="8">
        <v>66.760000000000005</v>
      </c>
      <c r="F47" s="9">
        <v>46.29</v>
      </c>
      <c r="G47" s="9">
        <v>1068.1600000000001</v>
      </c>
      <c r="H47" s="9">
        <f t="shared" si="0"/>
        <v>327.5200000000001</v>
      </c>
    </row>
    <row r="48" spans="1:8" x14ac:dyDescent="0.25">
      <c r="A48" t="s">
        <v>7</v>
      </c>
      <c r="B48" t="s">
        <v>15</v>
      </c>
      <c r="C48" t="s">
        <v>18</v>
      </c>
      <c r="D48">
        <v>32</v>
      </c>
      <c r="E48" s="8">
        <v>53.33</v>
      </c>
      <c r="F48" s="9">
        <v>27.29</v>
      </c>
      <c r="G48" s="9">
        <v>1706.56</v>
      </c>
      <c r="H48" s="9">
        <f t="shared" si="0"/>
        <v>833.28</v>
      </c>
    </row>
    <row r="49" spans="1:8" x14ac:dyDescent="0.25">
      <c r="A49" t="s">
        <v>9</v>
      </c>
      <c r="B49" t="s">
        <v>15</v>
      </c>
      <c r="C49" t="s">
        <v>19</v>
      </c>
      <c r="D49">
        <v>62</v>
      </c>
      <c r="E49" s="8">
        <v>31.19</v>
      </c>
      <c r="F49" s="9">
        <v>22.02</v>
      </c>
      <c r="G49" s="9">
        <v>1933.78</v>
      </c>
      <c r="H49" s="9">
        <f t="shared" si="0"/>
        <v>568.54</v>
      </c>
    </row>
    <row r="50" spans="1:8" x14ac:dyDescent="0.25">
      <c r="A50" t="s">
        <v>11</v>
      </c>
      <c r="B50" t="s">
        <v>12</v>
      </c>
      <c r="C50" t="s">
        <v>18</v>
      </c>
      <c r="D50">
        <v>24</v>
      </c>
      <c r="E50" s="8">
        <v>58.26</v>
      </c>
      <c r="F50" s="9">
        <v>34.04</v>
      </c>
      <c r="G50" s="9">
        <v>1398.24</v>
      </c>
      <c r="H50" s="9">
        <f t="shared" si="0"/>
        <v>581.28</v>
      </c>
    </row>
    <row r="51" spans="1:8" x14ac:dyDescent="0.25">
      <c r="A51" t="s">
        <v>7</v>
      </c>
      <c r="B51" t="s">
        <v>12</v>
      </c>
      <c r="C51" t="s">
        <v>19</v>
      </c>
      <c r="D51">
        <v>36</v>
      </c>
      <c r="E51" s="8">
        <v>21.93</v>
      </c>
      <c r="F51" s="9">
        <v>11.15</v>
      </c>
      <c r="G51" s="9">
        <v>789.48</v>
      </c>
      <c r="H51" s="9">
        <f t="shared" si="0"/>
        <v>388.08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C3A6-8984-4053-8D84-27887E582075}">
  <dimension ref="A3:Q9"/>
  <sheetViews>
    <sheetView tabSelected="1" topLeftCell="B1" workbookViewId="0">
      <selection activeCell="T8" sqref="T8"/>
    </sheetView>
  </sheetViews>
  <sheetFormatPr defaultRowHeight="15" x14ac:dyDescent="0.25"/>
  <cols>
    <col min="1" max="1" width="13.140625" bestFit="1" customWidth="1"/>
    <col min="2" max="2" width="17.28515625" bestFit="1" customWidth="1"/>
    <col min="5" max="5" width="13.140625" bestFit="1" customWidth="1"/>
    <col min="6" max="6" width="17.28515625" bestFit="1" customWidth="1"/>
    <col min="10" max="10" width="13.140625" bestFit="1" customWidth="1"/>
    <col min="11" max="11" width="17.28515625" bestFit="1" customWidth="1"/>
    <col min="16" max="16" width="13.140625" bestFit="1" customWidth="1"/>
    <col min="17" max="17" width="16.7109375" bestFit="1" customWidth="1"/>
  </cols>
  <sheetData>
    <row r="3" spans="1:17" x14ac:dyDescent="0.25">
      <c r="A3" s="4" t="s">
        <v>24</v>
      </c>
      <c r="B3" t="s">
        <v>25</v>
      </c>
      <c r="E3" s="4" t="s">
        <v>24</v>
      </c>
      <c r="F3" t="s">
        <v>25</v>
      </c>
      <c r="J3" s="4" t="s">
        <v>24</v>
      </c>
      <c r="K3" t="s">
        <v>25</v>
      </c>
      <c r="P3" s="4" t="s">
        <v>24</v>
      </c>
      <c r="Q3" t="s">
        <v>26</v>
      </c>
    </row>
    <row r="4" spans="1:17" x14ac:dyDescent="0.25">
      <c r="A4" s="5" t="s">
        <v>15</v>
      </c>
      <c r="B4" s="6">
        <v>55913.270000000004</v>
      </c>
      <c r="E4" s="5" t="s">
        <v>17</v>
      </c>
      <c r="F4" s="7">
        <v>25827.38</v>
      </c>
      <c r="J4" s="5" t="s">
        <v>9</v>
      </c>
      <c r="K4" s="6">
        <v>38639.590000000004</v>
      </c>
      <c r="P4" s="5" t="s">
        <v>17</v>
      </c>
      <c r="Q4" s="10">
        <v>464</v>
      </c>
    </row>
    <row r="5" spans="1:17" x14ac:dyDescent="0.25">
      <c r="A5" s="5" t="s">
        <v>14</v>
      </c>
      <c r="B5" s="6">
        <v>30174.899999999998</v>
      </c>
      <c r="E5" s="5" t="s">
        <v>19</v>
      </c>
      <c r="F5" s="7">
        <v>41653.100000000006</v>
      </c>
      <c r="J5" s="5" t="s">
        <v>7</v>
      </c>
      <c r="K5" s="6">
        <v>37583.54</v>
      </c>
      <c r="P5" s="5" t="s">
        <v>19</v>
      </c>
      <c r="Q5" s="10">
        <v>581</v>
      </c>
    </row>
    <row r="6" spans="1:17" x14ac:dyDescent="0.25">
      <c r="A6" s="5" t="s">
        <v>12</v>
      </c>
      <c r="B6" s="6">
        <v>21182.69</v>
      </c>
      <c r="E6" s="5" t="s">
        <v>16</v>
      </c>
      <c r="F6" s="7">
        <v>39426.53</v>
      </c>
      <c r="J6" s="5" t="s">
        <v>11</v>
      </c>
      <c r="K6" s="6">
        <v>31998.37</v>
      </c>
      <c r="P6" s="5" t="s">
        <v>16</v>
      </c>
      <c r="Q6" s="10">
        <v>638</v>
      </c>
    </row>
    <row r="7" spans="1:17" x14ac:dyDescent="0.25">
      <c r="A7" s="5" t="s">
        <v>13</v>
      </c>
      <c r="B7" s="6">
        <v>55377.930000000008</v>
      </c>
      <c r="E7" s="5" t="s">
        <v>18</v>
      </c>
      <c r="F7" s="7">
        <v>55741.779999999992</v>
      </c>
      <c r="J7" s="5" t="s">
        <v>10</v>
      </c>
      <c r="K7" s="6">
        <v>20643.620000000003</v>
      </c>
      <c r="P7" s="5" t="s">
        <v>18</v>
      </c>
      <c r="Q7" s="10">
        <v>901</v>
      </c>
    </row>
    <row r="8" spans="1:17" x14ac:dyDescent="0.25">
      <c r="A8" s="5" t="s">
        <v>20</v>
      </c>
      <c r="B8" s="6">
        <v>162648.79</v>
      </c>
      <c r="E8" s="5" t="s">
        <v>20</v>
      </c>
      <c r="F8" s="7">
        <v>162648.79</v>
      </c>
      <c r="J8" s="5" t="s">
        <v>8</v>
      </c>
      <c r="K8" s="6">
        <v>33783.67</v>
      </c>
      <c r="P8" s="5" t="s">
        <v>20</v>
      </c>
      <c r="Q8" s="10">
        <v>2584</v>
      </c>
    </row>
    <row r="9" spans="1:17" x14ac:dyDescent="0.25">
      <c r="J9" s="5" t="s">
        <v>20</v>
      </c>
      <c r="K9" s="6">
        <v>162648.78999999998</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362A2-1B9C-4213-BB32-D19A4A567BD2}">
  <dimension ref="A1"/>
  <sheetViews>
    <sheetView showGridLines="0" showRowColHeaders="0" zoomScale="92" workbookViewId="0">
      <selection activeCell="Z14" sqref="Z1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13</vt:i4>
      </vt:variant>
    </vt:vector>
  </HeadingPairs>
  <TitlesOfParts>
    <vt:vector size="16" baseType="lpstr">
      <vt:lpstr>Sales Data</vt:lpstr>
      <vt:lpstr>Pivot Table</vt:lpstr>
      <vt:lpstr>DashBoard</vt:lpstr>
      <vt:lpstr>AVERAGE_SALES</vt:lpstr>
      <vt:lpstr>COST_OF_GOODS</vt:lpstr>
      <vt:lpstr>GRAND_TOTAL</vt:lpstr>
      <vt:lpstr>PRODUCT</vt:lpstr>
      <vt:lpstr>PROFIT</vt:lpstr>
      <vt:lpstr>REGION</vt:lpstr>
      <vt:lpstr>SALES_PERSON</vt:lpstr>
      <vt:lpstr>SELLER_NAME</vt:lpstr>
      <vt:lpstr>TOTAL_PROFIT</vt:lpstr>
      <vt:lpstr>TOTAL_SALES</vt:lpstr>
      <vt:lpstr>TOTAL_UNIT_SOLD</vt:lpstr>
      <vt:lpstr>UNIT_PRICE</vt:lpstr>
      <vt:lpstr>UNITS_SOLD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2025-04-12T08:02:47Z</dcterms:created>
  <dcterms:modified xsi:type="dcterms:W3CDTF">2025-04-15T03:58:53Z</dcterms:modified>
</cp:coreProperties>
</file>