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1.png" ContentType="image/png"/>
  <Override PartName="/xl/media/image52.png" ContentType="image/png"/>
  <Override PartName="/xl/media/image53.png" ContentType="image/png"/>
  <Override PartName="/xl/media/image54.png" ContentType="image/png"/>
  <Override PartName="/xl/media/image5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2-4분기(초안)" sheetId="1" state="hidden" r:id="rId2"/>
    <sheet name="1조" sheetId="2" state="visible" r:id="rId3"/>
  </sheets>
  <externalReferences>
    <externalReference r:id="rId4"/>
    <externalReference r:id="rId5"/>
  </externalReferences>
  <definedNames>
    <definedName function="false" hidden="false" localSheetId="1" name="_xlnm.Print_Area" vbProcedure="false">1조!$A$1:$H$19</definedName>
    <definedName function="false" hidden="false" localSheetId="0" name="_xlnm.Print_Area" vbProcedure="false">'2-4분기(초안)'!$A$1:$H$51</definedName>
    <definedName function="false" hidden="false" name="ss" vbProcedure="false">[1]재료단가표!$B$2:$E$253</definedName>
    <definedName function="false" hidden="false" name="단가" vbProcedure="false">[2]재료단가표!$B$2:$E$253</definedName>
    <definedName function="false" hidden="false" name="단가표" vbProcedure="false">#REF!</definedName>
    <definedName function="false" hidden="false" localSheetId="1" name="단가표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<sst xmlns="http://schemas.openxmlformats.org/spreadsheetml/2006/main" count="265" uniqueCount="158">
  <si>
    <t xml:space="preserve">2009년도2/4 분기 가구디자인과 실습재료 구매신청서</t>
  </si>
  <si>
    <r>
      <rPr>
        <sz val="11"/>
        <color rgb="FF000000"/>
        <rFont val="맑은 고딕"/>
        <family val="3"/>
        <charset val="129"/>
      </rPr>
      <t xml:space="preserve">공과:가구디자인                                               공과장: 조 정 원</t>
    </r>
    <r>
      <rPr>
        <sz val="11"/>
        <rFont val="돋움"/>
        <family val="3"/>
        <charset val="129"/>
      </rPr>
      <t xml:space="preserve"> (인)   </t>
    </r>
    <r>
      <rPr>
        <sz val="11"/>
        <color rgb="FF000000"/>
        <rFont val="맑은 고딕"/>
        <family val="3"/>
        <charset val="129"/>
      </rPr>
      <t xml:space="preserve">        </t>
    </r>
    <r>
      <rPr>
        <sz val="11"/>
        <rFont val="돋움"/>
        <family val="3"/>
        <charset val="129"/>
      </rPr>
      <t xml:space="preserve"> 2010.</t>
    </r>
    <r>
      <rPr>
        <sz val="11"/>
        <color rgb="FF000000"/>
        <rFont val="맑은 고딕"/>
        <family val="3"/>
        <charset val="129"/>
      </rPr>
      <t xml:space="preserve"> 2</t>
    </r>
    <r>
      <rPr>
        <sz val="11"/>
        <rFont val="돋움"/>
        <family val="3"/>
        <charset val="129"/>
      </rPr>
      <t xml:space="preserve">. </t>
    </r>
    <r>
      <rPr>
        <sz val="11"/>
        <color rgb="FF000000"/>
        <rFont val="맑은 고딕"/>
        <family val="3"/>
        <charset val="129"/>
      </rPr>
      <t xml:space="preserve">25</t>
    </r>
    <r>
      <rPr>
        <sz val="11"/>
        <rFont val="돋움"/>
        <family val="3"/>
        <charset val="129"/>
      </rPr>
      <t xml:space="preserve">(단위:원)</t>
    </r>
  </si>
  <si>
    <t xml:space="preserve">순 번</t>
  </si>
  <si>
    <t xml:space="preserve">품 명</t>
  </si>
  <si>
    <t xml:space="preserve">규  격</t>
  </si>
  <si>
    <t xml:space="preserve">수량</t>
  </si>
  <si>
    <t xml:space="preserve">단위</t>
  </si>
  <si>
    <t xml:space="preserve">추정단가</t>
  </si>
  <si>
    <t xml:space="preserve">추정금액</t>
  </si>
  <si>
    <t xml:space="preserve">비 고</t>
  </si>
  <si>
    <t xml:space="preserve">합판-3.6T</t>
  </si>
  <si>
    <t xml:space="preserve">4 * 8(동남아산)</t>
  </si>
  <si>
    <t xml:space="preserve">장</t>
  </si>
  <si>
    <t xml:space="preserve">www.inwoodplus.com</t>
  </si>
  <si>
    <t xml:space="preserve">MDF-3T</t>
  </si>
  <si>
    <t xml:space="preserve">4 * 8화이트/고비중(W/ST) </t>
  </si>
  <si>
    <t xml:space="preserve">MDF-4.5T</t>
  </si>
  <si>
    <t xml:space="preserve">4 * 8
(고무나무,레귤러/고비중(R/ST) </t>
  </si>
  <si>
    <t xml:space="preserve">MDF-9T</t>
  </si>
  <si>
    <t xml:space="preserve">4 * 8/화이트/저비중(W/I) </t>
  </si>
  <si>
    <t xml:space="preserve">MDF-15T</t>
  </si>
  <si>
    <t xml:space="preserve">MDF-18T</t>
  </si>
  <si>
    <t xml:space="preserve">MDF-25T</t>
  </si>
  <si>
    <t xml:space="preserve">4 * 8/화이트/고비중(W/ST)</t>
  </si>
  <si>
    <t xml:space="preserve">피스 가위</t>
  </si>
  <si>
    <t xml:space="preserve">P-210S 검정(특대,105g,89mm)</t>
  </si>
  <si>
    <t xml:space="preserve">개</t>
  </si>
  <si>
    <t xml:space="preserve">http://www.officeway.co.kr</t>
  </si>
  <si>
    <t xml:space="preserve">스태플침</t>
  </si>
  <si>
    <t xml:space="preserve">평화no33 5000pcs</t>
  </si>
  <si>
    <t xml:space="preserve">통</t>
  </si>
  <si>
    <t xml:space="preserve">양용 드라이버</t>
  </si>
  <si>
    <t xml:space="preserve">동호(+,-) (100mm)</t>
  </si>
  <si>
    <t xml:space="preserve">복사지a4(더블A)</t>
  </si>
  <si>
    <t xml:space="preserve">500매 5권</t>
  </si>
  <si>
    <t xml:space="preserve">박스</t>
  </si>
  <si>
    <t xml:space="preserve">복사지A3(더블A)</t>
  </si>
  <si>
    <t xml:space="preserve">투명 OPP테이프</t>
  </si>
  <si>
    <t xml:space="preserve">50*40M(50개들이)</t>
  </si>
  <si>
    <t xml:space="preserve">목장갑</t>
  </si>
  <si>
    <t xml:space="preserve">반코팅 장갑 (10개/세트)</t>
  </si>
  <si>
    <t xml:space="preserve">딱풀</t>
  </si>
  <si>
    <t xml:space="preserve">아모스 딱풀 600 (중,15g)</t>
  </si>
  <si>
    <t xml:space="preserve">미니픽스볼트</t>
  </si>
  <si>
    <t xml:space="preserve">M6 24mm용</t>
  </si>
  <si>
    <t xml:space="preserve">헤펠레</t>
  </si>
  <si>
    <t xml:space="preserve">M6 34mm용</t>
  </si>
  <si>
    <t xml:space="preserve">미니픽스하우징</t>
  </si>
  <si>
    <t xml:space="preserve">18mm 부재용</t>
  </si>
  <si>
    <t xml:space="preserve">슬리브 다웰</t>
  </si>
  <si>
    <t xml:space="preserve">M6, 18mm부재용</t>
  </si>
  <si>
    <t xml:space="preserve">번데기 다웰 다웰</t>
  </si>
  <si>
    <t xml:space="preserve">멀티 드릴비트 WS </t>
  </si>
  <si>
    <t xml:space="preserve">15mm하우징용(001,04,115)</t>
  </si>
  <si>
    <t xml:space="preserve">핸디코트(퍼티)</t>
  </si>
  <si>
    <t xml:space="preserve">5Kg(테라코코리아 목재용)</t>
  </si>
  <si>
    <t xml:space="preserve">일반</t>
  </si>
  <si>
    <t xml:space="preserve">오크무늬목</t>
  </si>
  <si>
    <t xml:space="preserve">0.2 T/ 습식용</t>
  </si>
  <si>
    <t xml:space="preserve">평</t>
  </si>
  <si>
    <t xml:space="preserve">목공용본드</t>
  </si>
  <si>
    <t xml:space="preserve">205번/850g비닐팩</t>
  </si>
  <si>
    <t xml:space="preserve">사포(천)</t>
  </si>
  <si>
    <t xml:space="preserve">120#(고려연마)/50장들이</t>
  </si>
  <si>
    <t xml:space="preserve">권</t>
  </si>
  <si>
    <t xml:space="preserve">http://www.handmax.co.kr</t>
  </si>
  <si>
    <t xml:space="preserve">220#(고려연마)50장들이</t>
  </si>
  <si>
    <t xml:space="preserve">사포(종이)</t>
  </si>
  <si>
    <t xml:space="preserve">320#(고려연마)50장들이</t>
  </si>
  <si>
    <t xml:space="preserve">사각사포(목재용/보쉬)</t>
  </si>
  <si>
    <t xml:space="preserve">#80(10장들이)</t>
  </si>
  <si>
    <t xml:space="preserve">http://www.toolcraft.co.kr</t>
  </si>
  <si>
    <t xml:space="preserve">#120(10장들이)</t>
  </si>
  <si>
    <t xml:space="preserve">#240(10장들이)</t>
  </si>
  <si>
    <t xml:space="preserve">목다보</t>
  </si>
  <si>
    <t xml:space="preserve">파이8*30(100개들이)</t>
  </si>
  <si>
    <t xml:space="preserve">http://www.77mart.co.kr</t>
  </si>
  <si>
    <t xml:space="preserve">파이8*40(100개들이)</t>
  </si>
  <si>
    <t xml:space="preserve">파이10*30(100개들이)</t>
  </si>
  <si>
    <t xml:space="preserve">파이10*40(100개들이)</t>
  </si>
  <si>
    <t xml:space="preserve">파이10*50(100개들이)</t>
  </si>
  <si>
    <t xml:space="preserve">플로터용지(백상지)</t>
  </si>
  <si>
    <t xml:space="preserve">1118X45m(44인치)/80g </t>
  </si>
  <si>
    <t xml:space="preserve">롤</t>
  </si>
  <si>
    <t xml:space="preserve">http://www.inpmall.com</t>
  </si>
  <si>
    <t xml:space="preserve">고무헤라</t>
  </si>
  <si>
    <t xml:space="preserve">헤라폭 123mm</t>
  </si>
  <si>
    <t xml:space="preserve">http://mok09.co.kr</t>
  </si>
  <si>
    <t xml:space="preserve">수용성 친환경페인트</t>
  </si>
  <si>
    <t xml:space="preserve">투명4L</t>
  </si>
  <si>
    <t xml:space="preserve">코팅코리아</t>
  </si>
  <si>
    <t xml:space="preserve">친환경페인트(착색제)</t>
  </si>
  <si>
    <t xml:space="preserve">적색4L</t>
  </si>
  <si>
    <t xml:space="preserve">흑색4L</t>
  </si>
  <si>
    <t xml:space="preserve">황색4L</t>
  </si>
  <si>
    <t xml:space="preserve">방염페인트</t>
  </si>
  <si>
    <t xml:space="preserve">18리터(무광/유성타입)</t>
  </si>
  <si>
    <t xml:space="preserve">http://www.paintmall.net/</t>
  </si>
  <si>
    <t xml:space="preserve">방염신너</t>
  </si>
  <si>
    <t xml:space="preserve">18리터</t>
  </si>
  <si>
    <t xml:space="preserve">복사기토너</t>
  </si>
  <si>
    <t xml:space="preserve">CHC-210(정품)</t>
  </si>
  <si>
    <t xml:space="preserve">흑백 레이져프린터</t>
  </si>
  <si>
    <t xml:space="preserve">엡손 ACULASER M8000</t>
  </si>
  <si>
    <t xml:space="preserve">흑백 레이져프린터토너
(청호 CHP-6800용)</t>
  </si>
  <si>
    <t xml:space="preserve">CTK-40(재생토너)</t>
  </si>
  <si>
    <t xml:space="preserve">흑백 레이져프린터토너
(삼성 ML-8400)</t>
  </si>
  <si>
    <t xml:space="preserve">ML-D8400A(재생토너)</t>
  </si>
  <si>
    <t xml:space="preserve">http://www.ink4yo.com/</t>
  </si>
  <si>
    <t xml:space="preserve">엡손프린터 잉크</t>
  </si>
  <si>
    <t xml:space="preserve"> 스타일러스 포토 R2880용
(정품/9색 1세트)</t>
  </si>
  <si>
    <t xml:space="preserve">세트</t>
  </si>
  <si>
    <t xml:space="preserve">http://www.ink114.net/</t>
  </si>
  <si>
    <t xml:space="preserve">스타일러스 포토 1390
(정품/6색 1세트)</t>
  </si>
  <si>
    <t xml:space="preserve">HP프린터 잉크</t>
  </si>
  <si>
    <t xml:space="preserve">HP 데스크젯 3845
(재생/검정+컬러 1세트)</t>
  </si>
  <si>
    <t xml:space="preserve">마스크</t>
  </si>
  <si>
    <t xml:space="preserve">3M 1급 방진마스크 8822</t>
  </si>
  <si>
    <t xml:space="preserve">페인트용장갑</t>
  </si>
  <si>
    <t xml:space="preserve">성진/엠보무늬</t>
  </si>
  <si>
    <t xml:space="preserve">컬레</t>
  </si>
  <si>
    <t xml:space="preserve">도장복</t>
  </si>
  <si>
    <t xml:space="preserve">유한킴벌리 분리형</t>
  </si>
  <si>
    <t xml:space="preserve">벌</t>
  </si>
  <si>
    <t xml:space="preserve">실습재료 구매요구서</t>
  </si>
  <si>
    <t xml:space="preserve">(2025년  09)</t>
  </si>
  <si>
    <r>
      <rPr>
        <b val="true"/>
        <sz val="12"/>
        <rFont val="맑은 고딕"/>
        <family val="3"/>
        <charset val="129"/>
      </rPr>
      <t xml:space="preserve">□ 과정명 : </t>
    </r>
    <r>
      <rPr>
        <b val="true"/>
        <i val="true"/>
        <sz val="12"/>
        <color rgb="FF0070C0"/>
        <rFont val="맑은 고딕"/>
        <family val="3"/>
        <charset val="129"/>
      </rPr>
      <t xml:space="preserve">[INTEL] 엣지 AI SW 아카데미_7기</t>
    </r>
  </si>
  <si>
    <t xml:space="preserve">팀 장 :       윤치영         (인)</t>
  </si>
  <si>
    <t xml:space="preserve">순번</t>
  </si>
  <si>
    <t xml:space="preserve">품명</t>
  </si>
  <si>
    <t xml:space="preserve">규격</t>
  </si>
  <si>
    <t xml:space="preserve">단  가</t>
  </si>
  <si>
    <t xml:space="preserve">금    액</t>
  </si>
  <si>
    <t xml:space="preserve">비고</t>
  </si>
  <si>
    <t xml:space="preserve">계</t>
  </si>
  <si>
    <t xml:space="preserve">[Seeed] Grove - Time of Flight Distance Sensor(VL53L0X) [101020532]</t>
  </si>
  <si>
    <t xml:space="preserve">작동 전압 : 3.3~5V 동작 전류 : ~100mA 측정 범위 : ~2500mm 통신 인터페이스 : TTL, I2C</t>
  </si>
  <si>
    <t xml:space="preserve">https://www.devicemart.co.kr/goods/view?no=10919315</t>
  </si>
  <si>
    <t xml:space="preserve">[Raspberry Pi] 라즈베리파이 카메라모듈 V2, 8MP (RPI 8MP CAMERA BOARD)</t>
  </si>
  <si>
    <t xml:space="preserve">고품질 8MP Sony IMX219 이미지 센서를 통한 고정초점렌즈 / 3280 x 2464 (사진), 1080p30, 720p60, 640x480p60/90 (비디오) / CSI 인터페이스 / 25mm x 23mm x 9mm</t>
  </si>
  <si>
    <t xml:space="preserve">https://www.devicemart.co.kr/goods/view?no=1077951</t>
  </si>
  <si>
    <t xml:space="preserve">MCP2515 CAN 버스 모듈 TJA1050 수신기 SPI FOR 51 ARDUINO</t>
  </si>
  <si>
    <t xml:space="preserve">https://smartstore.naver.com/alltoolagency/products/11862228665?nl-query=MCP2515+CAN+BUS+TJA1050+%EC%88%98%EC%8B%A0%EA%B8%B0&amp;nl-ts-pid=j6%2F0IlqVOswssepSf1hsssssshZ-110537&amp;NaPm=ct%3Dmev0krh4%7Cci%3Dde67cb69d5212d5ec4a4780cea4bf47193210b6b%7Ctr%3Dsls%7Csn%3D7608714%7Chk%3D9001189f6b261d334facd46ecfef1e5b02fff91c</t>
  </si>
  <si>
    <t xml:space="preserve">[SMG-A] 소형 DC 380 펌프모터 [SZH-GNP139]</t>
  </si>
  <si>
    <t xml:space="preserve">https://www.devicemart.co.kr/goods/view?no=1329754</t>
  </si>
  <si>
    <t xml:space="preserve">[JISAN] 우레탄호스(파랑) 6*4*1M단위 판매</t>
  </si>
  <si>
    <t xml:space="preserve">https://www.devicemart.co.kr/goods/view?no=11869963</t>
  </si>
  <si>
    <t xml:space="preserve">CN 쿨링포그 코브라 안개 분사 노즐 20cm</t>
  </si>
  <si>
    <t xml:space="preserve">https://pwt.co.kr/goods/view?no=36604</t>
  </si>
  <si>
    <t xml:space="preserve">무선RC 팜 트랙터 트레일러 세트 자동차장난감 중장비장난감</t>
  </si>
  <si>
    <t xml:space="preserve">옵션 : 팜 트랙터 티핑 트레일</t>
  </si>
  <si>
    <t xml:space="preserve">https://smartstore.naver.com/bunnylandtoy/products/8236986876</t>
  </si>
  <si>
    <t xml:space="preserve">[ZM] KC인증 18650 리튬배터리 3.7V 2200mAh [ZM18650-2200-KC01]</t>
  </si>
  <si>
    <t xml:space="preserve">https://www.devicemart.co.kr/goods/view?no=14117576</t>
  </si>
  <si>
    <t xml:space="preserve">[SMG] SN65HVD230 CAN통신 트랜시버 [TYE-CT001]</t>
  </si>
  <si>
    <t xml:space="preserve">https://www.devicemart.co.kr/goods/view?no=15007385</t>
  </si>
  <si>
    <t xml:space="preserve">Pi-카메라 프레임 세트</t>
  </si>
  <si>
    <t xml:space="preserve">https://www.robotis.com/shop/item.php?it_id=903-0273-000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</si>
</sst>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 * #,##0_ ;_ * \-#,##0_ ;_ * \-_ ;_ @_ "/>
    <numFmt numFmtId="166" formatCode="_ * #,##0.00_ ;_ * \-#,##0.00_ ;_ * \-??_ ;_ @_ "/>
    <numFmt numFmtId="167" formatCode="_(\$* #,##0_);_(\$* \(#,##0\);_(\$* \-_);_(@_)"/>
    <numFmt numFmtId="168" formatCode="_(\$* #,##0.00_);_(\$* \(#,##0.00\);_(\$* \-??_);_(@_)"/>
    <numFmt numFmtId="169" formatCode="#.00"/>
    <numFmt numFmtId="170" formatCode="0%"/>
    <numFmt numFmtId="171" formatCode="_-* #,##0_-;\-* #,##0_-;_-* \-_-;_-@_-"/>
    <numFmt numFmtId="172" formatCode="#,##0.00"/>
    <numFmt numFmtId="173" formatCode="#,##0."/>
    <numFmt numFmtId="174" formatCode="_-\₩* #,##0_-;&quot;-₩&quot;* #,##0_-;_-\₩* \-_-;_-@_-"/>
    <numFmt numFmtId="175" formatCode="%#.00"/>
    <numFmt numFmtId="176" formatCode="\$#.00"/>
    <numFmt numFmtId="177" formatCode="\$#."/>
    <numFmt numFmtId="178" formatCode="#,##0_ "/>
    <numFmt numFmtId="179" formatCode="* #,##0\ ;\-* #,##0\ ;* &quot;- &quot;;@"/>
  </numFmts>
  <fonts count="43">
    <font>
      <sz val="11"/>
      <color rgb="FF000000"/>
      <name val="맑은 고딕"/>
      <family val="3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맑은 고딕"/>
      <family val="3"/>
      <charset val="129"/>
    </font>
    <font>
      <sz val="11"/>
      <name val="돋움"/>
      <family val="3"/>
      <charset val="129"/>
    </font>
    <font>
      <sz val="10"/>
      <name val="Times New Roman"/>
      <family val="1"/>
      <charset val="1"/>
    </font>
    <font>
      <sz val="11"/>
      <color rgb="FFFF0000"/>
      <name val="맑은 고딕"/>
      <family val="3"/>
      <charset val="129"/>
    </font>
    <font>
      <b val="true"/>
      <sz val="11"/>
      <color rgb="FFFF9900"/>
      <name val="맑은 고딕"/>
      <family val="3"/>
      <charset val="129"/>
    </font>
    <font>
      <sz val="1"/>
      <color rgb="FF000000"/>
      <name val="Courier New"/>
      <family val="3"/>
      <charset val="1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 val="true"/>
      <sz val="11"/>
      <color rgb="FF808080"/>
      <name val="맑은 고딕"/>
      <family val="3"/>
      <charset val="129"/>
    </font>
    <font>
      <b val="true"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 val="true"/>
      <sz val="15"/>
      <color rgb="FF003366"/>
      <name val="맑은 고딕"/>
      <family val="3"/>
      <charset val="129"/>
    </font>
    <font>
      <b val="true"/>
      <sz val="13"/>
      <color rgb="FF003366"/>
      <name val="맑은 고딕"/>
      <family val="3"/>
      <charset val="129"/>
    </font>
    <font>
      <b val="true"/>
      <sz val="11"/>
      <color rgb="FF003366"/>
      <name val="맑은 고딕"/>
      <family val="3"/>
      <charset val="129"/>
    </font>
    <font>
      <b val="true"/>
      <sz val="18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 val="true"/>
      <sz val="11"/>
      <color rgb="FF333333"/>
      <name val="맑은 고딕"/>
      <family val="3"/>
      <charset val="129"/>
    </font>
    <font>
      <sz val="11"/>
      <name val="HY신명조"/>
      <family val="1"/>
      <charset val="129"/>
    </font>
    <font>
      <u val="single"/>
      <sz val="11"/>
      <color rgb="FF0000FF"/>
      <name val="돋움"/>
      <family val="3"/>
      <charset val="129"/>
    </font>
    <font>
      <b val="true"/>
      <sz val="14"/>
      <name val="돋움"/>
      <family val="3"/>
      <charset val="129"/>
    </font>
    <font>
      <b val="true"/>
      <sz val="11"/>
      <name val="돋움"/>
      <family val="3"/>
      <charset val="129"/>
    </font>
    <font>
      <sz val="8"/>
      <name val="맑은 고딕"/>
      <family val="3"/>
      <charset val="129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b val="true"/>
      <sz val="24"/>
      <name val="맑은 고딕"/>
      <family val="3"/>
      <charset val="129"/>
    </font>
    <font>
      <b val="true"/>
      <sz val="16"/>
      <name val="맑은 고딕"/>
      <family val="3"/>
      <charset val="129"/>
    </font>
    <font>
      <b val="true"/>
      <sz val="12"/>
      <name val="맑은 고딕"/>
      <family val="3"/>
      <charset val="129"/>
    </font>
    <font>
      <b val="true"/>
      <i val="true"/>
      <sz val="12"/>
      <color rgb="FF0070C0"/>
      <name val="맑은 고딕"/>
      <family val="3"/>
      <charset val="129"/>
    </font>
    <font>
      <sz val="12"/>
      <name val="맑은 고딕"/>
      <family val="3"/>
      <charset val="129"/>
    </font>
    <font>
      <b val="true"/>
      <sz val="10"/>
      <name val="맑은 고딕"/>
      <family val="3"/>
      <charset val="129"/>
    </font>
    <font>
      <b val="true"/>
      <sz val="10"/>
      <color rgb="FFFF0000"/>
      <name val="맑은 고딕"/>
      <family val="3"/>
      <charset val="129"/>
    </font>
    <font>
      <sz val="9"/>
      <name val="맑은 고딕"/>
      <family val="3"/>
      <charset val="129"/>
    </font>
    <font>
      <b val="true"/>
      <sz val="11"/>
      <name val="맑은 고딕"/>
      <family val="3"/>
      <charset val="129"/>
    </font>
    <font>
      <u val="single"/>
      <sz val="11"/>
      <color rgb="FF0000FF"/>
      <name val="Dotum"/>
      <family val="0"/>
      <charset val="1"/>
    </font>
    <font>
      <sz val="11"/>
      <color rgb="FF000000"/>
      <name val="Dotum"/>
      <family val="0"/>
      <charset val="1"/>
    </font>
    <font>
      <sz val="12"/>
      <name val="굴림체"/>
      <family val="3"/>
      <charset val="129"/>
    </font>
    <font>
      <sz val="10"/>
      <color rgb="FF000000"/>
      <name val="Dotum"/>
      <family val="0"/>
      <charset val="1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6D9F1"/>
      </patternFill>
    </fill>
    <fill>
      <patternFill patternType="solid">
        <fgColor rgb="FFFF99CC"/>
        <bgColor rgb="FFE6B9B8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E6B9B8"/>
      </patternFill>
    </fill>
    <fill>
      <patternFill patternType="solid">
        <fgColor rgb="FF99CCFF"/>
        <bgColor rgb="FFC6D9F1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70C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E6B9B8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CCCCFF"/>
      </patternFill>
    </fill>
    <fill>
      <patternFill patternType="solid">
        <fgColor rgb="FFE6B9B8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double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9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general" vertical="center" textRotation="0" wrapText="false" indent="0" shrinkToFit="false"/>
    </xf>
    <xf numFmtId="164" fontId="0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6" borderId="0" applyFont="true" applyBorder="false" applyAlignment="true" applyProtection="false">
      <alignment horizontal="general" vertical="center" textRotation="0" wrapText="false" indent="0" shrinkToFit="false"/>
    </xf>
    <xf numFmtId="164" fontId="0" fillId="7" borderId="0" applyFont="true" applyBorder="false" applyAlignment="true" applyProtection="false">
      <alignment horizontal="general" vertical="center" textRotation="0" wrapText="false" indent="0" shrinkToFit="false"/>
    </xf>
    <xf numFmtId="164" fontId="0" fillId="8" borderId="0" applyFont="true" applyBorder="false" applyAlignment="true" applyProtection="false">
      <alignment horizontal="general" vertical="center" textRotation="0" wrapText="false" indent="0" shrinkToFit="false"/>
    </xf>
    <xf numFmtId="164" fontId="0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8" borderId="0" applyFont="true" applyBorder="false" applyAlignment="true" applyProtection="false">
      <alignment horizontal="general" vertical="center" textRotation="0" wrapText="false" indent="0" shrinkToFit="false"/>
    </xf>
    <xf numFmtId="164" fontId="0" fillId="11" borderId="0" applyFont="true" applyBorder="false" applyAlignment="true" applyProtection="false">
      <alignment horizontal="general" vertical="center" textRotation="0" wrapText="false" indent="0" shrinkToFit="false"/>
    </xf>
    <xf numFmtId="164" fontId="4" fillId="12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5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168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applyFont="true" applyBorder="false" applyAlignment="true" applyProtection="false">
      <alignment horizontal="general" vertical="center" textRotation="0" wrapText="false" indent="0" shrinkToFit="false"/>
    </xf>
    <xf numFmtId="164" fontId="4" fillId="17" borderId="0" applyFont="true" applyBorder="false" applyAlignment="true" applyProtection="false">
      <alignment horizontal="general" vertical="center" textRotation="0" wrapText="false" indent="0" shrinkToFit="false"/>
    </xf>
    <xf numFmtId="164" fontId="4" fillId="18" borderId="0" applyFont="true" applyBorder="false" applyAlignment="true" applyProtection="false">
      <alignment horizontal="general" vertical="center" textRotation="0" wrapText="false" indent="0" shrinkToFit="false"/>
    </xf>
    <xf numFmtId="164" fontId="4" fillId="13" borderId="0" applyFont="true" applyBorder="false" applyAlignment="true" applyProtection="false">
      <alignment horizontal="general" vertical="center" textRotation="0" wrapText="false" indent="0" shrinkToFit="false"/>
    </xf>
    <xf numFmtId="164" fontId="4" fillId="14" borderId="0" applyFont="true" applyBorder="false" applyAlignment="true" applyProtection="false">
      <alignment horizontal="general" vertical="center" textRotation="0" wrapText="false" indent="0" shrinkToFit="false"/>
    </xf>
    <xf numFmtId="164" fontId="4" fillId="19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  <xf numFmtId="164" fontId="8" fillId="20" borderId="1" applyFont="true" applyBorder="true" applyAlignment="true" applyProtection="false">
      <alignment horizontal="general" vertical="center" textRotation="0" wrapText="false" indent="0" shrinkToFit="false"/>
    </xf>
    <xf numFmtId="169" fontId="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3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1" borderId="2" applyFont="true" applyBorder="true" applyAlignment="true" applyProtection="false">
      <alignment horizontal="general" vertical="center" textRotation="0" wrapText="false" indent="0" shrinkToFit="false"/>
    </xf>
    <xf numFmtId="170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11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3" fillId="23" borderId="3" applyFont="true" applyBorder="tru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14" fillId="0" borderId="4" applyFont="true" applyBorder="true" applyAlignment="true" applyProtection="false">
      <alignment horizontal="general" vertical="center" textRotation="0" wrapText="false" indent="0" shrinkToFit="false"/>
    </xf>
    <xf numFmtId="164" fontId="15" fillId="0" borderId="5" applyFont="true" applyBorder="true" applyAlignment="true" applyProtection="false">
      <alignment horizontal="general" vertical="center" textRotation="0" wrapText="false" indent="0" shrinkToFit="false"/>
    </xf>
    <xf numFmtId="164" fontId="16" fillId="7" borderId="1" applyFont="true" applyBorder="true" applyAlignment="true" applyProtection="false">
      <alignment horizontal="general" vertical="center" textRotation="0" wrapText="false" indent="0" shrinkToFit="false"/>
    </xf>
    <xf numFmtId="172" fontId="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0" borderId="6" applyFont="true" applyBorder="true" applyAlignment="true" applyProtection="false">
      <alignment horizontal="general" vertical="center" textRotation="0" wrapText="false" indent="0" shrinkToFit="false"/>
    </xf>
    <xf numFmtId="164" fontId="18" fillId="0" borderId="7" applyFont="true" applyBorder="true" applyAlignment="true" applyProtection="false">
      <alignment horizontal="general" vertical="center" textRotation="0" wrapText="false" indent="0" shrinkToFit="false"/>
    </xf>
    <xf numFmtId="164" fontId="19" fillId="0" borderId="8" applyFont="true" applyBorder="true" applyAlignment="true" applyProtection="false">
      <alignment horizontal="general" vertical="center" textRotation="0" wrapText="false" indent="0" shrinkToFit="false"/>
    </xf>
    <xf numFmtId="164" fontId="19" fillId="0" borderId="0" applyFont="true" applyBorder="false" applyAlignment="true" applyProtection="false">
      <alignment horizontal="general" vertical="center" textRotation="0" wrapText="false" indent="0" shrinkToFit="false"/>
    </xf>
    <xf numFmtId="164" fontId="20" fillId="0" borderId="0" applyFont="true" applyBorder="false" applyAlignment="true" applyProtection="false">
      <alignment horizontal="general" vertical="center" textRotation="0" wrapText="false" indent="0" shrinkToFit="false"/>
    </xf>
    <xf numFmtId="164" fontId="21" fillId="4" borderId="0" applyFont="true" applyBorder="false" applyAlignment="true" applyProtection="false">
      <alignment horizontal="general" vertical="center" textRotation="0" wrapText="false" indent="0" shrinkToFit="false"/>
    </xf>
    <xf numFmtId="164" fontId="22" fillId="20" borderId="9" applyFont="true" applyBorder="tru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4" fontId="0" fillId="0" borderId="0" applyFont="true" applyBorder="false" applyAlignment="true" applyProtection="false">
      <alignment horizontal="general" vertical="center" textRotation="0" wrapText="false" indent="0" shrinkToFit="false"/>
    </xf>
    <xf numFmtId="175" fontId="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1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7" fontId="9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8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8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86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8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8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28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8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28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8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11" xfId="28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2" xfId="28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2" xfId="28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3" xfId="28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4" xfId="28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24" borderId="15" xfId="2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5" xfId="2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5" xfId="28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5" xfId="2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7" fillId="0" borderId="15" xfId="7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6" xfId="28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28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7" xfId="28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24" borderId="18" xfId="2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8" xfId="24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18" xfId="28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8" xfId="24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7" fillId="0" borderId="18" xfId="7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9" xfId="28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286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24" borderId="18" xfId="28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8" xfId="28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0" borderId="18" xfId="24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28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27" fillId="0" borderId="18" xfId="7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25" borderId="18" xfId="28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8" xfId="28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7" fillId="0" borderId="18" xfId="7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7" fillId="2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17" xfId="28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8" xfId="28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18" xfId="28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9" xfId="28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8" xfId="28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20" xfId="28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1" xfId="28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21" xfId="28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1" xfId="28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7" fillId="0" borderId="21" xfId="28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2" xfId="28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9" fillId="0" borderId="0" xfId="29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18" xfId="29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2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6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8" fontId="35" fillId="2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36" fillId="26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35" fillId="26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29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29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29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8" fillId="0" borderId="19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8" xfId="77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7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강조색1 2" xfId="21"/>
    <cellStyle name="20% - 강조색2 2" xfId="22"/>
    <cellStyle name="20% - 강조색3 2" xfId="23"/>
    <cellStyle name="20% - 강조색4 2" xfId="24"/>
    <cellStyle name="20% - 강조색5 2" xfId="25"/>
    <cellStyle name="20% - 강조색6 2" xfId="26"/>
    <cellStyle name="40% - 강조색1 2" xfId="27"/>
    <cellStyle name="40% - 강조색2 2" xfId="28"/>
    <cellStyle name="40% - 강조색3 2" xfId="29"/>
    <cellStyle name="40% - 강조색4 2" xfId="30"/>
    <cellStyle name="40% - 강조색5 2" xfId="31"/>
    <cellStyle name="40% - 강조색6 2" xfId="32"/>
    <cellStyle name="60% - 강조색1 2" xfId="33"/>
    <cellStyle name="60% - 강조색2 2" xfId="34"/>
    <cellStyle name="60% - 강조색3 2" xfId="35"/>
    <cellStyle name="60% - 강조색4 2" xfId="36"/>
    <cellStyle name="60% - 강조색5 2" xfId="37"/>
    <cellStyle name="60% - 강조색6 2" xfId="38"/>
    <cellStyle name="??&amp;L?&amp;E?_x0008_k&#13;B_x000e__x0007__x0001__x0001_" xfId="39"/>
    <cellStyle name="Comma [0]_laroux" xfId="40"/>
    <cellStyle name="Comma_laroux" xfId="41"/>
    <cellStyle name="Currency [0]_laroux" xfId="42"/>
    <cellStyle name="Currency_laroux" xfId="43"/>
    <cellStyle name="Normal_Certs Q2" xfId="44"/>
    <cellStyle name="강조색1 2" xfId="45"/>
    <cellStyle name="강조색2 2" xfId="46"/>
    <cellStyle name="강조색3 2" xfId="47"/>
    <cellStyle name="강조색4 2" xfId="48"/>
    <cellStyle name="강조색5 2" xfId="49"/>
    <cellStyle name="강조색6 2" xfId="50"/>
    <cellStyle name="경고문 2" xfId="51"/>
    <cellStyle name="계산 2" xfId="52"/>
    <cellStyle name="고정소숫점" xfId="53"/>
    <cellStyle name="고정출력1" xfId="54"/>
    <cellStyle name="고정출력2" xfId="55"/>
    <cellStyle name="나쁨 2" xfId="56"/>
    <cellStyle name="날짜" xfId="57"/>
    <cellStyle name="달러" xfId="58"/>
    <cellStyle name="메모 2" xfId="59"/>
    <cellStyle name="백분율 2" xfId="60"/>
    <cellStyle name="보통 2" xfId="61"/>
    <cellStyle name="설명 텍스트 2" xfId="62"/>
    <cellStyle name="셀 확인 2" xfId="63"/>
    <cellStyle name="쉼표 [0] 10" xfId="64"/>
    <cellStyle name="쉼표 [0] 10 2" xfId="65"/>
    <cellStyle name="쉼표 [0] 10 3" xfId="66"/>
    <cellStyle name="쉼표 [0] 11" xfId="67"/>
    <cellStyle name="쉼표 [0] 12" xfId="68"/>
    <cellStyle name="쉼표 [0] 2" xfId="69"/>
    <cellStyle name="쉼표 [0] 2 2" xfId="70"/>
    <cellStyle name="쉼표 [0] 2 2 2" xfId="71"/>
    <cellStyle name="쉼표 [0] 2 2 2 2" xfId="72"/>
    <cellStyle name="쉼표 [0] 2 2 2 2 2" xfId="73"/>
    <cellStyle name="쉼표 [0] 2 2 2 2 3" xfId="74"/>
    <cellStyle name="쉼표 [0] 2 2 2 3" xfId="75"/>
    <cellStyle name="쉼표 [0] 2 2 2 4" xfId="76"/>
    <cellStyle name="쉼표 [0] 2 2 3" xfId="77"/>
    <cellStyle name="쉼표 [0] 2 2 3 2" xfId="78"/>
    <cellStyle name="쉼표 [0] 2 2 3 2 2" xfId="79"/>
    <cellStyle name="쉼표 [0] 2 2 3 2 3" xfId="80"/>
    <cellStyle name="쉼표 [0] 2 2 3 3" xfId="81"/>
    <cellStyle name="쉼표 [0] 2 2 3 4" xfId="82"/>
    <cellStyle name="쉼표 [0] 2 2 4" xfId="83"/>
    <cellStyle name="쉼표 [0] 2 2 4 2" xfId="84"/>
    <cellStyle name="쉼표 [0] 2 2 4 3" xfId="85"/>
    <cellStyle name="쉼표 [0] 2 2 5" xfId="86"/>
    <cellStyle name="쉼표 [0] 2 2 6" xfId="87"/>
    <cellStyle name="쉼표 [0] 2 3" xfId="88"/>
    <cellStyle name="쉼표 [0] 2 3 2" xfId="89"/>
    <cellStyle name="쉼표 [0] 2 3 2 2" xfId="90"/>
    <cellStyle name="쉼표 [0] 2 3 2 2 2" xfId="91"/>
    <cellStyle name="쉼표 [0] 2 3 2 2 3" xfId="92"/>
    <cellStyle name="쉼표 [0] 2 3 2 3" xfId="93"/>
    <cellStyle name="쉼표 [0] 2 3 2 4" xfId="94"/>
    <cellStyle name="쉼표 [0] 2 3 3" xfId="95"/>
    <cellStyle name="쉼표 [0] 2 3 3 2" xfId="96"/>
    <cellStyle name="쉼표 [0] 2 3 3 3" xfId="97"/>
    <cellStyle name="쉼표 [0] 2 3 4" xfId="98"/>
    <cellStyle name="쉼표 [0] 2 3 5" xfId="99"/>
    <cellStyle name="쉼표 [0] 2 4" xfId="100"/>
    <cellStyle name="쉼표 [0] 2 4 2" xfId="101"/>
    <cellStyle name="쉼표 [0] 2 4 2 2" xfId="102"/>
    <cellStyle name="쉼표 [0] 2 4 2 3" xfId="103"/>
    <cellStyle name="쉼표 [0] 2 4 3" xfId="104"/>
    <cellStyle name="쉼표 [0] 2 4 4" xfId="105"/>
    <cellStyle name="쉼표 [0] 2 5" xfId="106"/>
    <cellStyle name="쉼표 [0] 2 5 2" xfId="107"/>
    <cellStyle name="쉼표 [0] 2 5 3" xfId="108"/>
    <cellStyle name="쉼표 [0] 2 6" xfId="109"/>
    <cellStyle name="쉼표 [0] 2 7" xfId="110"/>
    <cellStyle name="쉼표 [0] 3" xfId="111"/>
    <cellStyle name="쉼표 [0] 3 2" xfId="112"/>
    <cellStyle name="쉼표 [0] 3 2 2" xfId="113"/>
    <cellStyle name="쉼표 [0] 3 2 2 2" xfId="114"/>
    <cellStyle name="쉼표 [0] 3 2 2 2 2" xfId="115"/>
    <cellStyle name="쉼표 [0] 3 2 2 2 3" xfId="116"/>
    <cellStyle name="쉼표 [0] 3 2 2 3" xfId="117"/>
    <cellStyle name="쉼표 [0] 3 2 2 4" xfId="118"/>
    <cellStyle name="쉼표 [0] 3 2 3" xfId="119"/>
    <cellStyle name="쉼표 [0] 3 2 3 2" xfId="120"/>
    <cellStyle name="쉼표 [0] 3 2 3 3" xfId="121"/>
    <cellStyle name="쉼표 [0] 3 2 4" xfId="122"/>
    <cellStyle name="쉼표 [0] 3 2 5" xfId="123"/>
    <cellStyle name="쉼표 [0] 3 3" xfId="124"/>
    <cellStyle name="쉼표 [0] 3 3 2" xfId="125"/>
    <cellStyle name="쉼표 [0] 3 3 3" xfId="126"/>
    <cellStyle name="쉼표 [0] 3 4" xfId="127"/>
    <cellStyle name="쉼표 [0] 3 5" xfId="128"/>
    <cellStyle name="쉼표 [0] 4" xfId="129"/>
    <cellStyle name="쉼표 [0] 4 2" xfId="130"/>
    <cellStyle name="쉼표 [0] 4 2 2" xfId="131"/>
    <cellStyle name="쉼표 [0] 4 2 2 2" xfId="132"/>
    <cellStyle name="쉼표 [0] 4 2 2 2 2" xfId="133"/>
    <cellStyle name="쉼표 [0] 4 2 2 2 3" xfId="134"/>
    <cellStyle name="쉼표 [0] 4 2 2 3" xfId="135"/>
    <cellStyle name="쉼표 [0] 4 2 2 4" xfId="136"/>
    <cellStyle name="쉼표 [0] 4 2 3" xfId="137"/>
    <cellStyle name="쉼표 [0] 4 2 3 2" xfId="138"/>
    <cellStyle name="쉼표 [0] 4 2 3 3" xfId="139"/>
    <cellStyle name="쉼표 [0] 4 2 4" xfId="140"/>
    <cellStyle name="쉼표 [0] 4 2 5" xfId="141"/>
    <cellStyle name="쉼표 [0] 4 3" xfId="142"/>
    <cellStyle name="쉼표 [0] 4 3 2" xfId="143"/>
    <cellStyle name="쉼표 [0] 4 3 3" xfId="144"/>
    <cellStyle name="쉼표 [0] 4 4" xfId="145"/>
    <cellStyle name="쉼표 [0] 4 5" xfId="146"/>
    <cellStyle name="쉼표 [0] 5" xfId="147"/>
    <cellStyle name="쉼표 [0] 5 2" xfId="148"/>
    <cellStyle name="쉼표 [0] 5 2 2" xfId="149"/>
    <cellStyle name="쉼표 [0] 5 2 2 2" xfId="150"/>
    <cellStyle name="쉼표 [0] 5 2 2 3" xfId="151"/>
    <cellStyle name="쉼표 [0] 5 2 3" xfId="152"/>
    <cellStyle name="쉼표 [0] 5 2 4" xfId="153"/>
    <cellStyle name="쉼표 [0] 5 3" xfId="154"/>
    <cellStyle name="쉼표 [0] 5 3 2" xfId="155"/>
    <cellStyle name="쉼표 [0] 5 3 3" xfId="156"/>
    <cellStyle name="쉼표 [0] 5 4" xfId="157"/>
    <cellStyle name="쉼표 [0] 5 5" xfId="158"/>
    <cellStyle name="쉼표 [0] 6" xfId="159"/>
    <cellStyle name="쉼표 [0] 6 2" xfId="160"/>
    <cellStyle name="쉼표 [0] 6 2 2" xfId="161"/>
    <cellStyle name="쉼표 [0] 6 2 2 2" xfId="162"/>
    <cellStyle name="쉼표 [0] 6 2 2 3" xfId="163"/>
    <cellStyle name="쉼표 [0] 6 2 3" xfId="164"/>
    <cellStyle name="쉼표 [0] 6 2 4" xfId="165"/>
    <cellStyle name="쉼표 [0] 6 3" xfId="166"/>
    <cellStyle name="쉼표 [0] 6 3 2" xfId="167"/>
    <cellStyle name="쉼표 [0] 6 3 3" xfId="168"/>
    <cellStyle name="쉼표 [0] 6 4" xfId="169"/>
    <cellStyle name="쉼표 [0] 6 5" xfId="170"/>
    <cellStyle name="쉼표 [0] 7" xfId="171"/>
    <cellStyle name="쉼표 [0] 7 2" xfId="172"/>
    <cellStyle name="쉼표 [0] 7 2 2" xfId="173"/>
    <cellStyle name="쉼표 [0] 7 2 3" xfId="174"/>
    <cellStyle name="쉼표 [0] 7 3" xfId="175"/>
    <cellStyle name="쉼표 [0] 7 4" xfId="176"/>
    <cellStyle name="쉼표 [0] 8" xfId="177"/>
    <cellStyle name="쉼표 [0] 8 2" xfId="178"/>
    <cellStyle name="쉼표 [0] 8 2 2" xfId="179"/>
    <cellStyle name="쉼표 [0] 8 2 3" xfId="180"/>
    <cellStyle name="쉼표 [0] 8 3" xfId="181"/>
    <cellStyle name="쉼표 [0] 8 4" xfId="182"/>
    <cellStyle name="쉼표 [0] 9" xfId="183"/>
    <cellStyle name="쉼표 [0] 9 2" xfId="184"/>
    <cellStyle name="쉼표 [0] 9 2 2" xfId="185"/>
    <cellStyle name="쉼표 [0] 9 2 3" xfId="186"/>
    <cellStyle name="쉼표 [0] 9 3" xfId="187"/>
    <cellStyle name="쉼표 [0] 9 4" xfId="188"/>
    <cellStyle name="연결된 셀 2" xfId="189"/>
    <cellStyle name="요약 2" xfId="190"/>
    <cellStyle name="입력 2" xfId="191"/>
    <cellStyle name="자리수" xfId="192"/>
    <cellStyle name="자리수0" xfId="193"/>
    <cellStyle name="제목 1 2" xfId="194"/>
    <cellStyle name="제목 2 2" xfId="195"/>
    <cellStyle name="제목 3 2" xfId="196"/>
    <cellStyle name="제목 4 2" xfId="197"/>
    <cellStyle name="제목 5" xfId="198"/>
    <cellStyle name="좋음 2" xfId="199"/>
    <cellStyle name="출력 2" xfId="200"/>
    <cellStyle name="콤마 [0]_견적서 양식" xfId="201"/>
    <cellStyle name="콤마_보류" xfId="202"/>
    <cellStyle name="통화 [0] 2" xfId="203"/>
    <cellStyle name="통화 [0] 2 2" xfId="204"/>
    <cellStyle name="통화 [0] 2 2 2" xfId="205"/>
    <cellStyle name="통화 [0] 2 2 2 2" xfId="206"/>
    <cellStyle name="통화 [0] 2 2 2 3" xfId="207"/>
    <cellStyle name="통화 [0] 2 2 3" xfId="208"/>
    <cellStyle name="통화 [0] 2 2 4" xfId="209"/>
    <cellStyle name="통화 [0] 2 3" xfId="210"/>
    <cellStyle name="통화 [0] 2 3 2" xfId="211"/>
    <cellStyle name="통화 [0] 2 3 2 2" xfId="212"/>
    <cellStyle name="통화 [0] 2 3 2 3" xfId="213"/>
    <cellStyle name="통화 [0] 2 3 3" xfId="214"/>
    <cellStyle name="통화 [0] 2 3 4" xfId="215"/>
    <cellStyle name="통화 [0] 2 4" xfId="216"/>
    <cellStyle name="통화 [0] 2 4 2" xfId="217"/>
    <cellStyle name="통화 [0] 2 4 3" xfId="218"/>
    <cellStyle name="통화 [0] 2 5" xfId="219"/>
    <cellStyle name="통화 [0] 2 6" xfId="220"/>
    <cellStyle name="통화 [0] 3" xfId="221"/>
    <cellStyle name="통화 [0] 3 2" xfId="222"/>
    <cellStyle name="통화 [0] 3 2 2" xfId="223"/>
    <cellStyle name="통화 [0] 3 2 3" xfId="224"/>
    <cellStyle name="통화 [0] 3 3" xfId="225"/>
    <cellStyle name="통화 [0] 3 4" xfId="226"/>
    <cellStyle name="퍼센트" xfId="227"/>
    <cellStyle name="표준 10" xfId="228"/>
    <cellStyle name="표준 10 2" xfId="229"/>
    <cellStyle name="표준 10 3" xfId="230"/>
    <cellStyle name="표준 11" xfId="231"/>
    <cellStyle name="표준 11 2" xfId="232"/>
    <cellStyle name="표준 12" xfId="233"/>
    <cellStyle name="표준 13" xfId="234"/>
    <cellStyle name="표준 14" xfId="235"/>
    <cellStyle name="표준 15" xfId="236"/>
    <cellStyle name="표준 16" xfId="237"/>
    <cellStyle name="표준 17" xfId="238"/>
    <cellStyle name="표준 18" xfId="239"/>
    <cellStyle name="표준 19" xfId="240"/>
    <cellStyle name="표준 2" xfId="241"/>
    <cellStyle name="표준 2 2" xfId="242"/>
    <cellStyle name="표준 2 2 2" xfId="243"/>
    <cellStyle name="표준 2 2 3" xfId="244"/>
    <cellStyle name="표준 2 3" xfId="245"/>
    <cellStyle name="표준 2 3 2" xfId="246"/>
    <cellStyle name="표준 2 4" xfId="247"/>
    <cellStyle name="표준 20" xfId="248"/>
    <cellStyle name="표준 21" xfId="249"/>
    <cellStyle name="표준 22" xfId="250"/>
    <cellStyle name="표준 23" xfId="251"/>
    <cellStyle name="표준 24" xfId="252"/>
    <cellStyle name="표준 25" xfId="253"/>
    <cellStyle name="표준 26" xfId="254"/>
    <cellStyle name="표준 27" xfId="255"/>
    <cellStyle name="표준 28" xfId="256"/>
    <cellStyle name="표준 29" xfId="257"/>
    <cellStyle name="표준 3" xfId="258"/>
    <cellStyle name="표준 3 2" xfId="259"/>
    <cellStyle name="표준 3 2 2" xfId="260"/>
    <cellStyle name="표준 3 3" xfId="261"/>
    <cellStyle name="표준 3 3 2" xfId="262"/>
    <cellStyle name="표준 30" xfId="263"/>
    <cellStyle name="표준 31" xfId="264"/>
    <cellStyle name="표준 32" xfId="265"/>
    <cellStyle name="표준 33" xfId="266"/>
    <cellStyle name="표준 34" xfId="267"/>
    <cellStyle name="표준 35" xfId="268"/>
    <cellStyle name="표준 36" xfId="269"/>
    <cellStyle name="표준 37" xfId="270"/>
    <cellStyle name="표준 38" xfId="271"/>
    <cellStyle name="표준 4" xfId="272"/>
    <cellStyle name="표준 4 2" xfId="273"/>
    <cellStyle name="표준 5" xfId="274"/>
    <cellStyle name="표준 5 2" xfId="275"/>
    <cellStyle name="표준 6" xfId="276"/>
    <cellStyle name="표준 6 2" xfId="277"/>
    <cellStyle name="표준 7" xfId="278"/>
    <cellStyle name="표준 7 2" xfId="279"/>
    <cellStyle name="표준 8" xfId="280"/>
    <cellStyle name="표준 8 2" xfId="281"/>
    <cellStyle name="표준 8 3" xfId="282"/>
    <cellStyle name="표준 9" xfId="283"/>
    <cellStyle name="표준 9 2" xfId="284"/>
    <cellStyle name="표준 9 3" xfId="285"/>
    <cellStyle name="표준_4분기재료(가구)" xfId="286"/>
    <cellStyle name="하이퍼링크 2" xfId="287"/>
    <cellStyle name="합산" xfId="288"/>
    <cellStyle name="화폐기호" xfId="289"/>
    <cellStyle name="화폐기호0" xfId="290"/>
    <cellStyle name="*unknown*" xfId="20" builtinId="8"/>
    <cellStyle name="Excel Built-in Comma [0] 1" xfId="29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E6B9B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D9F1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<Relationship Id="rId3" Type="http://schemas.openxmlformats.org/officeDocument/2006/relationships/image" Target="../media/image53.png"/><Relationship Id="rId4" Type="http://schemas.openxmlformats.org/officeDocument/2006/relationships/image" Target="../media/image54.png"/><Relationship Id="rId5" Type="http://schemas.openxmlformats.org/officeDocument/2006/relationships/image" Target="../media/image5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23</xdr:row>
      <xdr:rowOff>0</xdr:rowOff>
    </xdr:from>
    <xdr:to>
      <xdr:col>1</xdr:col>
      <xdr:colOff>46800</xdr:colOff>
      <xdr:row>23</xdr:row>
      <xdr:rowOff>142200</xdr:rowOff>
    </xdr:to>
    <xdr:pic>
      <xdr:nvPicPr>
        <xdr:cNvPr id="0" name="Picture 2" descr="http://www.77g.com/img_new/77G_SUBmid_06.gif"/>
        <xdr:cNvPicPr/>
      </xdr:nvPicPr>
      <xdr:blipFill>
        <a:blip r:embed="rId1"/>
        <a:stretch/>
      </xdr:blipFill>
      <xdr:spPr>
        <a:xfrm>
          <a:off x="504360" y="4248000"/>
          <a:ext cx="4680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46800</xdr:colOff>
      <xdr:row>20</xdr:row>
      <xdr:rowOff>142200</xdr:rowOff>
    </xdr:to>
    <xdr:pic>
      <xdr:nvPicPr>
        <xdr:cNvPr id="1" name="Picture 4" descr="http://www.77g.com/img_new/77G_SUBmid_06.gif"/>
        <xdr:cNvPicPr/>
      </xdr:nvPicPr>
      <xdr:blipFill>
        <a:blip r:embed="rId2"/>
        <a:stretch/>
      </xdr:blipFill>
      <xdr:spPr>
        <a:xfrm>
          <a:off x="1704960" y="3733920"/>
          <a:ext cx="4680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46800</xdr:colOff>
      <xdr:row>55</xdr:row>
      <xdr:rowOff>142200</xdr:rowOff>
    </xdr:to>
    <xdr:pic>
      <xdr:nvPicPr>
        <xdr:cNvPr id="2" name="Picture 4" descr="http://www.77g.com/img_new/77G_SUBmid_06.gif"/>
        <xdr:cNvPicPr/>
      </xdr:nvPicPr>
      <xdr:blipFill>
        <a:blip r:embed="rId3"/>
        <a:stretch/>
      </xdr:blipFill>
      <xdr:spPr>
        <a:xfrm>
          <a:off x="504360" y="10306080"/>
          <a:ext cx="4680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46800</xdr:colOff>
      <xdr:row>21</xdr:row>
      <xdr:rowOff>142200</xdr:rowOff>
    </xdr:to>
    <xdr:pic>
      <xdr:nvPicPr>
        <xdr:cNvPr id="3" name="Picture 4" descr="http://www.77g.com/img_new/77G_SUBmid_06.gif"/>
        <xdr:cNvPicPr/>
      </xdr:nvPicPr>
      <xdr:blipFill>
        <a:blip r:embed="rId4"/>
        <a:stretch/>
      </xdr:blipFill>
      <xdr:spPr>
        <a:xfrm>
          <a:off x="1704960" y="3905280"/>
          <a:ext cx="46800" cy="14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46800</xdr:colOff>
      <xdr:row>27</xdr:row>
      <xdr:rowOff>142200</xdr:rowOff>
    </xdr:to>
    <xdr:pic>
      <xdr:nvPicPr>
        <xdr:cNvPr id="4" name="Picture 4" descr="http://www.77g.com/img_new/77G_SUBmid_06.gif"/>
        <xdr:cNvPicPr/>
      </xdr:nvPicPr>
      <xdr:blipFill>
        <a:blip r:embed="rId5"/>
        <a:stretch/>
      </xdr:blipFill>
      <xdr:spPr>
        <a:xfrm>
          <a:off x="504360" y="4933800"/>
          <a:ext cx="46800" cy="14220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192.21.100.1/kcciic/DOCUME~1/&#44608;&#44221;&#54364;/LOCALS~1/Temp/2&#54617;&#44592;/2003&#50672;&#44036;&#51116;&#47308;-&#47560;&#51060;&#53356;&#47196;&#54532;&#47196;&#49464;&#49436;&#51025;&#50857;&#49892;&#49845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ile://192.21.100.1/kcciic/DOCUME~1/&#44608;&#44221;&#54364;/LOCALS~1/Temp/2&#54617;&#44592;/2003&#50672;&#44036;&#51116;&#47308;-&#46356;&#51648;&#53560;&#54924;&#47196;&#49892;&#49845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마이크로응용실습소요량"/>
      <sheetName val="재료단가표"/>
      <sheetName val="마이크로응용실습01"/>
      <sheetName val="마이크로응용실습02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재료단가표"/>
      <sheetName val="디지털회로실습소요량"/>
      <sheetName val="디지털회로실습분기별합계"/>
      <sheetName val="디지털01직접회로의 종류"/>
      <sheetName val="디지털02트랜지스터스위칭 및 게이트회로"/>
      <sheetName val="디지털03불대수와 드모르간정리"/>
      <sheetName val="디지털04 XOR및 패리티검사"/>
      <sheetName val="디지털05 가산기"/>
      <sheetName val="디지털06 플립플롭"/>
      <sheetName val="디지털07디코더엔코더"/>
      <sheetName val="디지털08 표시기회로"/>
      <sheetName val="디지털09 멀티플렉서 디멀티플렉서"/>
      <sheetName val="디지털10 카운터회로"/>
      <sheetName val="디지털11 펄스발생회로"/>
      <sheetName val="디지털12 레지스터회로"/>
      <sheetName val="디지털13메모리회로"/>
      <sheetName val="디지털14 AD변환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nwoodplus.com/" TargetMode="External"/><Relationship Id="rId2" Type="http://schemas.openxmlformats.org/officeDocument/2006/relationships/hyperlink" Target="http://www.inwoodplus.com/" TargetMode="External"/><Relationship Id="rId3" Type="http://schemas.openxmlformats.org/officeDocument/2006/relationships/hyperlink" Target="http://www.inwoodplus.com/" TargetMode="External"/><Relationship Id="rId4" Type="http://schemas.openxmlformats.org/officeDocument/2006/relationships/hyperlink" Target="http://www.inwoodplus.com/" TargetMode="External"/><Relationship Id="rId5" Type="http://schemas.openxmlformats.org/officeDocument/2006/relationships/hyperlink" Target="http://www.inwoodplus.com/" TargetMode="External"/><Relationship Id="rId6" Type="http://schemas.openxmlformats.org/officeDocument/2006/relationships/hyperlink" Target="http://www.inwoodplus.com/" TargetMode="External"/><Relationship Id="rId7" Type="http://schemas.openxmlformats.org/officeDocument/2006/relationships/hyperlink" Target="http://www.inwoodplus.com/" TargetMode="External"/><Relationship Id="rId8" Type="http://schemas.openxmlformats.org/officeDocument/2006/relationships/hyperlink" Target="http://www.handmax.co.kr/" TargetMode="External"/><Relationship Id="rId9" Type="http://schemas.openxmlformats.org/officeDocument/2006/relationships/hyperlink" Target="http://www.paintmall.net/" TargetMode="External"/><Relationship Id="rId10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evicemart.co.kr/goods/view?no=1077951" TargetMode="External"/><Relationship Id="rId2" Type="http://schemas.openxmlformats.org/officeDocument/2006/relationships/hyperlink" Target="https://smartstore.naver.com/alltoolagency/products/11862228665?nl-query=MCP2515+CAN+BUS+TJA1050+&#49688;&#49888;&#44592;&amp;nl-ts-pid=j6%2F0IlqVOswssepSf1hsssssshZ-110537&amp;NaPm=ct%3Dmev0krh4%7Cci%3Dde67cb69d5212d5ec4a4780cea4bf47193210b6b%7Ctr%3Dsls%7Csn%3D7608714%7Chk%3D9001189" TargetMode="External"/><Relationship Id="rId3" Type="http://schemas.openxmlformats.org/officeDocument/2006/relationships/hyperlink" Target="https://pwt.co.kr/goods/view?no=36604" TargetMode="External"/><Relationship Id="rId4" Type="http://schemas.openxmlformats.org/officeDocument/2006/relationships/hyperlink" Target="https://smartstore.naver.com/bunnylandtoy/products/8236986876" TargetMode="External"/><Relationship Id="rId5" Type="http://schemas.openxmlformats.org/officeDocument/2006/relationships/hyperlink" Target="https://www.robotis.com/shop/item.php?it_id=903-0273-00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61"/>
  <sheetViews>
    <sheetView showFormulas="false" showGridLines="true" showRowColHeaders="true" showZeros="true" rightToLeft="false" tabSelected="false" showOutlineSymbols="true" defaultGridColor="true" view="pageBreakPreview" topLeftCell="A23" colorId="64" zoomScale="140" zoomScaleNormal="100" zoomScalePageLayoutView="140" workbookViewId="0">
      <selection pane="topLeft" activeCell="G57" activeCellId="0" sqref="G57"/>
    </sheetView>
  </sheetViews>
  <sheetFormatPr defaultColWidth="8.9921875" defaultRowHeight="13.5" zeroHeight="false" outlineLevelRow="0" outlineLevelCol="0"/>
  <cols>
    <col collapsed="false" customWidth="true" hidden="false" outlineLevel="0" max="1" min="1" style="1" width="6.52"/>
    <col collapsed="false" customWidth="true" hidden="false" outlineLevel="0" max="2" min="2" style="2" width="15.52"/>
    <col collapsed="false" customWidth="true" hidden="false" outlineLevel="0" max="3" min="3" style="2" width="20.13"/>
    <col collapsed="false" customWidth="true" hidden="false" outlineLevel="0" max="4" min="4" style="1" width="6.75"/>
    <col collapsed="false" customWidth="true" hidden="false" outlineLevel="0" max="5" min="5" style="1" width="7"/>
    <col collapsed="false" customWidth="false" hidden="false" outlineLevel="0" max="6" min="6" style="3" width="9"/>
    <col collapsed="false" customWidth="true" hidden="false" outlineLevel="0" max="7" min="7" style="1" width="13.63"/>
    <col collapsed="false" customWidth="false" hidden="false" outlineLevel="0" max="8" min="8" style="1" width="9"/>
    <col collapsed="false" customWidth="true" hidden="false" outlineLevel="0" max="9" min="9" style="1" width="23.13"/>
    <col collapsed="false" customWidth="true" hidden="false" outlineLevel="0" max="10" min="10" style="4" width="7.87"/>
    <col collapsed="false" customWidth="false" hidden="false" outlineLevel="0" max="1024" min="11" style="1" width="9"/>
  </cols>
  <sheetData>
    <row r="1" customFormat="false" ht="18.7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18.75" hidden="false" customHeight="false" outlineLevel="0" collapsed="false">
      <c r="A2" s="6"/>
      <c r="B2" s="7"/>
      <c r="C2" s="8"/>
      <c r="D2" s="6"/>
      <c r="E2" s="6"/>
      <c r="F2" s="6"/>
      <c r="G2" s="6"/>
      <c r="H2" s="6"/>
    </row>
    <row r="3" customFormat="false" ht="17.25" hidden="false" customHeight="false" outlineLevel="0" collapsed="false">
      <c r="A3" s="9" t="s">
        <v>1</v>
      </c>
      <c r="B3" s="9"/>
      <c r="C3" s="9"/>
      <c r="D3" s="9"/>
      <c r="E3" s="9"/>
      <c r="F3" s="9"/>
      <c r="G3" s="9"/>
      <c r="H3" s="9"/>
    </row>
    <row r="4" customFormat="false" ht="13.5" hidden="false" customHeight="false" outlineLevel="0" collapsed="false">
      <c r="A4" s="10" t="s">
        <v>2</v>
      </c>
      <c r="B4" s="11" t="s">
        <v>3</v>
      </c>
      <c r="C4" s="12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3" t="s">
        <v>9</v>
      </c>
    </row>
    <row r="5" customFormat="false" ht="14.25" hidden="false" customHeight="false" outlineLevel="0" collapsed="false">
      <c r="A5" s="10"/>
      <c r="B5" s="11"/>
      <c r="C5" s="12"/>
      <c r="D5" s="11"/>
      <c r="E5" s="11"/>
      <c r="F5" s="11"/>
      <c r="G5" s="11"/>
      <c r="H5" s="13"/>
    </row>
    <row r="6" customFormat="false" ht="13.5" hidden="false" customHeight="false" outlineLevel="0" collapsed="false">
      <c r="A6" s="14" t="n">
        <v>1</v>
      </c>
      <c r="B6" s="15" t="s">
        <v>10</v>
      </c>
      <c r="C6" s="16" t="s">
        <v>11</v>
      </c>
      <c r="D6" s="17" t="n">
        <v>10</v>
      </c>
      <c r="E6" s="18" t="s">
        <v>12</v>
      </c>
      <c r="F6" s="19" t="n">
        <v>4600</v>
      </c>
      <c r="G6" s="19" t="n">
        <f aca="false">MMULT(D6,F6)</f>
        <v>46000</v>
      </c>
      <c r="H6" s="20"/>
      <c r="I6" s="21" t="s">
        <v>13</v>
      </c>
      <c r="J6" s="22" t="n">
        <v>0.15</v>
      </c>
    </row>
    <row r="7" customFormat="false" ht="13.5" hidden="false" customHeight="false" outlineLevel="0" collapsed="false">
      <c r="A7" s="23" t="n">
        <v>2</v>
      </c>
      <c r="B7" s="24" t="s">
        <v>14</v>
      </c>
      <c r="C7" s="25" t="s">
        <v>15</v>
      </c>
      <c r="D7" s="26" t="n">
        <v>20</v>
      </c>
      <c r="E7" s="27" t="s">
        <v>12</v>
      </c>
      <c r="F7" s="28" t="n">
        <v>5300</v>
      </c>
      <c r="G7" s="28" t="n">
        <f aca="false">MMULT(D7,F7)</f>
        <v>106000</v>
      </c>
      <c r="H7" s="29"/>
      <c r="I7" s="21" t="s">
        <v>13</v>
      </c>
    </row>
    <row r="8" customFormat="false" ht="22.5" hidden="false" customHeight="false" outlineLevel="0" collapsed="false">
      <c r="A8" s="23" t="n">
        <v>3</v>
      </c>
      <c r="B8" s="24" t="s">
        <v>16</v>
      </c>
      <c r="C8" s="25" t="s">
        <v>17</v>
      </c>
      <c r="D8" s="26" t="n">
        <v>40</v>
      </c>
      <c r="E8" s="27" t="s">
        <v>12</v>
      </c>
      <c r="F8" s="28" t="n">
        <v>5980</v>
      </c>
      <c r="G8" s="28" t="n">
        <f aca="false">MMULT(D8,F8)</f>
        <v>239200</v>
      </c>
      <c r="H8" s="29"/>
      <c r="I8" s="21" t="s">
        <v>13</v>
      </c>
    </row>
    <row r="9" customFormat="false" ht="13.5" hidden="false" customHeight="false" outlineLevel="0" collapsed="false">
      <c r="A9" s="23" t="n">
        <v>4</v>
      </c>
      <c r="B9" s="24" t="s">
        <v>18</v>
      </c>
      <c r="C9" s="25" t="s">
        <v>19</v>
      </c>
      <c r="D9" s="26" t="n">
        <v>15</v>
      </c>
      <c r="E9" s="27" t="s">
        <v>12</v>
      </c>
      <c r="F9" s="28" t="n">
        <v>9450</v>
      </c>
      <c r="G9" s="28" t="n">
        <f aca="false">MMULT(D9,F9)</f>
        <v>141750</v>
      </c>
      <c r="H9" s="29"/>
      <c r="I9" s="21" t="s">
        <v>13</v>
      </c>
      <c r="J9" s="30"/>
    </row>
    <row r="10" customFormat="false" ht="13.5" hidden="false" customHeight="false" outlineLevel="0" collapsed="false">
      <c r="A10" s="23" t="n">
        <v>5</v>
      </c>
      <c r="B10" s="31" t="s">
        <v>20</v>
      </c>
      <c r="C10" s="32" t="s">
        <v>19</v>
      </c>
      <c r="D10" s="26" t="n">
        <v>15</v>
      </c>
      <c r="E10" s="26" t="s">
        <v>12</v>
      </c>
      <c r="F10" s="28" t="n">
        <v>15450</v>
      </c>
      <c r="G10" s="28" t="n">
        <f aca="false">MMULT(D10,F10)</f>
        <v>231750</v>
      </c>
      <c r="H10" s="29"/>
      <c r="I10" s="21" t="s">
        <v>13</v>
      </c>
    </row>
    <row r="11" customFormat="false" ht="13.5" hidden="false" customHeight="false" outlineLevel="0" collapsed="false">
      <c r="A11" s="23" t="n">
        <v>6</v>
      </c>
      <c r="B11" s="24" t="s">
        <v>21</v>
      </c>
      <c r="C11" s="25" t="s">
        <v>19</v>
      </c>
      <c r="D11" s="26" t="n">
        <v>30</v>
      </c>
      <c r="E11" s="27" t="s">
        <v>12</v>
      </c>
      <c r="F11" s="28" t="n">
        <v>17900</v>
      </c>
      <c r="G11" s="28" t="n">
        <f aca="false">MMULT(D11,F11)</f>
        <v>537000</v>
      </c>
      <c r="H11" s="29"/>
      <c r="I11" s="21" t="s">
        <v>13</v>
      </c>
    </row>
    <row r="12" customFormat="false" ht="13.5" hidden="false" customHeight="false" outlineLevel="0" collapsed="false">
      <c r="A12" s="23" t="n">
        <v>7</v>
      </c>
      <c r="B12" s="31" t="s">
        <v>22</v>
      </c>
      <c r="C12" s="32" t="s">
        <v>23</v>
      </c>
      <c r="D12" s="26" t="n">
        <v>5</v>
      </c>
      <c r="E12" s="26" t="s">
        <v>12</v>
      </c>
      <c r="F12" s="28" t="n">
        <v>37950</v>
      </c>
      <c r="G12" s="28" t="n">
        <f aca="false">MMULT(D12,F12)</f>
        <v>189750</v>
      </c>
      <c r="H12" s="29"/>
      <c r="I12" s="21" t="s">
        <v>13</v>
      </c>
    </row>
    <row r="13" customFormat="false" ht="13.5" hidden="false" customHeight="false" outlineLevel="0" collapsed="false">
      <c r="A13" s="23" t="n">
        <v>8</v>
      </c>
      <c r="B13" s="24" t="s">
        <v>24</v>
      </c>
      <c r="C13" s="33" t="s">
        <v>25</v>
      </c>
      <c r="D13" s="26" t="n">
        <v>5</v>
      </c>
      <c r="E13" s="27" t="s">
        <v>26</v>
      </c>
      <c r="F13" s="28" t="n">
        <v>5750</v>
      </c>
      <c r="G13" s="28" t="n">
        <f aca="false">MMULT(D13,F13)</f>
        <v>28750</v>
      </c>
      <c r="H13" s="29"/>
      <c r="I13" s="34" t="s">
        <v>27</v>
      </c>
    </row>
    <row r="14" customFormat="false" ht="13.5" hidden="false" customHeight="false" outlineLevel="0" collapsed="false">
      <c r="A14" s="23" t="n">
        <v>9</v>
      </c>
      <c r="B14" s="24" t="s">
        <v>28</v>
      </c>
      <c r="C14" s="33" t="s">
        <v>29</v>
      </c>
      <c r="D14" s="26" t="n">
        <v>1</v>
      </c>
      <c r="E14" s="27" t="s">
        <v>30</v>
      </c>
      <c r="F14" s="28" t="n">
        <v>1350</v>
      </c>
      <c r="G14" s="28" t="n">
        <f aca="false">MMULT(D14,F14)</f>
        <v>1350</v>
      </c>
      <c r="H14" s="29"/>
      <c r="I14" s="34" t="s">
        <v>27</v>
      </c>
    </row>
    <row r="15" customFormat="false" ht="13.5" hidden="false" customHeight="false" outlineLevel="0" collapsed="false">
      <c r="A15" s="23" t="n">
        <v>10</v>
      </c>
      <c r="B15" s="24" t="s">
        <v>31</v>
      </c>
      <c r="C15" s="33" t="s">
        <v>32</v>
      </c>
      <c r="D15" s="26" t="n">
        <v>10</v>
      </c>
      <c r="E15" s="27" t="s">
        <v>26</v>
      </c>
      <c r="F15" s="28" t="n">
        <v>5520</v>
      </c>
      <c r="G15" s="28" t="n">
        <f aca="false">MMULT(D15,F15)</f>
        <v>55200</v>
      </c>
      <c r="H15" s="29"/>
      <c r="I15" s="34" t="s">
        <v>27</v>
      </c>
    </row>
    <row r="16" customFormat="false" ht="13.5" hidden="false" customHeight="false" outlineLevel="0" collapsed="false">
      <c r="A16" s="23" t="n">
        <v>11</v>
      </c>
      <c r="B16" s="24" t="s">
        <v>33</v>
      </c>
      <c r="C16" s="33" t="s">
        <v>34</v>
      </c>
      <c r="D16" s="26" t="n">
        <v>2</v>
      </c>
      <c r="E16" s="27" t="s">
        <v>35</v>
      </c>
      <c r="F16" s="28" t="n">
        <v>28200</v>
      </c>
      <c r="G16" s="28" t="n">
        <f aca="false">MMULT(D16,F16)</f>
        <v>56400</v>
      </c>
      <c r="H16" s="29"/>
      <c r="I16" s="34" t="s">
        <v>27</v>
      </c>
    </row>
    <row r="17" customFormat="false" ht="13.5" hidden="false" customHeight="false" outlineLevel="0" collapsed="false">
      <c r="A17" s="23" t="n">
        <v>12</v>
      </c>
      <c r="B17" s="24" t="s">
        <v>36</v>
      </c>
      <c r="C17" s="33" t="s">
        <v>34</v>
      </c>
      <c r="D17" s="26" t="n">
        <v>2</v>
      </c>
      <c r="E17" s="27" t="s">
        <v>35</v>
      </c>
      <c r="F17" s="28" t="n">
        <v>56950</v>
      </c>
      <c r="G17" s="28" t="n">
        <f aca="false">MMULT(D17,F17)</f>
        <v>113900</v>
      </c>
      <c r="H17" s="29"/>
      <c r="I17" s="34" t="s">
        <v>27</v>
      </c>
    </row>
    <row r="18" customFormat="false" ht="13.5" hidden="false" customHeight="false" outlineLevel="0" collapsed="false">
      <c r="A18" s="23" t="n">
        <v>13</v>
      </c>
      <c r="B18" s="24" t="s">
        <v>37</v>
      </c>
      <c r="C18" s="33" t="s">
        <v>38</v>
      </c>
      <c r="D18" s="26" t="n">
        <v>1</v>
      </c>
      <c r="E18" s="27" t="s">
        <v>35</v>
      </c>
      <c r="F18" s="28" t="n">
        <v>69000</v>
      </c>
      <c r="G18" s="28" t="n">
        <f aca="false">MMULT(D18,F18)</f>
        <v>69000</v>
      </c>
      <c r="H18" s="29"/>
      <c r="I18" s="34" t="s">
        <v>27</v>
      </c>
      <c r="J18" s="30"/>
    </row>
    <row r="19" customFormat="false" ht="13.5" hidden="false" customHeight="false" outlineLevel="0" collapsed="false">
      <c r="A19" s="23" t="n">
        <v>14</v>
      </c>
      <c r="B19" s="24" t="s">
        <v>39</v>
      </c>
      <c r="C19" s="33" t="s">
        <v>40</v>
      </c>
      <c r="D19" s="26" t="n">
        <v>10</v>
      </c>
      <c r="E19" s="27" t="s">
        <v>26</v>
      </c>
      <c r="F19" s="28" t="n">
        <v>3600</v>
      </c>
      <c r="G19" s="28" t="n">
        <f aca="false">MMULT(D19,F19)</f>
        <v>36000</v>
      </c>
      <c r="H19" s="29"/>
      <c r="I19" s="34" t="s">
        <v>27</v>
      </c>
    </row>
    <row r="20" customFormat="false" ht="13.5" hidden="false" customHeight="false" outlineLevel="0" collapsed="false">
      <c r="A20" s="23" t="n">
        <v>15</v>
      </c>
      <c r="B20" s="24" t="s">
        <v>41</v>
      </c>
      <c r="C20" s="33" t="s">
        <v>42</v>
      </c>
      <c r="D20" s="26" t="n">
        <v>10</v>
      </c>
      <c r="E20" s="27" t="s">
        <v>26</v>
      </c>
      <c r="F20" s="28" t="n">
        <v>580</v>
      </c>
      <c r="G20" s="28" t="n">
        <f aca="false">MMULT(D20,F20)</f>
        <v>5800</v>
      </c>
      <c r="H20" s="29"/>
      <c r="I20" s="34" t="s">
        <v>27</v>
      </c>
    </row>
    <row r="21" customFormat="false" ht="13.5" hidden="false" customHeight="false" outlineLevel="0" collapsed="false">
      <c r="A21" s="23" t="n">
        <v>16</v>
      </c>
      <c r="B21" s="35" t="s">
        <v>43</v>
      </c>
      <c r="C21" s="35" t="s">
        <v>44</v>
      </c>
      <c r="D21" s="26" t="n">
        <v>2000</v>
      </c>
      <c r="E21" s="36" t="s">
        <v>26</v>
      </c>
      <c r="F21" s="28" t="n">
        <v>70</v>
      </c>
      <c r="G21" s="28" t="n">
        <f aca="false">MMULT(D21,F21)</f>
        <v>140000</v>
      </c>
      <c r="H21" s="29"/>
      <c r="I21" s="1" t="s">
        <v>45</v>
      </c>
    </row>
    <row r="22" customFormat="false" ht="13.5" hidden="false" customHeight="false" outlineLevel="0" collapsed="false">
      <c r="A22" s="23" t="n">
        <v>17</v>
      </c>
      <c r="B22" s="35" t="s">
        <v>43</v>
      </c>
      <c r="C22" s="35" t="s">
        <v>46</v>
      </c>
      <c r="D22" s="26" t="n">
        <v>2000</v>
      </c>
      <c r="E22" s="36" t="s">
        <v>26</v>
      </c>
      <c r="F22" s="28" t="n">
        <v>80</v>
      </c>
      <c r="G22" s="28" t="n">
        <f aca="false">MMULT(D22,F22)</f>
        <v>160000</v>
      </c>
      <c r="H22" s="29"/>
      <c r="I22" s="1" t="s">
        <v>45</v>
      </c>
    </row>
    <row r="23" customFormat="false" ht="13.5" hidden="false" customHeight="false" outlineLevel="0" collapsed="false">
      <c r="A23" s="23" t="n">
        <v>18</v>
      </c>
      <c r="B23" s="35" t="s">
        <v>47</v>
      </c>
      <c r="C23" s="35" t="s">
        <v>48</v>
      </c>
      <c r="D23" s="26" t="n">
        <v>2000</v>
      </c>
      <c r="E23" s="36" t="s">
        <v>26</v>
      </c>
      <c r="F23" s="28" t="n">
        <v>170</v>
      </c>
      <c r="G23" s="28" t="n">
        <f aca="false">MMULT(D23,F23)</f>
        <v>340000</v>
      </c>
      <c r="H23" s="29"/>
      <c r="I23" s="1" t="s">
        <v>45</v>
      </c>
    </row>
    <row r="24" customFormat="false" ht="13.5" hidden="false" customHeight="false" outlineLevel="0" collapsed="false">
      <c r="A24" s="23" t="n">
        <v>19</v>
      </c>
      <c r="B24" s="35" t="s">
        <v>49</v>
      </c>
      <c r="C24" s="35" t="s">
        <v>50</v>
      </c>
      <c r="D24" s="26" t="n">
        <v>1000</v>
      </c>
      <c r="E24" s="36" t="s">
        <v>26</v>
      </c>
      <c r="F24" s="28" t="n">
        <v>120</v>
      </c>
      <c r="G24" s="28" t="n">
        <f aca="false">MMULT(D24,F24)</f>
        <v>120000</v>
      </c>
      <c r="H24" s="29"/>
      <c r="I24" s="1" t="s">
        <v>45</v>
      </c>
    </row>
    <row r="25" customFormat="false" ht="13.5" hidden="false" customHeight="false" outlineLevel="0" collapsed="false">
      <c r="A25" s="23" t="n">
        <v>20</v>
      </c>
      <c r="B25" s="35" t="s">
        <v>51</v>
      </c>
      <c r="C25" s="35" t="s">
        <v>50</v>
      </c>
      <c r="D25" s="26" t="n">
        <v>1000</v>
      </c>
      <c r="E25" s="36" t="s">
        <v>26</v>
      </c>
      <c r="F25" s="28" t="n">
        <v>35</v>
      </c>
      <c r="G25" s="28" t="n">
        <f aca="false">MMULT(D25,F25)</f>
        <v>35000</v>
      </c>
      <c r="H25" s="29"/>
      <c r="I25" s="1" t="s">
        <v>45</v>
      </c>
    </row>
    <row r="26" customFormat="false" ht="13.5" hidden="false" customHeight="false" outlineLevel="0" collapsed="false">
      <c r="A26" s="23" t="n">
        <v>21</v>
      </c>
      <c r="B26" s="35" t="s">
        <v>52</v>
      </c>
      <c r="C26" s="35" t="s">
        <v>53</v>
      </c>
      <c r="D26" s="26" t="n">
        <v>1</v>
      </c>
      <c r="E26" s="36" t="s">
        <v>26</v>
      </c>
      <c r="F26" s="28" t="n">
        <v>55000</v>
      </c>
      <c r="G26" s="28" t="n">
        <f aca="false">MMULT(D26,F26)</f>
        <v>55000</v>
      </c>
      <c r="H26" s="29"/>
      <c r="I26" s="1" t="s">
        <v>45</v>
      </c>
    </row>
    <row r="27" customFormat="false" ht="13.5" hidden="false" customHeight="false" outlineLevel="0" collapsed="false">
      <c r="A27" s="23" t="n">
        <v>22</v>
      </c>
      <c r="B27" s="24" t="s">
        <v>54</v>
      </c>
      <c r="C27" s="33" t="s">
        <v>55</v>
      </c>
      <c r="D27" s="26" t="n">
        <v>1</v>
      </c>
      <c r="E27" s="27" t="s">
        <v>30</v>
      </c>
      <c r="F27" s="28" t="n">
        <v>5000</v>
      </c>
      <c r="G27" s="28" t="n">
        <f aca="false">MMULT(D27,F27)</f>
        <v>5000</v>
      </c>
      <c r="H27" s="29"/>
      <c r="I27" s="1" t="s">
        <v>56</v>
      </c>
    </row>
    <row r="28" customFormat="false" ht="13.5" hidden="false" customHeight="false" outlineLevel="0" collapsed="false">
      <c r="A28" s="23" t="n">
        <v>23</v>
      </c>
      <c r="B28" s="37" t="s">
        <v>57</v>
      </c>
      <c r="C28" s="38" t="s">
        <v>58</v>
      </c>
      <c r="D28" s="26" t="n">
        <v>10</v>
      </c>
      <c r="E28" s="36" t="s">
        <v>59</v>
      </c>
      <c r="F28" s="39" t="n">
        <v>14000</v>
      </c>
      <c r="G28" s="28" t="n">
        <f aca="false">MMULT(D28,F28)</f>
        <v>140000</v>
      </c>
      <c r="H28" s="29"/>
      <c r="I28" s="1" t="s">
        <v>56</v>
      </c>
    </row>
    <row r="29" customFormat="false" ht="13.5" hidden="false" customHeight="false" outlineLevel="0" collapsed="false">
      <c r="A29" s="23" t="n">
        <v>24</v>
      </c>
      <c r="B29" s="24" t="s">
        <v>60</v>
      </c>
      <c r="C29" s="33" t="s">
        <v>61</v>
      </c>
      <c r="D29" s="26" t="n">
        <v>20</v>
      </c>
      <c r="E29" s="27" t="s">
        <v>26</v>
      </c>
      <c r="F29" s="28" t="n">
        <v>1900</v>
      </c>
      <c r="G29" s="28" t="n">
        <f aca="false">MMULT(D29,F29)</f>
        <v>38000</v>
      </c>
      <c r="H29" s="29"/>
      <c r="I29" s="1" t="s">
        <v>56</v>
      </c>
    </row>
    <row r="30" customFormat="false" ht="13.5" hidden="false" customHeight="false" outlineLevel="0" collapsed="false">
      <c r="A30" s="23" t="n">
        <v>25</v>
      </c>
      <c r="B30" s="24" t="s">
        <v>62</v>
      </c>
      <c r="C30" s="33" t="s">
        <v>63</v>
      </c>
      <c r="D30" s="26" t="n">
        <v>2</v>
      </c>
      <c r="E30" s="27" t="s">
        <v>64</v>
      </c>
      <c r="F30" s="28" t="n">
        <v>27000</v>
      </c>
      <c r="G30" s="28" t="n">
        <f aca="false">MMULT(D30,F30)</f>
        <v>54000</v>
      </c>
      <c r="H30" s="29"/>
      <c r="I30" s="1" t="s">
        <v>65</v>
      </c>
    </row>
    <row r="31" customFormat="false" ht="13.5" hidden="false" customHeight="false" outlineLevel="0" collapsed="false">
      <c r="A31" s="23" t="n">
        <v>26</v>
      </c>
      <c r="B31" s="24" t="s">
        <v>62</v>
      </c>
      <c r="C31" s="33" t="s">
        <v>66</v>
      </c>
      <c r="D31" s="26" t="n">
        <v>2</v>
      </c>
      <c r="E31" s="27" t="s">
        <v>64</v>
      </c>
      <c r="F31" s="28" t="n">
        <v>27000</v>
      </c>
      <c r="G31" s="28" t="n">
        <f aca="false">MMULT(D31,F31)</f>
        <v>54000</v>
      </c>
      <c r="H31" s="29"/>
      <c r="I31" s="21" t="s">
        <v>65</v>
      </c>
    </row>
    <row r="32" customFormat="false" ht="13.5" hidden="false" customHeight="false" outlineLevel="0" collapsed="false">
      <c r="A32" s="23" t="n">
        <v>27</v>
      </c>
      <c r="B32" s="24" t="s">
        <v>67</v>
      </c>
      <c r="C32" s="33" t="s">
        <v>68</v>
      </c>
      <c r="D32" s="26" t="n">
        <v>1</v>
      </c>
      <c r="E32" s="27" t="s">
        <v>64</v>
      </c>
      <c r="F32" s="28" t="n">
        <v>27000</v>
      </c>
      <c r="G32" s="28" t="n">
        <f aca="false">MMULT(D32,F32)</f>
        <v>27000</v>
      </c>
      <c r="H32" s="29"/>
      <c r="I32" s="1" t="s">
        <v>65</v>
      </c>
    </row>
    <row r="33" customFormat="false" ht="13.5" hidden="false" customHeight="false" outlineLevel="0" collapsed="false">
      <c r="A33" s="23" t="n">
        <v>28</v>
      </c>
      <c r="B33" s="24" t="s">
        <v>69</v>
      </c>
      <c r="C33" s="33" t="s">
        <v>70</v>
      </c>
      <c r="D33" s="26" t="n">
        <v>6</v>
      </c>
      <c r="E33" s="27" t="s">
        <v>64</v>
      </c>
      <c r="F33" s="28" t="n">
        <v>7800</v>
      </c>
      <c r="G33" s="28" t="n">
        <f aca="false">MMULT(D33,F33)</f>
        <v>46800</v>
      </c>
      <c r="H33" s="29"/>
      <c r="I33" s="1" t="s">
        <v>71</v>
      </c>
    </row>
    <row r="34" customFormat="false" ht="13.5" hidden="false" customHeight="false" outlineLevel="0" collapsed="false">
      <c r="A34" s="23" t="n">
        <v>29</v>
      </c>
      <c r="B34" s="24" t="s">
        <v>69</v>
      </c>
      <c r="C34" s="33" t="s">
        <v>72</v>
      </c>
      <c r="D34" s="26" t="n">
        <v>10</v>
      </c>
      <c r="E34" s="27" t="s">
        <v>64</v>
      </c>
      <c r="F34" s="28" t="n">
        <v>7800</v>
      </c>
      <c r="G34" s="28" t="n">
        <f aca="false">MMULT(D34,F34)</f>
        <v>78000</v>
      </c>
      <c r="H34" s="29"/>
      <c r="I34" s="1" t="s">
        <v>71</v>
      </c>
    </row>
    <row r="35" customFormat="false" ht="13.5" hidden="false" customHeight="false" outlineLevel="0" collapsed="false">
      <c r="A35" s="23" t="n">
        <v>30</v>
      </c>
      <c r="B35" s="24" t="s">
        <v>69</v>
      </c>
      <c r="C35" s="33" t="s">
        <v>73</v>
      </c>
      <c r="D35" s="26" t="n">
        <v>10</v>
      </c>
      <c r="E35" s="27" t="s">
        <v>64</v>
      </c>
      <c r="F35" s="28" t="n">
        <v>7800</v>
      </c>
      <c r="G35" s="28" t="n">
        <f aca="false">MMULT(D35,F35)</f>
        <v>78000</v>
      </c>
      <c r="H35" s="29"/>
      <c r="I35" s="1" t="s">
        <v>71</v>
      </c>
    </row>
    <row r="36" customFormat="false" ht="13.5" hidden="false" customHeight="false" outlineLevel="0" collapsed="false">
      <c r="A36" s="23" t="n">
        <v>31</v>
      </c>
      <c r="B36" s="24" t="s">
        <v>74</v>
      </c>
      <c r="C36" s="33" t="s">
        <v>75</v>
      </c>
      <c r="D36" s="26" t="n">
        <v>10</v>
      </c>
      <c r="E36" s="27" t="s">
        <v>26</v>
      </c>
      <c r="F36" s="28" t="n">
        <v>3700</v>
      </c>
      <c r="G36" s="28" t="n">
        <f aca="false">MMULT(D36,F36)</f>
        <v>37000</v>
      </c>
      <c r="H36" s="29"/>
      <c r="I36" s="1" t="s">
        <v>76</v>
      </c>
    </row>
    <row r="37" customFormat="false" ht="13.5" hidden="false" customHeight="false" outlineLevel="0" collapsed="false">
      <c r="A37" s="23" t="n">
        <v>32</v>
      </c>
      <c r="B37" s="24" t="s">
        <v>74</v>
      </c>
      <c r="C37" s="33" t="s">
        <v>77</v>
      </c>
      <c r="D37" s="26" t="n">
        <v>2</v>
      </c>
      <c r="E37" s="27" t="s">
        <v>26</v>
      </c>
      <c r="F37" s="28" t="n">
        <v>4100</v>
      </c>
      <c r="G37" s="28" t="n">
        <f aca="false">MMULT(D37,F37)</f>
        <v>8200</v>
      </c>
      <c r="H37" s="29"/>
      <c r="I37" s="1" t="s">
        <v>76</v>
      </c>
    </row>
    <row r="38" customFormat="false" ht="13.5" hidden="false" customHeight="false" outlineLevel="0" collapsed="false">
      <c r="A38" s="23" t="n">
        <v>33</v>
      </c>
      <c r="B38" s="24" t="s">
        <v>74</v>
      </c>
      <c r="C38" s="33" t="s">
        <v>78</v>
      </c>
      <c r="D38" s="26" t="n">
        <v>2</v>
      </c>
      <c r="E38" s="27" t="s">
        <v>26</v>
      </c>
      <c r="F38" s="28" t="n">
        <v>4600</v>
      </c>
      <c r="G38" s="28" t="n">
        <f aca="false">MMULT(D38,F38)</f>
        <v>9200</v>
      </c>
      <c r="H38" s="29"/>
      <c r="I38" s="1" t="s">
        <v>76</v>
      </c>
    </row>
    <row r="39" customFormat="false" ht="13.5" hidden="false" customHeight="false" outlineLevel="0" collapsed="false">
      <c r="A39" s="23" t="n">
        <v>34</v>
      </c>
      <c r="B39" s="24" t="s">
        <v>74</v>
      </c>
      <c r="C39" s="33" t="s">
        <v>79</v>
      </c>
      <c r="D39" s="26" t="n">
        <v>2</v>
      </c>
      <c r="E39" s="27" t="s">
        <v>26</v>
      </c>
      <c r="F39" s="28" t="n">
        <v>5200</v>
      </c>
      <c r="G39" s="28" t="n">
        <f aca="false">MMULT(D39,F39)</f>
        <v>10400</v>
      </c>
      <c r="H39" s="29"/>
      <c r="I39" s="1" t="s">
        <v>76</v>
      </c>
    </row>
    <row r="40" customFormat="false" ht="13.5" hidden="false" customHeight="false" outlineLevel="0" collapsed="false">
      <c r="A40" s="23" t="n">
        <v>35</v>
      </c>
      <c r="B40" s="24" t="s">
        <v>74</v>
      </c>
      <c r="C40" s="33" t="s">
        <v>80</v>
      </c>
      <c r="D40" s="26" t="n">
        <v>2</v>
      </c>
      <c r="E40" s="27" t="s">
        <v>26</v>
      </c>
      <c r="F40" s="28" t="n">
        <v>5750</v>
      </c>
      <c r="G40" s="28" t="n">
        <f aca="false">MMULT(D40,F40)</f>
        <v>11500</v>
      </c>
      <c r="H40" s="29"/>
      <c r="I40" s="1" t="s">
        <v>76</v>
      </c>
    </row>
    <row r="41" customFormat="false" ht="13.5" hidden="false" customHeight="false" outlineLevel="0" collapsed="false">
      <c r="A41" s="23" t="n">
        <v>36</v>
      </c>
      <c r="B41" s="24" t="s">
        <v>81</v>
      </c>
      <c r="C41" s="33" t="s">
        <v>82</v>
      </c>
      <c r="D41" s="26" t="n">
        <v>10</v>
      </c>
      <c r="E41" s="27" t="s">
        <v>83</v>
      </c>
      <c r="F41" s="28" t="n">
        <v>23000</v>
      </c>
      <c r="G41" s="28" t="n">
        <f aca="false">MMULT(D41,F41)</f>
        <v>230000</v>
      </c>
      <c r="H41" s="29"/>
      <c r="I41" s="1" t="s">
        <v>84</v>
      </c>
    </row>
    <row r="42" customFormat="false" ht="13.5" hidden="false" customHeight="false" outlineLevel="0" collapsed="false">
      <c r="A42" s="23" t="n">
        <v>37</v>
      </c>
      <c r="B42" s="24" t="s">
        <v>85</v>
      </c>
      <c r="C42" s="33" t="s">
        <v>86</v>
      </c>
      <c r="D42" s="26" t="n">
        <v>5</v>
      </c>
      <c r="E42" s="27" t="s">
        <v>26</v>
      </c>
      <c r="F42" s="28" t="n">
        <v>1800</v>
      </c>
      <c r="G42" s="28" t="n">
        <f aca="false">MMULT(D42,F42)</f>
        <v>9000</v>
      </c>
      <c r="H42" s="29"/>
      <c r="I42" s="1" t="s">
        <v>87</v>
      </c>
    </row>
    <row r="43" customFormat="false" ht="13.5" hidden="false" customHeight="false" outlineLevel="0" collapsed="false">
      <c r="A43" s="23" t="n">
        <v>38</v>
      </c>
      <c r="B43" s="40" t="s">
        <v>88</v>
      </c>
      <c r="C43" s="41" t="s">
        <v>89</v>
      </c>
      <c r="D43" s="26" t="n">
        <v>10</v>
      </c>
      <c r="E43" s="26" t="s">
        <v>26</v>
      </c>
      <c r="F43" s="42" t="n">
        <v>44000</v>
      </c>
      <c r="G43" s="28" t="n">
        <f aca="false">MMULT(D43,F43)</f>
        <v>440000</v>
      </c>
      <c r="H43" s="29"/>
      <c r="I43" s="1" t="s">
        <v>90</v>
      </c>
    </row>
    <row r="44" customFormat="false" ht="13.5" hidden="false" customHeight="false" outlineLevel="0" collapsed="false">
      <c r="A44" s="23" t="n">
        <v>39</v>
      </c>
      <c r="B44" s="40" t="s">
        <v>91</v>
      </c>
      <c r="C44" s="41" t="s">
        <v>92</v>
      </c>
      <c r="D44" s="26" t="n">
        <v>5</v>
      </c>
      <c r="E44" s="26" t="s">
        <v>26</v>
      </c>
      <c r="F44" s="42" t="n">
        <v>44000</v>
      </c>
      <c r="G44" s="28" t="n">
        <f aca="false">MMULT(D44,F44)</f>
        <v>220000</v>
      </c>
      <c r="H44" s="29"/>
      <c r="I44" s="1" t="s">
        <v>90</v>
      </c>
    </row>
    <row r="45" customFormat="false" ht="13.5" hidden="false" customHeight="false" outlineLevel="0" collapsed="false">
      <c r="A45" s="23" t="n">
        <v>40</v>
      </c>
      <c r="B45" s="40" t="s">
        <v>91</v>
      </c>
      <c r="C45" s="41" t="s">
        <v>93</v>
      </c>
      <c r="D45" s="26" t="n">
        <v>5</v>
      </c>
      <c r="E45" s="26" t="s">
        <v>26</v>
      </c>
      <c r="F45" s="42" t="n">
        <v>44000</v>
      </c>
      <c r="G45" s="28" t="n">
        <f aca="false">MMULT(D45,F45)</f>
        <v>220000</v>
      </c>
      <c r="H45" s="29"/>
      <c r="I45" s="1" t="s">
        <v>90</v>
      </c>
    </row>
    <row r="46" customFormat="false" ht="13.5" hidden="false" customHeight="false" outlineLevel="0" collapsed="false">
      <c r="A46" s="23" t="n">
        <v>41</v>
      </c>
      <c r="B46" s="40" t="s">
        <v>91</v>
      </c>
      <c r="C46" s="41" t="s">
        <v>94</v>
      </c>
      <c r="D46" s="26" t="n">
        <v>5</v>
      </c>
      <c r="E46" s="26" t="s">
        <v>26</v>
      </c>
      <c r="F46" s="42" t="n">
        <v>44000</v>
      </c>
      <c r="G46" s="28" t="n">
        <f aca="false">MMULT(D46,F46)</f>
        <v>220000</v>
      </c>
      <c r="H46" s="29"/>
      <c r="I46" s="1" t="s">
        <v>90</v>
      </c>
    </row>
    <row r="47" customFormat="false" ht="13.5" hidden="false" customHeight="false" outlineLevel="0" collapsed="false">
      <c r="A47" s="23" t="n">
        <v>42</v>
      </c>
      <c r="B47" s="43" t="s">
        <v>95</v>
      </c>
      <c r="C47" s="41" t="s">
        <v>96</v>
      </c>
      <c r="D47" s="26" t="n">
        <v>1</v>
      </c>
      <c r="E47" s="26" t="s">
        <v>30</v>
      </c>
      <c r="F47" s="42" t="n">
        <v>241000</v>
      </c>
      <c r="G47" s="28" t="n">
        <f aca="false">MMULT(D47,F47)</f>
        <v>241000</v>
      </c>
      <c r="H47" s="29"/>
      <c r="I47" s="21" t="s">
        <v>97</v>
      </c>
    </row>
    <row r="48" customFormat="false" ht="13.5" hidden="false" customHeight="false" outlineLevel="0" collapsed="false">
      <c r="A48" s="23" t="n">
        <v>43</v>
      </c>
      <c r="B48" s="43" t="s">
        <v>98</v>
      </c>
      <c r="C48" s="41" t="s">
        <v>99</v>
      </c>
      <c r="D48" s="26" t="n">
        <v>1</v>
      </c>
      <c r="E48" s="26" t="s">
        <v>30</v>
      </c>
      <c r="F48" s="42" t="n">
        <v>63500</v>
      </c>
      <c r="G48" s="28" t="n">
        <f aca="false">MMULT(D48,F48)</f>
        <v>63500</v>
      </c>
      <c r="H48" s="29"/>
      <c r="I48" s="1" t="s">
        <v>97</v>
      </c>
    </row>
    <row r="49" customFormat="false" ht="13.5" hidden="false" customHeight="false" outlineLevel="0" collapsed="false">
      <c r="A49" s="23" t="n">
        <v>44</v>
      </c>
      <c r="B49" s="33" t="s">
        <v>100</v>
      </c>
      <c r="C49" s="33" t="s">
        <v>101</v>
      </c>
      <c r="D49" s="26" t="n">
        <v>2</v>
      </c>
      <c r="E49" s="27" t="s">
        <v>26</v>
      </c>
      <c r="F49" s="28" t="n">
        <v>105000</v>
      </c>
      <c r="G49" s="28" t="n">
        <f aca="false">MMULT(D49,F49)</f>
        <v>210000</v>
      </c>
      <c r="H49" s="29"/>
    </row>
    <row r="50" customFormat="false" ht="13.5" hidden="false" customHeight="false" outlineLevel="0" collapsed="false">
      <c r="A50" s="23" t="n">
        <v>45</v>
      </c>
      <c r="B50" s="33" t="s">
        <v>102</v>
      </c>
      <c r="C50" s="33" t="s">
        <v>103</v>
      </c>
      <c r="D50" s="26" t="n">
        <v>1</v>
      </c>
      <c r="E50" s="27" t="s">
        <v>26</v>
      </c>
      <c r="F50" s="28" t="n">
        <v>330000</v>
      </c>
      <c r="G50" s="28" t="n">
        <f aca="false">MMULT(D50,F50)</f>
        <v>330000</v>
      </c>
      <c r="H50" s="29"/>
    </row>
    <row r="51" customFormat="false" ht="22.5" hidden="false" customHeight="false" outlineLevel="0" collapsed="false">
      <c r="A51" s="23" t="n">
        <v>46</v>
      </c>
      <c r="B51" s="25" t="s">
        <v>104</v>
      </c>
      <c r="C51" s="33" t="s">
        <v>105</v>
      </c>
      <c r="D51" s="26" t="n">
        <v>1</v>
      </c>
      <c r="E51" s="27" t="s">
        <v>26</v>
      </c>
      <c r="F51" s="28" t="n">
        <v>42000</v>
      </c>
      <c r="G51" s="28" t="n">
        <f aca="false">MMULT(D51,F51)</f>
        <v>42000</v>
      </c>
      <c r="H51" s="29"/>
    </row>
    <row r="52" customFormat="false" ht="22.5" hidden="false" customHeight="false" outlineLevel="0" collapsed="false">
      <c r="A52" s="23" t="n">
        <v>47</v>
      </c>
      <c r="B52" s="25" t="s">
        <v>106</v>
      </c>
      <c r="C52" s="33" t="s">
        <v>107</v>
      </c>
      <c r="D52" s="26" t="n">
        <v>1</v>
      </c>
      <c r="E52" s="27" t="s">
        <v>26</v>
      </c>
      <c r="F52" s="28" t="n">
        <v>62500</v>
      </c>
      <c r="G52" s="28" t="n">
        <f aca="false">MMULT(D52,F52)</f>
        <v>62500</v>
      </c>
      <c r="H52" s="29"/>
      <c r="I52" s="1" t="s">
        <v>108</v>
      </c>
    </row>
    <row r="53" customFormat="false" ht="22.5" hidden="false" customHeight="false" outlineLevel="0" collapsed="false">
      <c r="A53" s="23" t="n">
        <v>48</v>
      </c>
      <c r="B53" s="33" t="s">
        <v>109</v>
      </c>
      <c r="C53" s="25" t="s">
        <v>110</v>
      </c>
      <c r="D53" s="26" t="n">
        <v>3</v>
      </c>
      <c r="E53" s="27" t="s">
        <v>111</v>
      </c>
      <c r="F53" s="28" t="n">
        <v>144500</v>
      </c>
      <c r="G53" s="28" t="n">
        <f aca="false">MMULT(D53,F53)</f>
        <v>433500</v>
      </c>
      <c r="H53" s="29"/>
      <c r="I53" s="1" t="s">
        <v>112</v>
      </c>
    </row>
    <row r="54" customFormat="false" ht="22.5" hidden="false" customHeight="false" outlineLevel="0" collapsed="false">
      <c r="A54" s="23" t="n">
        <v>49</v>
      </c>
      <c r="B54" s="33" t="s">
        <v>109</v>
      </c>
      <c r="C54" s="25" t="s">
        <v>113</v>
      </c>
      <c r="D54" s="26" t="n">
        <v>2</v>
      </c>
      <c r="E54" s="27" t="s">
        <v>111</v>
      </c>
      <c r="F54" s="28" t="n">
        <v>82000</v>
      </c>
      <c r="G54" s="28" t="n">
        <f aca="false">MMULT(D54,F54)</f>
        <v>164000</v>
      </c>
      <c r="H54" s="29"/>
      <c r="I54" s="1" t="s">
        <v>112</v>
      </c>
    </row>
    <row r="55" customFormat="false" ht="22.5" hidden="false" customHeight="false" outlineLevel="0" collapsed="false">
      <c r="A55" s="23" t="n">
        <v>50</v>
      </c>
      <c r="B55" s="33" t="s">
        <v>114</v>
      </c>
      <c r="C55" s="25" t="s">
        <v>115</v>
      </c>
      <c r="D55" s="26" t="n">
        <v>2</v>
      </c>
      <c r="E55" s="27" t="s">
        <v>111</v>
      </c>
      <c r="F55" s="28" t="n">
        <v>27000</v>
      </c>
      <c r="G55" s="28" t="n">
        <f aca="false">MMULT(D55,F55)</f>
        <v>54000</v>
      </c>
      <c r="H55" s="29"/>
      <c r="I55" s="1" t="s">
        <v>112</v>
      </c>
    </row>
    <row r="56" customFormat="false" ht="13.5" hidden="false" customHeight="false" outlineLevel="0" collapsed="false">
      <c r="A56" s="23" t="n">
        <v>51</v>
      </c>
      <c r="B56" s="33" t="s">
        <v>116</v>
      </c>
      <c r="C56" s="33" t="s">
        <v>117</v>
      </c>
      <c r="D56" s="26" t="n">
        <v>30</v>
      </c>
      <c r="E56" s="27" t="s">
        <v>26</v>
      </c>
      <c r="F56" s="28" t="n">
        <v>1500</v>
      </c>
      <c r="G56" s="28" t="n">
        <f aca="false">MMULT(D56,F56)</f>
        <v>45000</v>
      </c>
      <c r="H56" s="29"/>
      <c r="I56" s="1" t="s">
        <v>97</v>
      </c>
    </row>
    <row r="57" customFormat="false" ht="13.5" hidden="false" customHeight="false" outlineLevel="0" collapsed="false">
      <c r="A57" s="23" t="n">
        <v>52</v>
      </c>
      <c r="B57" s="33" t="s">
        <v>118</v>
      </c>
      <c r="C57" s="33" t="s">
        <v>119</v>
      </c>
      <c r="D57" s="26" t="n">
        <v>30</v>
      </c>
      <c r="E57" s="27" t="s">
        <v>120</v>
      </c>
      <c r="F57" s="28" t="n">
        <v>600</v>
      </c>
      <c r="G57" s="28" t="n">
        <f aca="false">MMULT(D57,F57)</f>
        <v>18000</v>
      </c>
      <c r="H57" s="29"/>
      <c r="I57" s="1" t="s">
        <v>97</v>
      </c>
    </row>
    <row r="58" customFormat="false" ht="13.5" hidden="false" customHeight="false" outlineLevel="0" collapsed="false">
      <c r="A58" s="23" t="n">
        <v>53</v>
      </c>
      <c r="B58" s="33" t="s">
        <v>121</v>
      </c>
      <c r="C58" s="33" t="s">
        <v>122</v>
      </c>
      <c r="D58" s="26" t="n">
        <v>6</v>
      </c>
      <c r="E58" s="27" t="s">
        <v>123</v>
      </c>
      <c r="F58" s="28" t="n">
        <v>8700</v>
      </c>
      <c r="G58" s="28" t="n">
        <f aca="false">MMULT(D58,F58)</f>
        <v>52200</v>
      </c>
      <c r="H58" s="29"/>
      <c r="I58" s="1" t="s">
        <v>97</v>
      </c>
    </row>
    <row r="59" customFormat="false" ht="14.25" hidden="false" customHeight="false" outlineLevel="0" collapsed="false">
      <c r="A59" s="44"/>
      <c r="B59" s="45"/>
      <c r="C59" s="45"/>
      <c r="D59" s="46"/>
      <c r="E59" s="46"/>
      <c r="F59" s="46"/>
      <c r="G59" s="46"/>
      <c r="H59" s="47"/>
    </row>
    <row r="60" customFormat="false" ht="14.25" hidden="false" customHeight="false" outlineLevel="0" collapsed="false">
      <c r="A60" s="44"/>
      <c r="B60" s="45"/>
      <c r="C60" s="45"/>
      <c r="D60" s="46"/>
      <c r="E60" s="46"/>
      <c r="F60" s="48"/>
      <c r="G60" s="46"/>
      <c r="H60" s="47"/>
    </row>
    <row r="61" customFormat="false" ht="15" hidden="false" customHeight="false" outlineLevel="0" collapsed="false">
      <c r="A61" s="49"/>
      <c r="B61" s="50"/>
      <c r="C61" s="50"/>
      <c r="D61" s="51"/>
      <c r="E61" s="51"/>
      <c r="F61" s="52"/>
      <c r="G61" s="53" t="n">
        <f aca="false">SUM(G6:G60)</f>
        <v>6359650</v>
      </c>
      <c r="H61" s="54"/>
    </row>
  </sheetData>
  <mergeCells count="10">
    <mergeCell ref="A1:H1"/>
    <mergeCell ref="A3:H3"/>
    <mergeCell ref="A4:A5"/>
    <mergeCell ref="B4:B5"/>
    <mergeCell ref="C4:C5"/>
    <mergeCell ref="D4:D5"/>
    <mergeCell ref="E4:E5"/>
    <mergeCell ref="F4:F5"/>
    <mergeCell ref="G4:G5"/>
    <mergeCell ref="H4:H5"/>
  </mergeCells>
  <hyperlinks>
    <hyperlink ref="I6" r:id="rId1" display="www.inwoodplus.com"/>
    <hyperlink ref="I7" r:id="rId2" display="www.inwoodplus.com"/>
    <hyperlink ref="I8" r:id="rId3" display="www.inwoodplus.com"/>
    <hyperlink ref="I9" r:id="rId4" display="www.inwoodplus.com"/>
    <hyperlink ref="I10" r:id="rId5" display="www.inwoodplus.com"/>
    <hyperlink ref="I11" r:id="rId6" display="www.inwoodplus.com"/>
    <hyperlink ref="I12" r:id="rId7" display="www.inwoodplus.com"/>
    <hyperlink ref="I31" r:id="rId8" display="http://www.handmax.co.kr"/>
    <hyperlink ref="I47" r:id="rId9" display="http://www.paintmall.net/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1048576"/>
  <sheetViews>
    <sheetView showFormulas="false" showGridLines="true" showRowColHeaders="true" showZeros="true" rightToLeft="false" tabSelected="true" showOutlineSymbols="true" defaultGridColor="true" view="pageBreakPreview" topLeftCell="A1" colorId="64" zoomScale="140" zoomScaleNormal="100" zoomScalePageLayoutView="140" workbookViewId="0">
      <selection pane="topLeft" activeCell="F25" activeCellId="0" sqref="F25"/>
    </sheetView>
  </sheetViews>
  <sheetFormatPr defaultColWidth="8.9921875" defaultRowHeight="13.5" zeroHeight="false" outlineLevelRow="0" outlineLevelCol="0"/>
  <cols>
    <col collapsed="false" customWidth="true" hidden="false" outlineLevel="0" max="1" min="1" style="55" width="4.87"/>
    <col collapsed="false" customWidth="true" hidden="false" outlineLevel="0" max="2" min="2" style="55" width="65.1"/>
    <col collapsed="false" customWidth="true" hidden="false" outlineLevel="0" max="3" min="3" style="55" width="29.8"/>
    <col collapsed="false" customWidth="true" hidden="false" outlineLevel="0" max="4" min="4" style="55" width="5.37"/>
    <col collapsed="false" customWidth="true" hidden="false" outlineLevel="0" max="5" min="5" style="55" width="6.75"/>
    <col collapsed="false" customWidth="true" hidden="false" outlineLevel="0" max="6" min="6" style="56" width="11.38"/>
    <col collapsed="false" customWidth="true" hidden="false" outlineLevel="0" max="7" min="7" style="56" width="12"/>
    <col collapsed="false" customWidth="true" hidden="false" outlineLevel="0" max="8" min="8" style="55" width="15.75"/>
    <col collapsed="false" customWidth="true" hidden="false" outlineLevel="0" max="9" min="9" style="57" width="46.88"/>
    <col collapsed="false" customWidth="false" hidden="false" outlineLevel="0" max="1024" min="10" style="55" width="9"/>
  </cols>
  <sheetData>
    <row r="2" customFormat="false" ht="34.5" hidden="false" customHeight="true" outlineLevel="0" collapsed="false">
      <c r="A2" s="58" t="s">
        <v>124</v>
      </c>
      <c r="B2" s="58"/>
      <c r="C2" s="58"/>
      <c r="D2" s="58"/>
      <c r="E2" s="58"/>
      <c r="F2" s="58"/>
      <c r="G2" s="58"/>
      <c r="H2" s="58"/>
    </row>
    <row r="3" customFormat="false" ht="26.25" hidden="false" customHeight="false" outlineLevel="0" collapsed="false">
      <c r="A3" s="59" t="s">
        <v>125</v>
      </c>
      <c r="B3" s="59"/>
      <c r="C3" s="59"/>
      <c r="D3" s="59"/>
      <c r="E3" s="59"/>
      <c r="F3" s="59"/>
      <c r="G3" s="59"/>
      <c r="H3" s="59"/>
    </row>
    <row r="5" s="62" customFormat="true" ht="17.25" hidden="false" customHeight="false" outlineLevel="0" collapsed="false">
      <c r="A5" s="60" t="s">
        <v>126</v>
      </c>
      <c r="B5" s="60"/>
      <c r="C5" s="60"/>
      <c r="D5" s="60"/>
      <c r="E5" s="60"/>
      <c r="F5" s="60"/>
      <c r="G5" s="60"/>
      <c r="H5" s="60"/>
      <c r="I5" s="61"/>
    </row>
    <row r="6" s="62" customFormat="true" ht="17.25" hidden="false" customHeight="false" outlineLevel="0" collapsed="false">
      <c r="A6" s="63"/>
      <c r="B6" s="63"/>
      <c r="C6" s="63"/>
      <c r="D6" s="63"/>
      <c r="E6" s="63"/>
      <c r="F6" s="64" t="s">
        <v>127</v>
      </c>
      <c r="G6" s="64"/>
      <c r="H6" s="64"/>
      <c r="I6" s="61"/>
    </row>
    <row r="8" customFormat="false" ht="26.25" hidden="false" customHeight="true" outlineLevel="0" collapsed="false">
      <c r="A8" s="65" t="s">
        <v>128</v>
      </c>
      <c r="B8" s="66" t="s">
        <v>129</v>
      </c>
      <c r="C8" s="65" t="s">
        <v>130</v>
      </c>
      <c r="D8" s="65" t="s">
        <v>6</v>
      </c>
      <c r="E8" s="65" t="s">
        <v>5</v>
      </c>
      <c r="F8" s="67" t="s">
        <v>131</v>
      </c>
      <c r="G8" s="67" t="s">
        <v>132</v>
      </c>
      <c r="H8" s="65" t="s">
        <v>133</v>
      </c>
    </row>
    <row r="9" customFormat="false" ht="26.25" hidden="false" customHeight="true" outlineLevel="0" collapsed="false">
      <c r="A9" s="68" t="s">
        <v>134</v>
      </c>
      <c r="B9" s="68"/>
      <c r="C9" s="68"/>
      <c r="D9" s="69"/>
      <c r="E9" s="70" t="n">
        <f aca="false">SUM(E10:E19)</f>
        <v>28</v>
      </c>
      <c r="F9" s="71"/>
      <c r="G9" s="72" t="n">
        <f aca="false">SUM(G10:G19)</f>
        <v>383010</v>
      </c>
      <c r="H9" s="68"/>
    </row>
    <row r="10" s="82" customFormat="true" ht="15.45" hidden="false" customHeight="false" outlineLevel="0" collapsed="false">
      <c r="A10" s="73" t="n">
        <v>1</v>
      </c>
      <c r="B10" s="74" t="s">
        <v>135</v>
      </c>
      <c r="C10" s="75" t="s">
        <v>136</v>
      </c>
      <c r="D10" s="76" t="s">
        <v>26</v>
      </c>
      <c r="E10" s="77" t="n">
        <v>8</v>
      </c>
      <c r="F10" s="76" t="n">
        <v>11000</v>
      </c>
      <c r="G10" s="76" t="n">
        <f aca="false">PRODUCT(E10,F10)</f>
        <v>88000</v>
      </c>
      <c r="H10" s="78"/>
      <c r="I10" s="79" t="s">
        <v>137</v>
      </c>
      <c r="J10" s="80"/>
      <c r="K10" s="81"/>
      <c r="L10" s="81"/>
    </row>
    <row r="11" s="82" customFormat="true" ht="17.05" hidden="false" customHeight="false" outlineLevel="0" collapsed="false">
      <c r="A11" s="73" t="n">
        <v>2</v>
      </c>
      <c r="B11" s="74" t="s">
        <v>138</v>
      </c>
      <c r="C11" s="75" t="s">
        <v>139</v>
      </c>
      <c r="D11" s="76" t="s">
        <v>26</v>
      </c>
      <c r="E11" s="77" t="n">
        <v>2</v>
      </c>
      <c r="F11" s="76" t="n">
        <v>26400</v>
      </c>
      <c r="G11" s="76" t="n">
        <f aca="false">PRODUCT(E11,F11)</f>
        <v>52800</v>
      </c>
      <c r="H11" s="83"/>
      <c r="I11" s="79" t="s">
        <v>140</v>
      </c>
      <c r="J11" s="84"/>
      <c r="K11" s="81"/>
      <c r="L11" s="81"/>
    </row>
    <row r="12" s="82" customFormat="true" ht="17.05" hidden="false" customHeight="false" outlineLevel="0" collapsed="false">
      <c r="A12" s="73" t="n">
        <v>3</v>
      </c>
      <c r="B12" s="74" t="s">
        <v>141</v>
      </c>
      <c r="C12" s="75"/>
      <c r="D12" s="76" t="s">
        <v>26</v>
      </c>
      <c r="E12" s="77" t="n">
        <v>2</v>
      </c>
      <c r="F12" s="76" t="n">
        <v>9760</v>
      </c>
      <c r="G12" s="76" t="n">
        <f aca="false">PRODUCT(E12,F12)</f>
        <v>19520</v>
      </c>
      <c r="H12" s="78"/>
      <c r="I12" s="79" t="s">
        <v>142</v>
      </c>
      <c r="J12" s="84"/>
      <c r="K12" s="81"/>
      <c r="L12" s="81"/>
    </row>
    <row r="13" s="82" customFormat="true" ht="17.05" hidden="false" customHeight="false" outlineLevel="0" collapsed="false">
      <c r="A13" s="73" t="n">
        <v>4</v>
      </c>
      <c r="B13" s="74" t="s">
        <v>143</v>
      </c>
      <c r="C13" s="75"/>
      <c r="D13" s="76" t="s">
        <v>26</v>
      </c>
      <c r="E13" s="77" t="n">
        <v>1</v>
      </c>
      <c r="F13" s="76" t="n">
        <v>11110</v>
      </c>
      <c r="G13" s="76" t="n">
        <f aca="false">PRODUCT(E13,F13)</f>
        <v>11110</v>
      </c>
      <c r="H13" s="78"/>
      <c r="I13" s="79" t="s">
        <v>144</v>
      </c>
      <c r="J13" s="85"/>
      <c r="K13" s="81"/>
      <c r="L13" s="81"/>
    </row>
    <row r="14" s="82" customFormat="true" ht="17.05" hidden="false" customHeight="false" outlineLevel="0" collapsed="false">
      <c r="A14" s="73" t="n">
        <v>5</v>
      </c>
      <c r="B14" s="74" t="s">
        <v>145</v>
      </c>
      <c r="C14" s="75"/>
      <c r="D14" s="76" t="s">
        <v>26</v>
      </c>
      <c r="E14" s="77" t="n">
        <v>2</v>
      </c>
      <c r="F14" s="76" t="n">
        <v>770</v>
      </c>
      <c r="G14" s="76" t="n">
        <f aca="false">PRODUCT(E14,F14)</f>
        <v>1540</v>
      </c>
      <c r="H14" s="78"/>
      <c r="I14" s="79" t="s">
        <v>146</v>
      </c>
      <c r="J14" s="84"/>
      <c r="K14" s="81"/>
      <c r="L14" s="81"/>
    </row>
    <row r="15" s="82" customFormat="true" ht="17.05" hidden="false" customHeight="false" outlineLevel="0" collapsed="false">
      <c r="A15" s="73" t="n">
        <v>6</v>
      </c>
      <c r="B15" s="74" t="s">
        <v>147</v>
      </c>
      <c r="C15" s="75"/>
      <c r="D15" s="76" t="s">
        <v>26</v>
      </c>
      <c r="E15" s="77" t="n">
        <v>2</v>
      </c>
      <c r="F15" s="76" t="n">
        <v>2300</v>
      </c>
      <c r="G15" s="76" t="n">
        <f aca="false">PRODUCT(E15,F15)</f>
        <v>4600</v>
      </c>
      <c r="H15" s="83"/>
      <c r="I15" s="86" t="s">
        <v>148</v>
      </c>
      <c r="J15" s="84"/>
      <c r="K15" s="81"/>
      <c r="L15" s="81"/>
    </row>
    <row r="16" s="82" customFormat="true" ht="17.05" hidden="false" customHeight="false" outlineLevel="0" collapsed="false">
      <c r="A16" s="73" t="n">
        <v>7</v>
      </c>
      <c r="B16" s="74" t="s">
        <v>149</v>
      </c>
      <c r="C16" s="75" t="s">
        <v>150</v>
      </c>
      <c r="D16" s="76" t="s">
        <v>26</v>
      </c>
      <c r="E16" s="77" t="n">
        <v>1</v>
      </c>
      <c r="F16" s="76" t="n">
        <v>95000</v>
      </c>
      <c r="G16" s="76" t="n">
        <f aca="false">PRODUCT(E16,F16)</f>
        <v>95000</v>
      </c>
      <c r="H16" s="83"/>
      <c r="I16" s="86" t="s">
        <v>151</v>
      </c>
      <c r="J16" s="84"/>
      <c r="K16" s="81"/>
      <c r="L16" s="81"/>
    </row>
    <row r="17" s="82" customFormat="true" ht="17.05" hidden="false" customHeight="false" outlineLevel="0" collapsed="false">
      <c r="A17" s="73" t="n">
        <v>8</v>
      </c>
      <c r="B17" s="74" t="s">
        <v>152</v>
      </c>
      <c r="C17" s="75"/>
      <c r="D17" s="76" t="s">
        <v>26</v>
      </c>
      <c r="E17" s="77" t="n">
        <v>4</v>
      </c>
      <c r="F17" s="76" t="n">
        <v>3300</v>
      </c>
      <c r="G17" s="76" t="n">
        <f aca="false">PRODUCT(E17,F17)</f>
        <v>13200</v>
      </c>
      <c r="H17" s="83"/>
      <c r="I17" s="87" t="s">
        <v>153</v>
      </c>
      <c r="J17" s="84"/>
      <c r="K17" s="81"/>
      <c r="L17" s="81"/>
    </row>
    <row r="18" customFormat="false" ht="17.05" hidden="false" customHeight="false" outlineLevel="0" collapsed="false">
      <c r="A18" s="73" t="n">
        <v>9</v>
      </c>
      <c r="B18" s="74" t="s">
        <v>154</v>
      </c>
      <c r="C18" s="75"/>
      <c r="D18" s="76" t="s">
        <v>26</v>
      </c>
      <c r="E18" s="77" t="n">
        <v>2</v>
      </c>
      <c r="F18" s="76" t="n">
        <v>9900</v>
      </c>
      <c r="G18" s="76" t="n">
        <f aca="false">PRODUCT(E18,F18)</f>
        <v>19800</v>
      </c>
      <c r="H18" s="83"/>
      <c r="I18" s="87" t="s">
        <v>155</v>
      </c>
      <c r="J18" s="84"/>
      <c r="K18" s="81"/>
      <c r="L18" s="81"/>
    </row>
    <row r="19" customFormat="false" ht="17.05" hidden="false" customHeight="false" outlineLevel="0" collapsed="false">
      <c r="A19" s="73" t="n">
        <v>10</v>
      </c>
      <c r="B19" s="74" t="s">
        <v>156</v>
      </c>
      <c r="C19" s="75"/>
      <c r="D19" s="76" t="s">
        <v>26</v>
      </c>
      <c r="E19" s="77" t="n">
        <v>4</v>
      </c>
      <c r="F19" s="76" t="n">
        <v>19360</v>
      </c>
      <c r="G19" s="76" t="n">
        <f aca="false">PRODUCT(E19,F19)</f>
        <v>77440</v>
      </c>
      <c r="H19" s="83"/>
      <c r="I19" s="86" t="s">
        <v>157</v>
      </c>
      <c r="J19" s="84"/>
      <c r="K19" s="81"/>
      <c r="L19" s="81"/>
    </row>
    <row r="27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2:H2"/>
    <mergeCell ref="A3:H3"/>
    <mergeCell ref="A5:H5"/>
    <mergeCell ref="F6:H6"/>
    <mergeCell ref="A9:C9"/>
  </mergeCells>
  <hyperlinks>
    <hyperlink ref="I11" r:id="rId1" display="https://www.devicemart.co.kr/goods/view?no=1077951"/>
    <hyperlink ref="I12" r:id="rId2" display="https://smartstore.naver.com/alltoolagency/products/11862228665?nl-query=MCP2515+CAN+BUS+TJA1050+%EC%88%98%EC%8B%A0%EA%B8%B0&amp;nl-ts-pid=j6%2F0IlqVOswssepSf1hsssssshZ-110537&amp;NaPm=ct%3Dmev0krh4%7Cci%3Dde67cb69d5212d5ec4a4780cea4bf47193210b6b%7Ctr%3Dsls%7Csn%3D7608714%7Chk%3D9001189f6b261d334facd46ecfef1e5b02fff91c"/>
    <hyperlink ref="I15" r:id="rId3" display="https://pwt.co.kr/goods/view?no=36604"/>
    <hyperlink ref="I16" r:id="rId4" display="https://smartstore.naver.com/bunnylandtoy/products/8236986876"/>
    <hyperlink ref="I19" r:id="rId5" display="https://www.robotis.com/shop/item.php?it_id=903-0273-000"/>
  </hyperlinks>
  <printOptions headings="false" gridLines="false" gridLinesSet="true" horizontalCentered="true" verticalCentered="false"/>
  <pageMargins left="0.354166666666667" right="0.275694444444444" top="0.827083333333333" bottom="0.590277777777778" header="0.511811023622047" footer="0.511811023622047"/>
  <pageSetup paperSize="9" scale="82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  <Company>kccihrd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2010-02-19T02:42:44Z</dcterms:created>
  <dc:creator>Customer</dc:creator>
  <dc:description/>
  <dc:language>en-US</dc:language>
  <cp:lastModifiedBy/>
  <cp:lastPrinted>2024-01-11T04:52:14Z</cp:lastPrinted>
  <dcterms:modified xsi:type="dcterms:W3CDTF">2025-09-02T09:30:30Z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