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хэвийн боов, ууц" sheetId="40" r:id="rId5"/>
    <sheet name="ноолуурын үнэ" sheetId="39" r:id="rId6"/>
    <sheet name="хүнсний үнэ - аймаг" sheetId="19" state="hidden" r:id="rId7"/>
    <sheet name="ноолуурын үнэ-" sheetId="20" state="hidden" r:id="rId8"/>
    <sheet name="jin" sheetId="23" state="hidden" r:id="rId9"/>
  </sheets>
  <definedNames>
    <definedName name="_xlnm.Print_Area" localSheetId="1">Индекс!$A$1:$H$48</definedName>
  </definedNames>
  <calcPr calcId="125725"/>
</workbook>
</file>

<file path=xl/calcChain.xml><?xml version="1.0" encoding="utf-8"?>
<calcChain xmlns="http://schemas.openxmlformats.org/spreadsheetml/2006/main">
  <c r="P24" i="40"/>
  <c r="P23"/>
  <c r="L21"/>
  <c r="J21"/>
  <c r="H21"/>
  <c r="G21"/>
  <c r="E21"/>
  <c r="P21" s="1"/>
  <c r="L20"/>
  <c r="J20"/>
  <c r="H20"/>
  <c r="G20"/>
  <c r="P20" s="1"/>
  <c r="E20"/>
  <c r="P19"/>
  <c r="N18"/>
  <c r="L18"/>
  <c r="J18"/>
  <c r="H18"/>
  <c r="G18"/>
  <c r="F18"/>
  <c r="E18"/>
  <c r="P18" s="1"/>
  <c r="N17"/>
  <c r="L17"/>
  <c r="J17"/>
  <c r="H17"/>
  <c r="G17"/>
  <c r="F17"/>
  <c r="E17"/>
  <c r="P17" s="1"/>
  <c r="P16"/>
  <c r="N15"/>
  <c r="L15"/>
  <c r="J15"/>
  <c r="H15"/>
  <c r="G15"/>
  <c r="P15" s="1"/>
  <c r="N14"/>
  <c r="L14"/>
  <c r="J14"/>
  <c r="H14"/>
  <c r="G14"/>
  <c r="P14" s="1"/>
  <c r="P13"/>
  <c r="N12"/>
  <c r="L12"/>
  <c r="J12"/>
  <c r="H12"/>
  <c r="G12"/>
  <c r="E12"/>
  <c r="P12" s="1"/>
  <c r="N11"/>
  <c r="L11"/>
  <c r="J11"/>
  <c r="H11"/>
  <c r="G11"/>
  <c r="E11"/>
  <c r="P11" s="1"/>
  <c r="P10"/>
  <c r="N9"/>
  <c r="L9"/>
  <c r="J9"/>
  <c r="H9"/>
  <c r="G9"/>
  <c r="F9"/>
  <c r="E9"/>
  <c r="P9" s="1"/>
  <c r="N8"/>
  <c r="L8"/>
  <c r="J8"/>
  <c r="H8"/>
  <c r="G8"/>
  <c r="F8"/>
  <c r="E8"/>
  <c r="P8" s="1"/>
  <c r="P7"/>
  <c r="AD61" i="23" l="1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<sst xmlns="http://schemas.openxmlformats.org/spreadsheetml/2006/main" count="1484" uniqueCount="254">
  <si>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</si>
  <si>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</si>
  <si>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</si>
  <si>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</si>
  <si>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</si>
  <si>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</si>
  <si>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</si>
  <si>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</si>
  <si>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</si>
  <si>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</si>
  <si>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</si>
  <si>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</si>
  <si>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</si>
  <si>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</si>
  <si>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</si>
  <si>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</si>
  <si>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</si>
  <si>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</si>
  <si>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</si>
  <si>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</si>
  <si>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</si>
  <si>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</si>
  <si>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</si>
  <si>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</si>
  <si>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</si>
  <si>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</si>
  <si>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</si>
  <si>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</si>
  <si>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</si>
  <si>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</si>
  <si>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</si>
  <si>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</si>
  <si>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</si>
  <si>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</si>
  <si>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</si>
  <si>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</si>
  <si>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</si>
  <si>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</si>
  <si>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</si>
  <si>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</si>
  <si>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</si>
  <si>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</si>
  <si>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</si>
  <si>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</si>
  <si>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</si>
  <si>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</si>
  <si>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</si>
  <si>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</si>
  <si>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</si>
  <si>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</si>
  <si>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</si>
  <si>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</si>
  <si>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</si>
  <si>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</si>
  <si>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</si>
  <si>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</si>
  <si>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</si>
  <si>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</si>
  <si>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</si>
  <si>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</si>
  <si>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</si>
  <si>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</si>
  <si>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</si>
  <si>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</si>
  <si>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</si>
  <si>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</si>
  <si>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</si>
  <si>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</si>
  <si>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</si>
  <si>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</si>
  <si>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</si>
  <si>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</si>
  <si>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</si>
  <si>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</si>
  <si>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</si>
  <si>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</si>
  <si>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</si>
  <si>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</si>
  <si>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</si>
  <si>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</si>
  <si>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</si>
  <si>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</si>
  <si>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</si>
  <si>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</si>
  <si>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</si>
  <si>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</si>
  <si>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</si>
  <si>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</si>
  <si>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</si>
  <si>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</si>
  <si>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</si>
  <si>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</si>
  <si>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</si>
  <si>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</si>
  <si>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</si>
  <si>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</si>
  <si>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</si>
  <si>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</si>
  <si>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</si>
  <si>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</si>
  <si>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</si>
  <si>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</si>
  <si>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</si>
  <si>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</si>
  <si>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</si>
  <si>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</si>
  <si>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</si>
  <si>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</si>
  <si>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</si>
  <si>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</si>
  <si>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</si>
  <si>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</si>
  <si>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</si>
  <si>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</si>
  <si>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</si>
  <si>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</si>
  <si>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</si>
  <si>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</si>
  <si>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</si>
  <si>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</si>
  <si>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</si>
  <si>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</si>
  <si>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</si>
  <si>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</si>
  <si>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</si>
  <si>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</si>
  <si>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</si>
  <si>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</si>
  <si>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</si>
  <si>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</si>
  <si>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</si>
  <si>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</si>
  <si>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</si>
  <si>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</si>
  <si>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</si>
  <si>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</si>
  <si>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</si>
  <si>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</si>
  <si>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</si>
  <si>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</si>
  <si>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</si>
  <si>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</si>
  <si>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</si>
  <si>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</si>
  <si>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</si>
  <si>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</si>
  <si>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</si>
  <si>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</si>
  <si>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</si>
  <si>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</si>
  <si>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</si>
  <si>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</si>
  <si>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</si>
  <si>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</si>
  <si>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</si>
  <si>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</si>
  <si>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</si>
  <si>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</si>
  <si>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</si>
  <si>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</si>
  <si>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</si>
  <si>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</si>
  <si>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</si>
  <si>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</si>
  <si>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</si>
  <si>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</si>
  <si>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</si>
  <si>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</si>
  <si>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</si>
  <si>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</si>
  <si>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</si>
  <si>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</si>
  <si>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</si>
  <si>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</si>
  <si>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</si>
  <si>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</si>
  <si>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</si>
  <si>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</si>
  <si>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</si>
  <si>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</si>
  <si>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</si>
  <si>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</si>
  <si>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</si>
  <si>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</si>
  <si>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</si>
  <si>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</si>
  <si>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</si>
  <si>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</si>
  <si>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</si>
  <si>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</si>
  <si>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</si>
  <si>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</si>
  <si>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</si>
  <si>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</si>
  <si>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</si>
  <si>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</si>
  <si>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</si>
  <si>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</si>
  <si>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</si>
  <si>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</si>
  <si>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</si>
  <si>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</si>
  <si>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</si>
  <si>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12 сарын 16</t>
  </si>
  <si>
    <t>12 сарын 23</t>
  </si>
  <si>
    <t>12 сарын 30</t>
  </si>
  <si>
    <t>1 сарын 06</t>
  </si>
  <si>
    <t>I.06</t>
  </si>
  <si>
    <t>2016 он</t>
  </si>
  <si>
    <t>I.13</t>
  </si>
  <si>
    <t>I.20</t>
  </si>
  <si>
    <t>I.27</t>
  </si>
  <si>
    <t>1 сарын 13</t>
  </si>
  <si>
    <t>1 сарын 20</t>
  </si>
  <si>
    <t>Баянзүрх зах</t>
  </si>
  <si>
    <t>Сансар Супер-маркет</t>
  </si>
  <si>
    <t>Хүчит шонхор  зах</t>
  </si>
  <si>
    <t>Бөмбөгөр ХТ</t>
  </si>
  <si>
    <t>Меркури зах</t>
  </si>
  <si>
    <t>Барс ХТ</t>
  </si>
  <si>
    <t>Таван эрдэнэ   зах</t>
  </si>
  <si>
    <t>Хархорин зах</t>
  </si>
  <si>
    <t>Дундаж   үнэ</t>
  </si>
  <si>
    <t xml:space="preserve">  Хэвийн боов</t>
  </si>
  <si>
    <t>"Өгөөж - Чихэр боов" ХК</t>
  </si>
  <si>
    <t>"Талх чихэр" ХК</t>
  </si>
  <si>
    <t>"Атар Өргөө" ХК</t>
  </si>
  <si>
    <t>"Бамбууш" ХХК</t>
  </si>
  <si>
    <t>Бусад үйлдвэр</t>
  </si>
  <si>
    <t>Хонины ууц</t>
  </si>
  <si>
    <t>Дээд үнэ</t>
  </si>
  <si>
    <t>Доод үнэ</t>
  </si>
  <si>
    <t>15 ш</t>
  </si>
  <si>
    <t>21 ш</t>
  </si>
  <si>
    <t xml:space="preserve"> ш</t>
  </si>
  <si>
    <t>Улаанбаатар хотод худалдаалагдаж буй хэвийн боов, хонины ууцны дундаж үнэ, хүнсний зах, дэлгүүрээр</t>
  </si>
  <si>
    <t>1 сарын 27</t>
  </si>
  <si>
    <t>1 сарын дундаж үнэ</t>
  </si>
  <si>
    <t>2 сарын 03-ны үнэ</t>
  </si>
  <si>
    <t>II - 03</t>
  </si>
  <si>
    <t>1 сарын дундаж</t>
  </si>
  <si>
    <t>2 сарын 03</t>
  </si>
  <si>
    <t>II.03</t>
  </si>
  <si>
    <t>2 сарын 08-ны үнэ</t>
  </si>
  <si>
    <t>(2016 оны 2-р сарын 08-ны байдлаар өмнөх сар болон 7 хоногийн дундаж үнэтэй харьцуулснаар)</t>
  </si>
  <si>
    <t>2016 оны 2-р сарын 08-ны байдлаар гол нэрийн барааны үнийг өмнөх сартай харьцуулахад 6.8 хувь, өмнөх 7 хоногийнхтой харьцуулахад 3.7 хувиар өссөн байна.</t>
  </si>
  <si>
    <t>II - 08</t>
  </si>
  <si>
    <t>(2016 оны 2-р сарын 08-ны байдлаар)</t>
  </si>
  <si>
    <t>Аймгийн төвүүдэд зарагдаж байгаа хүнсний гол нэрийн барааны үнэ, 2016 оны 2-р сарын 08-ны байдлаар</t>
  </si>
  <si>
    <t xml:space="preserve">          (2016 оны 2-р сарын 08-ны байдлаар)</t>
  </si>
  <si>
    <t>2 сарын 08</t>
  </si>
  <si>
    <t>Ноолуурын үнэ, 2016 оны 2-р сарын 08-ны байдлаар, аймгаар</t>
  </si>
  <si>
    <t>II.08</t>
  </si>
  <si>
    <t>I сар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</si>
</sst>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6">
    <xf numFmtId="0" fontId="0" fillId="0" borderId="0"/>
    <xf numFmtId="0" fontId="16" fillId="0" borderId="0"/>
    <xf numFmtId="0" fontId="18" fillId="0" borderId="0"/>
    <xf numFmtId="0" fontId="17" fillId="0" borderId="0"/>
    <xf numFmtId="0" fontId="15" fillId="0" borderId="0"/>
    <xf numFmtId="9" fontId="15" fillId="0" borderId="0" applyFont="0" applyFill="0" applyBorder="0" applyAlignment="0" applyProtection="0"/>
    <xf numFmtId="0" fontId="14" fillId="0" borderId="0"/>
    <xf numFmtId="0" fontId="16" fillId="0" borderId="0"/>
    <xf numFmtId="0" fontId="17" fillId="0" borderId="0"/>
    <xf numFmtId="0" fontId="13" fillId="0" borderId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6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165" fontId="22" fillId="0" borderId="1" xfId="0" applyNumberFormat="1" applyFont="1" applyBorder="1" applyAlignment="1">
      <alignment horizontal="right" vertical="center"/>
    </xf>
    <xf numFmtId="165" fontId="22" fillId="0" borderId="1" xfId="0" applyNumberFormat="1" applyFont="1" applyFill="1" applyBorder="1" applyAlignment="1">
      <alignment horizontal="right" vertical="center"/>
    </xf>
    <xf numFmtId="0" fontId="24" fillId="0" borderId="1" xfId="0" applyFont="1" applyFill="1" applyBorder="1" applyAlignment="1">
      <alignment vertical="center" wrapText="1"/>
    </xf>
    <xf numFmtId="0" fontId="32" fillId="0" borderId="13" xfId="0" applyFont="1" applyFill="1" applyBorder="1" applyAlignment="1">
      <alignment horizontal="right" vertical="center" wrapText="1" indent="1"/>
    </xf>
    <xf numFmtId="1" fontId="32" fillId="0" borderId="13" xfId="3" applyNumberFormat="1" applyFont="1" applyFill="1" applyBorder="1" applyAlignment="1">
      <alignment horizontal="right" vertical="center" indent="1"/>
    </xf>
    <xf numFmtId="165" fontId="22" fillId="0" borderId="6" xfId="0" applyNumberFormat="1" applyFont="1" applyFill="1" applyBorder="1" applyAlignment="1">
      <alignment vertical="center"/>
    </xf>
    <xf numFmtId="164" fontId="21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0" fillId="0" borderId="1" xfId="0" applyBorder="1"/>
    <xf numFmtId="0" fontId="33" fillId="0" borderId="1" xfId="0" applyFont="1" applyBorder="1"/>
    <xf numFmtId="164" fontId="33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3" fillId="0" borderId="0" xfId="0" applyFont="1" applyBorder="1"/>
    <xf numFmtId="164" fontId="33" fillId="0" borderId="0" xfId="0" applyNumberFormat="1" applyFont="1" applyBorder="1"/>
    <xf numFmtId="0" fontId="33" fillId="0" borderId="1" xfId="0" applyFont="1" applyBorder="1" applyAlignment="1">
      <alignment wrapText="1"/>
    </xf>
    <xf numFmtId="1" fontId="0" fillId="0" borderId="1" xfId="0" applyNumberFormat="1" applyBorder="1"/>
    <xf numFmtId="0" fontId="24" fillId="0" borderId="1" xfId="0" applyFont="1" applyFill="1" applyBorder="1" applyAlignment="1">
      <alignment horizontal="right" vertical="center" wrapText="1" indent="1"/>
    </xf>
    <xf numFmtId="0" fontId="21" fillId="0" borderId="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166" fontId="24" fillId="0" borderId="0" xfId="0" applyNumberFormat="1" applyFont="1"/>
    <xf numFmtId="166" fontId="28" fillId="0" borderId="0" xfId="0" applyNumberFormat="1" applyFont="1" applyFill="1" applyBorder="1" applyAlignment="1">
      <alignment wrapText="1"/>
    </xf>
    <xf numFmtId="166" fontId="28" fillId="0" borderId="0" xfId="0" applyNumberFormat="1" applyFont="1" applyFill="1" applyBorder="1" applyAlignment="1"/>
    <xf numFmtId="166" fontId="28" fillId="0" borderId="0" xfId="0" applyNumberFormat="1" applyFont="1" applyFill="1" applyBorder="1" applyAlignment="1">
      <alignment horizontal="right"/>
    </xf>
    <xf numFmtId="166" fontId="24" fillId="0" borderId="0" xfId="0" applyNumberFormat="1" applyFont="1" applyBorder="1"/>
    <xf numFmtId="166" fontId="28" fillId="0" borderId="0" xfId="0" applyNumberFormat="1" applyFont="1" applyAlignment="1">
      <alignment wrapText="1"/>
    </xf>
    <xf numFmtId="166" fontId="28" fillId="0" borderId="0" xfId="0" applyNumberFormat="1" applyFont="1" applyAlignment="1">
      <alignment horizontal="center" wrapText="1"/>
    </xf>
    <xf numFmtId="166" fontId="28" fillId="0" borderId="0" xfId="0" applyNumberFormat="1" applyFont="1" applyBorder="1" applyAlignment="1">
      <alignment wrapText="1"/>
    </xf>
    <xf numFmtId="166" fontId="28" fillId="0" borderId="0" xfId="0" applyNumberFormat="1" applyFont="1" applyFill="1" applyBorder="1" applyAlignment="1">
      <alignment horizontal="right" wrapText="1"/>
    </xf>
    <xf numFmtId="166" fontId="24" fillId="0" borderId="0" xfId="0" applyNumberFormat="1" applyFont="1" applyBorder="1" applyAlignment="1">
      <alignment horizontal="right"/>
    </xf>
    <xf numFmtId="166" fontId="24" fillId="0" borderId="0" xfId="0" applyNumberFormat="1" applyFont="1" applyBorder="1" applyAlignment="1">
      <alignment horizontal="right" vertical="center"/>
    </xf>
    <xf numFmtId="166" fontId="25" fillId="0" borderId="0" xfId="0" applyNumberFormat="1" applyFont="1" applyBorder="1" applyAlignment="1">
      <alignment horizontal="right"/>
    </xf>
    <xf numFmtId="166" fontId="24" fillId="0" borderId="0" xfId="0" applyNumberFormat="1" applyFont="1" applyFill="1" applyBorder="1"/>
    <xf numFmtId="166" fontId="24" fillId="0" borderId="0" xfId="0" applyNumberFormat="1" applyFont="1" applyFill="1"/>
    <xf numFmtId="166" fontId="25" fillId="5" borderId="0" xfId="0" applyNumberFormat="1" applyFont="1" applyFill="1" applyBorder="1"/>
    <xf numFmtId="166" fontId="25" fillId="0" borderId="0" xfId="4" applyNumberFormat="1" applyFont="1" applyFill="1" applyBorder="1" applyAlignment="1">
      <alignment horizontal="right"/>
    </xf>
    <xf numFmtId="166" fontId="25" fillId="0" borderId="0" xfId="0" applyNumberFormat="1" applyFont="1" applyFill="1" applyBorder="1" applyAlignment="1">
      <alignment wrapText="1"/>
    </xf>
    <xf numFmtId="166" fontId="25" fillId="0" borderId="0" xfId="0" applyNumberFormat="1" applyFont="1" applyBorder="1"/>
    <xf numFmtId="166" fontId="25" fillId="0" borderId="0" xfId="0" applyNumberFormat="1" applyFont="1"/>
    <xf numFmtId="166" fontId="24" fillId="0" borderId="0" xfId="0" applyNumberFormat="1" applyFont="1" applyFill="1" applyBorder="1" applyAlignment="1">
      <alignment horizontal="left" indent="1"/>
    </xf>
    <xf numFmtId="166" fontId="25" fillId="6" borderId="0" xfId="0" applyNumberFormat="1" applyFont="1" applyFill="1" applyBorder="1" applyAlignment="1">
      <alignment wrapText="1"/>
    </xf>
    <xf numFmtId="166" fontId="24" fillId="0" borderId="0" xfId="0" applyNumberFormat="1" applyFont="1" applyFill="1" applyBorder="1" applyAlignment="1">
      <alignment vertical="center"/>
    </xf>
    <xf numFmtId="166" fontId="24" fillId="0" borderId="0" xfId="0" applyNumberFormat="1" applyFont="1" applyAlignment="1">
      <alignment horizontal="right"/>
    </xf>
    <xf numFmtId="166" fontId="24" fillId="0" borderId="10" xfId="0" applyNumberFormat="1" applyFont="1" applyFill="1" applyBorder="1" applyAlignment="1">
      <alignment horizontal="left" indent="1"/>
    </xf>
    <xf numFmtId="166" fontId="24" fillId="0" borderId="10" xfId="0" applyNumberFormat="1" applyFont="1" applyBorder="1"/>
    <xf numFmtId="166" fontId="34" fillId="4" borderId="10" xfId="11" applyNumberFormat="1" applyFont="1" applyBorder="1"/>
    <xf numFmtId="165" fontId="35" fillId="3" borderId="0" xfId="10" applyNumberFormat="1" applyFont="1" applyBorder="1" applyAlignment="1">
      <alignment horizontal="center"/>
    </xf>
    <xf numFmtId="0" fontId="24" fillId="0" borderId="0" xfId="0" applyFont="1" applyAlignment="1">
      <alignment vertical="top"/>
    </xf>
    <xf numFmtId="0" fontId="34" fillId="4" borderId="0" xfId="11" applyFont="1" applyBorder="1" applyAlignment="1">
      <alignment vertical="top" wrapText="1"/>
    </xf>
    <xf numFmtId="166" fontId="24" fillId="0" borderId="0" xfId="4" applyNumberFormat="1" applyFont="1" applyFill="1" applyBorder="1"/>
    <xf numFmtId="166" fontId="24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vertical="top"/>
    </xf>
    <xf numFmtId="0" fontId="27" fillId="0" borderId="0" xfId="0" applyFont="1" applyFill="1" applyBorder="1" applyAlignment="1"/>
    <xf numFmtId="0" fontId="24" fillId="0" borderId="0" xfId="0" applyFont="1" applyFill="1" applyBorder="1"/>
    <xf numFmtId="0" fontId="26" fillId="0" borderId="0" xfId="0" applyFont="1"/>
    <xf numFmtId="0" fontId="26" fillId="0" borderId="0" xfId="0" applyFont="1" applyAlignment="1"/>
    <xf numFmtId="0" fontId="26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166" fontId="24" fillId="0" borderId="0" xfId="4" applyNumberFormat="1" applyFont="1" applyFill="1" applyBorder="1" applyAlignment="1">
      <alignment horizontal="right"/>
    </xf>
    <xf numFmtId="0" fontId="37" fillId="0" borderId="1" xfId="0" applyFont="1" applyFill="1" applyBorder="1" applyAlignment="1">
      <alignment horizontal="right" vertical="center" wrapText="1" indent="1"/>
    </xf>
    <xf numFmtId="0" fontId="24" fillId="0" borderId="0" xfId="0" applyFont="1" applyFill="1" applyBorder="1" applyAlignment="1">
      <alignment horizontal="right" vertical="center" wrapText="1" indent="1"/>
    </xf>
    <xf numFmtId="166" fontId="26" fillId="0" borderId="0" xfId="4" applyNumberFormat="1" applyFont="1" applyFill="1" applyBorder="1"/>
    <xf numFmtId="0" fontId="19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8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9" fillId="0" borderId="25" xfId="4" applyFont="1" applyFill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9" fillId="0" borderId="0" xfId="0" applyNumberFormat="1" applyFont="1" applyFill="1" applyBorder="1" applyAlignment="1">
      <alignment horizontal="left" vertical="center"/>
    </xf>
    <xf numFmtId="0" fontId="25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9" fillId="6" borderId="0" xfId="0" applyNumberFormat="1" applyFont="1" applyFill="1" applyBorder="1" applyAlignment="1">
      <alignment vertical="center" wrapText="1"/>
    </xf>
    <xf numFmtId="166" fontId="34" fillId="4" borderId="0" xfId="11" applyNumberFormat="1" applyFont="1" applyBorder="1"/>
    <xf numFmtId="166" fontId="35" fillId="3" borderId="0" xfId="10" applyNumberFormat="1" applyFont="1" applyBorder="1"/>
    <xf numFmtId="166" fontId="34" fillId="4" borderId="0" xfId="11" applyNumberFormat="1" applyFont="1" applyBorder="1" applyAlignment="1">
      <alignment horizontal="right"/>
    </xf>
    <xf numFmtId="166" fontId="35" fillId="3" borderId="10" xfId="10" applyNumberFormat="1" applyFont="1" applyBorder="1"/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19" fillId="0" borderId="24" xfId="0" applyFont="1" applyBorder="1" applyAlignment="1">
      <alignment horizontal="right" vertical="center"/>
    </xf>
    <xf numFmtId="0" fontId="19" fillId="0" borderId="24" xfId="4" applyFont="1" applyFill="1" applyBorder="1" applyAlignment="1">
      <alignment horizontal="right" vertical="center"/>
    </xf>
    <xf numFmtId="0" fontId="19" fillId="0" borderId="25" xfId="0" applyFont="1" applyBorder="1" applyAlignment="1">
      <alignment horizontal="right" vertical="center"/>
    </xf>
    <xf numFmtId="0" fontId="15" fillId="0" borderId="29" xfId="4" applyFont="1" applyFill="1" applyBorder="1" applyAlignment="1">
      <alignment horizontal="right" vertical="center"/>
    </xf>
    <xf numFmtId="0" fontId="15" fillId="0" borderId="30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 indent="1"/>
    </xf>
    <xf numFmtId="166" fontId="24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9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31" xfId="0" applyNumberFormat="1" applyFont="1" applyFill="1" applyBorder="1" applyAlignment="1">
      <alignment horizontal="left" vertical="center"/>
    </xf>
    <xf numFmtId="0" fontId="19" fillId="0" borderId="31" xfId="4" applyFont="1" applyFill="1" applyBorder="1" applyAlignment="1">
      <alignment vertical="center"/>
    </xf>
    <xf numFmtId="0" fontId="15" fillId="0" borderId="0" xfId="25" applyFont="1" applyFill="1" applyAlignment="1">
      <alignment vertical="center" wrapText="1"/>
    </xf>
    <xf numFmtId="0" fontId="15" fillId="0" borderId="0" xfId="25" applyFont="1" applyFill="1" applyAlignment="1">
      <alignment horizontal="left" vertical="center" wrapText="1" indent="1"/>
    </xf>
    <xf numFmtId="0" fontId="15" fillId="0" borderId="0" xfId="25" applyFont="1" applyFill="1" applyAlignment="1">
      <alignment horizontal="center" vertical="center" wrapText="1"/>
    </xf>
    <xf numFmtId="0" fontId="15" fillId="0" borderId="0" xfId="25" applyFont="1" applyFill="1" applyBorder="1" applyAlignment="1">
      <alignment horizontal="center" vertical="center" wrapText="1"/>
    </xf>
    <xf numFmtId="0" fontId="15" fillId="0" borderId="0" xfId="25" applyFont="1" applyFill="1" applyBorder="1" applyAlignment="1">
      <alignment horizontal="left" vertical="center" wrapText="1" indent="3"/>
    </xf>
    <xf numFmtId="0" fontId="15" fillId="0" borderId="0" xfId="25" applyFont="1" applyFill="1" applyBorder="1" applyAlignment="1">
      <alignment horizontal="right" vertical="center" wrapText="1" indent="1"/>
    </xf>
    <xf numFmtId="1" fontId="15" fillId="0" borderId="0" xfId="25" applyNumberFormat="1" applyFont="1" applyFill="1" applyBorder="1" applyAlignment="1">
      <alignment horizontal="right" vertical="center" wrapText="1" indent="1"/>
    </xf>
    <xf numFmtId="0" fontId="15" fillId="0" borderId="0" xfId="25" applyFont="1" applyAlignment="1">
      <alignment vertical="center" wrapText="1"/>
    </xf>
    <xf numFmtId="0" fontId="15" fillId="0" borderId="0" xfId="25" applyFont="1" applyBorder="1" applyAlignment="1">
      <alignment horizontal="center" vertical="center" wrapText="1"/>
    </xf>
    <xf numFmtId="0" fontId="15" fillId="0" borderId="0" xfId="25" applyFont="1" applyBorder="1" applyAlignment="1">
      <alignment horizontal="left" vertical="center" wrapText="1" indent="1"/>
    </xf>
    <xf numFmtId="0" fontId="15" fillId="0" borderId="0" xfId="25" applyFont="1" applyBorder="1" applyAlignment="1">
      <alignment horizontal="right" vertical="center" wrapText="1" indent="1"/>
    </xf>
    <xf numFmtId="1" fontId="15" fillId="0" borderId="0" xfId="25" applyNumberFormat="1" applyFont="1" applyBorder="1" applyAlignment="1">
      <alignment horizontal="right" vertical="center" wrapText="1" indent="1"/>
    </xf>
    <xf numFmtId="0" fontId="19" fillId="0" borderId="0" xfId="0" applyFont="1" applyBorder="1" applyAlignment="1">
      <alignment vertical="center" wrapText="1"/>
    </xf>
    <xf numFmtId="0" fontId="15" fillId="0" borderId="0" xfId="25" applyFont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15" fillId="0" borderId="1" xfId="25" applyFont="1" applyBorder="1" applyAlignment="1">
      <alignment horizontal="center" vertical="center" wrapText="1"/>
    </xf>
    <xf numFmtId="0" fontId="15" fillId="0" borderId="1" xfId="25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vertical="center" wrapText="1"/>
    </xf>
    <xf numFmtId="164" fontId="22" fillId="0" borderId="1" xfId="5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39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39" fillId="0" borderId="2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1" fillId="0" borderId="5" xfId="0" applyFont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Alignment="1">
      <alignment vertical="center"/>
    </xf>
    <xf numFmtId="0" fontId="41" fillId="0" borderId="4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0" fontId="42" fillId="0" borderId="0" xfId="10" applyFont="1" applyFill="1"/>
    <xf numFmtId="0" fontId="0" fillId="0" borderId="1" xfId="0" applyFont="1" applyBorder="1" applyAlignment="1">
      <alignment horizontal="right" vertical="center" wrapText="1" indent="1"/>
    </xf>
    <xf numFmtId="1" fontId="0" fillId="0" borderId="1" xfId="0" applyNumberFormat="1" applyFont="1" applyBorder="1" applyAlignment="1">
      <alignment horizontal="right" vertical="center" wrapText="1" indent="1"/>
    </xf>
    <xf numFmtId="0" fontId="0" fillId="0" borderId="1" xfId="0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0" fontId="3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wrapText="1"/>
    </xf>
    <xf numFmtId="164" fontId="21" fillId="0" borderId="1" xfId="5" applyNumberFormat="1" applyFont="1" applyFill="1" applyBorder="1" applyAlignment="1">
      <alignment horizontal="right" vertical="center"/>
    </xf>
    <xf numFmtId="0" fontId="19" fillId="0" borderId="0" xfId="0" applyFont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 wrapText="1"/>
    </xf>
    <xf numFmtId="0" fontId="39" fillId="0" borderId="6" xfId="0" applyFont="1" applyFill="1" applyBorder="1" applyAlignment="1">
      <alignment horizontal="center" vertical="center"/>
    </xf>
    <xf numFmtId="0" fontId="39" fillId="0" borderId="8" xfId="0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horizontal="center" vertical="center"/>
    </xf>
    <xf numFmtId="0" fontId="39" fillId="0" borderId="6" xfId="0" applyFont="1" applyBorder="1" applyAlignment="1">
      <alignment horizontal="left" vertical="center"/>
    </xf>
    <xf numFmtId="0" fontId="39" fillId="0" borderId="8" xfId="0" applyFont="1" applyBorder="1" applyAlignment="1">
      <alignment horizontal="left" vertical="center"/>
    </xf>
    <xf numFmtId="0" fontId="39" fillId="0" borderId="7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left" vertical="center"/>
    </xf>
    <xf numFmtId="0" fontId="39" fillId="0" borderId="6" xfId="0" applyFont="1" applyFill="1" applyBorder="1" applyAlignment="1">
      <alignment horizontal="left" vertical="center"/>
    </xf>
    <xf numFmtId="0" fontId="39" fillId="0" borderId="8" xfId="0" applyFont="1" applyFill="1" applyBorder="1" applyAlignment="1">
      <alignment horizontal="left" vertical="center"/>
    </xf>
    <xf numFmtId="0" fontId="39" fillId="0" borderId="7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/>
    </xf>
    <xf numFmtId="0" fontId="39" fillId="0" borderId="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" fontId="21" fillId="0" borderId="6" xfId="0" applyNumberFormat="1" applyFont="1" applyFill="1" applyBorder="1" applyAlignment="1">
      <alignment horizontal="center" vertical="center" wrapText="1"/>
    </xf>
    <xf numFmtId="1" fontId="21" fillId="0" borderId="7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left" vertical="center" wrapText="1" indent="1"/>
    </xf>
    <xf numFmtId="0" fontId="20" fillId="0" borderId="0" xfId="0" applyFont="1" applyAlignment="1">
      <alignment horizontal="center"/>
    </xf>
    <xf numFmtId="0" fontId="39" fillId="0" borderId="0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right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166" fontId="24" fillId="0" borderId="2" xfId="0" applyNumberFormat="1" applyFont="1" applyFill="1" applyBorder="1" applyAlignment="1">
      <alignment horizontal="center" vertical="center"/>
    </xf>
    <xf numFmtId="166" fontId="24" fillId="0" borderId="3" xfId="0" applyNumberFormat="1" applyFont="1" applyFill="1" applyBorder="1" applyAlignment="1">
      <alignment horizontal="center" vertical="center"/>
    </xf>
    <xf numFmtId="166" fontId="24" fillId="0" borderId="5" xfId="0" applyNumberFormat="1" applyFont="1" applyFill="1" applyBorder="1" applyAlignment="1">
      <alignment horizontal="center" vertical="center"/>
    </xf>
    <xf numFmtId="166" fontId="24" fillId="0" borderId="6" xfId="0" applyNumberFormat="1" applyFont="1" applyBorder="1" applyAlignment="1">
      <alignment horizontal="center" vertical="center"/>
    </xf>
    <xf numFmtId="166" fontId="24" fillId="0" borderId="8" xfId="0" applyNumberFormat="1" applyFont="1" applyBorder="1" applyAlignment="1">
      <alignment horizontal="center" vertical="center"/>
    </xf>
    <xf numFmtId="166" fontId="24" fillId="0" borderId="7" xfId="0" applyNumberFormat="1" applyFont="1" applyBorder="1" applyAlignment="1">
      <alignment horizontal="center" vertical="center"/>
    </xf>
    <xf numFmtId="166" fontId="28" fillId="0" borderId="0" xfId="0" applyNumberFormat="1" applyFont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15" fillId="0" borderId="1" xfId="25" applyFont="1" applyBorder="1" applyAlignment="1">
      <alignment horizontal="center" vertical="center" wrapText="1"/>
    </xf>
    <xf numFmtId="0" fontId="15" fillId="0" borderId="1" xfId="25" applyFont="1" applyBorder="1" applyAlignment="1">
      <alignment horizontal="left" vertical="center" wrapText="1" indent="1"/>
    </xf>
    <xf numFmtId="0" fontId="19" fillId="0" borderId="0" xfId="25" applyFont="1" applyAlignment="1">
      <alignment horizontal="center" vertical="center"/>
    </xf>
    <xf numFmtId="0" fontId="19" fillId="0" borderId="0" xfId="0" applyFont="1" applyBorder="1" applyAlignment="1">
      <alignment horizontal="right" vertical="center" wrapText="1"/>
    </xf>
    <xf numFmtId="0" fontId="19" fillId="0" borderId="1" xfId="25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166" fontId="24" fillId="0" borderId="2" xfId="0" applyNumberFormat="1" applyFont="1" applyFill="1" applyBorder="1" applyAlignment="1">
      <alignment horizontal="center"/>
    </xf>
    <xf numFmtId="166" fontId="24" fillId="0" borderId="3" xfId="0" applyNumberFormat="1" applyFont="1" applyFill="1" applyBorder="1" applyAlignment="1">
      <alignment horizontal="center"/>
    </xf>
    <xf numFmtId="166" fontId="24" fillId="0" borderId="6" xfId="0" applyNumberFormat="1" applyFont="1" applyFill="1" applyBorder="1" applyAlignment="1">
      <alignment horizontal="center" vertical="center"/>
    </xf>
    <xf numFmtId="166" fontId="24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26">
    <cellStyle name="Bad" xfId="11" builtinId="27"/>
    <cellStyle name="Good" xfId="10" builtinId="26"/>
    <cellStyle name="Normal" xfId="0" builtinId="0"/>
    <cellStyle name="Normal 10" xfId="18"/>
    <cellStyle name="Normal 11" xfId="19"/>
    <cellStyle name="Normal 12" xfId="20"/>
    <cellStyle name="Normal 13" xfId="21"/>
    <cellStyle name="Normal 14" xfId="22"/>
    <cellStyle name="Normal 15" xfId="23"/>
    <cellStyle name="Normal 16" xfId="24"/>
    <cellStyle name="Normal 17" xfId="25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7" xfId="9"/>
    <cellStyle name="Normal 7 2" xfId="15"/>
    <cellStyle name="Normal 8" xfId="13"/>
    <cellStyle name="Normal 8 2" xfId="16"/>
    <cellStyle name="Normal 9" xfId="17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3" t="s">
        <v>105</v>
      </c>
      <c r="F1" s="13" t="s">
        <v>106</v>
      </c>
      <c r="K1" s="13" t="s">
        <v>107</v>
      </c>
      <c r="P1" s="13" t="s">
        <v>108</v>
      </c>
    </row>
    <row r="3" spans="1:21" ht="24" customHeight="1">
      <c r="A3" s="171" t="s">
        <v>83</v>
      </c>
      <c r="B3" s="172"/>
      <c r="C3" s="169" t="s">
        <v>84</v>
      </c>
      <c r="D3" s="170" t="s">
        <v>85</v>
      </c>
      <c r="F3" s="171" t="s">
        <v>83</v>
      </c>
      <c r="G3" s="172"/>
      <c r="H3" s="169" t="s">
        <v>84</v>
      </c>
      <c r="I3" s="170" t="s">
        <v>85</v>
      </c>
      <c r="K3" s="171" t="s">
        <v>83</v>
      </c>
      <c r="L3" s="172"/>
      <c r="M3" s="169" t="s">
        <v>84</v>
      </c>
      <c r="N3" s="170" t="s">
        <v>85</v>
      </c>
      <c r="P3" s="171" t="s">
        <v>83</v>
      </c>
      <c r="Q3" s="172"/>
      <c r="R3" s="169" t="s">
        <v>84</v>
      </c>
      <c r="S3" s="170" t="s">
        <v>85</v>
      </c>
    </row>
    <row r="4" spans="1:21" ht="21" customHeight="1">
      <c r="A4" s="14"/>
      <c r="B4" s="15" t="s">
        <v>86</v>
      </c>
      <c r="C4" s="169"/>
      <c r="D4" s="170"/>
      <c r="F4" s="14"/>
      <c r="G4" s="15" t="s">
        <v>86</v>
      </c>
      <c r="H4" s="169"/>
      <c r="I4" s="170"/>
      <c r="K4" s="14"/>
      <c r="L4" s="15" t="s">
        <v>86</v>
      </c>
      <c r="M4" s="169"/>
      <c r="N4" s="170"/>
      <c r="P4" s="14"/>
      <c r="Q4" s="15" t="s">
        <v>86</v>
      </c>
      <c r="R4" s="169"/>
      <c r="S4" s="170"/>
    </row>
    <row r="5" spans="1:21" ht="14.25">
      <c r="A5" s="17" t="s">
        <v>87</v>
      </c>
      <c r="B5" s="18">
        <v>0.69226700707219258</v>
      </c>
      <c r="C5" s="7">
        <v>7000</v>
      </c>
      <c r="D5" s="7">
        <f>+C5</f>
        <v>7000</v>
      </c>
      <c r="F5" s="17" t="s">
        <v>87</v>
      </c>
      <c r="G5" s="18">
        <v>0.69226700707219258</v>
      </c>
      <c r="H5" s="7">
        <v>7000</v>
      </c>
      <c r="I5" s="7">
        <f>+H5</f>
        <v>7000</v>
      </c>
      <c r="K5" s="17" t="s">
        <v>87</v>
      </c>
      <c r="L5" s="18">
        <v>0.69226700707219258</v>
      </c>
      <c r="M5" s="7">
        <v>7300</v>
      </c>
      <c r="N5" s="7">
        <f>+M5</f>
        <v>7300</v>
      </c>
      <c r="P5" s="17" t="s">
        <v>87</v>
      </c>
      <c r="Q5" s="18">
        <v>0.69226700707219258</v>
      </c>
      <c r="R5" s="7">
        <v>7300</v>
      </c>
      <c r="S5" s="7">
        <v>7300</v>
      </c>
    </row>
    <row r="6" spans="1:21" ht="14.25">
      <c r="A6" s="17" t="s">
        <v>88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88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88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88</v>
      </c>
      <c r="Q6" s="18">
        <v>2.8967201005148482</v>
      </c>
      <c r="R6" s="7">
        <v>9000</v>
      </c>
      <c r="S6" s="7">
        <v>9000</v>
      </c>
    </row>
    <row r="7" spans="1:21" ht="14.25">
      <c r="A7" s="17" t="s">
        <v>89</v>
      </c>
      <c r="B7" s="18">
        <v>4.4568872979493097</v>
      </c>
      <c r="C7" s="7">
        <v>8500</v>
      </c>
      <c r="D7" s="7">
        <f t="shared" si="0"/>
        <v>8500</v>
      </c>
      <c r="F7" s="17" t="s">
        <v>89</v>
      </c>
      <c r="G7" s="18">
        <v>4.4568872979493097</v>
      </c>
      <c r="H7" s="7">
        <v>8500</v>
      </c>
      <c r="I7" s="7">
        <f t="shared" si="1"/>
        <v>8500</v>
      </c>
      <c r="K7" s="17" t="s">
        <v>89</v>
      </c>
      <c r="L7" s="18">
        <v>4.4568872979493097</v>
      </c>
      <c r="M7" s="7">
        <v>8500</v>
      </c>
      <c r="N7" s="7">
        <f t="shared" si="2"/>
        <v>8500</v>
      </c>
      <c r="P7" s="17" t="s">
        <v>89</v>
      </c>
      <c r="Q7" s="18">
        <v>4.4568872979493097</v>
      </c>
      <c r="R7" s="7">
        <v>8500</v>
      </c>
      <c r="S7" s="7">
        <v>8500</v>
      </c>
    </row>
    <row r="8" spans="1:21" ht="14.25">
      <c r="A8" s="17" t="s">
        <v>90</v>
      </c>
      <c r="B8" s="18">
        <v>18.795205459580934</v>
      </c>
      <c r="C8" s="7">
        <v>6600</v>
      </c>
      <c r="D8" s="7">
        <f t="shared" si="0"/>
        <v>6600</v>
      </c>
      <c r="F8" s="17" t="s">
        <v>90</v>
      </c>
      <c r="G8" s="18">
        <v>18.795205459580934</v>
      </c>
      <c r="H8" s="7">
        <v>6800</v>
      </c>
      <c r="I8" s="7">
        <f t="shared" si="1"/>
        <v>6800</v>
      </c>
      <c r="K8" s="17" t="s">
        <v>90</v>
      </c>
      <c r="L8" s="18">
        <v>18.795205459580934</v>
      </c>
      <c r="M8" s="7">
        <v>7000</v>
      </c>
      <c r="N8" s="7">
        <f t="shared" si="2"/>
        <v>7000</v>
      </c>
      <c r="P8" s="17" t="s">
        <v>90</v>
      </c>
      <c r="Q8" s="18">
        <v>18.795205459580934</v>
      </c>
      <c r="R8" s="7">
        <v>7000</v>
      </c>
      <c r="S8" s="7">
        <v>7000</v>
      </c>
    </row>
    <row r="9" spans="1:21" ht="14.25">
      <c r="A9" s="17" t="s">
        <v>91</v>
      </c>
      <c r="B9" s="18">
        <v>20.404246439913145</v>
      </c>
      <c r="C9" s="7">
        <v>6500</v>
      </c>
      <c r="D9" s="7">
        <f t="shared" si="0"/>
        <v>6500</v>
      </c>
      <c r="F9" s="17" t="s">
        <v>91</v>
      </c>
      <c r="G9" s="18">
        <v>20.404246439913145</v>
      </c>
      <c r="H9" s="7">
        <v>6800</v>
      </c>
      <c r="I9" s="7">
        <f t="shared" si="1"/>
        <v>6800</v>
      </c>
      <c r="K9" s="17" t="s">
        <v>91</v>
      </c>
      <c r="L9" s="18">
        <v>20.404246439913145</v>
      </c>
      <c r="M9" s="7">
        <v>6800</v>
      </c>
      <c r="N9" s="7">
        <f t="shared" si="2"/>
        <v>6800</v>
      </c>
      <c r="P9" s="17" t="s">
        <v>91</v>
      </c>
      <c r="Q9" s="18">
        <v>20.404246439913145</v>
      </c>
      <c r="R9" s="7">
        <v>6800</v>
      </c>
      <c r="S9" s="7">
        <v>6800</v>
      </c>
    </row>
    <row r="10" spans="1:21" ht="14.25">
      <c r="A10" s="17" t="s">
        <v>92</v>
      </c>
      <c r="B10" s="18">
        <v>2.073676669798457</v>
      </c>
      <c r="C10" s="7">
        <v>9800</v>
      </c>
      <c r="D10" s="7">
        <f t="shared" si="0"/>
        <v>9800</v>
      </c>
      <c r="F10" s="17" t="s">
        <v>92</v>
      </c>
      <c r="G10" s="18">
        <v>2.073676669798457</v>
      </c>
      <c r="H10" s="7">
        <v>9800</v>
      </c>
      <c r="I10" s="7">
        <f t="shared" si="1"/>
        <v>9800</v>
      </c>
      <c r="K10" s="17" t="s">
        <v>92</v>
      </c>
      <c r="L10" s="18">
        <v>2.073676669798457</v>
      </c>
      <c r="M10" s="7">
        <v>9800</v>
      </c>
      <c r="N10" s="7">
        <f t="shared" si="2"/>
        <v>9800</v>
      </c>
      <c r="P10" s="17" t="s">
        <v>92</v>
      </c>
      <c r="Q10" s="18">
        <v>2.073676669798457</v>
      </c>
      <c r="R10" s="7">
        <v>9800</v>
      </c>
      <c r="S10" s="7">
        <v>9800</v>
      </c>
    </row>
    <row r="11" spans="1:21" ht="14.25">
      <c r="A11" s="17" t="s">
        <v>93</v>
      </c>
      <c r="B11" s="18">
        <v>48.779606019286177</v>
      </c>
      <c r="C11" s="7">
        <v>6500</v>
      </c>
      <c r="D11" s="7">
        <f t="shared" si="0"/>
        <v>6500</v>
      </c>
      <c r="F11" s="17" t="s">
        <v>93</v>
      </c>
      <c r="G11" s="18">
        <v>48.779606019286177</v>
      </c>
      <c r="H11" s="7">
        <v>7000</v>
      </c>
      <c r="I11" s="7">
        <f t="shared" si="1"/>
        <v>7000</v>
      </c>
      <c r="K11" s="17" t="s">
        <v>93</v>
      </c>
      <c r="L11" s="18">
        <v>48.779606019286177</v>
      </c>
      <c r="M11" s="7">
        <v>7000</v>
      </c>
      <c r="N11" s="7">
        <f t="shared" si="2"/>
        <v>7000</v>
      </c>
      <c r="P11" s="17" t="s">
        <v>93</v>
      </c>
      <c r="Q11" s="18">
        <v>48.779606019286177</v>
      </c>
      <c r="R11" s="7">
        <v>7000</v>
      </c>
      <c r="S11" s="7">
        <v>7000</v>
      </c>
    </row>
    <row r="12" spans="1:21" ht="14.25">
      <c r="A12" s="17" t="s">
        <v>94</v>
      </c>
      <c r="B12" s="18">
        <v>1.9013910058849388</v>
      </c>
      <c r="C12" s="7">
        <v>7200</v>
      </c>
      <c r="D12" s="7">
        <f t="shared" si="0"/>
        <v>7200</v>
      </c>
      <c r="F12" s="17" t="s">
        <v>94</v>
      </c>
      <c r="G12" s="18">
        <v>1.9013910058849388</v>
      </c>
      <c r="H12" s="7">
        <v>7200</v>
      </c>
      <c r="I12" s="7">
        <f t="shared" si="1"/>
        <v>7200</v>
      </c>
      <c r="K12" s="17" t="s">
        <v>94</v>
      </c>
      <c r="L12" s="18">
        <v>1.9013910058849388</v>
      </c>
      <c r="M12" s="7">
        <v>7150</v>
      </c>
      <c r="N12" s="7">
        <f t="shared" si="2"/>
        <v>7150</v>
      </c>
      <c r="P12" s="17" t="s">
        <v>94</v>
      </c>
      <c r="Q12" s="18">
        <v>1.9013910058849388</v>
      </c>
      <c r="R12" s="7">
        <v>7150</v>
      </c>
      <c r="S12" s="7">
        <v>7150</v>
      </c>
    </row>
    <row r="13" spans="1:21" ht="14.25">
      <c r="A13" s="17" t="s">
        <v>95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95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95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95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>
      <c r="A14" s="23"/>
      <c r="B14" s="24"/>
      <c r="F14" s="23"/>
      <c r="G14" s="24"/>
      <c r="K14" s="23"/>
      <c r="L14" s="24"/>
      <c r="P14" s="23"/>
      <c r="Q14" s="24"/>
    </row>
    <row r="15" spans="1:21" ht="14.25" customHeight="1">
      <c r="A15" s="173" t="s">
        <v>96</v>
      </c>
      <c r="B15" s="173"/>
      <c r="C15" s="169" t="s">
        <v>84</v>
      </c>
      <c r="D15" s="170" t="s">
        <v>85</v>
      </c>
      <c r="F15" s="173" t="s">
        <v>96</v>
      </c>
      <c r="G15" s="173"/>
      <c r="H15" s="169" t="s">
        <v>84</v>
      </c>
      <c r="I15" s="170" t="s">
        <v>85</v>
      </c>
      <c r="K15" s="173" t="s">
        <v>96</v>
      </c>
      <c r="L15" s="173"/>
      <c r="M15" s="169" t="s">
        <v>84</v>
      </c>
      <c r="N15" s="170" t="s">
        <v>85</v>
      </c>
      <c r="P15" s="173" t="s">
        <v>96</v>
      </c>
      <c r="Q15" s="173"/>
      <c r="R15" s="169" t="s">
        <v>84</v>
      </c>
      <c r="S15" s="170" t="s">
        <v>85</v>
      </c>
    </row>
    <row r="16" spans="1:21" ht="14.25">
      <c r="A16" s="25"/>
      <c r="B16" s="15" t="s">
        <v>86</v>
      </c>
      <c r="C16" s="169"/>
      <c r="D16" s="170"/>
      <c r="F16" s="25"/>
      <c r="G16" s="15" t="s">
        <v>86</v>
      </c>
      <c r="H16" s="169"/>
      <c r="I16" s="170"/>
      <c r="K16" s="25"/>
      <c r="L16" s="15" t="s">
        <v>86</v>
      </c>
      <c r="M16" s="169"/>
      <c r="N16" s="170"/>
      <c r="P16" s="25"/>
      <c r="Q16" s="15" t="s">
        <v>86</v>
      </c>
      <c r="R16" s="169"/>
      <c r="S16" s="170"/>
    </row>
    <row r="17" spans="1:21" ht="14.25">
      <c r="A17" s="17" t="s">
        <v>87</v>
      </c>
      <c r="B17" s="18">
        <v>0.31655202474519767</v>
      </c>
      <c r="C17" s="7">
        <v>8500</v>
      </c>
      <c r="D17" s="7">
        <f>+C17</f>
        <v>8500</v>
      </c>
      <c r="F17" s="17" t="s">
        <v>87</v>
      </c>
      <c r="G17" s="18">
        <v>0.31655202474519767</v>
      </c>
      <c r="H17" s="7">
        <v>8500</v>
      </c>
      <c r="I17" s="7">
        <f>+H17</f>
        <v>8500</v>
      </c>
      <c r="K17" s="17" t="s">
        <v>87</v>
      </c>
      <c r="L17" s="18">
        <v>0.31655202474519767</v>
      </c>
      <c r="M17" s="7">
        <v>8500</v>
      </c>
      <c r="N17" s="7">
        <f>+M17</f>
        <v>8500</v>
      </c>
      <c r="P17" s="17" t="s">
        <v>87</v>
      </c>
      <c r="Q17" s="18">
        <v>0.31655202474519767</v>
      </c>
      <c r="R17" s="7">
        <v>8500</v>
      </c>
      <c r="S17" s="7"/>
    </row>
    <row r="18" spans="1:21" ht="14.25">
      <c r="A18" s="17" t="s">
        <v>88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88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88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88</v>
      </c>
      <c r="Q18" s="18">
        <v>2.3622625790758556</v>
      </c>
      <c r="R18" s="7">
        <v>9000</v>
      </c>
      <c r="S18" s="7"/>
    </row>
    <row r="19" spans="1:21" ht="14.25">
      <c r="A19" s="17" t="s">
        <v>89</v>
      </c>
      <c r="B19" s="18">
        <v>5.0707435768389981</v>
      </c>
      <c r="C19" s="7">
        <v>9500</v>
      </c>
      <c r="D19" s="7">
        <f t="shared" si="3"/>
        <v>9500</v>
      </c>
      <c r="F19" s="17" t="s">
        <v>89</v>
      </c>
      <c r="G19" s="18">
        <v>5.0707435768389981</v>
      </c>
      <c r="H19" s="7">
        <v>9500</v>
      </c>
      <c r="I19" s="7">
        <f t="shared" si="4"/>
        <v>9500</v>
      </c>
      <c r="K19" s="17" t="s">
        <v>89</v>
      </c>
      <c r="L19" s="18">
        <v>5.0707435768389981</v>
      </c>
      <c r="M19" s="7">
        <v>9500</v>
      </c>
      <c r="N19" s="7">
        <f t="shared" si="5"/>
        <v>9500</v>
      </c>
      <c r="P19" s="17" t="s">
        <v>89</v>
      </c>
      <c r="Q19" s="18">
        <v>5.0707435768389981</v>
      </c>
      <c r="R19" s="7">
        <v>9500</v>
      </c>
      <c r="S19" s="7"/>
    </row>
    <row r="20" spans="1:21" ht="14.25">
      <c r="A20" s="17" t="s">
        <v>90</v>
      </c>
      <c r="B20" s="18">
        <v>14.25368026256692</v>
      </c>
      <c r="C20" s="7">
        <v>8300</v>
      </c>
      <c r="D20" s="7">
        <f t="shared" si="3"/>
        <v>8300</v>
      </c>
      <c r="F20" s="17" t="s">
        <v>90</v>
      </c>
      <c r="G20" s="18">
        <v>14.25368026256692</v>
      </c>
      <c r="H20" s="7">
        <v>8300</v>
      </c>
      <c r="I20" s="7">
        <f t="shared" si="4"/>
        <v>8300</v>
      </c>
      <c r="K20" s="17" t="s">
        <v>90</v>
      </c>
      <c r="L20" s="18">
        <v>14.25368026256692</v>
      </c>
      <c r="M20" s="7">
        <v>8500</v>
      </c>
      <c r="N20" s="7">
        <f t="shared" si="5"/>
        <v>8500</v>
      </c>
      <c r="P20" s="17" t="s">
        <v>90</v>
      </c>
      <c r="Q20" s="18">
        <v>14.25368026256692</v>
      </c>
      <c r="R20" s="7">
        <v>8500</v>
      </c>
      <c r="S20" s="7"/>
    </row>
    <row r="21" spans="1:21" ht="14.25">
      <c r="A21" s="17" t="s">
        <v>91</v>
      </c>
      <c r="B21" s="18">
        <v>19.346687446032849</v>
      </c>
      <c r="C21" s="7">
        <v>8500</v>
      </c>
      <c r="D21" s="7">
        <f t="shared" si="3"/>
        <v>8500</v>
      </c>
      <c r="F21" s="17" t="s">
        <v>91</v>
      </c>
      <c r="G21" s="18">
        <v>19.346687446032849</v>
      </c>
      <c r="H21" s="7">
        <v>8500</v>
      </c>
      <c r="I21" s="7">
        <f t="shared" si="4"/>
        <v>8500</v>
      </c>
      <c r="K21" s="17" t="s">
        <v>91</v>
      </c>
      <c r="L21" s="18">
        <v>19.346687446032849</v>
      </c>
      <c r="M21" s="7">
        <v>8500</v>
      </c>
      <c r="N21" s="7">
        <f t="shared" si="5"/>
        <v>8500</v>
      </c>
      <c r="P21" s="17" t="s">
        <v>91</v>
      </c>
      <c r="Q21" s="18">
        <v>19.346687446032849</v>
      </c>
      <c r="R21" s="7">
        <v>8500</v>
      </c>
      <c r="S21" s="7"/>
    </row>
    <row r="22" spans="1:21" ht="14.25">
      <c r="A22" s="17" t="s">
        <v>92</v>
      </c>
      <c r="B22" s="18">
        <v>2.4489967289624106</v>
      </c>
      <c r="C22" s="7">
        <v>10000</v>
      </c>
      <c r="D22" s="7">
        <f t="shared" si="3"/>
        <v>10000</v>
      </c>
      <c r="F22" s="17" t="s">
        <v>92</v>
      </c>
      <c r="G22" s="18">
        <v>2.4489967289624106</v>
      </c>
      <c r="H22" s="7">
        <v>10000</v>
      </c>
      <c r="I22" s="7">
        <f t="shared" si="4"/>
        <v>10000</v>
      </c>
      <c r="K22" s="17" t="s">
        <v>92</v>
      </c>
      <c r="L22" s="18">
        <v>2.4489967289624106</v>
      </c>
      <c r="M22" s="7">
        <v>10000</v>
      </c>
      <c r="N22" s="7">
        <f t="shared" si="5"/>
        <v>10000</v>
      </c>
      <c r="P22" s="17" t="s">
        <v>92</v>
      </c>
      <c r="Q22" s="18">
        <v>2.4489967289624106</v>
      </c>
      <c r="R22" s="7">
        <v>10000</v>
      </c>
      <c r="S22" s="7"/>
    </row>
    <row r="23" spans="1:21" ht="14.25">
      <c r="A23" s="17" t="s">
        <v>93</v>
      </c>
      <c r="B23" s="18">
        <v>52.937663558785033</v>
      </c>
      <c r="C23" s="7">
        <v>8000</v>
      </c>
      <c r="D23" s="7">
        <f t="shared" si="3"/>
        <v>8000</v>
      </c>
      <c r="F23" s="17" t="s">
        <v>93</v>
      </c>
      <c r="G23" s="18">
        <v>52.937663558785033</v>
      </c>
      <c r="H23" s="7">
        <v>8300</v>
      </c>
      <c r="I23" s="7">
        <f t="shared" si="4"/>
        <v>8300</v>
      </c>
      <c r="K23" s="17" t="s">
        <v>93</v>
      </c>
      <c r="L23" s="18">
        <v>52.937663558785033</v>
      </c>
      <c r="M23" s="7">
        <v>8300</v>
      </c>
      <c r="N23" s="7">
        <f t="shared" si="5"/>
        <v>8300</v>
      </c>
      <c r="P23" s="17" t="s">
        <v>93</v>
      </c>
      <c r="Q23" s="18">
        <v>52.937663558785033</v>
      </c>
      <c r="R23" s="7">
        <v>8300</v>
      </c>
      <c r="S23" s="7"/>
    </row>
    <row r="24" spans="1:21" ht="14.25">
      <c r="A24" s="17" t="s">
        <v>94</v>
      </c>
      <c r="B24" s="18">
        <v>3.263413822992725</v>
      </c>
      <c r="C24" s="19">
        <v>8200</v>
      </c>
      <c r="D24" s="7">
        <f t="shared" si="3"/>
        <v>8200</v>
      </c>
      <c r="F24" s="17" t="s">
        <v>94</v>
      </c>
      <c r="G24" s="18">
        <v>3.263413822992725</v>
      </c>
      <c r="H24" s="19">
        <v>8100</v>
      </c>
      <c r="I24" s="7">
        <f t="shared" si="4"/>
        <v>8100</v>
      </c>
      <c r="K24" s="17" t="s">
        <v>94</v>
      </c>
      <c r="L24" s="18">
        <v>3.263413822992725</v>
      </c>
      <c r="M24" s="19">
        <v>8100</v>
      </c>
      <c r="N24" s="7">
        <f t="shared" si="5"/>
        <v>8100</v>
      </c>
      <c r="P24" s="17" t="s">
        <v>94</v>
      </c>
      <c r="Q24" s="18">
        <v>3.263413822992725</v>
      </c>
      <c r="R24" s="19">
        <v>8100</v>
      </c>
      <c r="S24" s="7"/>
    </row>
    <row r="25" spans="1:21" ht="14.25">
      <c r="A25" s="17" t="s">
        <v>95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95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95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95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>
      <c r="A26" s="23"/>
      <c r="B26" s="24"/>
      <c r="F26" s="23"/>
      <c r="G26" s="24"/>
      <c r="K26" s="23"/>
      <c r="L26" s="24"/>
      <c r="P26" s="23"/>
      <c r="Q26" s="24"/>
    </row>
    <row r="27" spans="1:21" ht="14.25" customHeight="1">
      <c r="A27" s="168" t="s">
        <v>97</v>
      </c>
      <c r="B27" s="168"/>
      <c r="C27" s="169" t="s">
        <v>84</v>
      </c>
      <c r="D27" s="170" t="s">
        <v>85</v>
      </c>
      <c r="F27" s="168" t="s">
        <v>97</v>
      </c>
      <c r="G27" s="168"/>
      <c r="H27" s="169" t="s">
        <v>84</v>
      </c>
      <c r="I27" s="170" t="s">
        <v>85</v>
      </c>
      <c r="K27" s="168" t="s">
        <v>97</v>
      </c>
      <c r="L27" s="168"/>
      <c r="M27" s="169" t="s">
        <v>84</v>
      </c>
      <c r="N27" s="170" t="s">
        <v>85</v>
      </c>
      <c r="P27" s="168" t="s">
        <v>97</v>
      </c>
      <c r="Q27" s="168"/>
      <c r="R27" s="169" t="s">
        <v>84</v>
      </c>
      <c r="S27" s="170" t="s">
        <v>85</v>
      </c>
    </row>
    <row r="28" spans="1:21" ht="14.25">
      <c r="B28" s="15" t="s">
        <v>86</v>
      </c>
      <c r="C28" s="169"/>
      <c r="D28" s="170"/>
      <c r="G28" s="15" t="s">
        <v>86</v>
      </c>
      <c r="H28" s="169"/>
      <c r="I28" s="170"/>
      <c r="L28" s="15" t="s">
        <v>86</v>
      </c>
      <c r="M28" s="169"/>
      <c r="N28" s="170"/>
      <c r="Q28" s="15" t="s">
        <v>86</v>
      </c>
      <c r="R28" s="169"/>
      <c r="S28" s="170"/>
    </row>
    <row r="29" spans="1:21" ht="14.25">
      <c r="A29" s="17" t="s">
        <v>87</v>
      </c>
      <c r="B29" s="18">
        <v>2.3622826328938582</v>
      </c>
      <c r="C29" s="7">
        <v>9500</v>
      </c>
      <c r="D29" s="7">
        <f>+C29</f>
        <v>9500</v>
      </c>
      <c r="F29" s="17" t="s">
        <v>87</v>
      </c>
      <c r="G29" s="18">
        <v>2.3622826328938582</v>
      </c>
      <c r="H29" s="7">
        <v>9500</v>
      </c>
      <c r="I29" s="7">
        <f>+H29</f>
        <v>9500</v>
      </c>
      <c r="K29" s="17" t="s">
        <v>87</v>
      </c>
      <c r="L29" s="18">
        <v>2.3622826328938582</v>
      </c>
      <c r="M29" s="7">
        <v>9500</v>
      </c>
      <c r="N29" s="7">
        <f>+M29</f>
        <v>9500</v>
      </c>
      <c r="P29" s="17" t="s">
        <v>87</v>
      </c>
      <c r="Q29" s="18">
        <v>2.3622826328938582</v>
      </c>
      <c r="R29" s="7">
        <v>9500</v>
      </c>
      <c r="S29" s="7"/>
    </row>
    <row r="30" spans="1:21" ht="14.25">
      <c r="A30" s="17" t="s">
        <v>88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88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88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88</v>
      </c>
      <c r="Q30" s="18">
        <v>4.9743982981670669</v>
      </c>
      <c r="R30" s="7">
        <v>11500</v>
      </c>
      <c r="S30" s="7"/>
    </row>
    <row r="31" spans="1:21" ht="14.25">
      <c r="A31" s="17" t="s">
        <v>89</v>
      </c>
      <c r="B31" s="18">
        <v>5.4913795235857226</v>
      </c>
      <c r="C31" s="7">
        <v>10500</v>
      </c>
      <c r="D31" s="7">
        <f t="shared" si="6"/>
        <v>10500</v>
      </c>
      <c r="F31" s="17" t="s">
        <v>89</v>
      </c>
      <c r="G31" s="18">
        <v>5.4913795235857226</v>
      </c>
      <c r="H31" s="7">
        <v>10500</v>
      </c>
      <c r="I31" s="7">
        <f t="shared" si="7"/>
        <v>10500</v>
      </c>
      <c r="K31" s="17" t="s">
        <v>89</v>
      </c>
      <c r="L31" s="18">
        <v>5.4913795235857226</v>
      </c>
      <c r="M31" s="7">
        <v>10500</v>
      </c>
      <c r="N31" s="7">
        <f t="shared" si="8"/>
        <v>10500</v>
      </c>
      <c r="P31" s="17" t="s">
        <v>89</v>
      </c>
      <c r="Q31" s="18">
        <v>5.4913795235857226</v>
      </c>
      <c r="R31" s="7">
        <v>10500</v>
      </c>
      <c r="S31" s="7"/>
    </row>
    <row r="32" spans="1:21" ht="14.25">
      <c r="A32" s="17" t="s">
        <v>90</v>
      </c>
      <c r="B32" s="18">
        <v>16.867440077176145</v>
      </c>
      <c r="C32" s="7">
        <v>9500</v>
      </c>
      <c r="D32" s="7">
        <f t="shared" si="6"/>
        <v>9500</v>
      </c>
      <c r="F32" s="17" t="s">
        <v>90</v>
      </c>
      <c r="G32" s="18">
        <v>16.867440077176145</v>
      </c>
      <c r="H32" s="7">
        <v>9500</v>
      </c>
      <c r="I32" s="7">
        <f t="shared" si="7"/>
        <v>9500</v>
      </c>
      <c r="K32" s="17" t="s">
        <v>90</v>
      </c>
      <c r="L32" s="18">
        <v>16.867440077176145</v>
      </c>
      <c r="M32" s="7">
        <v>9800</v>
      </c>
      <c r="N32" s="7">
        <f t="shared" si="8"/>
        <v>9800</v>
      </c>
      <c r="P32" s="17" t="s">
        <v>90</v>
      </c>
      <c r="Q32" s="18">
        <v>16.867440077176145</v>
      </c>
      <c r="R32" s="7">
        <v>9800</v>
      </c>
      <c r="S32" s="7"/>
    </row>
    <row r="33" spans="1:23" ht="14.25">
      <c r="A33" s="17" t="s">
        <v>91</v>
      </c>
      <c r="B33" s="18">
        <v>32.973013085314271</v>
      </c>
      <c r="C33" s="7">
        <v>9500</v>
      </c>
      <c r="D33" s="7">
        <f t="shared" si="6"/>
        <v>9500</v>
      </c>
      <c r="F33" s="17" t="s">
        <v>91</v>
      </c>
      <c r="G33" s="18">
        <v>32.973013085314271</v>
      </c>
      <c r="H33" s="7">
        <v>9500</v>
      </c>
      <c r="I33" s="7">
        <f t="shared" si="7"/>
        <v>9500</v>
      </c>
      <c r="K33" s="17" t="s">
        <v>91</v>
      </c>
      <c r="L33" s="18">
        <v>32.973013085314271</v>
      </c>
      <c r="M33" s="7">
        <v>9500</v>
      </c>
      <c r="N33" s="7">
        <f t="shared" si="8"/>
        <v>9500</v>
      </c>
      <c r="P33" s="17" t="s">
        <v>91</v>
      </c>
      <c r="Q33" s="18">
        <v>32.973013085314271</v>
      </c>
      <c r="R33" s="7">
        <v>9500</v>
      </c>
      <c r="S33" s="7"/>
    </row>
    <row r="34" spans="1:23" ht="14.25">
      <c r="A34" s="17" t="s">
        <v>92</v>
      </c>
      <c r="B34" s="18">
        <v>11.150963465011007</v>
      </c>
      <c r="C34" s="7">
        <v>12500</v>
      </c>
      <c r="D34" s="7">
        <f t="shared" si="6"/>
        <v>12500</v>
      </c>
      <c r="F34" s="17" t="s">
        <v>92</v>
      </c>
      <c r="G34" s="18">
        <v>11.150963465011007</v>
      </c>
      <c r="H34" s="7">
        <v>12500</v>
      </c>
      <c r="I34" s="7">
        <f t="shared" si="7"/>
        <v>12500</v>
      </c>
      <c r="K34" s="17" t="s">
        <v>92</v>
      </c>
      <c r="L34" s="18">
        <v>11.150963465011007</v>
      </c>
      <c r="M34" s="7">
        <v>12500</v>
      </c>
      <c r="N34" s="7">
        <f t="shared" si="8"/>
        <v>12500</v>
      </c>
      <c r="P34" s="17" t="s">
        <v>92</v>
      </c>
      <c r="Q34" s="18">
        <v>11.150963465011007</v>
      </c>
      <c r="R34" s="7">
        <v>12000</v>
      </c>
      <c r="S34" s="7"/>
    </row>
    <row r="35" spans="1:23" ht="14.25">
      <c r="A35" s="17" t="s">
        <v>93</v>
      </c>
      <c r="B35" s="18">
        <v>22.527024018601431</v>
      </c>
      <c r="C35" s="7">
        <v>9000</v>
      </c>
      <c r="D35" s="7">
        <f t="shared" si="6"/>
        <v>9000</v>
      </c>
      <c r="F35" s="17" t="s">
        <v>93</v>
      </c>
      <c r="G35" s="18">
        <v>22.527024018601431</v>
      </c>
      <c r="H35" s="7">
        <v>9500</v>
      </c>
      <c r="I35" s="7">
        <f t="shared" si="7"/>
        <v>9500</v>
      </c>
      <c r="K35" s="17" t="s">
        <v>93</v>
      </c>
      <c r="L35" s="18">
        <v>22.527024018601431</v>
      </c>
      <c r="M35" s="7">
        <v>9500</v>
      </c>
      <c r="N35" s="7">
        <f t="shared" si="8"/>
        <v>9500</v>
      </c>
      <c r="P35" s="17" t="s">
        <v>93</v>
      </c>
      <c r="Q35" s="18">
        <v>22.527024018601431</v>
      </c>
      <c r="R35" s="7">
        <v>9500</v>
      </c>
      <c r="S35" s="7"/>
    </row>
    <row r="36" spans="1:23" ht="14.25">
      <c r="A36" s="17" t="s">
        <v>94</v>
      </c>
      <c r="B36" s="18">
        <v>3.6534988992505006</v>
      </c>
      <c r="C36" s="8">
        <v>9400</v>
      </c>
      <c r="D36" s="7">
        <f t="shared" si="6"/>
        <v>9400</v>
      </c>
      <c r="F36" s="17" t="s">
        <v>94</v>
      </c>
      <c r="G36" s="18">
        <v>3.6534988992505006</v>
      </c>
      <c r="H36" s="8">
        <v>9550</v>
      </c>
      <c r="I36" s="7">
        <f t="shared" si="7"/>
        <v>9550</v>
      </c>
      <c r="K36" s="17" t="s">
        <v>94</v>
      </c>
      <c r="L36" s="18">
        <v>3.6534988992505006</v>
      </c>
      <c r="M36" s="8">
        <v>9550</v>
      </c>
      <c r="N36" s="7">
        <f t="shared" si="8"/>
        <v>9550</v>
      </c>
      <c r="P36" s="17" t="s">
        <v>94</v>
      </c>
      <c r="Q36" s="18">
        <v>3.6534988992505006</v>
      </c>
      <c r="R36" s="8">
        <v>9550</v>
      </c>
      <c r="S36" s="7"/>
    </row>
    <row r="37" spans="1:23" ht="14.25">
      <c r="A37" s="17" t="s">
        <v>95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95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95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95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>
      <c r="A38" s="23"/>
      <c r="B38" s="24"/>
      <c r="F38" s="23"/>
      <c r="G38" s="24"/>
      <c r="K38" s="23"/>
      <c r="L38" s="24"/>
      <c r="P38" s="23"/>
      <c r="Q38" s="24"/>
    </row>
    <row r="39" spans="1:23" ht="14.25" customHeight="1">
      <c r="A39" s="168" t="s">
        <v>98</v>
      </c>
      <c r="B39" s="168"/>
      <c r="C39" s="169" t="s">
        <v>84</v>
      </c>
      <c r="D39" s="170" t="s">
        <v>85</v>
      </c>
      <c r="F39" s="168" t="s">
        <v>98</v>
      </c>
      <c r="G39" s="168"/>
      <c r="H39" s="169" t="s">
        <v>84</v>
      </c>
      <c r="I39" s="170" t="s">
        <v>85</v>
      </c>
      <c r="K39" s="168" t="s">
        <v>98</v>
      </c>
      <c r="L39" s="168"/>
      <c r="M39" s="169" t="s">
        <v>84</v>
      </c>
      <c r="N39" s="170" t="s">
        <v>85</v>
      </c>
      <c r="P39" s="168" t="s">
        <v>98</v>
      </c>
      <c r="Q39" s="168"/>
      <c r="R39" s="169" t="s">
        <v>84</v>
      </c>
      <c r="S39" s="170" t="s">
        <v>85</v>
      </c>
    </row>
    <row r="40" spans="1:23" ht="14.25">
      <c r="A40" s="16"/>
      <c r="B40" s="15" t="s">
        <v>86</v>
      </c>
      <c r="C40" s="169"/>
      <c r="D40" s="170"/>
      <c r="F40" s="16"/>
      <c r="G40" s="15" t="s">
        <v>86</v>
      </c>
      <c r="H40" s="169"/>
      <c r="I40" s="170"/>
      <c r="K40" s="16"/>
      <c r="L40" s="15" t="s">
        <v>86</v>
      </c>
      <c r="M40" s="169"/>
      <c r="N40" s="170"/>
      <c r="P40" s="16"/>
      <c r="Q40" s="15" t="s">
        <v>86</v>
      </c>
      <c r="R40" s="169"/>
      <c r="S40" s="170"/>
    </row>
    <row r="41" spans="1:23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 s="17" t="s">
        <v>87</v>
      </c>
      <c r="L41" s="18"/>
      <c r="M41" s="19"/>
      <c r="N41" s="19"/>
      <c r="P41" s="17" t="s">
        <v>87</v>
      </c>
      <c r="Q41" s="18"/>
      <c r="R41" s="19"/>
      <c r="S41" s="19"/>
    </row>
    <row r="42" spans="1:23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 s="17" t="s">
        <v>88</v>
      </c>
      <c r="L42" s="18"/>
      <c r="M42" s="19"/>
      <c r="N42" s="19"/>
      <c r="P42" s="17" t="s">
        <v>88</v>
      </c>
      <c r="Q42" s="18"/>
      <c r="R42" s="19"/>
      <c r="S42" s="19"/>
    </row>
    <row r="43" spans="1:23" ht="14.25">
      <c r="A43" s="17" t="s">
        <v>89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89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89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89</v>
      </c>
      <c r="Q43" s="18">
        <v>5.8113257894780732</v>
      </c>
      <c r="R43" s="7">
        <v>7000</v>
      </c>
      <c r="S43" s="19"/>
    </row>
    <row r="44" spans="1:23" ht="14.25">
      <c r="A44" s="17" t="s">
        <v>90</v>
      </c>
      <c r="B44" s="18">
        <v>10.830463388397362</v>
      </c>
      <c r="C44" s="7">
        <v>6500</v>
      </c>
      <c r="D44" s="19">
        <f t="shared" si="9"/>
        <v>6500</v>
      </c>
      <c r="F44" s="17" t="s">
        <v>90</v>
      </c>
      <c r="G44" s="18">
        <v>10.830463388397362</v>
      </c>
      <c r="H44" s="7">
        <v>6700</v>
      </c>
      <c r="I44" s="19">
        <f t="shared" si="10"/>
        <v>6700</v>
      </c>
      <c r="K44" s="17" t="s">
        <v>90</v>
      </c>
      <c r="L44" s="18">
        <v>10.830463388397362</v>
      </c>
      <c r="M44" s="7">
        <v>6700</v>
      </c>
      <c r="N44" s="19">
        <f t="shared" si="11"/>
        <v>6700</v>
      </c>
      <c r="P44" s="17" t="s">
        <v>90</v>
      </c>
      <c r="Q44" s="18">
        <v>10.830463388397362</v>
      </c>
      <c r="R44" s="7">
        <v>6700</v>
      </c>
      <c r="S44" s="19"/>
    </row>
    <row r="45" spans="1:23" ht="14.25">
      <c r="A45" s="17" t="s">
        <v>91</v>
      </c>
      <c r="B45" s="18">
        <v>40.493324772141662</v>
      </c>
      <c r="C45" s="7">
        <v>6500</v>
      </c>
      <c r="D45" s="19">
        <f t="shared" si="9"/>
        <v>6500</v>
      </c>
      <c r="F45" s="17" t="s">
        <v>91</v>
      </c>
      <c r="G45" s="18">
        <v>40.493324772141662</v>
      </c>
      <c r="H45" s="7">
        <v>6500</v>
      </c>
      <c r="I45" s="19">
        <f t="shared" si="10"/>
        <v>6500</v>
      </c>
      <c r="K45" s="17" t="s">
        <v>91</v>
      </c>
      <c r="L45" s="18">
        <v>40.493324772141662</v>
      </c>
      <c r="M45" s="7">
        <v>6500</v>
      </c>
      <c r="N45" s="19">
        <f t="shared" si="11"/>
        <v>6500</v>
      </c>
      <c r="P45" s="17" t="s">
        <v>91</v>
      </c>
      <c r="Q45" s="18">
        <v>40.493324772141662</v>
      </c>
      <c r="R45" s="7">
        <v>6500</v>
      </c>
      <c r="S45" s="19"/>
    </row>
    <row r="46" spans="1:23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 s="17" t="s">
        <v>92</v>
      </c>
      <c r="L46" s="18"/>
      <c r="M46" s="16"/>
      <c r="N46" s="19"/>
      <c r="P46" s="17" t="s">
        <v>92</v>
      </c>
      <c r="Q46" s="18"/>
      <c r="R46" s="16"/>
      <c r="S46" s="19"/>
    </row>
    <row r="47" spans="1:23" ht="14.25">
      <c r="A47" s="17" t="s">
        <v>93</v>
      </c>
      <c r="B47" s="18">
        <v>41.303858373429172</v>
      </c>
      <c r="C47" s="7">
        <v>6500</v>
      </c>
      <c r="D47" s="19">
        <f t="shared" si="9"/>
        <v>6500</v>
      </c>
      <c r="F47" s="17" t="s">
        <v>93</v>
      </c>
      <c r="G47" s="18">
        <v>41.303858373429172</v>
      </c>
      <c r="H47" s="7">
        <v>6500</v>
      </c>
      <c r="I47" s="19">
        <f t="shared" si="10"/>
        <v>6500</v>
      </c>
      <c r="K47" s="17" t="s">
        <v>93</v>
      </c>
      <c r="L47" s="18">
        <v>41.303858373429172</v>
      </c>
      <c r="M47" s="7">
        <v>6500</v>
      </c>
      <c r="N47" s="19">
        <f t="shared" si="11"/>
        <v>6500</v>
      </c>
      <c r="P47" s="17" t="s">
        <v>93</v>
      </c>
      <c r="Q47" s="18">
        <v>41.303858373429172</v>
      </c>
      <c r="R47" s="7">
        <v>6500</v>
      </c>
      <c r="S47" s="19"/>
    </row>
    <row r="48" spans="1:23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 s="17" t="s">
        <v>94</v>
      </c>
      <c r="L48" s="18"/>
      <c r="M48" s="16"/>
      <c r="N48" s="19"/>
      <c r="P48" s="17" t="s">
        <v>94</v>
      </c>
      <c r="Q48" s="18"/>
      <c r="R48" s="16"/>
      <c r="S48" s="19"/>
    </row>
    <row r="49" spans="1:21" ht="14.25">
      <c r="A49" s="17" t="s">
        <v>95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95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95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>
      <c r="A50" s="23"/>
      <c r="B50" s="24"/>
      <c r="F50" s="23"/>
      <c r="G50" s="24"/>
      <c r="K50" s="23"/>
      <c r="L50" s="24"/>
      <c r="P50" s="23"/>
      <c r="Q50" s="24"/>
    </row>
    <row r="51" spans="1:21" ht="14.25" customHeight="1">
      <c r="A51" s="168" t="s">
        <v>99</v>
      </c>
      <c r="B51" s="168"/>
      <c r="C51" s="169" t="s">
        <v>84</v>
      </c>
      <c r="D51" s="170" t="s">
        <v>85</v>
      </c>
      <c r="F51" s="168" t="s">
        <v>99</v>
      </c>
      <c r="G51" s="168"/>
      <c r="H51" s="169" t="s">
        <v>84</v>
      </c>
      <c r="I51" s="170" t="s">
        <v>85</v>
      </c>
      <c r="K51" s="168" t="s">
        <v>99</v>
      </c>
      <c r="L51" s="168"/>
      <c r="M51" s="169" t="s">
        <v>84</v>
      </c>
      <c r="N51" s="170" t="s">
        <v>85</v>
      </c>
      <c r="P51" s="168" t="s">
        <v>99</v>
      </c>
      <c r="Q51" s="168"/>
      <c r="R51" s="169" t="s">
        <v>84</v>
      </c>
      <c r="S51" s="170" t="s">
        <v>85</v>
      </c>
    </row>
    <row r="52" spans="1:21" ht="14.25">
      <c r="A52" s="16"/>
      <c r="B52" s="15" t="s">
        <v>86</v>
      </c>
      <c r="C52" s="169"/>
      <c r="D52" s="170"/>
      <c r="F52" s="16"/>
      <c r="G52" s="15" t="s">
        <v>86</v>
      </c>
      <c r="H52" s="169"/>
      <c r="I52" s="170"/>
      <c r="K52" s="16"/>
      <c r="L52" s="15" t="s">
        <v>86</v>
      </c>
      <c r="M52" s="169"/>
      <c r="N52" s="170"/>
      <c r="P52" s="16"/>
      <c r="Q52" s="15" t="s">
        <v>86</v>
      </c>
      <c r="R52" s="169"/>
      <c r="S52" s="170"/>
    </row>
    <row r="53" spans="1:2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 s="17" t="s">
        <v>87</v>
      </c>
      <c r="L53" s="18"/>
      <c r="M53" s="19"/>
      <c r="N53" s="16"/>
      <c r="P53" s="17" t="s">
        <v>87</v>
      </c>
      <c r="Q53" s="18"/>
      <c r="R53" s="19"/>
      <c r="S53" s="16"/>
    </row>
    <row r="54" spans="1:2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 s="17" t="s">
        <v>88</v>
      </c>
      <c r="L54" s="18"/>
      <c r="M54" s="16"/>
      <c r="N54" s="16"/>
      <c r="P54" s="17" t="s">
        <v>88</v>
      </c>
      <c r="Q54" s="18"/>
      <c r="R54" s="16"/>
      <c r="S54" s="16"/>
    </row>
    <row r="55" spans="1:21" ht="14.25">
      <c r="A55" s="17" t="s">
        <v>89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89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89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89</v>
      </c>
      <c r="Q55" s="18">
        <v>1.4509638931141247</v>
      </c>
      <c r="R55" s="7">
        <v>6000</v>
      </c>
      <c r="S55" s="16"/>
    </row>
    <row r="56" spans="1:21" ht="14.25">
      <c r="A56" s="17" t="s">
        <v>90</v>
      </c>
      <c r="B56" s="18">
        <v>0.77672416583060944</v>
      </c>
      <c r="C56" s="7">
        <v>5500</v>
      </c>
      <c r="D56" s="16">
        <f t="shared" si="12"/>
        <v>5500</v>
      </c>
      <c r="F56" s="17" t="s">
        <v>90</v>
      </c>
      <c r="G56" s="18">
        <v>0.77672416583060944</v>
      </c>
      <c r="H56" s="7">
        <v>5800</v>
      </c>
      <c r="I56" s="16">
        <f t="shared" si="13"/>
        <v>5800</v>
      </c>
      <c r="K56" s="17" t="s">
        <v>90</v>
      </c>
      <c r="L56" s="18">
        <v>0.77672416583060944</v>
      </c>
      <c r="M56" s="7">
        <v>5800</v>
      </c>
      <c r="N56" s="16">
        <f t="shared" si="14"/>
        <v>5800</v>
      </c>
      <c r="P56" s="17" t="s">
        <v>90</v>
      </c>
      <c r="Q56" s="18">
        <v>0.77672416583060944</v>
      </c>
      <c r="R56" s="7">
        <v>5800</v>
      </c>
      <c r="S56" s="16"/>
    </row>
    <row r="57" spans="1:21" ht="14.25">
      <c r="A57" s="17" t="s">
        <v>91</v>
      </c>
      <c r="B57" s="18">
        <v>26.397833802604183</v>
      </c>
      <c r="C57" s="7">
        <v>5700</v>
      </c>
      <c r="D57" s="16">
        <f t="shared" si="12"/>
        <v>5700</v>
      </c>
      <c r="F57" s="17" t="s">
        <v>91</v>
      </c>
      <c r="G57" s="18">
        <v>26.397833802604183</v>
      </c>
      <c r="H57" s="7">
        <v>5700</v>
      </c>
      <c r="I57" s="16">
        <f t="shared" si="13"/>
        <v>5700</v>
      </c>
      <c r="K57" s="17" t="s">
        <v>91</v>
      </c>
      <c r="L57" s="18">
        <v>26.397833802604183</v>
      </c>
      <c r="M57" s="7">
        <v>5700</v>
      </c>
      <c r="N57" s="16">
        <f t="shared" si="14"/>
        <v>5700</v>
      </c>
      <c r="P57" s="17" t="s">
        <v>91</v>
      </c>
      <c r="Q57" s="18">
        <v>26.397833802604183</v>
      </c>
      <c r="R57" s="7">
        <v>5700</v>
      </c>
      <c r="S57" s="16"/>
    </row>
    <row r="58" spans="1:2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 s="17" t="s">
        <v>92</v>
      </c>
      <c r="L58" s="18"/>
      <c r="M58" s="16"/>
      <c r="N58" s="16"/>
      <c r="P58" s="17" t="s">
        <v>92</v>
      </c>
      <c r="Q58" s="18"/>
      <c r="R58" s="16"/>
      <c r="S58" s="16"/>
    </row>
    <row r="59" spans="1:21" ht="14.25">
      <c r="A59" s="17" t="s">
        <v>93</v>
      </c>
      <c r="B59" s="18">
        <v>70.826456088115037</v>
      </c>
      <c r="C59" s="7">
        <v>5500</v>
      </c>
      <c r="D59" s="16">
        <f t="shared" si="12"/>
        <v>5500</v>
      </c>
      <c r="F59" s="17" t="s">
        <v>93</v>
      </c>
      <c r="G59" s="18">
        <v>70.826456088115037</v>
      </c>
      <c r="H59" s="7">
        <v>5800</v>
      </c>
      <c r="I59" s="16">
        <f t="shared" si="13"/>
        <v>5800</v>
      </c>
      <c r="K59" s="17" t="s">
        <v>93</v>
      </c>
      <c r="L59" s="18">
        <v>70.826456088115037</v>
      </c>
      <c r="M59" s="7">
        <v>5800</v>
      </c>
      <c r="N59" s="16">
        <f t="shared" si="14"/>
        <v>5800</v>
      </c>
      <c r="P59" s="17" t="s">
        <v>93</v>
      </c>
      <c r="Q59" s="18">
        <v>70.826456088115037</v>
      </c>
      <c r="R59" s="7">
        <v>5800</v>
      </c>
      <c r="S59" s="16"/>
    </row>
    <row r="60" spans="1:2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 s="17" t="s">
        <v>94</v>
      </c>
      <c r="L60" s="18"/>
      <c r="M60" s="27"/>
      <c r="N60" s="16"/>
      <c r="P60" s="17" t="s">
        <v>94</v>
      </c>
      <c r="Q60" s="18"/>
      <c r="R60" s="27"/>
      <c r="S60" s="16"/>
    </row>
    <row r="61" spans="1:21" ht="14.25">
      <c r="A61" s="17" t="s">
        <v>95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95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95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95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>
      <c r="D65" s="21"/>
      <c r="E65" s="21"/>
      <c r="I65" s="21"/>
      <c r="N65" s="21"/>
    </row>
    <row r="66" spans="4:14">
      <c r="D66" s="21"/>
      <c r="E66" s="21"/>
      <c r="I66" s="21"/>
      <c r="N66" s="21"/>
    </row>
    <row r="67" spans="4:14">
      <c r="D67" s="21"/>
      <c r="E67" s="21"/>
      <c r="I67" s="21"/>
      <c r="N67" s="21"/>
    </row>
    <row r="68" spans="4:14">
      <c r="D68" s="21"/>
      <c r="E68" s="21"/>
      <c r="I68" s="21"/>
      <c r="N68" s="21"/>
    </row>
    <row r="69" spans="4:14">
      <c r="D69" s="21"/>
      <c r="E69" s="21"/>
      <c r="I69" s="21"/>
      <c r="N69" s="21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I48"/>
  <sheetViews>
    <sheetView tabSelected="1" zoomScaleNormal="100" workbookViewId="0">
      <selection activeCell="J16" sqref="J16"/>
    </sheetView>
  </sheetViews>
  <sheetFormatPr defaultRowHeight="12.75"/>
  <cols>
    <col min="1" max="1" width="4" style="146" customWidth="1"/>
    <col min="2" max="2" width="12.42578125" style="160" customWidth="1"/>
    <col min="3" max="3" width="23.7109375" style="160" customWidth="1"/>
    <col min="4" max="4" width="10.140625" style="160" customWidth="1"/>
    <col min="5" max="5" width="10.42578125" style="2" customWidth="1"/>
    <col min="6" max="6" width="10.140625" style="2" customWidth="1"/>
    <col min="7" max="7" width="10.28515625" style="2" customWidth="1"/>
    <col min="8" max="8" width="10.140625" style="12" customWidth="1"/>
    <col min="9" max="16384" width="9.140625" style="12"/>
  </cols>
  <sheetData>
    <row r="2" spans="1:9">
      <c r="A2" s="204" t="s">
        <v>62</v>
      </c>
      <c r="B2" s="204"/>
      <c r="C2" s="204"/>
      <c r="D2" s="204"/>
      <c r="E2" s="204"/>
      <c r="F2" s="204"/>
      <c r="G2" s="204"/>
      <c r="H2" s="204"/>
    </row>
    <row r="3" spans="1:9" ht="14.25" customHeight="1">
      <c r="A3" s="205" t="s">
        <v>244</v>
      </c>
      <c r="B3" s="205"/>
      <c r="C3" s="205"/>
      <c r="D3" s="205"/>
      <c r="E3" s="205"/>
      <c r="F3" s="205"/>
      <c r="G3" s="205"/>
      <c r="H3" s="205"/>
    </row>
    <row r="4" spans="1:9" ht="14.25" customHeight="1">
      <c r="B4" s="146"/>
      <c r="C4" s="146"/>
      <c r="D4" s="146"/>
      <c r="E4" s="146"/>
      <c r="F4" s="146"/>
      <c r="G4" s="146"/>
      <c r="H4" s="146"/>
    </row>
    <row r="5" spans="1:9" ht="12.75" customHeight="1">
      <c r="B5" s="146"/>
      <c r="C5" s="146"/>
      <c r="D5" s="146"/>
      <c r="H5" s="3" t="s">
        <v>63</v>
      </c>
    </row>
    <row r="6" spans="1:9" ht="12.75" customHeight="1">
      <c r="A6" s="206" t="s">
        <v>27</v>
      </c>
      <c r="B6" s="207" t="s">
        <v>24</v>
      </c>
      <c r="C6" s="207"/>
      <c r="D6" s="201" t="s">
        <v>208</v>
      </c>
      <c r="E6" s="202"/>
      <c r="F6" s="203"/>
      <c r="G6" s="208" t="s">
        <v>246</v>
      </c>
      <c r="H6" s="208" t="s">
        <v>246</v>
      </c>
    </row>
    <row r="7" spans="1:9" ht="14.25" customHeight="1">
      <c r="A7" s="206"/>
      <c r="B7" s="207"/>
      <c r="C7" s="207"/>
      <c r="D7" s="210" t="s">
        <v>237</v>
      </c>
      <c r="E7" s="215" t="s">
        <v>238</v>
      </c>
      <c r="F7" s="215" t="s">
        <v>243</v>
      </c>
      <c r="G7" s="209"/>
      <c r="H7" s="209"/>
    </row>
    <row r="8" spans="1:9" ht="12.75" customHeight="1">
      <c r="A8" s="206"/>
      <c r="B8" s="207"/>
      <c r="C8" s="207"/>
      <c r="D8" s="211"/>
      <c r="E8" s="215"/>
      <c r="F8" s="215"/>
      <c r="G8" s="213" t="s">
        <v>253</v>
      </c>
      <c r="H8" s="208" t="s">
        <v>239</v>
      </c>
    </row>
    <row r="9" spans="1:9" ht="13.5" customHeight="1">
      <c r="A9" s="206"/>
      <c r="B9" s="207"/>
      <c r="C9" s="207"/>
      <c r="D9" s="212"/>
      <c r="E9" s="215"/>
      <c r="F9" s="215"/>
      <c r="G9" s="214"/>
      <c r="H9" s="209"/>
    </row>
    <row r="10" spans="1:9" ht="12.75" customHeight="1">
      <c r="A10" s="178">
        <v>1</v>
      </c>
      <c r="B10" s="189" t="s">
        <v>28</v>
      </c>
      <c r="C10" s="149" t="s">
        <v>71</v>
      </c>
      <c r="D10" s="9">
        <v>1595</v>
      </c>
      <c r="E10" s="9">
        <v>1595</v>
      </c>
      <c r="F10" s="9">
        <v>1595</v>
      </c>
      <c r="G10" s="150">
        <v>100</v>
      </c>
      <c r="H10" s="150">
        <v>100</v>
      </c>
    </row>
    <row r="11" spans="1:9" s="11" customFormat="1" ht="12.75" customHeight="1">
      <c r="A11" s="179"/>
      <c r="B11" s="190"/>
      <c r="C11" s="151" t="s">
        <v>29</v>
      </c>
      <c r="D11" s="9">
        <v>1295</v>
      </c>
      <c r="E11" s="9">
        <v>1295</v>
      </c>
      <c r="F11" s="9">
        <v>1295</v>
      </c>
      <c r="G11" s="150">
        <v>100</v>
      </c>
      <c r="H11" s="150">
        <v>100</v>
      </c>
      <c r="I11" s="12"/>
    </row>
    <row r="12" spans="1:9" s="11" customFormat="1">
      <c r="A12" s="179"/>
      <c r="B12" s="190"/>
      <c r="C12" s="151" t="s">
        <v>30</v>
      </c>
      <c r="D12" s="9">
        <v>1066.25</v>
      </c>
      <c r="E12" s="5">
        <v>1065</v>
      </c>
      <c r="F12" s="5">
        <v>1065</v>
      </c>
      <c r="G12" s="150">
        <v>99.88276670574443</v>
      </c>
      <c r="H12" s="150">
        <v>100</v>
      </c>
      <c r="I12" s="12"/>
    </row>
    <row r="13" spans="1:9" s="11" customFormat="1">
      <c r="A13" s="180"/>
      <c r="B13" s="191"/>
      <c r="C13" s="151" t="s">
        <v>70</v>
      </c>
      <c r="D13" s="9">
        <v>835</v>
      </c>
      <c r="E13" s="5">
        <v>835</v>
      </c>
      <c r="F13" s="5">
        <v>835</v>
      </c>
      <c r="G13" s="150">
        <v>100</v>
      </c>
      <c r="H13" s="150">
        <v>100</v>
      </c>
      <c r="I13" s="12"/>
    </row>
    <row r="14" spans="1:9" s="11" customFormat="1" ht="12.75" customHeight="1">
      <c r="A14" s="178">
        <v>2</v>
      </c>
      <c r="B14" s="199" t="s">
        <v>31</v>
      </c>
      <c r="C14" s="151" t="s">
        <v>32</v>
      </c>
      <c r="D14" s="9">
        <v>1150</v>
      </c>
      <c r="E14" s="5">
        <v>1150</v>
      </c>
      <c r="F14" s="5">
        <v>1150</v>
      </c>
      <c r="G14" s="150">
        <v>100</v>
      </c>
      <c r="H14" s="150">
        <v>100</v>
      </c>
      <c r="I14" s="12"/>
    </row>
    <row r="15" spans="1:9" s="11" customFormat="1" ht="13.5" customHeight="1">
      <c r="A15" s="180"/>
      <c r="B15" s="200"/>
      <c r="C15" s="152" t="s">
        <v>33</v>
      </c>
      <c r="D15" s="9">
        <v>1255</v>
      </c>
      <c r="E15" s="5">
        <v>1255</v>
      </c>
      <c r="F15" s="5">
        <v>1255</v>
      </c>
      <c r="G15" s="150">
        <v>100</v>
      </c>
      <c r="H15" s="150">
        <v>100</v>
      </c>
      <c r="I15" s="12"/>
    </row>
    <row r="16" spans="1:9" s="11" customFormat="1" ht="12.75" customHeight="1">
      <c r="A16" s="153">
        <v>3</v>
      </c>
      <c r="B16" s="176" t="s">
        <v>23</v>
      </c>
      <c r="C16" s="176"/>
      <c r="D16" s="9">
        <v>2520</v>
      </c>
      <c r="E16" s="5">
        <v>2520</v>
      </c>
      <c r="F16" s="5">
        <v>2520</v>
      </c>
      <c r="G16" s="150">
        <v>100</v>
      </c>
      <c r="H16" s="150">
        <v>100</v>
      </c>
      <c r="I16" s="12"/>
    </row>
    <row r="17" spans="1:9" s="11" customFormat="1" ht="13.5" customHeight="1">
      <c r="A17" s="28">
        <v>4</v>
      </c>
      <c r="B17" s="147" t="s">
        <v>100</v>
      </c>
      <c r="C17" s="147"/>
      <c r="D17" s="9">
        <v>4625</v>
      </c>
      <c r="E17" s="5">
        <v>4975</v>
      </c>
      <c r="F17" s="5">
        <v>5530</v>
      </c>
      <c r="G17" s="150">
        <v>119.56756756756756</v>
      </c>
      <c r="H17" s="150">
        <v>111.15577889447236</v>
      </c>
      <c r="I17" s="12"/>
    </row>
    <row r="18" spans="1:9" s="11" customFormat="1" ht="12.75" customHeight="1">
      <c r="A18" s="29">
        <v>5</v>
      </c>
      <c r="B18" s="147" t="s">
        <v>101</v>
      </c>
      <c r="C18" s="147"/>
      <c r="D18" s="9">
        <v>6163.75</v>
      </c>
      <c r="E18" s="5">
        <v>6595</v>
      </c>
      <c r="F18" s="5">
        <v>6905</v>
      </c>
      <c r="G18" s="150">
        <v>112.0259582234841</v>
      </c>
      <c r="H18" s="150">
        <v>104.70053070507961</v>
      </c>
      <c r="I18" s="12"/>
    </row>
    <row r="19" spans="1:9" s="11" customFormat="1">
      <c r="A19" s="28">
        <v>6</v>
      </c>
      <c r="B19" s="148" t="s">
        <v>102</v>
      </c>
      <c r="C19" s="148"/>
      <c r="D19" s="9">
        <v>7513.75</v>
      </c>
      <c r="E19" s="5">
        <v>7850</v>
      </c>
      <c r="F19" s="5">
        <v>8390</v>
      </c>
      <c r="G19" s="150">
        <v>111.66195308600899</v>
      </c>
      <c r="H19" s="150">
        <v>106.87898089171975</v>
      </c>
      <c r="I19" s="12"/>
    </row>
    <row r="20" spans="1:9" s="11" customFormat="1" ht="12.75" customHeight="1">
      <c r="A20" s="28">
        <v>7</v>
      </c>
      <c r="B20" s="192" t="s">
        <v>103</v>
      </c>
      <c r="C20" s="192"/>
      <c r="D20" s="9">
        <v>4860</v>
      </c>
      <c r="E20" s="5">
        <v>4860</v>
      </c>
      <c r="F20" s="5">
        <v>4860</v>
      </c>
      <c r="G20" s="150">
        <v>100</v>
      </c>
      <c r="H20" s="150">
        <v>100</v>
      </c>
      <c r="I20" s="12"/>
    </row>
    <row r="21" spans="1:9" s="11" customFormat="1">
      <c r="A21" s="28">
        <v>8</v>
      </c>
      <c r="B21" s="147" t="s">
        <v>104</v>
      </c>
      <c r="C21" s="147"/>
      <c r="D21" s="9">
        <v>3608.75</v>
      </c>
      <c r="E21" s="5">
        <v>3940</v>
      </c>
      <c r="F21" s="5">
        <v>4190</v>
      </c>
      <c r="G21" s="150">
        <v>116.10668514028404</v>
      </c>
      <c r="H21" s="150">
        <v>106.34517766497463</v>
      </c>
      <c r="I21" s="12"/>
    </row>
    <row r="22" spans="1:9" s="11" customFormat="1">
      <c r="A22" s="178">
        <v>9</v>
      </c>
      <c r="B22" s="193" t="s">
        <v>2</v>
      </c>
      <c r="C22" s="154" t="s">
        <v>34</v>
      </c>
      <c r="D22" s="9">
        <v>1300</v>
      </c>
      <c r="E22" s="5">
        <v>1300</v>
      </c>
      <c r="F22" s="5">
        <v>1300</v>
      </c>
      <c r="G22" s="150">
        <v>100</v>
      </c>
      <c r="H22" s="150">
        <v>100</v>
      </c>
      <c r="I22" s="12"/>
    </row>
    <row r="23" spans="1:9" s="11" customFormat="1" ht="12.75" customHeight="1">
      <c r="A23" s="179"/>
      <c r="B23" s="194"/>
      <c r="C23" s="155" t="s">
        <v>35</v>
      </c>
      <c r="D23" s="9">
        <v>901.25</v>
      </c>
      <c r="E23" s="5">
        <v>905</v>
      </c>
      <c r="F23" s="5">
        <v>905</v>
      </c>
      <c r="G23" s="150">
        <v>100.41608876560333</v>
      </c>
      <c r="H23" s="150">
        <v>100</v>
      </c>
      <c r="I23" s="12"/>
    </row>
    <row r="24" spans="1:9" s="11" customFormat="1" ht="12.75" customHeight="1">
      <c r="A24" s="180"/>
      <c r="B24" s="195"/>
      <c r="C24" s="155" t="s">
        <v>36</v>
      </c>
      <c r="D24" s="9">
        <v>2097.5</v>
      </c>
      <c r="E24" s="5">
        <v>2080</v>
      </c>
      <c r="F24" s="5">
        <v>2090</v>
      </c>
      <c r="G24" s="150">
        <v>99.642431466030985</v>
      </c>
      <c r="H24" s="150">
        <v>100.48076923076923</v>
      </c>
      <c r="I24" s="12"/>
    </row>
    <row r="25" spans="1:9" s="11" customFormat="1" ht="12" customHeight="1">
      <c r="A25" s="153">
        <v>10</v>
      </c>
      <c r="B25" s="196" t="s">
        <v>37</v>
      </c>
      <c r="C25" s="197"/>
      <c r="D25" s="9">
        <v>2166.25</v>
      </c>
      <c r="E25" s="5">
        <v>2185</v>
      </c>
      <c r="F25" s="5">
        <v>2185</v>
      </c>
      <c r="G25" s="150">
        <v>100.86555106751298</v>
      </c>
      <c r="H25" s="150">
        <v>100</v>
      </c>
      <c r="I25" s="12"/>
    </row>
    <row r="26" spans="1:9" s="11" customFormat="1" ht="12.75" customHeight="1">
      <c r="A26" s="153">
        <v>11</v>
      </c>
      <c r="B26" s="176" t="s">
        <v>38</v>
      </c>
      <c r="C26" s="176"/>
      <c r="D26" s="9">
        <v>3255</v>
      </c>
      <c r="E26" s="5">
        <v>3255</v>
      </c>
      <c r="F26" s="5">
        <v>3255</v>
      </c>
      <c r="G26" s="150">
        <v>100</v>
      </c>
      <c r="H26" s="150">
        <v>100</v>
      </c>
      <c r="I26" s="12"/>
    </row>
    <row r="27" spans="1:9" s="11" customFormat="1" ht="12.75" customHeight="1">
      <c r="A27" s="153">
        <v>12</v>
      </c>
      <c r="B27" s="176" t="s">
        <v>39</v>
      </c>
      <c r="C27" s="176"/>
      <c r="D27" s="9">
        <v>3425</v>
      </c>
      <c r="E27" s="5">
        <v>3425</v>
      </c>
      <c r="F27" s="5">
        <v>3425</v>
      </c>
      <c r="G27" s="150">
        <v>100</v>
      </c>
      <c r="H27" s="150">
        <v>100</v>
      </c>
      <c r="I27" s="12"/>
    </row>
    <row r="28" spans="1:9" s="11" customFormat="1" ht="12.75" customHeight="1">
      <c r="A28" s="153">
        <v>13</v>
      </c>
      <c r="B28" s="176" t="s">
        <v>26</v>
      </c>
      <c r="C28" s="176"/>
      <c r="D28" s="9">
        <v>1785</v>
      </c>
      <c r="E28" s="5">
        <v>1785</v>
      </c>
      <c r="F28" s="5">
        <v>1785</v>
      </c>
      <c r="G28" s="150">
        <v>100</v>
      </c>
      <c r="H28" s="150">
        <v>100</v>
      </c>
      <c r="I28" s="12"/>
    </row>
    <row r="29" spans="1:9" s="11" customFormat="1" ht="15" customHeight="1">
      <c r="A29" s="153">
        <v>14</v>
      </c>
      <c r="B29" s="196" t="s">
        <v>40</v>
      </c>
      <c r="C29" s="198"/>
      <c r="D29" s="9">
        <v>5620</v>
      </c>
      <c r="E29" s="5">
        <v>5620</v>
      </c>
      <c r="F29" s="5">
        <v>5620</v>
      </c>
      <c r="G29" s="150">
        <v>100</v>
      </c>
      <c r="H29" s="150">
        <v>100</v>
      </c>
      <c r="I29" s="12"/>
    </row>
    <row r="30" spans="1:9" s="11" customFormat="1">
      <c r="A30" s="153">
        <v>15</v>
      </c>
      <c r="B30" s="176" t="s">
        <v>41</v>
      </c>
      <c r="C30" s="176"/>
      <c r="D30" s="9">
        <v>285</v>
      </c>
      <c r="E30" s="5">
        <v>285</v>
      </c>
      <c r="F30" s="5">
        <v>285</v>
      </c>
      <c r="G30" s="150">
        <v>100</v>
      </c>
      <c r="H30" s="150">
        <v>100</v>
      </c>
      <c r="I30" s="12"/>
    </row>
    <row r="31" spans="1:9" s="107" customFormat="1" ht="15" customHeight="1">
      <c r="A31" s="156">
        <v>16</v>
      </c>
      <c r="B31" s="196" t="s">
        <v>42</v>
      </c>
      <c r="C31" s="198"/>
      <c r="D31" s="9">
        <v>3920</v>
      </c>
      <c r="E31" s="5">
        <v>3920</v>
      </c>
      <c r="F31" s="5">
        <v>4035</v>
      </c>
      <c r="G31" s="150">
        <v>102.93367346938776</v>
      </c>
      <c r="H31" s="150">
        <v>102.93367346938776</v>
      </c>
      <c r="I31" s="12"/>
    </row>
    <row r="32" spans="1:9" s="11" customFormat="1" ht="12.75" customHeight="1">
      <c r="A32" s="153">
        <v>17</v>
      </c>
      <c r="B32" s="176" t="s">
        <v>43</v>
      </c>
      <c r="C32" s="176"/>
      <c r="D32" s="9">
        <v>1065</v>
      </c>
      <c r="E32" s="5">
        <v>1065</v>
      </c>
      <c r="F32" s="5">
        <v>1045</v>
      </c>
      <c r="G32" s="150">
        <v>98.122065727699521</v>
      </c>
      <c r="H32" s="150">
        <v>98.122065727699521</v>
      </c>
      <c r="I32" s="12"/>
    </row>
    <row r="33" spans="1:9" s="11" customFormat="1" ht="12.75" customHeight="1">
      <c r="A33" s="153">
        <v>18</v>
      </c>
      <c r="B33" s="176" t="s">
        <v>44</v>
      </c>
      <c r="C33" s="176"/>
      <c r="D33" s="9">
        <v>1625</v>
      </c>
      <c r="E33" s="5">
        <v>1815</v>
      </c>
      <c r="F33" s="5">
        <v>1840</v>
      </c>
      <c r="G33" s="150">
        <v>113.23076923076923</v>
      </c>
      <c r="H33" s="150">
        <v>101.37741046831957</v>
      </c>
      <c r="I33" s="12"/>
    </row>
    <row r="34" spans="1:9" s="11" customFormat="1" ht="12.75" customHeight="1">
      <c r="A34" s="153">
        <v>19</v>
      </c>
      <c r="B34" s="176" t="s">
        <v>45</v>
      </c>
      <c r="C34" s="176"/>
      <c r="D34" s="9">
        <v>1480</v>
      </c>
      <c r="E34" s="5">
        <v>1430</v>
      </c>
      <c r="F34" s="5">
        <v>1430</v>
      </c>
      <c r="G34" s="150">
        <v>96.621621621621628</v>
      </c>
      <c r="H34" s="150">
        <v>100</v>
      </c>
      <c r="I34" s="12"/>
    </row>
    <row r="35" spans="1:9" s="11" customFormat="1" ht="12.75" customHeight="1">
      <c r="A35" s="153">
        <v>20</v>
      </c>
      <c r="B35" s="177" t="s">
        <v>72</v>
      </c>
      <c r="C35" s="177"/>
      <c r="D35" s="9">
        <v>1720</v>
      </c>
      <c r="E35" s="5">
        <v>1720</v>
      </c>
      <c r="F35" s="5">
        <v>1720</v>
      </c>
      <c r="G35" s="150">
        <v>100</v>
      </c>
      <c r="H35" s="150">
        <v>100</v>
      </c>
      <c r="I35" s="12"/>
    </row>
    <row r="36" spans="1:9" s="11" customFormat="1" ht="12.75" customHeight="1">
      <c r="A36" s="153">
        <v>21</v>
      </c>
      <c r="B36" s="157" t="s">
        <v>46</v>
      </c>
      <c r="C36" s="157"/>
      <c r="D36" s="9">
        <v>1255</v>
      </c>
      <c r="E36" s="5">
        <v>1255</v>
      </c>
      <c r="F36" s="5">
        <v>1255</v>
      </c>
      <c r="G36" s="150">
        <v>100</v>
      </c>
      <c r="H36" s="150">
        <v>100</v>
      </c>
      <c r="I36" s="12"/>
    </row>
    <row r="37" spans="1:9" ht="12.75" customHeight="1">
      <c r="A37" s="178">
        <v>22</v>
      </c>
      <c r="B37" s="181" t="s">
        <v>47</v>
      </c>
      <c r="C37" s="117" t="s">
        <v>48</v>
      </c>
      <c r="D37" s="9">
        <v>1530</v>
      </c>
      <c r="E37" s="4">
        <v>1470</v>
      </c>
      <c r="F37" s="4">
        <v>1470</v>
      </c>
      <c r="G37" s="150">
        <v>96.078431372549019</v>
      </c>
      <c r="H37" s="150">
        <v>100</v>
      </c>
    </row>
    <row r="38" spans="1:9" ht="12.75" customHeight="1">
      <c r="A38" s="179"/>
      <c r="B38" s="182"/>
      <c r="C38" s="117" t="s">
        <v>49</v>
      </c>
      <c r="D38" s="9">
        <v>1640</v>
      </c>
      <c r="E38" s="4">
        <v>1580</v>
      </c>
      <c r="F38" s="4">
        <v>1580</v>
      </c>
      <c r="G38" s="150">
        <v>96.341463414634148</v>
      </c>
      <c r="H38" s="150">
        <v>100</v>
      </c>
    </row>
    <row r="39" spans="1:9" ht="12.75" customHeight="1">
      <c r="A39" s="180"/>
      <c r="B39" s="183"/>
      <c r="C39" s="117" t="s">
        <v>50</v>
      </c>
      <c r="D39" s="9">
        <v>1765</v>
      </c>
      <c r="E39" s="4">
        <v>1690</v>
      </c>
      <c r="F39" s="4">
        <v>1690</v>
      </c>
      <c r="G39" s="150">
        <v>95.75070821529745</v>
      </c>
      <c r="H39" s="150">
        <v>100</v>
      </c>
    </row>
    <row r="40" spans="1:9" ht="12.75" customHeight="1">
      <c r="A40" s="184" t="s">
        <v>25</v>
      </c>
      <c r="B40" s="185"/>
      <c r="C40" s="186"/>
      <c r="D40" s="158"/>
      <c r="E40" s="174"/>
      <c r="F40" s="174"/>
      <c r="G40" s="10">
        <v>106.79489465729664</v>
      </c>
      <c r="H40" s="10">
        <v>103.673060066003</v>
      </c>
    </row>
    <row r="41" spans="1:9" ht="12.75" customHeight="1">
      <c r="A41" s="159"/>
      <c r="C41" s="161"/>
      <c r="D41" s="162"/>
      <c r="F41" s="162"/>
    </row>
    <row r="42" spans="1:9" ht="12.75" customHeight="1">
      <c r="A42" s="187" t="s">
        <v>245</v>
      </c>
      <c r="B42" s="187"/>
      <c r="C42" s="187"/>
      <c r="D42" s="187"/>
      <c r="E42" s="187"/>
      <c r="F42" s="187"/>
      <c r="G42" s="187"/>
      <c r="H42" s="187"/>
    </row>
    <row r="43" spans="1:9" ht="12.75" customHeight="1">
      <c r="A43" s="187"/>
      <c r="B43" s="187"/>
      <c r="C43" s="187"/>
      <c r="D43" s="187"/>
      <c r="E43" s="187"/>
      <c r="F43" s="187"/>
      <c r="G43" s="187"/>
      <c r="H43" s="187"/>
    </row>
    <row r="44" spans="1:9" ht="8.25" customHeight="1">
      <c r="A44" s="187"/>
      <c r="B44" s="187"/>
      <c r="C44" s="187"/>
      <c r="D44" s="187"/>
      <c r="E44" s="187"/>
      <c r="F44" s="187"/>
      <c r="G44" s="187"/>
      <c r="H44" s="187"/>
    </row>
    <row r="45" spans="1:9" ht="12.75" customHeight="1">
      <c r="A45" s="108"/>
      <c r="B45" s="109"/>
      <c r="C45" s="109"/>
      <c r="D45" s="109"/>
    </row>
    <row r="46" spans="1:9" ht="33.75" customHeight="1">
      <c r="A46" s="188" t="s">
        <v>198</v>
      </c>
      <c r="B46" s="188"/>
      <c r="C46" s="188"/>
      <c r="D46" s="188"/>
      <c r="E46" s="188"/>
      <c r="F46" s="188"/>
      <c r="G46" s="188"/>
      <c r="H46" s="188"/>
      <c r="I46" s="11"/>
    </row>
    <row r="47" spans="1:9" ht="14.25">
      <c r="A47" s="175"/>
      <c r="B47" s="175"/>
      <c r="C47" s="175"/>
      <c r="D47" s="175"/>
      <c r="E47" s="175"/>
      <c r="F47" s="175"/>
      <c r="G47" s="175"/>
      <c r="H47" s="163"/>
    </row>
    <row r="48" spans="1:9">
      <c r="H48" s="11"/>
    </row>
  </sheetData>
  <mergeCells count="38">
    <mergeCell ref="D6:F6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7:G47"/>
    <mergeCell ref="B33:C33"/>
    <mergeCell ref="B34:C34"/>
    <mergeCell ref="B35:C35"/>
    <mergeCell ref="A37:A39"/>
    <mergeCell ref="B37:B39"/>
    <mergeCell ref="A40:C40"/>
    <mergeCell ref="A42:H44"/>
    <mergeCell ref="A46:H4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topLeftCell="A22" zoomScaleNormal="100" workbookViewId="0">
      <selection activeCell="R8" sqref="R8"/>
    </sheetView>
  </sheetViews>
  <sheetFormatPr defaultRowHeight="12.75"/>
  <cols>
    <col min="1" max="1" width="3" style="119" customWidth="1"/>
    <col min="2" max="2" width="15" style="119" customWidth="1"/>
    <col min="3" max="3" width="14.140625" style="119" customWidth="1"/>
    <col min="4" max="4" width="7.28515625" style="119" customWidth="1"/>
    <col min="5" max="5" width="10.28515625" style="119" customWidth="1"/>
    <col min="6" max="7" width="9.140625" style="119"/>
    <col min="8" max="8" width="11" style="119" customWidth="1"/>
    <col min="9" max="9" width="9.7109375" style="119" customWidth="1"/>
    <col min="10" max="10" width="7.42578125" style="119" customWidth="1"/>
    <col min="11" max="11" width="9.140625" style="119"/>
    <col min="12" max="12" width="7.85546875" style="119" customWidth="1"/>
    <col min="13" max="13" width="8.42578125" style="119" customWidth="1"/>
    <col min="14" max="14" width="9.140625" style="119" customWidth="1"/>
    <col min="15" max="15" width="7.85546875" style="119" customWidth="1"/>
    <col min="16" max="16384" width="9.140625" style="119"/>
  </cols>
  <sheetData>
    <row r="1" spans="1:15" ht="17.25" customHeight="1"/>
    <row r="2" spans="1:15" ht="17.25" customHeight="1">
      <c r="A2" s="218" t="s">
        <v>22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</row>
    <row r="3" spans="1:15" ht="17.25" customHeight="1">
      <c r="A3" s="219" t="s">
        <v>247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</row>
    <row r="4" spans="1:15" ht="16.5" customHeight="1">
      <c r="A4" s="120"/>
      <c r="B4" s="121"/>
      <c r="N4" s="222" t="s">
        <v>20</v>
      </c>
      <c r="O4" s="222"/>
    </row>
    <row r="5" spans="1:15" ht="38.25">
      <c r="A5" s="143" t="s">
        <v>27</v>
      </c>
      <c r="B5" s="220" t="s">
        <v>24</v>
      </c>
      <c r="C5" s="221"/>
      <c r="D5" s="1" t="s">
        <v>4</v>
      </c>
      <c r="E5" s="1" t="s">
        <v>73</v>
      </c>
      <c r="F5" s="1" t="s">
        <v>202</v>
      </c>
      <c r="G5" s="1" t="s">
        <v>74</v>
      </c>
      <c r="H5" s="1" t="s">
        <v>78</v>
      </c>
      <c r="I5" s="1" t="s">
        <v>75</v>
      </c>
      <c r="J5" s="1" t="s">
        <v>79</v>
      </c>
      <c r="K5" s="1" t="s">
        <v>76</v>
      </c>
      <c r="L5" s="1" t="s">
        <v>77</v>
      </c>
      <c r="M5" s="1" t="s">
        <v>80</v>
      </c>
      <c r="N5" s="1" t="s">
        <v>81</v>
      </c>
      <c r="O5" s="1" t="s">
        <v>82</v>
      </c>
    </row>
    <row r="6" spans="1:15" ht="13.5" customHeight="1">
      <c r="A6" s="189">
        <v>1</v>
      </c>
      <c r="B6" s="189" t="s">
        <v>5</v>
      </c>
      <c r="C6" s="116" t="s">
        <v>0</v>
      </c>
      <c r="D6" s="1" t="s">
        <v>6</v>
      </c>
      <c r="E6" s="166">
        <v>1300</v>
      </c>
      <c r="F6" s="166">
        <v>1255</v>
      </c>
      <c r="G6" s="166">
        <v>1300</v>
      </c>
      <c r="H6" s="166">
        <v>1150</v>
      </c>
      <c r="I6" s="166"/>
      <c r="J6" s="166">
        <v>1200</v>
      </c>
      <c r="K6" s="166">
        <v>1300</v>
      </c>
      <c r="L6" s="166">
        <v>1300</v>
      </c>
      <c r="M6" s="166">
        <v>1316</v>
      </c>
      <c r="N6" s="167">
        <v>1332</v>
      </c>
      <c r="O6" s="167">
        <v>1243</v>
      </c>
    </row>
    <row r="7" spans="1:15" ht="13.5" customHeight="1">
      <c r="A7" s="191"/>
      <c r="B7" s="191"/>
      <c r="C7" s="116" t="s">
        <v>7</v>
      </c>
      <c r="D7" s="1" t="s">
        <v>6</v>
      </c>
      <c r="E7" s="166">
        <v>1100</v>
      </c>
      <c r="F7" s="166">
        <v>1055</v>
      </c>
      <c r="G7" s="166">
        <v>1100</v>
      </c>
      <c r="H7" s="166">
        <v>1000</v>
      </c>
      <c r="I7" s="166"/>
      <c r="J7" s="166">
        <v>1000</v>
      </c>
      <c r="K7" s="166">
        <v>1100</v>
      </c>
      <c r="L7" s="166">
        <v>1100</v>
      </c>
      <c r="M7" s="166">
        <v>1080</v>
      </c>
      <c r="N7" s="167">
        <v>1116</v>
      </c>
      <c r="O7" s="167">
        <v>1023</v>
      </c>
    </row>
    <row r="8" spans="1:15" ht="13.5" customHeight="1">
      <c r="A8" s="189">
        <v>2</v>
      </c>
      <c r="B8" s="216" t="s">
        <v>9</v>
      </c>
      <c r="C8" s="117" t="s">
        <v>1</v>
      </c>
      <c r="D8" s="1" t="s">
        <v>6</v>
      </c>
      <c r="E8" s="166">
        <v>1600</v>
      </c>
      <c r="F8" s="166">
        <v>1520</v>
      </c>
      <c r="G8" s="166">
        <v>1600</v>
      </c>
      <c r="H8" s="166">
        <v>1500</v>
      </c>
      <c r="I8" s="166">
        <v>1800</v>
      </c>
      <c r="J8" s="166">
        <v>1500</v>
      </c>
      <c r="K8" s="166">
        <v>1700</v>
      </c>
      <c r="L8" s="166">
        <v>1600</v>
      </c>
      <c r="M8" s="166">
        <v>1519</v>
      </c>
      <c r="N8" s="167">
        <v>1660</v>
      </c>
      <c r="O8" s="167">
        <v>1540</v>
      </c>
    </row>
    <row r="9" spans="1:15" ht="13.5" customHeight="1">
      <c r="A9" s="190"/>
      <c r="B9" s="216"/>
      <c r="C9" s="116" t="s">
        <v>0</v>
      </c>
      <c r="D9" s="1" t="s">
        <v>6</v>
      </c>
      <c r="E9" s="166">
        <v>1300</v>
      </c>
      <c r="F9" s="166">
        <v>1260</v>
      </c>
      <c r="G9" s="166">
        <v>1300</v>
      </c>
      <c r="H9" s="166">
        <v>1200</v>
      </c>
      <c r="I9" s="166">
        <v>1500</v>
      </c>
      <c r="J9" s="166">
        <v>1200</v>
      </c>
      <c r="K9" s="166">
        <v>1300</v>
      </c>
      <c r="L9" s="166">
        <v>1300</v>
      </c>
      <c r="M9" s="166">
        <v>1249</v>
      </c>
      <c r="N9" s="167">
        <v>1360</v>
      </c>
      <c r="O9" s="167">
        <v>1270</v>
      </c>
    </row>
    <row r="10" spans="1:15" ht="13.5" customHeight="1">
      <c r="A10" s="190"/>
      <c r="B10" s="216"/>
      <c r="C10" s="116" t="s">
        <v>7</v>
      </c>
      <c r="D10" s="1" t="s">
        <v>6</v>
      </c>
      <c r="E10" s="166">
        <v>1100</v>
      </c>
      <c r="F10" s="166">
        <v>1080</v>
      </c>
      <c r="G10" s="166">
        <v>1100</v>
      </c>
      <c r="H10" s="166">
        <v>1000</v>
      </c>
      <c r="I10" s="166">
        <v>1300</v>
      </c>
      <c r="J10" s="166">
        <v>1000</v>
      </c>
      <c r="K10" s="166">
        <v>1100</v>
      </c>
      <c r="L10" s="166">
        <v>1100</v>
      </c>
      <c r="M10" s="166">
        <v>1019</v>
      </c>
      <c r="N10" s="167">
        <v>1140</v>
      </c>
      <c r="O10" s="167">
        <v>1070</v>
      </c>
    </row>
    <row r="11" spans="1:15" ht="13.5" customHeight="1">
      <c r="A11" s="191"/>
      <c r="B11" s="216"/>
      <c r="C11" s="116" t="s">
        <v>8</v>
      </c>
      <c r="D11" s="1" t="s">
        <v>6</v>
      </c>
      <c r="E11" s="166">
        <v>850</v>
      </c>
      <c r="F11" s="166">
        <v>780</v>
      </c>
      <c r="G11" s="166">
        <v>800</v>
      </c>
      <c r="H11" s="166">
        <v>800</v>
      </c>
      <c r="I11" s="166">
        <v>1000</v>
      </c>
      <c r="J11" s="166">
        <v>800</v>
      </c>
      <c r="K11" s="166">
        <v>900</v>
      </c>
      <c r="L11" s="166">
        <v>800</v>
      </c>
      <c r="M11" s="166">
        <v>869</v>
      </c>
      <c r="N11" s="167">
        <v>780</v>
      </c>
      <c r="O11" s="167">
        <v>830</v>
      </c>
    </row>
    <row r="12" spans="1:15" ht="13.5" customHeight="1">
      <c r="A12" s="1">
        <v>3</v>
      </c>
      <c r="B12" s="216" t="s">
        <v>51</v>
      </c>
      <c r="C12" s="216"/>
      <c r="D12" s="1" t="s">
        <v>6</v>
      </c>
      <c r="E12" s="166">
        <v>1400</v>
      </c>
      <c r="F12" s="166"/>
      <c r="G12" s="166">
        <v>1400</v>
      </c>
      <c r="H12" s="166">
        <v>1200</v>
      </c>
      <c r="I12" s="166">
        <v>1500</v>
      </c>
      <c r="J12" s="166">
        <v>1200</v>
      </c>
      <c r="K12" s="166">
        <v>1350</v>
      </c>
      <c r="L12" s="166">
        <v>1400</v>
      </c>
      <c r="M12" s="166"/>
      <c r="N12" s="167">
        <v>1176</v>
      </c>
      <c r="O12" s="167">
        <v>1176</v>
      </c>
    </row>
    <row r="13" spans="1:15" ht="13.5" customHeight="1">
      <c r="A13" s="189">
        <v>4</v>
      </c>
      <c r="B13" s="216" t="s">
        <v>52</v>
      </c>
      <c r="C13" s="116" t="s">
        <v>53</v>
      </c>
      <c r="D13" s="1" t="s">
        <v>64</v>
      </c>
      <c r="E13" s="166">
        <v>2100</v>
      </c>
      <c r="F13" s="166">
        <v>2020</v>
      </c>
      <c r="G13" s="166">
        <v>2100</v>
      </c>
      <c r="H13" s="166">
        <v>2100</v>
      </c>
      <c r="I13" s="166">
        <v>2300</v>
      </c>
      <c r="J13" s="166">
        <v>2100</v>
      </c>
      <c r="K13" s="166">
        <v>2200</v>
      </c>
      <c r="L13" s="166">
        <v>2100</v>
      </c>
      <c r="M13" s="166">
        <v>1999</v>
      </c>
      <c r="N13" s="167">
        <v>1960</v>
      </c>
      <c r="O13" s="167">
        <v>2000</v>
      </c>
    </row>
    <row r="14" spans="1:15" ht="12.75" customHeight="1">
      <c r="A14" s="190"/>
      <c r="B14" s="216"/>
      <c r="C14" s="116" t="s">
        <v>54</v>
      </c>
      <c r="D14" s="1" t="s">
        <v>64</v>
      </c>
      <c r="E14" s="166">
        <v>900</v>
      </c>
      <c r="F14" s="166">
        <v>890</v>
      </c>
      <c r="G14" s="166">
        <v>900</v>
      </c>
      <c r="H14" s="166">
        <v>900</v>
      </c>
      <c r="I14" s="166">
        <v>1000</v>
      </c>
      <c r="J14" s="166">
        <v>900</v>
      </c>
      <c r="K14" s="166">
        <v>1000</v>
      </c>
      <c r="L14" s="166">
        <v>900</v>
      </c>
      <c r="M14" s="166">
        <v>899</v>
      </c>
      <c r="N14" s="167">
        <v>850</v>
      </c>
      <c r="O14" s="167">
        <v>830</v>
      </c>
    </row>
    <row r="15" spans="1:15" ht="12.75" customHeight="1">
      <c r="A15" s="191"/>
      <c r="B15" s="216"/>
      <c r="C15" s="116" t="s">
        <v>55</v>
      </c>
      <c r="D15" s="1" t="s">
        <v>64</v>
      </c>
      <c r="E15" s="166">
        <v>1200</v>
      </c>
      <c r="F15" s="166"/>
      <c r="G15" s="166">
        <v>1300</v>
      </c>
      <c r="H15" s="166">
        <v>1200</v>
      </c>
      <c r="I15" s="166"/>
      <c r="J15" s="166"/>
      <c r="K15" s="166">
        <v>1400</v>
      </c>
      <c r="L15" s="166">
        <v>1200</v>
      </c>
      <c r="M15" s="166">
        <v>1499</v>
      </c>
      <c r="N15" s="167"/>
      <c r="O15" s="167"/>
    </row>
    <row r="16" spans="1:15" ht="12.75" customHeight="1">
      <c r="A16" s="1">
        <v>5</v>
      </c>
      <c r="B16" s="216" t="s">
        <v>56</v>
      </c>
      <c r="C16" s="216"/>
      <c r="D16" s="1" t="s">
        <v>64</v>
      </c>
      <c r="E16" s="166">
        <v>2200</v>
      </c>
      <c r="F16" s="166">
        <v>2240</v>
      </c>
      <c r="G16" s="166">
        <v>2100</v>
      </c>
      <c r="H16" s="166">
        <v>2100</v>
      </c>
      <c r="I16" s="166">
        <v>2200</v>
      </c>
      <c r="J16" s="166">
        <v>2000</v>
      </c>
      <c r="K16" s="166">
        <v>2300</v>
      </c>
      <c r="L16" s="166">
        <v>2200</v>
      </c>
      <c r="M16" s="166">
        <v>2399</v>
      </c>
      <c r="N16" s="167">
        <v>2230</v>
      </c>
      <c r="O16" s="167">
        <v>2090</v>
      </c>
    </row>
    <row r="17" spans="1:15" ht="12.75" customHeight="1">
      <c r="A17" s="189">
        <v>6</v>
      </c>
      <c r="B17" s="216" t="s">
        <v>31</v>
      </c>
      <c r="C17" s="116" t="s">
        <v>57</v>
      </c>
      <c r="D17" s="1" t="s">
        <v>65</v>
      </c>
      <c r="E17" s="166">
        <v>1200</v>
      </c>
      <c r="F17" s="166">
        <v>1210</v>
      </c>
      <c r="G17" s="166">
        <v>1200</v>
      </c>
      <c r="H17" s="166">
        <v>1100</v>
      </c>
      <c r="I17" s="166"/>
      <c r="J17" s="166">
        <v>1200</v>
      </c>
      <c r="K17" s="166">
        <v>1100</v>
      </c>
      <c r="L17" s="166">
        <v>1100</v>
      </c>
      <c r="M17" s="166">
        <v>1119</v>
      </c>
      <c r="N17" s="167">
        <v>1170</v>
      </c>
      <c r="O17" s="167">
        <v>1100</v>
      </c>
    </row>
    <row r="18" spans="1:15" ht="25.5" customHeight="1">
      <c r="A18" s="191"/>
      <c r="B18" s="216"/>
      <c r="C18" s="116" t="s">
        <v>58</v>
      </c>
      <c r="D18" s="1" t="s">
        <v>65</v>
      </c>
      <c r="E18" s="166">
        <v>1300</v>
      </c>
      <c r="F18" s="166">
        <v>1270</v>
      </c>
      <c r="G18" s="166">
        <v>1300</v>
      </c>
      <c r="H18" s="166">
        <v>1150</v>
      </c>
      <c r="I18" s="166"/>
      <c r="J18" s="166">
        <v>1300</v>
      </c>
      <c r="K18" s="166">
        <v>1250</v>
      </c>
      <c r="L18" s="166">
        <v>1200</v>
      </c>
      <c r="M18" s="166">
        <v>1299</v>
      </c>
      <c r="N18" s="167">
        <v>1280</v>
      </c>
      <c r="O18" s="167">
        <v>1200</v>
      </c>
    </row>
    <row r="19" spans="1:15" ht="12.75" customHeight="1">
      <c r="A19" s="189">
        <v>7</v>
      </c>
      <c r="B19" s="216" t="s">
        <v>10</v>
      </c>
      <c r="C19" s="116" t="s">
        <v>11</v>
      </c>
      <c r="D19" s="1" t="s">
        <v>6</v>
      </c>
      <c r="E19" s="166">
        <v>2300</v>
      </c>
      <c r="F19" s="166">
        <v>3040</v>
      </c>
      <c r="G19" s="166">
        <v>2200</v>
      </c>
      <c r="H19" s="166">
        <v>2100</v>
      </c>
      <c r="I19" s="166"/>
      <c r="J19" s="166">
        <v>2500</v>
      </c>
      <c r="K19" s="166">
        <v>2300</v>
      </c>
      <c r="L19" s="166">
        <v>2400</v>
      </c>
      <c r="M19" s="166">
        <v>2769</v>
      </c>
      <c r="N19" s="167">
        <v>2520</v>
      </c>
      <c r="O19" s="167">
        <v>3060</v>
      </c>
    </row>
    <row r="20" spans="1:15" ht="12.75" customHeight="1">
      <c r="A20" s="191"/>
      <c r="B20" s="216"/>
      <c r="C20" s="116" t="s">
        <v>12</v>
      </c>
      <c r="D20" s="1" t="s">
        <v>6</v>
      </c>
      <c r="E20" s="166">
        <v>1700</v>
      </c>
      <c r="F20" s="166"/>
      <c r="G20" s="166">
        <v>1500</v>
      </c>
      <c r="H20" s="166">
        <v>1500</v>
      </c>
      <c r="I20" s="166"/>
      <c r="J20" s="166">
        <v>1500</v>
      </c>
      <c r="K20" s="166">
        <v>1900</v>
      </c>
      <c r="L20" s="166">
        <v>1800</v>
      </c>
      <c r="M20" s="166"/>
      <c r="N20" s="167">
        <v>1980</v>
      </c>
      <c r="O20" s="167"/>
    </row>
    <row r="21" spans="1:15" ht="12.75" customHeight="1">
      <c r="A21" s="1">
        <v>8</v>
      </c>
      <c r="B21" s="216" t="s">
        <v>38</v>
      </c>
      <c r="C21" s="216"/>
      <c r="D21" s="1" t="s">
        <v>6</v>
      </c>
      <c r="E21" s="166">
        <v>3200</v>
      </c>
      <c r="F21" s="166">
        <v>3220</v>
      </c>
      <c r="G21" s="166">
        <v>3200</v>
      </c>
      <c r="H21" s="166">
        <v>3200</v>
      </c>
      <c r="I21" s="166">
        <v>3500</v>
      </c>
      <c r="J21" s="166">
        <v>3000</v>
      </c>
      <c r="K21" s="166">
        <v>3500</v>
      </c>
      <c r="L21" s="166">
        <v>3200</v>
      </c>
      <c r="M21" s="166">
        <v>3379</v>
      </c>
      <c r="N21" s="167">
        <v>3180</v>
      </c>
      <c r="O21" s="167">
        <v>3200</v>
      </c>
    </row>
    <row r="22" spans="1:15" ht="12.75" customHeight="1">
      <c r="A22" s="1">
        <v>9</v>
      </c>
      <c r="B22" s="216" t="s">
        <v>13</v>
      </c>
      <c r="C22" s="216"/>
      <c r="D22" s="1" t="s">
        <v>64</v>
      </c>
      <c r="E22" s="166">
        <v>3200</v>
      </c>
      <c r="F22" s="166">
        <v>3510</v>
      </c>
      <c r="G22" s="166">
        <v>3400</v>
      </c>
      <c r="H22" s="166">
        <v>3300</v>
      </c>
      <c r="I22" s="166">
        <v>3500</v>
      </c>
      <c r="J22" s="166">
        <v>3300</v>
      </c>
      <c r="K22" s="166">
        <v>3500</v>
      </c>
      <c r="L22" s="166">
        <v>3200</v>
      </c>
      <c r="M22" s="166">
        <v>3629</v>
      </c>
      <c r="N22" s="167">
        <v>3660</v>
      </c>
      <c r="O22" s="167">
        <v>3470</v>
      </c>
    </row>
    <row r="23" spans="1:15" ht="12.75" customHeight="1">
      <c r="A23" s="1">
        <v>10</v>
      </c>
      <c r="B23" s="216" t="s">
        <v>59</v>
      </c>
      <c r="C23" s="216"/>
      <c r="D23" s="1" t="s">
        <v>6</v>
      </c>
      <c r="E23" s="166">
        <v>5500</v>
      </c>
      <c r="F23" s="166">
        <v>6170</v>
      </c>
      <c r="G23" s="166">
        <v>5500</v>
      </c>
      <c r="H23" s="166">
        <v>5200</v>
      </c>
      <c r="I23" s="166"/>
      <c r="J23" s="166">
        <v>5000</v>
      </c>
      <c r="K23" s="166">
        <v>5700</v>
      </c>
      <c r="L23" s="166">
        <v>5500</v>
      </c>
      <c r="M23" s="166">
        <v>5669</v>
      </c>
      <c r="N23" s="167">
        <v>6360</v>
      </c>
      <c r="O23" s="167"/>
    </row>
    <row r="24" spans="1:15" ht="12.75" customHeight="1">
      <c r="A24" s="1">
        <v>11</v>
      </c>
      <c r="B24" s="216" t="s">
        <v>3</v>
      </c>
      <c r="C24" s="216"/>
      <c r="D24" s="1" t="s">
        <v>6</v>
      </c>
      <c r="E24" s="166">
        <v>1600</v>
      </c>
      <c r="F24" s="166">
        <v>2200</v>
      </c>
      <c r="G24" s="166">
        <v>1500</v>
      </c>
      <c r="H24" s="166">
        <v>1500</v>
      </c>
      <c r="I24" s="166">
        <v>1900</v>
      </c>
      <c r="J24" s="166">
        <v>1500</v>
      </c>
      <c r="K24" s="166">
        <v>1700</v>
      </c>
      <c r="L24" s="166">
        <v>1800</v>
      </c>
      <c r="M24" s="166"/>
      <c r="N24" s="167">
        <v>2040</v>
      </c>
      <c r="O24" s="167">
        <v>2100</v>
      </c>
    </row>
    <row r="25" spans="1:15" ht="12.75" customHeight="1">
      <c r="A25" s="189">
        <v>12</v>
      </c>
      <c r="B25" s="216" t="s">
        <v>14</v>
      </c>
      <c r="C25" s="116" t="s">
        <v>15</v>
      </c>
      <c r="D25" s="1" t="s">
        <v>6</v>
      </c>
      <c r="E25" s="166">
        <v>5200</v>
      </c>
      <c r="F25" s="166"/>
      <c r="G25" s="166">
        <v>5300</v>
      </c>
      <c r="H25" s="166">
        <v>7500</v>
      </c>
      <c r="I25" s="166">
        <v>8000</v>
      </c>
      <c r="J25" s="166">
        <v>6000</v>
      </c>
      <c r="K25" s="166">
        <v>7500</v>
      </c>
      <c r="L25" s="166">
        <v>5500</v>
      </c>
      <c r="M25" s="166">
        <v>5000</v>
      </c>
      <c r="N25" s="167">
        <v>3900</v>
      </c>
      <c r="O25" s="167"/>
    </row>
    <row r="26" spans="1:15" ht="12.75" customHeight="1">
      <c r="A26" s="191"/>
      <c r="B26" s="216"/>
      <c r="C26" s="116" t="s">
        <v>16</v>
      </c>
      <c r="D26" s="1" t="s">
        <v>6</v>
      </c>
      <c r="E26" s="166">
        <v>5600</v>
      </c>
      <c r="F26" s="166"/>
      <c r="G26" s="166">
        <v>5800</v>
      </c>
      <c r="H26" s="166">
        <v>8000</v>
      </c>
      <c r="I26" s="166"/>
      <c r="J26" s="166">
        <v>6500</v>
      </c>
      <c r="K26" s="166">
        <v>8000</v>
      </c>
      <c r="L26" s="166">
        <v>6000</v>
      </c>
      <c r="M26" s="166"/>
      <c r="N26" s="167"/>
      <c r="O26" s="167"/>
    </row>
    <row r="27" spans="1:15" ht="12.75" customHeight="1">
      <c r="A27" s="189">
        <v>13</v>
      </c>
      <c r="B27" s="216" t="s">
        <v>17</v>
      </c>
      <c r="C27" s="116" t="s">
        <v>15</v>
      </c>
      <c r="D27" s="1" t="s">
        <v>6</v>
      </c>
      <c r="E27" s="166">
        <v>6800</v>
      </c>
      <c r="F27" s="166"/>
      <c r="G27" s="166">
        <v>6800</v>
      </c>
      <c r="H27" s="166">
        <v>8000</v>
      </c>
      <c r="I27" s="166">
        <v>8000</v>
      </c>
      <c r="J27" s="166">
        <v>7500</v>
      </c>
      <c r="K27" s="166">
        <v>8000</v>
      </c>
      <c r="L27" s="166">
        <v>6800</v>
      </c>
      <c r="M27" s="166">
        <v>6500</v>
      </c>
      <c r="N27" s="167">
        <v>6200</v>
      </c>
      <c r="O27" s="167"/>
    </row>
    <row r="28" spans="1:15" ht="12.75" customHeight="1">
      <c r="A28" s="191"/>
      <c r="B28" s="216"/>
      <c r="C28" s="116" t="s">
        <v>16</v>
      </c>
      <c r="D28" s="1" t="s">
        <v>6</v>
      </c>
      <c r="E28" s="166">
        <v>8500</v>
      </c>
      <c r="F28" s="166"/>
      <c r="G28" s="166">
        <v>8500</v>
      </c>
      <c r="H28" s="166">
        <v>8500</v>
      </c>
      <c r="I28" s="166">
        <v>9000</v>
      </c>
      <c r="J28" s="166">
        <v>8500</v>
      </c>
      <c r="K28" s="166">
        <v>9000</v>
      </c>
      <c r="L28" s="166">
        <v>8000</v>
      </c>
      <c r="M28" s="166">
        <v>8299</v>
      </c>
      <c r="N28" s="167">
        <v>7300</v>
      </c>
      <c r="O28" s="167"/>
    </row>
    <row r="29" spans="1:15" ht="12.75" customHeight="1">
      <c r="A29" s="118">
        <v>14</v>
      </c>
      <c r="B29" s="216" t="s">
        <v>18</v>
      </c>
      <c r="C29" s="216"/>
      <c r="D29" s="1" t="s">
        <v>6</v>
      </c>
      <c r="E29" s="166">
        <v>4500</v>
      </c>
      <c r="F29" s="166"/>
      <c r="G29" s="166">
        <v>4800</v>
      </c>
      <c r="H29" s="166">
        <v>5000</v>
      </c>
      <c r="I29" s="166"/>
      <c r="J29" s="166"/>
      <c r="K29" s="166"/>
      <c r="L29" s="166">
        <v>5000</v>
      </c>
      <c r="M29" s="166"/>
      <c r="N29" s="167"/>
      <c r="O29" s="167"/>
    </row>
    <row r="30" spans="1:15" ht="12.75" customHeight="1">
      <c r="A30" s="118">
        <v>15</v>
      </c>
      <c r="B30" s="216" t="s">
        <v>21</v>
      </c>
      <c r="C30" s="216"/>
      <c r="D30" s="1" t="s">
        <v>6</v>
      </c>
      <c r="E30" s="166">
        <v>4200</v>
      </c>
      <c r="F30" s="166"/>
      <c r="G30" s="166">
        <v>4200</v>
      </c>
      <c r="H30" s="166"/>
      <c r="I30" s="166"/>
      <c r="J30" s="166"/>
      <c r="K30" s="166"/>
      <c r="L30" s="166">
        <v>4200</v>
      </c>
      <c r="M30" s="166"/>
      <c r="N30" s="167"/>
      <c r="O30" s="167"/>
    </row>
    <row r="31" spans="1:15" ht="12.75" customHeight="1">
      <c r="A31" s="118">
        <v>19</v>
      </c>
      <c r="B31" s="217" t="s">
        <v>66</v>
      </c>
      <c r="C31" s="217"/>
      <c r="D31" s="1" t="s">
        <v>6</v>
      </c>
      <c r="E31" s="166">
        <v>1000</v>
      </c>
      <c r="F31" s="166">
        <v>1200</v>
      </c>
      <c r="G31" s="166">
        <v>1000</v>
      </c>
      <c r="H31" s="166">
        <v>1000</v>
      </c>
      <c r="I31" s="166">
        <v>1200</v>
      </c>
      <c r="J31" s="166">
        <v>900</v>
      </c>
      <c r="K31" s="166">
        <v>800</v>
      </c>
      <c r="L31" s="166">
        <v>900</v>
      </c>
      <c r="M31" s="166">
        <v>1199</v>
      </c>
      <c r="N31" s="167">
        <v>1100</v>
      </c>
      <c r="O31" s="167">
        <v>1200</v>
      </c>
    </row>
    <row r="32" spans="1:15" ht="12.75" customHeight="1">
      <c r="A32" s="118">
        <v>20</v>
      </c>
      <c r="B32" s="217" t="s">
        <v>67</v>
      </c>
      <c r="C32" s="217"/>
      <c r="D32" s="1" t="s">
        <v>6</v>
      </c>
      <c r="E32" s="166">
        <v>1800</v>
      </c>
      <c r="F32" s="166">
        <v>1650</v>
      </c>
      <c r="G32" s="166">
        <v>1700</v>
      </c>
      <c r="H32" s="166">
        <v>1800</v>
      </c>
      <c r="I32" s="166">
        <v>2000</v>
      </c>
      <c r="J32" s="166">
        <v>1800</v>
      </c>
      <c r="K32" s="166">
        <v>2000</v>
      </c>
      <c r="L32" s="166">
        <v>1700</v>
      </c>
      <c r="M32" s="166">
        <v>1999</v>
      </c>
      <c r="N32" s="167">
        <v>2000</v>
      </c>
      <c r="O32" s="167">
        <v>1800</v>
      </c>
    </row>
    <row r="33" spans="1:15" ht="12.75" customHeight="1">
      <c r="A33" s="118">
        <v>21</v>
      </c>
      <c r="B33" s="217" t="s">
        <v>68</v>
      </c>
      <c r="C33" s="217"/>
      <c r="D33" s="1" t="s">
        <v>6</v>
      </c>
      <c r="E33" s="166">
        <v>1200</v>
      </c>
      <c r="F33" s="166">
        <v>1690</v>
      </c>
      <c r="G33" s="166">
        <v>1200</v>
      </c>
      <c r="H33" s="166">
        <v>1500</v>
      </c>
      <c r="I33" s="166">
        <v>1500</v>
      </c>
      <c r="J33" s="166">
        <v>1200</v>
      </c>
      <c r="K33" s="166">
        <v>1500</v>
      </c>
      <c r="L33" s="166">
        <v>1300</v>
      </c>
      <c r="M33" s="166">
        <v>1499</v>
      </c>
      <c r="N33" s="167"/>
      <c r="O33" s="167">
        <v>1700</v>
      </c>
    </row>
    <row r="34" spans="1:15" ht="12.75" customHeight="1">
      <c r="A34" s="118">
        <v>22</v>
      </c>
      <c r="B34" s="217" t="s">
        <v>69</v>
      </c>
      <c r="C34" s="217"/>
      <c r="D34" s="1" t="s">
        <v>6</v>
      </c>
      <c r="E34" s="166">
        <v>1500</v>
      </c>
      <c r="F34" s="166">
        <v>2200</v>
      </c>
      <c r="G34" s="166">
        <v>1500</v>
      </c>
      <c r="H34" s="166">
        <v>1500</v>
      </c>
      <c r="I34" s="166">
        <v>1800</v>
      </c>
      <c r="J34" s="166">
        <v>1500</v>
      </c>
      <c r="K34" s="166">
        <v>1800</v>
      </c>
      <c r="L34" s="166">
        <v>1500</v>
      </c>
      <c r="M34" s="166">
        <v>2249</v>
      </c>
      <c r="N34" s="167">
        <v>1650</v>
      </c>
      <c r="O34" s="167"/>
    </row>
    <row r="35" spans="1:15" ht="12.75" customHeight="1">
      <c r="A35" s="118">
        <v>23</v>
      </c>
      <c r="B35" s="216" t="s">
        <v>61</v>
      </c>
      <c r="C35" s="216"/>
      <c r="D35" s="1" t="s">
        <v>6</v>
      </c>
      <c r="E35" s="166">
        <v>1000</v>
      </c>
      <c r="F35" s="166">
        <v>1450</v>
      </c>
      <c r="G35" s="166">
        <v>1000</v>
      </c>
      <c r="H35" s="166">
        <v>1200</v>
      </c>
      <c r="I35" s="166">
        <v>1500</v>
      </c>
      <c r="J35" s="166">
        <v>1200</v>
      </c>
      <c r="K35" s="166">
        <v>1500</v>
      </c>
      <c r="L35" s="166">
        <v>1200</v>
      </c>
      <c r="M35" s="166">
        <v>1129</v>
      </c>
      <c r="N35" s="167">
        <v>1450</v>
      </c>
      <c r="O35" s="167">
        <v>1200</v>
      </c>
    </row>
    <row r="36" spans="1:15" ht="12.75" customHeight="1">
      <c r="A36" s="118">
        <v>24</v>
      </c>
      <c r="B36" s="216" t="s">
        <v>60</v>
      </c>
      <c r="C36" s="216"/>
      <c r="D36" s="1" t="s">
        <v>6</v>
      </c>
      <c r="E36" s="166">
        <v>3500</v>
      </c>
      <c r="F36" s="166"/>
      <c r="G36" s="166">
        <v>3500</v>
      </c>
      <c r="H36" s="166">
        <v>4000</v>
      </c>
      <c r="I36" s="166">
        <v>4000</v>
      </c>
      <c r="J36" s="166">
        <v>3500</v>
      </c>
      <c r="K36" s="166">
        <v>4500</v>
      </c>
      <c r="L36" s="166">
        <v>4000</v>
      </c>
      <c r="M36" s="166"/>
      <c r="N36" s="167">
        <v>4800</v>
      </c>
      <c r="O36" s="167">
        <v>4500</v>
      </c>
    </row>
    <row r="37" spans="1:15" ht="12.75" customHeight="1">
      <c r="A37" s="118">
        <v>25</v>
      </c>
      <c r="B37" s="216" t="s">
        <v>19</v>
      </c>
      <c r="C37" s="216"/>
      <c r="D37" s="1" t="s">
        <v>65</v>
      </c>
      <c r="E37" s="166">
        <v>280</v>
      </c>
      <c r="F37" s="166">
        <v>260</v>
      </c>
      <c r="G37" s="166">
        <v>280</v>
      </c>
      <c r="H37" s="166">
        <v>240</v>
      </c>
      <c r="I37" s="166">
        <v>350</v>
      </c>
      <c r="J37" s="166">
        <v>260</v>
      </c>
      <c r="K37" s="166">
        <v>300</v>
      </c>
      <c r="L37" s="166">
        <v>270</v>
      </c>
      <c r="M37" s="166">
        <v>279</v>
      </c>
      <c r="N37" s="167">
        <v>290</v>
      </c>
      <c r="O37" s="167">
        <v>320</v>
      </c>
    </row>
  </sheetData>
  <mergeCells count="33">
    <mergeCell ref="A2:O2"/>
    <mergeCell ref="A3:O3"/>
    <mergeCell ref="B5:C5"/>
    <mergeCell ref="A6:A7"/>
    <mergeCell ref="B6:B7"/>
    <mergeCell ref="N4:O4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CX52"/>
  <sheetViews>
    <sheetView zoomScale="90" zoomScaleNormal="90" workbookViewId="0">
      <pane xSplit="1" ySplit="9" topLeftCell="CH10" activePane="bottomRight" state="frozen"/>
      <selection activeCell="BJ28" sqref="BJ28"/>
      <selection pane="topRight" activeCell="BJ28" sqref="BJ28"/>
      <selection pane="bottomLeft" activeCell="BJ28" sqref="BJ28"/>
      <selection pane="bottomRight" activeCell="CY28" sqref="CY28"/>
    </sheetView>
  </sheetViews>
  <sheetFormatPr defaultRowHeight="12.75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>
      <c r="C2" s="35"/>
      <c r="D2" s="35"/>
      <c r="E2" s="35"/>
      <c r="F2" s="231" t="s">
        <v>248</v>
      </c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>
      <c r="B3" s="35"/>
      <c r="C3" s="35"/>
      <c r="D3" s="35"/>
      <c r="E3" s="35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>
      <c r="B4" s="30" t="s">
        <v>109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110</v>
      </c>
    </row>
    <row r="5" spans="1:102" s="122" customFormat="1" ht="15.75" customHeight="1">
      <c r="A5" s="228" t="s">
        <v>111</v>
      </c>
      <c r="B5" s="225" t="s">
        <v>14</v>
      </c>
      <c r="C5" s="226"/>
      <c r="D5" s="226"/>
      <c r="E5" s="226"/>
      <c r="F5" s="226"/>
      <c r="G5" s="226"/>
      <c r="H5" s="226"/>
      <c r="I5" s="226"/>
      <c r="J5" s="226"/>
      <c r="K5" s="227"/>
      <c r="L5" s="225" t="s">
        <v>17</v>
      </c>
      <c r="M5" s="226"/>
      <c r="N5" s="226"/>
      <c r="O5" s="226"/>
      <c r="P5" s="226"/>
      <c r="Q5" s="226"/>
      <c r="R5" s="226"/>
      <c r="S5" s="226"/>
      <c r="T5" s="226"/>
      <c r="U5" s="227"/>
      <c r="V5" s="225" t="s">
        <v>112</v>
      </c>
      <c r="W5" s="226"/>
      <c r="X5" s="226"/>
      <c r="Y5" s="226"/>
      <c r="Z5" s="226"/>
      <c r="AA5" s="226"/>
      <c r="AB5" s="226"/>
      <c r="AC5" s="226"/>
      <c r="AD5" s="226"/>
      <c r="AE5" s="227"/>
      <c r="AF5" s="225" t="s">
        <v>113</v>
      </c>
      <c r="AG5" s="226"/>
      <c r="AH5" s="226"/>
      <c r="AI5" s="226"/>
      <c r="AJ5" s="226"/>
      <c r="AK5" s="226"/>
      <c r="AL5" s="226"/>
      <c r="AM5" s="226"/>
      <c r="AN5" s="226"/>
      <c r="AO5" s="227"/>
      <c r="AP5" s="225" t="s">
        <v>3</v>
      </c>
      <c r="AQ5" s="226"/>
      <c r="AR5" s="226"/>
      <c r="AS5" s="226"/>
      <c r="AT5" s="226"/>
      <c r="AU5" s="226"/>
      <c r="AV5" s="226"/>
      <c r="AW5" s="226"/>
      <c r="AX5" s="226"/>
      <c r="AY5" s="227"/>
      <c r="AZ5" s="225" t="s">
        <v>114</v>
      </c>
      <c r="BA5" s="226"/>
      <c r="BB5" s="226"/>
      <c r="BC5" s="226"/>
      <c r="BD5" s="226"/>
      <c r="BE5" s="226"/>
      <c r="BF5" s="226"/>
      <c r="BG5" s="226"/>
      <c r="BH5" s="226"/>
      <c r="BI5" s="227"/>
      <c r="BJ5" s="225" t="s">
        <v>115</v>
      </c>
      <c r="BK5" s="226"/>
      <c r="BL5" s="226"/>
      <c r="BM5" s="226"/>
      <c r="BN5" s="226"/>
      <c r="BO5" s="226"/>
      <c r="BP5" s="226"/>
      <c r="BQ5" s="226"/>
      <c r="BR5" s="226"/>
      <c r="BS5" s="227"/>
      <c r="BT5" s="225" t="s">
        <v>116</v>
      </c>
      <c r="BU5" s="226"/>
      <c r="BV5" s="226"/>
      <c r="BW5" s="226"/>
      <c r="BX5" s="226"/>
      <c r="BY5" s="226"/>
      <c r="BZ5" s="226"/>
      <c r="CA5" s="226"/>
      <c r="CB5" s="226"/>
      <c r="CC5" s="227"/>
      <c r="CD5" s="225" t="s">
        <v>117</v>
      </c>
      <c r="CE5" s="226"/>
      <c r="CF5" s="226"/>
      <c r="CG5" s="226"/>
      <c r="CH5" s="226"/>
      <c r="CI5" s="226"/>
      <c r="CJ5" s="226"/>
      <c r="CK5" s="226"/>
      <c r="CL5" s="226"/>
      <c r="CM5" s="227"/>
      <c r="CN5" s="225" t="s">
        <v>118</v>
      </c>
      <c r="CO5" s="226"/>
      <c r="CP5" s="226"/>
      <c r="CQ5" s="226"/>
      <c r="CR5" s="226"/>
      <c r="CS5" s="226"/>
      <c r="CT5" s="226"/>
      <c r="CU5" s="226"/>
      <c r="CV5" s="226"/>
      <c r="CW5" s="226"/>
    </row>
    <row r="6" spans="1:102" ht="12.75" customHeight="1">
      <c r="A6" s="229"/>
      <c r="B6" s="223" t="s">
        <v>240</v>
      </c>
      <c r="C6" s="223" t="s">
        <v>203</v>
      </c>
      <c r="D6" s="223" t="s">
        <v>204</v>
      </c>
      <c r="E6" s="223" t="s">
        <v>205</v>
      </c>
      <c r="F6" s="223" t="s">
        <v>206</v>
      </c>
      <c r="G6" s="223" t="s">
        <v>212</v>
      </c>
      <c r="H6" s="223" t="s">
        <v>213</v>
      </c>
      <c r="I6" s="223" t="s">
        <v>236</v>
      </c>
      <c r="J6" s="223" t="s">
        <v>241</v>
      </c>
      <c r="K6" s="223" t="s">
        <v>250</v>
      </c>
      <c r="L6" s="223" t="s">
        <v>240</v>
      </c>
      <c r="M6" s="223" t="s">
        <v>203</v>
      </c>
      <c r="N6" s="223" t="s">
        <v>204</v>
      </c>
      <c r="O6" s="223" t="s">
        <v>205</v>
      </c>
      <c r="P6" s="223" t="s">
        <v>206</v>
      </c>
      <c r="Q6" s="223" t="s">
        <v>212</v>
      </c>
      <c r="R6" s="223" t="s">
        <v>213</v>
      </c>
      <c r="S6" s="223" t="s">
        <v>236</v>
      </c>
      <c r="T6" s="223" t="s">
        <v>241</v>
      </c>
      <c r="U6" s="223" t="s">
        <v>250</v>
      </c>
      <c r="V6" s="223" t="s">
        <v>240</v>
      </c>
      <c r="W6" s="223" t="s">
        <v>203</v>
      </c>
      <c r="X6" s="223" t="s">
        <v>204</v>
      </c>
      <c r="Y6" s="223" t="s">
        <v>205</v>
      </c>
      <c r="Z6" s="223" t="s">
        <v>206</v>
      </c>
      <c r="AA6" s="223" t="s">
        <v>212</v>
      </c>
      <c r="AB6" s="223" t="s">
        <v>213</v>
      </c>
      <c r="AC6" s="223" t="s">
        <v>236</v>
      </c>
      <c r="AD6" s="223" t="s">
        <v>241</v>
      </c>
      <c r="AE6" s="223" t="s">
        <v>250</v>
      </c>
      <c r="AF6" s="223" t="s">
        <v>240</v>
      </c>
      <c r="AG6" s="223" t="s">
        <v>203</v>
      </c>
      <c r="AH6" s="223" t="s">
        <v>204</v>
      </c>
      <c r="AI6" s="223" t="s">
        <v>205</v>
      </c>
      <c r="AJ6" s="223" t="s">
        <v>206</v>
      </c>
      <c r="AK6" s="223" t="s">
        <v>212</v>
      </c>
      <c r="AL6" s="223" t="s">
        <v>213</v>
      </c>
      <c r="AM6" s="223" t="s">
        <v>236</v>
      </c>
      <c r="AN6" s="223" t="s">
        <v>241</v>
      </c>
      <c r="AO6" s="223" t="s">
        <v>250</v>
      </c>
      <c r="AP6" s="223" t="s">
        <v>240</v>
      </c>
      <c r="AQ6" s="223" t="s">
        <v>203</v>
      </c>
      <c r="AR6" s="223" t="s">
        <v>204</v>
      </c>
      <c r="AS6" s="223" t="s">
        <v>205</v>
      </c>
      <c r="AT6" s="223" t="s">
        <v>206</v>
      </c>
      <c r="AU6" s="223" t="s">
        <v>212</v>
      </c>
      <c r="AV6" s="223" t="s">
        <v>213</v>
      </c>
      <c r="AW6" s="223" t="s">
        <v>236</v>
      </c>
      <c r="AX6" s="223" t="s">
        <v>241</v>
      </c>
      <c r="AY6" s="223" t="s">
        <v>250</v>
      </c>
      <c r="AZ6" s="223" t="s">
        <v>240</v>
      </c>
      <c r="BA6" s="223" t="s">
        <v>203</v>
      </c>
      <c r="BB6" s="223" t="s">
        <v>204</v>
      </c>
      <c r="BC6" s="223" t="s">
        <v>205</v>
      </c>
      <c r="BD6" s="223" t="s">
        <v>206</v>
      </c>
      <c r="BE6" s="223" t="s">
        <v>212</v>
      </c>
      <c r="BF6" s="223" t="s">
        <v>213</v>
      </c>
      <c r="BG6" s="223" t="s">
        <v>236</v>
      </c>
      <c r="BH6" s="223" t="s">
        <v>241</v>
      </c>
      <c r="BI6" s="223" t="s">
        <v>250</v>
      </c>
      <c r="BJ6" s="223" t="s">
        <v>240</v>
      </c>
      <c r="BK6" s="223" t="s">
        <v>203</v>
      </c>
      <c r="BL6" s="223" t="s">
        <v>204</v>
      </c>
      <c r="BM6" s="223" t="s">
        <v>205</v>
      </c>
      <c r="BN6" s="223" t="s">
        <v>206</v>
      </c>
      <c r="BO6" s="223" t="s">
        <v>212</v>
      </c>
      <c r="BP6" s="223" t="s">
        <v>213</v>
      </c>
      <c r="BQ6" s="223" t="s">
        <v>236</v>
      </c>
      <c r="BR6" s="223" t="s">
        <v>241</v>
      </c>
      <c r="BS6" s="223" t="s">
        <v>250</v>
      </c>
      <c r="BT6" s="223" t="s">
        <v>240</v>
      </c>
      <c r="BU6" s="223" t="s">
        <v>203</v>
      </c>
      <c r="BV6" s="223" t="s">
        <v>204</v>
      </c>
      <c r="BW6" s="223" t="s">
        <v>205</v>
      </c>
      <c r="BX6" s="223" t="s">
        <v>206</v>
      </c>
      <c r="BY6" s="223" t="s">
        <v>212</v>
      </c>
      <c r="BZ6" s="223" t="s">
        <v>213</v>
      </c>
      <c r="CA6" s="223" t="s">
        <v>236</v>
      </c>
      <c r="CB6" s="223" t="s">
        <v>241</v>
      </c>
      <c r="CC6" s="223" t="s">
        <v>250</v>
      </c>
      <c r="CD6" s="223" t="s">
        <v>240</v>
      </c>
      <c r="CE6" s="223" t="s">
        <v>203</v>
      </c>
      <c r="CF6" s="223" t="s">
        <v>204</v>
      </c>
      <c r="CG6" s="223" t="s">
        <v>205</v>
      </c>
      <c r="CH6" s="223" t="s">
        <v>206</v>
      </c>
      <c r="CI6" s="223" t="s">
        <v>212</v>
      </c>
      <c r="CJ6" s="223" t="s">
        <v>213</v>
      </c>
      <c r="CK6" s="223" t="s">
        <v>236</v>
      </c>
      <c r="CL6" s="223" t="s">
        <v>241</v>
      </c>
      <c r="CM6" s="223" t="s">
        <v>250</v>
      </c>
      <c r="CN6" s="223" t="s">
        <v>240</v>
      </c>
      <c r="CO6" s="232" t="s">
        <v>203</v>
      </c>
      <c r="CP6" s="232" t="s">
        <v>204</v>
      </c>
      <c r="CQ6" s="232" t="s">
        <v>205</v>
      </c>
      <c r="CR6" s="232" t="s">
        <v>206</v>
      </c>
      <c r="CS6" s="232" t="s">
        <v>212</v>
      </c>
      <c r="CT6" s="232" t="s">
        <v>213</v>
      </c>
      <c r="CU6" s="232" t="s">
        <v>236</v>
      </c>
      <c r="CV6" s="232" t="s">
        <v>241</v>
      </c>
      <c r="CW6" s="232" t="s">
        <v>250</v>
      </c>
      <c r="CX6" s="34"/>
    </row>
    <row r="7" spans="1:102">
      <c r="A7" s="230"/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24"/>
      <c r="AF7" s="224"/>
      <c r="AG7" s="224"/>
      <c r="AH7" s="224"/>
      <c r="AI7" s="224"/>
      <c r="AJ7" s="224"/>
      <c r="AK7" s="224"/>
      <c r="AL7" s="224"/>
      <c r="AM7" s="224"/>
      <c r="AN7" s="224"/>
      <c r="AO7" s="224"/>
      <c r="AP7" s="224"/>
      <c r="AQ7" s="224"/>
      <c r="AR7" s="224"/>
      <c r="AS7" s="224"/>
      <c r="AT7" s="224"/>
      <c r="AU7" s="224"/>
      <c r="AV7" s="224"/>
      <c r="AW7" s="224"/>
      <c r="AX7" s="224"/>
      <c r="AY7" s="224"/>
      <c r="AZ7" s="224"/>
      <c r="BA7" s="224"/>
      <c r="BB7" s="224"/>
      <c r="BC7" s="224"/>
      <c r="BD7" s="224"/>
      <c r="BE7" s="224"/>
      <c r="BF7" s="224"/>
      <c r="BG7" s="224"/>
      <c r="BH7" s="224"/>
      <c r="BI7" s="224"/>
      <c r="BJ7" s="224"/>
      <c r="BK7" s="224"/>
      <c r="BL7" s="224"/>
      <c r="BM7" s="224"/>
      <c r="BN7" s="224"/>
      <c r="BO7" s="224"/>
      <c r="BP7" s="224"/>
      <c r="BQ7" s="224"/>
      <c r="BR7" s="224"/>
      <c r="BS7" s="224"/>
      <c r="BT7" s="224"/>
      <c r="BU7" s="224"/>
      <c r="BV7" s="224"/>
      <c r="BW7" s="224"/>
      <c r="BX7" s="224"/>
      <c r="BY7" s="224"/>
      <c r="BZ7" s="224"/>
      <c r="CA7" s="224"/>
      <c r="CB7" s="224"/>
      <c r="CC7" s="224"/>
      <c r="CD7" s="224"/>
      <c r="CE7" s="224"/>
      <c r="CF7" s="224"/>
      <c r="CG7" s="224"/>
      <c r="CH7" s="224"/>
      <c r="CI7" s="224"/>
      <c r="CJ7" s="224"/>
      <c r="CK7" s="224"/>
      <c r="CL7" s="224"/>
      <c r="CM7" s="224"/>
      <c r="CN7" s="224"/>
      <c r="CO7" s="233"/>
      <c r="CP7" s="233"/>
      <c r="CQ7" s="233"/>
      <c r="CR7" s="233"/>
      <c r="CS7" s="233"/>
      <c r="CT7" s="233"/>
      <c r="CU7" s="233"/>
      <c r="CV7" s="233"/>
      <c r="CW7" s="233"/>
      <c r="CX7" s="34"/>
    </row>
    <row r="8" spans="1:102" ht="12.75" customHeight="1">
      <c r="A8" s="44"/>
      <c r="B8" s="45"/>
      <c r="L8" s="45"/>
      <c r="V8" s="45"/>
      <c r="AF8" s="45"/>
      <c r="AP8" s="45"/>
      <c r="AZ8" s="45"/>
      <c r="CV8" s="30"/>
    </row>
    <row r="9" spans="1:102" s="34" customFormat="1">
      <c r="A9" s="46" t="s">
        <v>127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>
      <c r="A10" s="49" t="s">
        <v>128</v>
      </c>
      <c r="B10" s="30">
        <v>4166.25</v>
      </c>
      <c r="C10" s="30">
        <v>4000</v>
      </c>
      <c r="D10" s="30">
        <v>4000</v>
      </c>
      <c r="E10" s="30">
        <v>4000</v>
      </c>
      <c r="F10" s="30">
        <v>4166</v>
      </c>
      <c r="G10" s="30">
        <v>4166</v>
      </c>
      <c r="H10" s="30">
        <v>4333</v>
      </c>
      <c r="I10" s="30">
        <v>4000</v>
      </c>
      <c r="J10" s="30">
        <v>4500</v>
      </c>
      <c r="K10" s="30">
        <v>4500</v>
      </c>
      <c r="L10" s="30">
        <v>3999.75</v>
      </c>
      <c r="M10" s="30">
        <v>3333</v>
      </c>
      <c r="N10" s="30">
        <v>3833</v>
      </c>
      <c r="O10" s="30">
        <v>3833</v>
      </c>
      <c r="P10" s="30">
        <v>4000</v>
      </c>
      <c r="Q10" s="30">
        <v>4333</v>
      </c>
      <c r="R10" s="30">
        <v>3833</v>
      </c>
      <c r="S10" s="30">
        <v>3833</v>
      </c>
      <c r="T10" s="30">
        <v>4000</v>
      </c>
      <c r="U10" s="30">
        <v>4000</v>
      </c>
      <c r="V10" s="30">
        <v>3649.75</v>
      </c>
      <c r="W10" s="30">
        <v>3433</v>
      </c>
      <c r="X10" s="30">
        <v>3500</v>
      </c>
      <c r="Y10" s="30">
        <v>3500</v>
      </c>
      <c r="Z10" s="30">
        <v>3766</v>
      </c>
      <c r="AA10" s="30">
        <v>3500</v>
      </c>
      <c r="AB10" s="30">
        <v>3500</v>
      </c>
      <c r="AC10" s="30">
        <v>3833</v>
      </c>
      <c r="AD10" s="30">
        <v>3933</v>
      </c>
      <c r="AE10" s="30">
        <v>4000</v>
      </c>
      <c r="AF10" s="30">
        <v>841.25</v>
      </c>
      <c r="AG10" s="30">
        <v>860</v>
      </c>
      <c r="AH10" s="30">
        <v>860</v>
      </c>
      <c r="AI10" s="30">
        <v>840</v>
      </c>
      <c r="AJ10" s="30">
        <v>840</v>
      </c>
      <c r="AK10" s="30">
        <v>846</v>
      </c>
      <c r="AL10" s="30">
        <v>846</v>
      </c>
      <c r="AM10" s="30">
        <v>833</v>
      </c>
      <c r="AN10" s="30">
        <v>813</v>
      </c>
      <c r="AO10" s="30">
        <v>813</v>
      </c>
      <c r="AP10" s="30">
        <v>1833</v>
      </c>
      <c r="AQ10" s="30">
        <v>1833</v>
      </c>
      <c r="AR10" s="30">
        <v>1833</v>
      </c>
      <c r="AS10" s="30">
        <v>1833</v>
      </c>
      <c r="AT10" s="30">
        <v>1833</v>
      </c>
      <c r="AU10" s="30">
        <v>1833</v>
      </c>
      <c r="AV10" s="30">
        <v>1833</v>
      </c>
      <c r="AW10" s="30">
        <v>1833</v>
      </c>
      <c r="AX10" s="30">
        <v>1833</v>
      </c>
      <c r="AY10" s="30">
        <v>1833</v>
      </c>
      <c r="AZ10" s="30">
        <v>2500</v>
      </c>
      <c r="BA10" s="30">
        <v>2500</v>
      </c>
      <c r="BB10" s="30">
        <v>2500</v>
      </c>
      <c r="BC10" s="30">
        <v>2500</v>
      </c>
      <c r="BD10" s="30">
        <v>2500</v>
      </c>
      <c r="BE10" s="30">
        <v>2500</v>
      </c>
      <c r="BF10" s="30">
        <v>2500</v>
      </c>
      <c r="BG10" s="30">
        <v>2500</v>
      </c>
      <c r="BH10" s="30">
        <v>2500</v>
      </c>
      <c r="BI10" s="30">
        <v>2500</v>
      </c>
      <c r="BJ10" s="30">
        <v>2125</v>
      </c>
      <c r="BK10" s="30">
        <v>1800</v>
      </c>
      <c r="BL10" s="30">
        <v>2000</v>
      </c>
      <c r="BM10" s="30">
        <v>2000</v>
      </c>
      <c r="BN10" s="30">
        <v>2500</v>
      </c>
      <c r="BO10" s="30">
        <v>2000</v>
      </c>
      <c r="BP10" s="30">
        <v>2000</v>
      </c>
      <c r="BQ10" s="30">
        <v>2000</v>
      </c>
      <c r="BR10" s="30">
        <v>2500</v>
      </c>
      <c r="BS10" s="30">
        <v>2500</v>
      </c>
      <c r="BT10" s="30">
        <v>1543</v>
      </c>
      <c r="BU10" s="30">
        <v>1543</v>
      </c>
      <c r="BV10" s="30">
        <v>1543</v>
      </c>
      <c r="BW10" s="30">
        <v>1543</v>
      </c>
      <c r="BX10" s="30">
        <v>1543</v>
      </c>
      <c r="BY10" s="30">
        <v>1543</v>
      </c>
      <c r="BZ10" s="30">
        <v>1543</v>
      </c>
      <c r="CA10" s="30">
        <v>1543</v>
      </c>
      <c r="CB10" s="30">
        <v>1480</v>
      </c>
      <c r="CC10" s="30">
        <v>1480</v>
      </c>
      <c r="CD10" s="30">
        <v>1660</v>
      </c>
      <c r="CE10" s="30">
        <v>1660</v>
      </c>
      <c r="CF10" s="30">
        <v>1660</v>
      </c>
      <c r="CG10" s="30">
        <v>1660</v>
      </c>
      <c r="CH10" s="30">
        <v>1660</v>
      </c>
      <c r="CI10" s="30">
        <v>1660</v>
      </c>
      <c r="CJ10" s="30">
        <v>1660</v>
      </c>
      <c r="CK10" s="30">
        <v>1660</v>
      </c>
      <c r="CL10" s="30">
        <v>1660</v>
      </c>
      <c r="CM10" s="30">
        <v>1660</v>
      </c>
      <c r="CN10" s="34">
        <v>1790</v>
      </c>
      <c r="CO10" s="30">
        <v>1790</v>
      </c>
      <c r="CP10" s="30">
        <v>1790</v>
      </c>
      <c r="CQ10" s="30">
        <v>1790</v>
      </c>
      <c r="CR10" s="30">
        <v>1790</v>
      </c>
      <c r="CS10" s="30">
        <v>1790</v>
      </c>
      <c r="CT10" s="30">
        <v>1790</v>
      </c>
      <c r="CU10" s="30">
        <v>1790</v>
      </c>
      <c r="CV10" s="30">
        <v>1680</v>
      </c>
      <c r="CW10" s="30">
        <v>1680</v>
      </c>
    </row>
    <row r="11" spans="1:102">
      <c r="A11" s="49" t="s">
        <v>129</v>
      </c>
      <c r="B11" s="30">
        <v>3725</v>
      </c>
      <c r="C11" s="30">
        <v>3500</v>
      </c>
      <c r="D11" s="30">
        <v>3000</v>
      </c>
      <c r="E11" s="30">
        <v>3000</v>
      </c>
      <c r="F11" s="30">
        <v>3500</v>
      </c>
      <c r="G11" s="30">
        <v>3800</v>
      </c>
      <c r="H11" s="30">
        <v>3800</v>
      </c>
      <c r="I11" s="30">
        <v>3800</v>
      </c>
      <c r="J11" s="30">
        <v>3800</v>
      </c>
      <c r="K11" s="30">
        <v>3800</v>
      </c>
      <c r="L11" s="30">
        <v>5500</v>
      </c>
      <c r="M11" s="30">
        <v>5000</v>
      </c>
      <c r="N11" s="30">
        <v>4500</v>
      </c>
      <c r="O11" s="30">
        <v>4500</v>
      </c>
      <c r="P11" s="30">
        <v>5500</v>
      </c>
      <c r="Q11" s="30">
        <v>5500</v>
      </c>
      <c r="R11" s="30">
        <v>5500</v>
      </c>
      <c r="S11" s="30">
        <v>5500</v>
      </c>
      <c r="T11" s="30">
        <v>5500</v>
      </c>
      <c r="U11" s="30">
        <v>5500</v>
      </c>
      <c r="V11" s="30">
        <v>2850</v>
      </c>
      <c r="W11" s="30">
        <v>2500</v>
      </c>
      <c r="X11" s="30">
        <v>2300</v>
      </c>
      <c r="Y11" s="30">
        <v>2300</v>
      </c>
      <c r="Z11" s="30">
        <v>2800</v>
      </c>
      <c r="AA11" s="30">
        <v>2800</v>
      </c>
      <c r="AB11" s="30">
        <v>2800</v>
      </c>
      <c r="AC11" s="30">
        <v>3000</v>
      </c>
      <c r="AD11" s="30">
        <v>3000</v>
      </c>
      <c r="AE11" s="30">
        <v>3000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1800</v>
      </c>
      <c r="AQ11" s="30">
        <v>1800</v>
      </c>
      <c r="AR11" s="30">
        <v>1800</v>
      </c>
      <c r="AS11" s="30">
        <v>1800</v>
      </c>
      <c r="AT11" s="30">
        <v>1800</v>
      </c>
      <c r="AU11" s="30">
        <v>1800</v>
      </c>
      <c r="AV11" s="30">
        <v>1800</v>
      </c>
      <c r="AW11" s="30">
        <v>1800</v>
      </c>
      <c r="AX11" s="30">
        <v>1800</v>
      </c>
      <c r="AY11" s="30">
        <v>1800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2250</v>
      </c>
      <c r="BK11" s="30">
        <v>2000</v>
      </c>
      <c r="BL11" s="30">
        <v>2000</v>
      </c>
      <c r="BM11" s="30">
        <v>2000</v>
      </c>
      <c r="BN11" s="30">
        <v>2000</v>
      </c>
      <c r="BO11" s="30">
        <v>2000</v>
      </c>
      <c r="BP11" s="30">
        <v>2500</v>
      </c>
      <c r="BQ11" s="30">
        <v>2500</v>
      </c>
      <c r="BR11" s="30">
        <v>2500</v>
      </c>
      <c r="BS11" s="30">
        <v>2500</v>
      </c>
      <c r="BT11" s="30">
        <v>1670</v>
      </c>
      <c r="BU11" s="30">
        <v>1670</v>
      </c>
      <c r="BV11" s="30">
        <v>1670</v>
      </c>
      <c r="BW11" s="30">
        <v>1670</v>
      </c>
      <c r="BX11" s="30">
        <v>1670</v>
      </c>
      <c r="BY11" s="30">
        <v>1670</v>
      </c>
      <c r="BZ11" s="30">
        <v>1670</v>
      </c>
      <c r="CA11" s="30">
        <v>1670</v>
      </c>
      <c r="CB11" s="30">
        <v>1670</v>
      </c>
      <c r="CC11" s="30">
        <v>1670</v>
      </c>
      <c r="CD11" s="30">
        <v>1780</v>
      </c>
      <c r="CE11" s="30">
        <v>1780</v>
      </c>
      <c r="CF11" s="30">
        <v>1780</v>
      </c>
      <c r="CG11" s="30">
        <v>1780</v>
      </c>
      <c r="CH11" s="30">
        <v>1780</v>
      </c>
      <c r="CI11" s="30">
        <v>1780</v>
      </c>
      <c r="CJ11" s="30">
        <v>1780</v>
      </c>
      <c r="CK11" s="30">
        <v>1780</v>
      </c>
      <c r="CL11" s="30">
        <v>1780</v>
      </c>
      <c r="CM11" s="30">
        <v>1780</v>
      </c>
      <c r="CN11" s="34">
        <v>1910</v>
      </c>
      <c r="CO11" s="30">
        <v>1910</v>
      </c>
      <c r="CP11" s="30">
        <v>1910</v>
      </c>
      <c r="CQ11" s="30">
        <v>1910</v>
      </c>
      <c r="CR11" s="30">
        <v>1910</v>
      </c>
      <c r="CS11" s="30">
        <v>1910</v>
      </c>
      <c r="CT11" s="30">
        <v>1910</v>
      </c>
      <c r="CU11" s="30">
        <v>1910</v>
      </c>
      <c r="CV11" s="30">
        <v>1910</v>
      </c>
      <c r="CW11" s="30">
        <v>1910</v>
      </c>
    </row>
    <row r="12" spans="1:102" ht="12.75" customHeight="1">
      <c r="A12" s="49" t="s">
        <v>130</v>
      </c>
      <c r="B12" s="30">
        <v>4000</v>
      </c>
      <c r="C12" s="30">
        <v>4500</v>
      </c>
      <c r="D12" s="30">
        <v>4500</v>
      </c>
      <c r="E12" s="30">
        <v>4500</v>
      </c>
      <c r="F12" s="30">
        <v>4500</v>
      </c>
      <c r="G12" s="30">
        <v>4000</v>
      </c>
      <c r="H12" s="30">
        <v>4000</v>
      </c>
      <c r="I12" s="30">
        <v>3500</v>
      </c>
      <c r="J12" s="30">
        <v>3500</v>
      </c>
      <c r="K12" s="30">
        <v>3500</v>
      </c>
      <c r="L12" s="30">
        <v>4625</v>
      </c>
      <c r="M12" s="30">
        <v>5000</v>
      </c>
      <c r="N12" s="30">
        <v>5000</v>
      </c>
      <c r="O12" s="30">
        <v>5000</v>
      </c>
      <c r="P12" s="30">
        <v>5000</v>
      </c>
      <c r="Q12" s="30">
        <v>4500</v>
      </c>
      <c r="R12" s="30">
        <v>4500</v>
      </c>
      <c r="S12" s="30">
        <v>4500</v>
      </c>
      <c r="T12" s="30">
        <v>4500</v>
      </c>
      <c r="U12" s="30">
        <v>4500</v>
      </c>
      <c r="V12" s="30">
        <v>3500</v>
      </c>
      <c r="W12" s="30">
        <v>4000</v>
      </c>
      <c r="X12" s="30">
        <v>4000</v>
      </c>
      <c r="Y12" s="30">
        <v>4000</v>
      </c>
      <c r="Z12" s="30">
        <v>4000</v>
      </c>
      <c r="AA12" s="30">
        <v>3500</v>
      </c>
      <c r="AB12" s="30">
        <v>3500</v>
      </c>
      <c r="AC12" s="30">
        <v>3000</v>
      </c>
      <c r="AD12" s="30">
        <v>3000</v>
      </c>
      <c r="AE12" s="30">
        <v>3000</v>
      </c>
      <c r="AF12" s="30">
        <v>1150</v>
      </c>
      <c r="AG12" s="30">
        <v>1150</v>
      </c>
      <c r="AH12" s="30">
        <v>1150</v>
      </c>
      <c r="AI12" s="30">
        <v>1150</v>
      </c>
      <c r="AJ12" s="30">
        <v>1150</v>
      </c>
      <c r="AK12" s="30">
        <v>1150</v>
      </c>
      <c r="AL12" s="30">
        <v>1150</v>
      </c>
      <c r="AM12" s="30">
        <v>1150</v>
      </c>
      <c r="AN12" s="30">
        <v>1150</v>
      </c>
      <c r="AO12" s="30">
        <v>1150</v>
      </c>
      <c r="AP12" s="30">
        <v>1800</v>
      </c>
      <c r="AQ12" s="30">
        <v>1800</v>
      </c>
      <c r="AR12" s="30">
        <v>1800</v>
      </c>
      <c r="AS12" s="30">
        <v>1800</v>
      </c>
      <c r="AT12" s="30">
        <v>1800</v>
      </c>
      <c r="AU12" s="30">
        <v>1800</v>
      </c>
      <c r="AV12" s="30">
        <v>1800</v>
      </c>
      <c r="AW12" s="30">
        <v>1800</v>
      </c>
      <c r="AX12" s="30">
        <v>1800</v>
      </c>
      <c r="AY12" s="30">
        <v>1800</v>
      </c>
      <c r="AZ12" s="30">
        <v>2300</v>
      </c>
      <c r="BA12" s="30">
        <v>2300</v>
      </c>
      <c r="BB12" s="30">
        <v>2300</v>
      </c>
      <c r="BC12" s="30">
        <v>2300</v>
      </c>
      <c r="BD12" s="30">
        <v>2300</v>
      </c>
      <c r="BE12" s="30">
        <v>2300</v>
      </c>
      <c r="BF12" s="30">
        <v>2300</v>
      </c>
      <c r="BG12" s="30">
        <v>2300</v>
      </c>
      <c r="BH12" s="30">
        <v>2300</v>
      </c>
      <c r="BI12" s="30">
        <v>2300</v>
      </c>
      <c r="BJ12" s="30">
        <v>2300</v>
      </c>
      <c r="BK12" s="30">
        <v>2000</v>
      </c>
      <c r="BL12" s="30">
        <v>2000</v>
      </c>
      <c r="BM12" s="30">
        <v>2000</v>
      </c>
      <c r="BN12" s="30">
        <v>2300</v>
      </c>
      <c r="BO12" s="30">
        <v>2300</v>
      </c>
      <c r="BP12" s="30">
        <v>2300</v>
      </c>
      <c r="BQ12" s="30">
        <v>2300</v>
      </c>
      <c r="BR12" s="30">
        <v>2300</v>
      </c>
      <c r="BS12" s="30">
        <v>2500</v>
      </c>
      <c r="BT12" s="30">
        <v>1650</v>
      </c>
      <c r="BU12" s="30">
        <v>1650</v>
      </c>
      <c r="BV12" s="30">
        <v>1650</v>
      </c>
      <c r="BW12" s="30">
        <v>1650</v>
      </c>
      <c r="BX12" s="30">
        <v>1650</v>
      </c>
      <c r="BY12" s="30">
        <v>1650</v>
      </c>
      <c r="BZ12" s="30">
        <v>1650</v>
      </c>
      <c r="CA12" s="30">
        <v>1650</v>
      </c>
      <c r="CB12" s="30">
        <v>1650</v>
      </c>
      <c r="CC12" s="30">
        <v>1650</v>
      </c>
      <c r="CD12" s="30">
        <v>1760</v>
      </c>
      <c r="CE12" s="30">
        <v>1760</v>
      </c>
      <c r="CF12" s="30">
        <v>1760</v>
      </c>
      <c r="CG12" s="30">
        <v>1760</v>
      </c>
      <c r="CH12" s="30">
        <v>1760</v>
      </c>
      <c r="CI12" s="30">
        <v>1760</v>
      </c>
      <c r="CJ12" s="30">
        <v>1760</v>
      </c>
      <c r="CK12" s="30">
        <v>1760</v>
      </c>
      <c r="CL12" s="30">
        <v>1760</v>
      </c>
      <c r="CM12" s="30">
        <v>1760</v>
      </c>
      <c r="CN12" s="34">
        <v>1890</v>
      </c>
      <c r="CO12" s="30">
        <v>1890</v>
      </c>
      <c r="CP12" s="30">
        <v>1890</v>
      </c>
      <c r="CQ12" s="30">
        <v>1890</v>
      </c>
      <c r="CR12" s="30">
        <v>1890</v>
      </c>
      <c r="CS12" s="30">
        <v>1890</v>
      </c>
      <c r="CT12" s="30">
        <v>1890</v>
      </c>
      <c r="CU12" s="30">
        <v>1890</v>
      </c>
      <c r="CV12" s="30">
        <v>1890</v>
      </c>
      <c r="CW12" s="30">
        <v>1890</v>
      </c>
    </row>
    <row r="13" spans="1:102">
      <c r="A13" s="49" t="s">
        <v>131</v>
      </c>
      <c r="B13" s="30">
        <v>4549.75</v>
      </c>
      <c r="C13" s="30">
        <v>4433</v>
      </c>
      <c r="D13" s="30">
        <v>4433</v>
      </c>
      <c r="E13" s="30">
        <v>4000</v>
      </c>
      <c r="F13" s="30">
        <v>4000</v>
      </c>
      <c r="G13" s="30">
        <v>4433</v>
      </c>
      <c r="H13" s="30">
        <v>4433</v>
      </c>
      <c r="I13" s="30">
        <v>5333</v>
      </c>
      <c r="J13" s="30">
        <v>5333</v>
      </c>
      <c r="K13" s="30">
        <v>5166</v>
      </c>
      <c r="L13" s="30">
        <v>4583.25</v>
      </c>
      <c r="M13" s="30">
        <v>4500</v>
      </c>
      <c r="N13" s="30">
        <v>4500</v>
      </c>
      <c r="O13" s="30">
        <v>4500</v>
      </c>
      <c r="P13" s="30">
        <v>4500</v>
      </c>
      <c r="Q13" s="30">
        <v>4500</v>
      </c>
      <c r="R13" s="30">
        <v>4500</v>
      </c>
      <c r="S13" s="30">
        <v>4833</v>
      </c>
      <c r="T13" s="30">
        <v>4833</v>
      </c>
      <c r="U13" s="30">
        <v>4833</v>
      </c>
      <c r="V13" s="30">
        <v>2833</v>
      </c>
      <c r="W13" s="30">
        <v>2800</v>
      </c>
      <c r="X13" s="30">
        <v>2800</v>
      </c>
      <c r="Y13" s="30">
        <v>2600</v>
      </c>
      <c r="Z13" s="30">
        <v>2600</v>
      </c>
      <c r="AA13" s="30">
        <v>2866</v>
      </c>
      <c r="AB13" s="30">
        <v>2866</v>
      </c>
      <c r="AC13" s="30">
        <v>3000</v>
      </c>
      <c r="AD13" s="30">
        <v>3000</v>
      </c>
      <c r="AE13" s="30">
        <v>3000</v>
      </c>
      <c r="AF13" s="30">
        <v>1000</v>
      </c>
      <c r="AG13" s="30">
        <v>1100</v>
      </c>
      <c r="AH13" s="30">
        <v>1100</v>
      </c>
      <c r="AI13" s="30">
        <v>1000</v>
      </c>
      <c r="AJ13" s="30">
        <v>1000</v>
      </c>
      <c r="AK13" s="30">
        <v>1000</v>
      </c>
      <c r="AL13" s="30">
        <v>1000</v>
      </c>
      <c r="AM13" s="30">
        <v>1000</v>
      </c>
      <c r="AN13" s="30">
        <v>1000</v>
      </c>
      <c r="AO13" s="30">
        <v>1000</v>
      </c>
      <c r="AP13" s="30">
        <v>1725</v>
      </c>
      <c r="AQ13" s="30">
        <v>1700</v>
      </c>
      <c r="AR13" s="30">
        <v>1700</v>
      </c>
      <c r="AS13" s="30">
        <v>1700</v>
      </c>
      <c r="AT13" s="30">
        <v>1700</v>
      </c>
      <c r="AU13" s="30">
        <v>1700</v>
      </c>
      <c r="AV13" s="30">
        <v>1700</v>
      </c>
      <c r="AW13" s="30">
        <v>1800</v>
      </c>
      <c r="AX13" s="30">
        <v>1800</v>
      </c>
      <c r="AY13" s="30">
        <v>1800</v>
      </c>
      <c r="AZ13" s="30">
        <v>2300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2300</v>
      </c>
      <c r="BF13" s="30">
        <v>2300</v>
      </c>
      <c r="BG13" s="30">
        <v>2300</v>
      </c>
      <c r="BH13" s="30">
        <v>2300</v>
      </c>
      <c r="BI13" s="30">
        <v>2300</v>
      </c>
      <c r="BJ13" s="30">
        <v>2000</v>
      </c>
      <c r="BK13" s="30">
        <v>2000</v>
      </c>
      <c r="BL13" s="30">
        <v>2000</v>
      </c>
      <c r="BM13" s="30">
        <v>2000</v>
      </c>
      <c r="BN13" s="30">
        <v>2000</v>
      </c>
      <c r="BO13" s="30">
        <v>2000</v>
      </c>
      <c r="BP13" s="30">
        <v>2000</v>
      </c>
      <c r="BQ13" s="30">
        <v>2000</v>
      </c>
      <c r="BR13" s="30">
        <v>2000</v>
      </c>
      <c r="BS13" s="30">
        <v>2000</v>
      </c>
      <c r="BT13" s="30">
        <v>1550</v>
      </c>
      <c r="BU13" s="30">
        <v>1550</v>
      </c>
      <c r="BV13" s="30">
        <v>1550</v>
      </c>
      <c r="BW13" s="30">
        <v>1550</v>
      </c>
      <c r="BX13" s="30">
        <v>1550</v>
      </c>
      <c r="BY13" s="30">
        <v>1550</v>
      </c>
      <c r="BZ13" s="30">
        <v>1550</v>
      </c>
      <c r="CA13" s="30">
        <v>1550</v>
      </c>
      <c r="CB13" s="30">
        <v>1550</v>
      </c>
      <c r="CC13" s="30">
        <v>1550</v>
      </c>
      <c r="CD13" s="30">
        <v>1660</v>
      </c>
      <c r="CE13" s="30">
        <v>1660</v>
      </c>
      <c r="CF13" s="30">
        <v>1660</v>
      </c>
      <c r="CG13" s="30">
        <v>1660</v>
      </c>
      <c r="CH13" s="30">
        <v>1660</v>
      </c>
      <c r="CI13" s="30">
        <v>1660</v>
      </c>
      <c r="CJ13" s="30">
        <v>1660</v>
      </c>
      <c r="CK13" s="30">
        <v>1660</v>
      </c>
      <c r="CL13" s="30">
        <v>1660</v>
      </c>
      <c r="CM13" s="30">
        <v>1660</v>
      </c>
      <c r="CN13" s="34">
        <v>1790</v>
      </c>
      <c r="CO13" s="30">
        <v>1790</v>
      </c>
      <c r="CP13" s="30">
        <v>1790</v>
      </c>
      <c r="CQ13" s="30">
        <v>1790</v>
      </c>
      <c r="CR13" s="30">
        <v>1790</v>
      </c>
      <c r="CS13" s="30">
        <v>1790</v>
      </c>
      <c r="CT13" s="30">
        <v>1790</v>
      </c>
      <c r="CU13" s="30">
        <v>1790</v>
      </c>
      <c r="CV13" s="30">
        <v>1790</v>
      </c>
      <c r="CW13" s="30">
        <v>1790</v>
      </c>
    </row>
    <row r="14" spans="1:102" ht="12.75" customHeight="1">
      <c r="A14" s="49" t="s">
        <v>132</v>
      </c>
      <c r="B14" s="30">
        <v>4250</v>
      </c>
      <c r="C14" s="30">
        <v>5000</v>
      </c>
      <c r="D14" s="30">
        <v>5000</v>
      </c>
      <c r="E14" s="30">
        <v>5000</v>
      </c>
      <c r="F14" s="30">
        <v>4500</v>
      </c>
      <c r="G14" s="30">
        <v>4000</v>
      </c>
      <c r="H14" s="30">
        <v>4000</v>
      </c>
      <c r="I14" s="30">
        <v>4500</v>
      </c>
      <c r="J14" s="30">
        <v>5000</v>
      </c>
      <c r="K14" s="30">
        <v>5000</v>
      </c>
      <c r="L14" s="30">
        <v>4250</v>
      </c>
      <c r="M14" s="30">
        <v>6000</v>
      </c>
      <c r="N14" s="30">
        <v>5000</v>
      </c>
      <c r="O14" s="30">
        <v>5000</v>
      </c>
      <c r="P14" s="30">
        <v>4500</v>
      </c>
      <c r="Q14" s="30">
        <v>4000</v>
      </c>
      <c r="R14" s="30">
        <v>4000</v>
      </c>
      <c r="S14" s="30">
        <v>4500</v>
      </c>
      <c r="T14" s="30">
        <v>4500</v>
      </c>
      <c r="U14" s="30">
        <v>5000</v>
      </c>
      <c r="V14" s="30">
        <v>3625</v>
      </c>
      <c r="W14" s="30">
        <v>4500</v>
      </c>
      <c r="X14" s="30">
        <v>4000</v>
      </c>
      <c r="Y14" s="30">
        <v>4000</v>
      </c>
      <c r="Z14" s="30">
        <v>4000</v>
      </c>
      <c r="AA14" s="30">
        <v>3500</v>
      </c>
      <c r="AB14" s="30">
        <v>3500</v>
      </c>
      <c r="AC14" s="30">
        <v>3500</v>
      </c>
      <c r="AD14" s="30">
        <v>3500</v>
      </c>
      <c r="AE14" s="30">
        <v>3500</v>
      </c>
      <c r="AF14" s="30">
        <v>1500</v>
      </c>
      <c r="AG14" s="30">
        <v>1500</v>
      </c>
      <c r="AH14" s="30">
        <v>1500</v>
      </c>
      <c r="AI14" s="30">
        <v>1500</v>
      </c>
      <c r="AJ14" s="30">
        <v>1500</v>
      </c>
      <c r="AK14" s="30">
        <v>1500</v>
      </c>
      <c r="AL14" s="30">
        <v>1500</v>
      </c>
      <c r="AM14" s="30">
        <v>1500</v>
      </c>
      <c r="AN14" s="30">
        <v>1500</v>
      </c>
      <c r="AO14" s="30">
        <v>1500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1800</v>
      </c>
      <c r="BK14" s="30">
        <v>1500</v>
      </c>
      <c r="BL14" s="30">
        <v>1500</v>
      </c>
      <c r="BM14" s="30">
        <v>1500</v>
      </c>
      <c r="BN14" s="30">
        <v>1800</v>
      </c>
      <c r="BO14" s="30">
        <v>1800</v>
      </c>
      <c r="BP14" s="30">
        <v>1800</v>
      </c>
      <c r="BQ14" s="30">
        <v>1800</v>
      </c>
      <c r="BR14" s="30">
        <v>2300</v>
      </c>
      <c r="BS14" s="30">
        <v>2400</v>
      </c>
      <c r="BT14" s="30">
        <v>1580</v>
      </c>
      <c r="BU14" s="30">
        <v>1580</v>
      </c>
      <c r="BV14" s="30">
        <v>1580</v>
      </c>
      <c r="BW14" s="30">
        <v>1580</v>
      </c>
      <c r="BX14" s="30">
        <v>1580</v>
      </c>
      <c r="BY14" s="30">
        <v>1580</v>
      </c>
      <c r="BZ14" s="30">
        <v>1580</v>
      </c>
      <c r="CA14" s="30">
        <v>1580</v>
      </c>
      <c r="CB14" s="30">
        <v>1550</v>
      </c>
      <c r="CC14" s="30">
        <v>1550</v>
      </c>
      <c r="CD14" s="30">
        <v>1690</v>
      </c>
      <c r="CE14" s="30">
        <v>1690</v>
      </c>
      <c r="CF14" s="30">
        <v>1690</v>
      </c>
      <c r="CG14" s="30">
        <v>1690</v>
      </c>
      <c r="CH14" s="30">
        <v>1690</v>
      </c>
      <c r="CI14" s="30">
        <v>1690</v>
      </c>
      <c r="CJ14" s="30">
        <v>1690</v>
      </c>
      <c r="CK14" s="30">
        <v>1690</v>
      </c>
      <c r="CL14" s="30">
        <v>1650</v>
      </c>
      <c r="CM14" s="30">
        <v>1650</v>
      </c>
      <c r="CN14" s="34">
        <v>1820</v>
      </c>
      <c r="CO14" s="30">
        <v>1820</v>
      </c>
      <c r="CP14" s="30">
        <v>1820</v>
      </c>
      <c r="CQ14" s="30">
        <v>1820</v>
      </c>
      <c r="CR14" s="30">
        <v>1820</v>
      </c>
      <c r="CS14" s="30">
        <v>1820</v>
      </c>
      <c r="CT14" s="30">
        <v>1820</v>
      </c>
      <c r="CU14" s="30">
        <v>1820</v>
      </c>
      <c r="CV14" s="30">
        <v>1690</v>
      </c>
      <c r="CW14" s="30">
        <v>1690</v>
      </c>
    </row>
    <row r="15" spans="1:102">
      <c r="A15" s="42"/>
      <c r="CN15" s="34"/>
      <c r="CV15" s="30"/>
    </row>
    <row r="16" spans="1:102" ht="12.75" customHeight="1">
      <c r="A16" s="50" t="s">
        <v>133</v>
      </c>
      <c r="CN16" s="34"/>
      <c r="CV16" s="30"/>
    </row>
    <row r="17" spans="1:101">
      <c r="A17" s="49" t="s">
        <v>134</v>
      </c>
      <c r="B17" s="30">
        <v>4775</v>
      </c>
      <c r="C17" s="30">
        <v>3800</v>
      </c>
      <c r="D17" s="30">
        <v>4000</v>
      </c>
      <c r="E17" s="30">
        <v>3800</v>
      </c>
      <c r="F17" s="30">
        <v>4500</v>
      </c>
      <c r="G17" s="30">
        <v>4800</v>
      </c>
      <c r="H17" s="30">
        <v>4800</v>
      </c>
      <c r="I17" s="30">
        <v>5000</v>
      </c>
      <c r="J17" s="30">
        <v>5000</v>
      </c>
      <c r="K17" s="30">
        <v>5000</v>
      </c>
      <c r="L17" s="30">
        <v>5700</v>
      </c>
      <c r="M17" s="30">
        <v>4500</v>
      </c>
      <c r="N17" s="30">
        <v>4800</v>
      </c>
      <c r="O17" s="30">
        <v>4800</v>
      </c>
      <c r="P17" s="30">
        <v>5500</v>
      </c>
      <c r="Q17" s="30">
        <v>5800</v>
      </c>
      <c r="R17" s="30">
        <v>5500</v>
      </c>
      <c r="S17" s="30">
        <v>6000</v>
      </c>
      <c r="T17" s="30">
        <v>6000</v>
      </c>
      <c r="U17" s="30">
        <v>6000</v>
      </c>
      <c r="V17" s="30">
        <v>4025</v>
      </c>
      <c r="W17" s="30">
        <v>3500</v>
      </c>
      <c r="X17" s="30">
        <v>3800</v>
      </c>
      <c r="Y17" s="30">
        <v>3500</v>
      </c>
      <c r="Z17" s="30">
        <v>3800</v>
      </c>
      <c r="AA17" s="30">
        <v>4000</v>
      </c>
      <c r="AB17" s="30">
        <v>4000</v>
      </c>
      <c r="AC17" s="30">
        <v>4300</v>
      </c>
      <c r="AD17" s="30">
        <v>4500</v>
      </c>
      <c r="AE17" s="30">
        <v>4500</v>
      </c>
      <c r="AF17" s="30">
        <v>1250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1250</v>
      </c>
      <c r="AO17" s="30">
        <v>1250</v>
      </c>
      <c r="AP17" s="30">
        <v>1600</v>
      </c>
      <c r="AQ17" s="30">
        <v>1600</v>
      </c>
      <c r="AR17" s="30">
        <v>1600</v>
      </c>
      <c r="AS17" s="30">
        <v>1600</v>
      </c>
      <c r="AT17" s="30">
        <v>1600</v>
      </c>
      <c r="AU17" s="30">
        <v>1600</v>
      </c>
      <c r="AV17" s="30">
        <v>1600</v>
      </c>
      <c r="AW17" s="30">
        <v>1600</v>
      </c>
      <c r="AX17" s="30">
        <v>1600</v>
      </c>
      <c r="AY17" s="30">
        <v>1600</v>
      </c>
      <c r="AZ17" s="30">
        <v>2400</v>
      </c>
      <c r="BA17" s="30">
        <v>2400</v>
      </c>
      <c r="BB17" s="30">
        <v>2400</v>
      </c>
      <c r="BC17" s="30">
        <v>2400</v>
      </c>
      <c r="BD17" s="30">
        <v>2400</v>
      </c>
      <c r="BE17" s="30">
        <v>2400</v>
      </c>
      <c r="BF17" s="30">
        <v>2400</v>
      </c>
      <c r="BG17" s="30">
        <v>2400</v>
      </c>
      <c r="BH17" s="30">
        <v>2400</v>
      </c>
      <c r="BI17" s="30">
        <v>2400</v>
      </c>
      <c r="BJ17" s="30">
        <v>2125</v>
      </c>
      <c r="BK17" s="30">
        <v>1800</v>
      </c>
      <c r="BL17" s="30">
        <v>1800</v>
      </c>
      <c r="BM17" s="30">
        <v>1800</v>
      </c>
      <c r="BN17" s="30">
        <v>2000</v>
      </c>
      <c r="BO17" s="30">
        <v>2000</v>
      </c>
      <c r="BP17" s="30">
        <v>2000</v>
      </c>
      <c r="BQ17" s="30">
        <v>2500</v>
      </c>
      <c r="BR17" s="30">
        <v>2500</v>
      </c>
      <c r="BS17" s="30">
        <v>2500</v>
      </c>
      <c r="BT17" s="30">
        <v>1585</v>
      </c>
      <c r="BU17" s="30">
        <v>1610</v>
      </c>
      <c r="BV17" s="30">
        <v>1610</v>
      </c>
      <c r="BW17" s="30">
        <v>1610</v>
      </c>
      <c r="BX17" s="30">
        <v>1610</v>
      </c>
      <c r="BY17" s="30">
        <v>1610</v>
      </c>
      <c r="BZ17" s="30">
        <v>1610</v>
      </c>
      <c r="CA17" s="30">
        <v>1510</v>
      </c>
      <c r="CB17" s="30">
        <v>1510</v>
      </c>
      <c r="CC17" s="30">
        <v>1510</v>
      </c>
      <c r="CD17" s="30">
        <v>1765</v>
      </c>
      <c r="CE17" s="30">
        <v>1790</v>
      </c>
      <c r="CF17" s="30">
        <v>1790</v>
      </c>
      <c r="CG17" s="30">
        <v>1790</v>
      </c>
      <c r="CH17" s="30">
        <v>1790</v>
      </c>
      <c r="CI17" s="30">
        <v>1790</v>
      </c>
      <c r="CJ17" s="30">
        <v>1790</v>
      </c>
      <c r="CK17" s="30">
        <v>1690</v>
      </c>
      <c r="CL17" s="30">
        <v>1690</v>
      </c>
      <c r="CM17" s="30">
        <v>1690</v>
      </c>
      <c r="CN17" s="34">
        <v>1902.5</v>
      </c>
      <c r="CO17" s="30">
        <v>1940</v>
      </c>
      <c r="CP17" s="30">
        <v>1940</v>
      </c>
      <c r="CQ17" s="30">
        <v>1940</v>
      </c>
      <c r="CR17" s="30">
        <v>1940</v>
      </c>
      <c r="CS17" s="30">
        <v>1940</v>
      </c>
      <c r="CT17" s="30">
        <v>1940</v>
      </c>
      <c r="CU17" s="30">
        <v>1790</v>
      </c>
      <c r="CV17" s="30">
        <v>1790</v>
      </c>
      <c r="CW17" s="30">
        <v>1790</v>
      </c>
    </row>
    <row r="18" spans="1:101" ht="12.75" customHeight="1">
      <c r="A18" s="49" t="s">
        <v>135</v>
      </c>
      <c r="B18" s="30">
        <v>3625</v>
      </c>
      <c r="C18" s="30">
        <v>2700</v>
      </c>
      <c r="D18" s="30">
        <v>3000</v>
      </c>
      <c r="E18" s="30">
        <v>3000</v>
      </c>
      <c r="F18" s="30">
        <v>3500</v>
      </c>
      <c r="G18" s="30">
        <v>3500</v>
      </c>
      <c r="H18" s="30">
        <v>3500</v>
      </c>
      <c r="I18" s="30">
        <v>4000</v>
      </c>
      <c r="J18" s="30">
        <v>4000</v>
      </c>
      <c r="K18" s="30">
        <v>4500</v>
      </c>
      <c r="L18" s="30">
        <v>5000</v>
      </c>
      <c r="M18" s="30">
        <v>5000</v>
      </c>
      <c r="N18" s="30">
        <v>5000</v>
      </c>
      <c r="O18" s="30">
        <v>5000</v>
      </c>
      <c r="P18" s="30">
        <v>5000</v>
      </c>
      <c r="Q18" s="30">
        <v>5000</v>
      </c>
      <c r="R18" s="30">
        <v>5000</v>
      </c>
      <c r="S18" s="30">
        <v>5000</v>
      </c>
      <c r="T18" s="30">
        <v>5000</v>
      </c>
      <c r="U18" s="30">
        <v>5000</v>
      </c>
      <c r="V18" s="30">
        <v>2850</v>
      </c>
      <c r="W18" s="30">
        <v>2200</v>
      </c>
      <c r="X18" s="30">
        <v>2500</v>
      </c>
      <c r="Y18" s="30">
        <v>2500</v>
      </c>
      <c r="Z18" s="30">
        <v>2800</v>
      </c>
      <c r="AA18" s="30">
        <v>2800</v>
      </c>
      <c r="AB18" s="30">
        <v>2800</v>
      </c>
      <c r="AC18" s="30">
        <v>3000</v>
      </c>
      <c r="AD18" s="30">
        <v>3000</v>
      </c>
      <c r="AE18" s="30">
        <v>3500</v>
      </c>
      <c r="AF18" s="30">
        <v>1300</v>
      </c>
      <c r="AG18" s="30">
        <v>1300</v>
      </c>
      <c r="AH18" s="30">
        <v>1300</v>
      </c>
      <c r="AI18" s="30">
        <v>1300</v>
      </c>
      <c r="AJ18" s="30">
        <v>1300</v>
      </c>
      <c r="AK18" s="30">
        <v>1300</v>
      </c>
      <c r="AL18" s="30">
        <v>1300</v>
      </c>
      <c r="AM18" s="30">
        <v>1300</v>
      </c>
      <c r="AN18" s="30">
        <v>1300</v>
      </c>
      <c r="AO18" s="30">
        <v>1300</v>
      </c>
      <c r="AP18" s="30">
        <v>2000</v>
      </c>
      <c r="AQ18" s="30">
        <v>2000</v>
      </c>
      <c r="AR18" s="30">
        <v>2000</v>
      </c>
      <c r="AS18" s="30">
        <v>2000</v>
      </c>
      <c r="AT18" s="30">
        <v>2000</v>
      </c>
      <c r="AU18" s="30">
        <v>2000</v>
      </c>
      <c r="AV18" s="30">
        <v>2000</v>
      </c>
      <c r="AW18" s="30">
        <v>2000</v>
      </c>
      <c r="AX18" s="30">
        <v>2000</v>
      </c>
      <c r="AY18" s="30">
        <v>2000</v>
      </c>
      <c r="AZ18" s="30">
        <v>2300</v>
      </c>
      <c r="BA18" s="30">
        <v>2300</v>
      </c>
      <c r="BB18" s="30">
        <v>2300</v>
      </c>
      <c r="BC18" s="30">
        <v>2300</v>
      </c>
      <c r="BD18" s="30">
        <v>2300</v>
      </c>
      <c r="BE18" s="30">
        <v>2300</v>
      </c>
      <c r="BF18" s="30">
        <v>2300</v>
      </c>
      <c r="BG18" s="30">
        <v>2300</v>
      </c>
      <c r="BH18" s="30">
        <v>2300</v>
      </c>
      <c r="BI18" s="30">
        <v>2300</v>
      </c>
      <c r="BJ18" s="30">
        <v>2500</v>
      </c>
      <c r="BK18" s="30">
        <v>2000</v>
      </c>
      <c r="BL18" s="30">
        <v>2500</v>
      </c>
      <c r="BM18" s="30">
        <v>2500</v>
      </c>
      <c r="BN18" s="30">
        <v>2500</v>
      </c>
      <c r="BO18" s="30">
        <v>2500</v>
      </c>
      <c r="BP18" s="30">
        <v>2500</v>
      </c>
      <c r="BQ18" s="30">
        <v>2500</v>
      </c>
      <c r="BR18" s="30">
        <v>2500</v>
      </c>
      <c r="BS18" s="30">
        <v>2500</v>
      </c>
      <c r="BT18" s="30">
        <v>1607.5</v>
      </c>
      <c r="BU18" s="30">
        <v>1620</v>
      </c>
      <c r="BV18" s="30">
        <v>1620</v>
      </c>
      <c r="BW18" s="30">
        <v>1620</v>
      </c>
      <c r="BX18" s="30">
        <v>1620</v>
      </c>
      <c r="BY18" s="30">
        <v>1620</v>
      </c>
      <c r="BZ18" s="30">
        <v>1620</v>
      </c>
      <c r="CA18" s="30">
        <v>1570</v>
      </c>
      <c r="CB18" s="30">
        <v>1570</v>
      </c>
      <c r="CC18" s="30">
        <v>1570</v>
      </c>
      <c r="CD18" s="30">
        <v>1785</v>
      </c>
      <c r="CE18" s="30">
        <v>1810</v>
      </c>
      <c r="CF18" s="30">
        <v>1810</v>
      </c>
      <c r="CG18" s="30">
        <v>1810</v>
      </c>
      <c r="CH18" s="30">
        <v>1810</v>
      </c>
      <c r="CI18" s="30">
        <v>1810</v>
      </c>
      <c r="CJ18" s="30">
        <v>1810</v>
      </c>
      <c r="CK18" s="30">
        <v>1710</v>
      </c>
      <c r="CL18" s="30">
        <v>1710</v>
      </c>
      <c r="CM18" s="30">
        <v>1710</v>
      </c>
      <c r="CN18" s="34">
        <v>1865</v>
      </c>
      <c r="CO18" s="30">
        <v>1890</v>
      </c>
      <c r="CP18" s="30">
        <v>1890</v>
      </c>
      <c r="CQ18" s="30">
        <v>1890</v>
      </c>
      <c r="CR18" s="30">
        <v>1890</v>
      </c>
      <c r="CS18" s="30">
        <v>1890</v>
      </c>
      <c r="CT18" s="30">
        <v>1890</v>
      </c>
      <c r="CU18" s="30">
        <v>1790</v>
      </c>
      <c r="CV18" s="30">
        <v>1790</v>
      </c>
      <c r="CW18" s="30">
        <v>1790</v>
      </c>
    </row>
    <row r="19" spans="1:101">
      <c r="A19" s="49" t="s">
        <v>136</v>
      </c>
      <c r="B19" s="30">
        <v>4250</v>
      </c>
      <c r="C19" s="30">
        <v>4000</v>
      </c>
      <c r="D19" s="30">
        <v>4000</v>
      </c>
      <c r="E19" s="30">
        <v>4000</v>
      </c>
      <c r="F19" s="30">
        <v>4500</v>
      </c>
      <c r="G19" s="30">
        <v>4000</v>
      </c>
      <c r="H19" s="30">
        <v>4000</v>
      </c>
      <c r="I19" s="30">
        <v>4500</v>
      </c>
      <c r="J19" s="30">
        <v>4500</v>
      </c>
      <c r="K19" s="30">
        <v>4000</v>
      </c>
      <c r="L19" s="30">
        <v>5500</v>
      </c>
      <c r="M19" s="30">
        <v>5000</v>
      </c>
      <c r="N19" s="30">
        <v>5000</v>
      </c>
      <c r="O19" s="30">
        <v>5000</v>
      </c>
      <c r="P19" s="30">
        <v>5500</v>
      </c>
      <c r="Q19" s="30">
        <v>5500</v>
      </c>
      <c r="R19" s="30">
        <v>5500</v>
      </c>
      <c r="S19" s="30">
        <v>5500</v>
      </c>
      <c r="T19" s="30">
        <v>5500</v>
      </c>
      <c r="U19" s="30">
        <v>5000</v>
      </c>
      <c r="V19" s="30">
        <v>3500</v>
      </c>
      <c r="W19" s="30">
        <v>2500</v>
      </c>
      <c r="X19" s="30">
        <v>3500</v>
      </c>
      <c r="Y19" s="30">
        <v>3500</v>
      </c>
      <c r="Z19" s="30">
        <v>3500</v>
      </c>
      <c r="AA19" s="30">
        <v>3500</v>
      </c>
      <c r="AB19" s="30">
        <v>3500</v>
      </c>
      <c r="AC19" s="30">
        <v>3500</v>
      </c>
      <c r="AD19" s="30">
        <v>3500</v>
      </c>
      <c r="AE19" s="30">
        <v>3500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1800</v>
      </c>
      <c r="AQ19" s="30">
        <v>1800</v>
      </c>
      <c r="AR19" s="30">
        <v>1800</v>
      </c>
      <c r="AS19" s="30">
        <v>1800</v>
      </c>
      <c r="AT19" s="30">
        <v>1800</v>
      </c>
      <c r="AU19" s="30">
        <v>1800</v>
      </c>
      <c r="AV19" s="30">
        <v>1800</v>
      </c>
      <c r="AW19" s="30">
        <v>1800</v>
      </c>
      <c r="AX19" s="30">
        <v>1800</v>
      </c>
      <c r="AY19" s="30">
        <v>1800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1625</v>
      </c>
      <c r="BK19" s="30">
        <v>1500</v>
      </c>
      <c r="BL19" s="30">
        <v>1500</v>
      </c>
      <c r="BM19" s="30">
        <v>1500</v>
      </c>
      <c r="BN19" s="30">
        <v>1500</v>
      </c>
      <c r="BO19" s="30">
        <v>1500</v>
      </c>
      <c r="BP19" s="30">
        <v>1500</v>
      </c>
      <c r="BQ19" s="30">
        <v>2000</v>
      </c>
      <c r="BR19" s="30">
        <v>2000</v>
      </c>
      <c r="BS19" s="30">
        <v>2000</v>
      </c>
      <c r="BT19" s="30">
        <v>1525</v>
      </c>
      <c r="BU19" s="30">
        <v>1540</v>
      </c>
      <c r="BV19" s="30">
        <v>1540</v>
      </c>
      <c r="BW19" s="30">
        <v>1540</v>
      </c>
      <c r="BX19" s="30">
        <v>1540</v>
      </c>
      <c r="BY19" s="30">
        <v>1540</v>
      </c>
      <c r="BZ19" s="30">
        <v>1540</v>
      </c>
      <c r="CA19" s="30">
        <v>1480</v>
      </c>
      <c r="CB19" s="30">
        <v>1480</v>
      </c>
      <c r="CC19" s="30">
        <v>1480</v>
      </c>
      <c r="CD19" s="30">
        <v>1680</v>
      </c>
      <c r="CE19" s="30">
        <v>1710</v>
      </c>
      <c r="CF19" s="30">
        <v>1710</v>
      </c>
      <c r="CG19" s="30">
        <v>1710</v>
      </c>
      <c r="CH19" s="30">
        <v>1710</v>
      </c>
      <c r="CI19" s="30">
        <v>1710</v>
      </c>
      <c r="CJ19" s="30">
        <v>1710</v>
      </c>
      <c r="CK19" s="30">
        <v>1590</v>
      </c>
      <c r="CL19" s="30">
        <v>1590</v>
      </c>
      <c r="CM19" s="30">
        <v>1590</v>
      </c>
      <c r="CN19" s="34">
        <v>1772.5</v>
      </c>
      <c r="CO19" s="30">
        <v>1800</v>
      </c>
      <c r="CP19" s="30">
        <v>1800</v>
      </c>
      <c r="CQ19" s="30">
        <v>1800</v>
      </c>
      <c r="CR19" s="30">
        <v>1800</v>
      </c>
      <c r="CS19" s="30">
        <v>1800</v>
      </c>
      <c r="CT19" s="30">
        <v>1800</v>
      </c>
      <c r="CU19" s="30">
        <v>1690</v>
      </c>
      <c r="CV19" s="30">
        <v>1690</v>
      </c>
      <c r="CW19" s="30">
        <v>1690</v>
      </c>
    </row>
    <row r="20" spans="1:101" ht="12" customHeight="1">
      <c r="A20" s="49" t="s">
        <v>138</v>
      </c>
      <c r="B20" s="30">
        <v>4750.25</v>
      </c>
      <c r="C20" s="30">
        <v>4267</v>
      </c>
      <c r="D20" s="30">
        <v>4333</v>
      </c>
      <c r="E20" s="30">
        <v>4333</v>
      </c>
      <c r="F20" s="30">
        <v>4500</v>
      </c>
      <c r="G20" s="30">
        <v>4867</v>
      </c>
      <c r="H20" s="30">
        <v>4867</v>
      </c>
      <c r="I20" s="30">
        <v>4767</v>
      </c>
      <c r="J20" s="30">
        <v>4767</v>
      </c>
      <c r="K20" s="30">
        <v>5867</v>
      </c>
      <c r="L20" s="30">
        <v>5500</v>
      </c>
      <c r="M20" s="30">
        <v>5267</v>
      </c>
      <c r="N20" s="30">
        <v>5333</v>
      </c>
      <c r="O20" s="30">
        <v>5333</v>
      </c>
      <c r="P20" s="30">
        <v>5333</v>
      </c>
      <c r="Q20" s="30">
        <v>5500</v>
      </c>
      <c r="R20" s="30">
        <v>5500</v>
      </c>
      <c r="S20" s="30">
        <v>5667</v>
      </c>
      <c r="T20" s="30">
        <v>5667</v>
      </c>
      <c r="U20" s="30">
        <v>6933</v>
      </c>
      <c r="V20" s="30">
        <v>3725</v>
      </c>
      <c r="W20" s="30">
        <v>3400</v>
      </c>
      <c r="X20" s="30">
        <v>3400</v>
      </c>
      <c r="Y20" s="30">
        <v>3250</v>
      </c>
      <c r="Z20" s="30">
        <v>3500</v>
      </c>
      <c r="AA20" s="30">
        <v>3800</v>
      </c>
      <c r="AB20" s="30">
        <v>3800</v>
      </c>
      <c r="AC20" s="30">
        <v>3800</v>
      </c>
      <c r="AD20" s="30">
        <v>3800</v>
      </c>
      <c r="AE20" s="30">
        <v>4100</v>
      </c>
      <c r="AF20" s="30">
        <v>1100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1100</v>
      </c>
      <c r="AM20" s="30">
        <v>1100</v>
      </c>
      <c r="AN20" s="30">
        <v>1100</v>
      </c>
      <c r="AO20" s="30">
        <v>1100</v>
      </c>
      <c r="AP20" s="30">
        <v>1500</v>
      </c>
      <c r="AQ20" s="30">
        <v>1500</v>
      </c>
      <c r="AR20" s="30">
        <v>1500</v>
      </c>
      <c r="AS20" s="30">
        <v>1500</v>
      </c>
      <c r="AT20" s="30">
        <v>1500</v>
      </c>
      <c r="AU20" s="30">
        <v>1500</v>
      </c>
      <c r="AV20" s="30">
        <v>1500</v>
      </c>
      <c r="AW20" s="30">
        <v>1500</v>
      </c>
      <c r="AX20" s="30">
        <v>1500</v>
      </c>
      <c r="AY20" s="30">
        <v>1500</v>
      </c>
      <c r="AZ20" s="30">
        <v>2267</v>
      </c>
      <c r="BA20" s="30">
        <v>2267</v>
      </c>
      <c r="BB20" s="30">
        <v>2267</v>
      </c>
      <c r="BC20" s="30">
        <v>2267</v>
      </c>
      <c r="BD20" s="30">
        <v>2267</v>
      </c>
      <c r="BE20" s="30">
        <v>2267</v>
      </c>
      <c r="BF20" s="30">
        <v>2267</v>
      </c>
      <c r="BG20" s="30">
        <v>2267</v>
      </c>
      <c r="BH20" s="30">
        <v>2267</v>
      </c>
      <c r="BI20" s="30">
        <v>2267</v>
      </c>
      <c r="BJ20" s="30">
        <v>1625</v>
      </c>
      <c r="BK20" s="30">
        <v>1400</v>
      </c>
      <c r="BL20" s="30">
        <v>1400</v>
      </c>
      <c r="BM20" s="30">
        <v>1400</v>
      </c>
      <c r="BN20" s="30">
        <v>1500</v>
      </c>
      <c r="BO20" s="30">
        <v>1500</v>
      </c>
      <c r="BP20" s="30">
        <v>1500</v>
      </c>
      <c r="BQ20" s="30">
        <v>2000</v>
      </c>
      <c r="BR20" s="30">
        <v>2000</v>
      </c>
      <c r="BS20" s="30">
        <v>2000</v>
      </c>
      <c r="BT20" s="30">
        <v>1538.25</v>
      </c>
      <c r="BU20" s="30">
        <v>1560</v>
      </c>
      <c r="BV20" s="30">
        <v>1560</v>
      </c>
      <c r="BW20" s="30">
        <v>1560</v>
      </c>
      <c r="BX20" s="30">
        <v>1560</v>
      </c>
      <c r="BY20" s="30">
        <v>1560</v>
      </c>
      <c r="BZ20" s="30">
        <v>1560</v>
      </c>
      <c r="CA20" s="30">
        <v>1473</v>
      </c>
      <c r="CB20" s="30">
        <v>1473</v>
      </c>
      <c r="CC20" s="30">
        <v>1473</v>
      </c>
      <c r="CD20" s="30">
        <v>1641.75</v>
      </c>
      <c r="CE20" s="30">
        <v>1660</v>
      </c>
      <c r="CF20" s="30">
        <v>1660</v>
      </c>
      <c r="CG20" s="30">
        <v>1660</v>
      </c>
      <c r="CH20" s="30">
        <v>1660</v>
      </c>
      <c r="CI20" s="30">
        <v>1660</v>
      </c>
      <c r="CJ20" s="30">
        <v>1660</v>
      </c>
      <c r="CK20" s="30">
        <v>1587</v>
      </c>
      <c r="CL20" s="30">
        <v>1587</v>
      </c>
      <c r="CM20" s="30">
        <v>1587</v>
      </c>
      <c r="CN20" s="34">
        <v>1765</v>
      </c>
      <c r="CO20" s="30">
        <v>1790</v>
      </c>
      <c r="CP20" s="30">
        <v>1790</v>
      </c>
      <c r="CQ20" s="30">
        <v>1790</v>
      </c>
      <c r="CR20" s="30">
        <v>1790</v>
      </c>
      <c r="CS20" s="30">
        <v>1790</v>
      </c>
      <c r="CT20" s="30">
        <v>1790</v>
      </c>
      <c r="CU20" s="30">
        <v>1690</v>
      </c>
      <c r="CV20" s="30">
        <v>1690</v>
      </c>
      <c r="CW20" s="30">
        <v>1690</v>
      </c>
    </row>
    <row r="21" spans="1:101" ht="13.5" customHeight="1">
      <c r="A21" s="49" t="s">
        <v>139</v>
      </c>
      <c r="B21" s="30">
        <v>3525</v>
      </c>
      <c r="C21" s="30">
        <v>3200</v>
      </c>
      <c r="D21" s="30">
        <v>3200</v>
      </c>
      <c r="E21" s="30">
        <v>3000</v>
      </c>
      <c r="F21" s="30">
        <v>3200</v>
      </c>
      <c r="G21" s="30">
        <v>3200</v>
      </c>
      <c r="H21" s="30">
        <v>3200</v>
      </c>
      <c r="I21" s="30">
        <v>4500</v>
      </c>
      <c r="J21" s="30">
        <v>4800</v>
      </c>
      <c r="K21" s="30">
        <v>4800</v>
      </c>
      <c r="L21" s="30">
        <v>4875</v>
      </c>
      <c r="M21" s="30">
        <v>4500</v>
      </c>
      <c r="N21" s="30">
        <v>4500</v>
      </c>
      <c r="O21" s="30">
        <v>4500</v>
      </c>
      <c r="P21" s="30">
        <v>4500</v>
      </c>
      <c r="Q21" s="30">
        <v>4500</v>
      </c>
      <c r="R21" s="30">
        <v>4500</v>
      </c>
      <c r="S21" s="30">
        <v>6000</v>
      </c>
      <c r="T21" s="30">
        <v>6200</v>
      </c>
      <c r="U21" s="30">
        <v>6200</v>
      </c>
      <c r="V21" s="30">
        <v>3075</v>
      </c>
      <c r="W21" s="30">
        <v>2500</v>
      </c>
      <c r="X21" s="30">
        <v>2800</v>
      </c>
      <c r="Y21" s="30">
        <v>2800</v>
      </c>
      <c r="Z21" s="30">
        <v>2800</v>
      </c>
      <c r="AA21" s="30">
        <v>3000</v>
      </c>
      <c r="AB21" s="30">
        <v>3000</v>
      </c>
      <c r="AC21" s="30">
        <v>3500</v>
      </c>
      <c r="AD21" s="30">
        <v>3800</v>
      </c>
      <c r="AE21" s="30">
        <v>3800</v>
      </c>
      <c r="AF21" s="30">
        <v>1233</v>
      </c>
      <c r="AG21" s="30">
        <v>1233</v>
      </c>
      <c r="AH21" s="30">
        <v>1233</v>
      </c>
      <c r="AI21" s="30">
        <v>1233</v>
      </c>
      <c r="AJ21" s="30">
        <v>1233</v>
      </c>
      <c r="AK21" s="30">
        <v>1233</v>
      </c>
      <c r="AL21" s="30">
        <v>1233</v>
      </c>
      <c r="AM21" s="30">
        <v>1233</v>
      </c>
      <c r="AN21" s="30">
        <v>1233</v>
      </c>
      <c r="AO21" s="30">
        <v>1233</v>
      </c>
      <c r="AP21" s="30">
        <v>1800</v>
      </c>
      <c r="AQ21" s="30">
        <v>1800</v>
      </c>
      <c r="AR21" s="30">
        <v>1800</v>
      </c>
      <c r="AS21" s="30">
        <v>1800</v>
      </c>
      <c r="AT21" s="30">
        <v>1800</v>
      </c>
      <c r="AU21" s="30">
        <v>1800</v>
      </c>
      <c r="AV21" s="30">
        <v>1800</v>
      </c>
      <c r="AW21" s="30">
        <v>1800</v>
      </c>
      <c r="AX21" s="30">
        <v>1800</v>
      </c>
      <c r="AY21" s="30">
        <v>1800</v>
      </c>
      <c r="AZ21" s="30">
        <v>2333</v>
      </c>
      <c r="BA21" s="30">
        <v>2333</v>
      </c>
      <c r="BB21" s="30">
        <v>2333</v>
      </c>
      <c r="BC21" s="30">
        <v>2333</v>
      </c>
      <c r="BD21" s="30">
        <v>2333</v>
      </c>
      <c r="BE21" s="30">
        <v>2333</v>
      </c>
      <c r="BF21" s="30">
        <v>2333</v>
      </c>
      <c r="BG21" s="30">
        <v>2333</v>
      </c>
      <c r="BH21" s="30">
        <v>2333</v>
      </c>
      <c r="BI21" s="30">
        <v>2333</v>
      </c>
      <c r="BJ21" s="30">
        <v>2225</v>
      </c>
      <c r="BK21" s="30">
        <v>1800</v>
      </c>
      <c r="BL21" s="30">
        <v>1800</v>
      </c>
      <c r="BM21" s="30">
        <v>1800</v>
      </c>
      <c r="BN21" s="30">
        <v>2000</v>
      </c>
      <c r="BO21" s="30">
        <v>2200</v>
      </c>
      <c r="BP21" s="30">
        <v>2200</v>
      </c>
      <c r="BQ21" s="30">
        <v>2500</v>
      </c>
      <c r="BR21" s="30">
        <v>2500</v>
      </c>
      <c r="BS21" s="30">
        <v>2500</v>
      </c>
      <c r="BT21" s="30">
        <v>1567.5</v>
      </c>
      <c r="BU21" s="30">
        <v>1590</v>
      </c>
      <c r="BV21" s="30">
        <v>1590</v>
      </c>
      <c r="BW21" s="30">
        <v>1590</v>
      </c>
      <c r="BX21" s="30">
        <v>1590</v>
      </c>
      <c r="BY21" s="30">
        <v>1590</v>
      </c>
      <c r="BZ21" s="30">
        <v>1590</v>
      </c>
      <c r="CA21" s="30">
        <v>1500</v>
      </c>
      <c r="CB21" s="30">
        <v>1500</v>
      </c>
      <c r="CC21" s="30">
        <v>1500</v>
      </c>
      <c r="CD21" s="30">
        <v>1720</v>
      </c>
      <c r="CE21" s="30">
        <v>1740</v>
      </c>
      <c r="CF21" s="30">
        <v>1740</v>
      </c>
      <c r="CG21" s="30">
        <v>1740</v>
      </c>
      <c r="CH21" s="30">
        <v>1740</v>
      </c>
      <c r="CI21" s="30">
        <v>1740</v>
      </c>
      <c r="CJ21" s="30">
        <v>1740</v>
      </c>
      <c r="CK21" s="30">
        <v>1660</v>
      </c>
      <c r="CL21" s="30">
        <v>1660</v>
      </c>
      <c r="CM21" s="30">
        <v>1660</v>
      </c>
      <c r="CN21" s="34">
        <v>1857.5</v>
      </c>
      <c r="CO21" s="30">
        <v>1890</v>
      </c>
      <c r="CP21" s="30">
        <v>1890</v>
      </c>
      <c r="CQ21" s="30">
        <v>1890</v>
      </c>
      <c r="CR21" s="30">
        <v>1890</v>
      </c>
      <c r="CS21" s="30">
        <v>1890</v>
      </c>
      <c r="CT21" s="30">
        <v>1890</v>
      </c>
      <c r="CU21" s="30">
        <v>1760</v>
      </c>
      <c r="CV21" s="30">
        <v>1760</v>
      </c>
      <c r="CW21" s="30">
        <v>1760</v>
      </c>
    </row>
    <row r="22" spans="1:101" ht="12.75" customHeight="1">
      <c r="A22" s="49" t="s">
        <v>140</v>
      </c>
      <c r="B22" s="30">
        <v>4375</v>
      </c>
      <c r="C22" s="30">
        <v>4000</v>
      </c>
      <c r="D22" s="30">
        <v>4000</v>
      </c>
      <c r="E22" s="30">
        <v>4000</v>
      </c>
      <c r="F22" s="30">
        <v>4000</v>
      </c>
      <c r="G22" s="30">
        <v>4500</v>
      </c>
      <c r="H22" s="30">
        <v>4500</v>
      </c>
      <c r="I22" s="30">
        <v>4500</v>
      </c>
      <c r="J22" s="30">
        <v>4500</v>
      </c>
      <c r="K22" s="30">
        <v>4500</v>
      </c>
      <c r="L22" s="30">
        <v>5375</v>
      </c>
      <c r="M22" s="30">
        <v>5000</v>
      </c>
      <c r="N22" s="30">
        <v>5000</v>
      </c>
      <c r="O22" s="30">
        <v>5000</v>
      </c>
      <c r="P22" s="30">
        <v>5000</v>
      </c>
      <c r="Q22" s="30">
        <v>5500</v>
      </c>
      <c r="R22" s="30">
        <v>5500</v>
      </c>
      <c r="S22" s="30">
        <v>5500</v>
      </c>
      <c r="T22" s="30">
        <v>5500</v>
      </c>
      <c r="U22" s="30">
        <v>5500</v>
      </c>
      <c r="V22" s="30">
        <v>3825</v>
      </c>
      <c r="W22" s="30">
        <v>4000</v>
      </c>
      <c r="X22" s="30">
        <v>3800</v>
      </c>
      <c r="Y22" s="30">
        <v>3500</v>
      </c>
      <c r="Z22" s="30">
        <v>3500</v>
      </c>
      <c r="AA22" s="30">
        <v>4000</v>
      </c>
      <c r="AB22" s="30">
        <v>4000</v>
      </c>
      <c r="AC22" s="30">
        <v>3800</v>
      </c>
      <c r="AD22" s="30">
        <v>3800</v>
      </c>
      <c r="AE22" s="30">
        <v>4000</v>
      </c>
      <c r="AF22" s="30">
        <v>1300</v>
      </c>
      <c r="AG22" s="30">
        <v>1300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1300</v>
      </c>
      <c r="AM22" s="30">
        <v>1300</v>
      </c>
      <c r="AN22" s="30">
        <v>1300</v>
      </c>
      <c r="AO22" s="30">
        <v>1300</v>
      </c>
      <c r="AP22" s="30">
        <v>1800</v>
      </c>
      <c r="AQ22" s="30">
        <v>1800</v>
      </c>
      <c r="AR22" s="30">
        <v>1800</v>
      </c>
      <c r="AS22" s="30">
        <v>1800</v>
      </c>
      <c r="AT22" s="30">
        <v>1800</v>
      </c>
      <c r="AU22" s="30">
        <v>1800</v>
      </c>
      <c r="AV22" s="30">
        <v>1800</v>
      </c>
      <c r="AW22" s="30">
        <v>1800</v>
      </c>
      <c r="AX22" s="30">
        <v>1800</v>
      </c>
      <c r="AY22" s="30">
        <v>1800</v>
      </c>
      <c r="AZ22" s="30">
        <v>2400</v>
      </c>
      <c r="BA22" s="30">
        <v>2400</v>
      </c>
      <c r="BB22" s="30">
        <v>2400</v>
      </c>
      <c r="BC22" s="30">
        <v>2400</v>
      </c>
      <c r="BD22" s="30">
        <v>2400</v>
      </c>
      <c r="BE22" s="30">
        <v>2400</v>
      </c>
      <c r="BF22" s="30">
        <v>2400</v>
      </c>
      <c r="BG22" s="30">
        <v>2400</v>
      </c>
      <c r="BH22" s="30">
        <v>2400</v>
      </c>
      <c r="BI22" s="30">
        <v>2400</v>
      </c>
      <c r="BJ22" s="30">
        <v>1500</v>
      </c>
      <c r="BK22" s="30">
        <v>1500</v>
      </c>
      <c r="BL22" s="30">
        <v>1500</v>
      </c>
      <c r="BM22" s="30">
        <v>1500</v>
      </c>
      <c r="BN22" s="30">
        <v>1500</v>
      </c>
      <c r="BO22" s="30">
        <v>1500</v>
      </c>
      <c r="BP22" s="30">
        <v>1500</v>
      </c>
      <c r="BQ22" s="30">
        <v>1500</v>
      </c>
      <c r="BR22" s="30">
        <v>1500</v>
      </c>
      <c r="BS22" s="30">
        <v>1500</v>
      </c>
      <c r="BT22" s="30">
        <v>1645</v>
      </c>
      <c r="BU22" s="30">
        <v>1670</v>
      </c>
      <c r="BV22" s="30">
        <v>1670</v>
      </c>
      <c r="BW22" s="30">
        <v>1670</v>
      </c>
      <c r="BX22" s="30">
        <v>1670</v>
      </c>
      <c r="BY22" s="30">
        <v>1670</v>
      </c>
      <c r="BZ22" s="30">
        <v>1670</v>
      </c>
      <c r="CA22" s="30">
        <v>1570</v>
      </c>
      <c r="CB22" s="30">
        <v>1570</v>
      </c>
      <c r="CC22" s="30">
        <v>1570</v>
      </c>
      <c r="CD22" s="30">
        <v>1915</v>
      </c>
      <c r="CE22" s="30">
        <v>1940</v>
      </c>
      <c r="CF22" s="30">
        <v>1940</v>
      </c>
      <c r="CG22" s="30">
        <v>1940</v>
      </c>
      <c r="CH22" s="30">
        <v>1940</v>
      </c>
      <c r="CI22" s="30">
        <v>1940</v>
      </c>
      <c r="CJ22" s="30">
        <v>1940</v>
      </c>
      <c r="CK22" s="30">
        <v>1840</v>
      </c>
      <c r="CL22" s="30">
        <v>1780</v>
      </c>
      <c r="CM22" s="30">
        <v>1780</v>
      </c>
      <c r="CN22" s="34">
        <v>1952.5</v>
      </c>
      <c r="CO22" s="30">
        <v>1990</v>
      </c>
      <c r="CP22" s="30">
        <v>1990</v>
      </c>
      <c r="CQ22" s="30">
        <v>1990</v>
      </c>
      <c r="CR22" s="30">
        <v>1990</v>
      </c>
      <c r="CS22" s="30">
        <v>1990</v>
      </c>
      <c r="CT22" s="30">
        <v>1990</v>
      </c>
      <c r="CU22" s="30">
        <v>1840</v>
      </c>
      <c r="CV22" s="30">
        <v>1840</v>
      </c>
      <c r="CW22" s="30">
        <v>1840</v>
      </c>
    </row>
    <row r="23" spans="1:101">
      <c r="A23" s="51"/>
      <c r="CN23" s="34"/>
      <c r="CV23" s="30"/>
    </row>
    <row r="24" spans="1:101" ht="12.75" customHeight="1">
      <c r="A24" s="50" t="s">
        <v>141</v>
      </c>
      <c r="CN24" s="34"/>
      <c r="CV24" s="30"/>
    </row>
    <row r="25" spans="1:101">
      <c r="A25" s="49" t="s">
        <v>142</v>
      </c>
      <c r="B25" s="30">
        <v>4425</v>
      </c>
      <c r="C25" s="30">
        <v>3500</v>
      </c>
      <c r="D25" s="30">
        <v>4000</v>
      </c>
      <c r="E25" s="30">
        <v>4000</v>
      </c>
      <c r="F25" s="30">
        <v>4500</v>
      </c>
      <c r="G25" s="30">
        <v>4500</v>
      </c>
      <c r="H25" s="30">
        <v>4500</v>
      </c>
      <c r="I25" s="30">
        <v>4200</v>
      </c>
      <c r="J25" s="30">
        <v>4500</v>
      </c>
      <c r="K25" s="30">
        <v>4500</v>
      </c>
      <c r="L25" s="30">
        <v>5625</v>
      </c>
      <c r="M25" s="30">
        <v>5000</v>
      </c>
      <c r="N25" s="30">
        <v>5000</v>
      </c>
      <c r="O25" s="30">
        <v>5000</v>
      </c>
      <c r="P25" s="30">
        <v>5500</v>
      </c>
      <c r="Q25" s="30">
        <v>6000</v>
      </c>
      <c r="R25" s="30">
        <v>6000</v>
      </c>
      <c r="S25" s="30">
        <v>5000</v>
      </c>
      <c r="T25" s="30">
        <v>5000</v>
      </c>
      <c r="U25" s="30">
        <v>6000</v>
      </c>
      <c r="V25" s="30">
        <v>3875</v>
      </c>
      <c r="W25" s="30">
        <v>3000</v>
      </c>
      <c r="X25" s="30">
        <v>3500</v>
      </c>
      <c r="Y25" s="30">
        <v>3500</v>
      </c>
      <c r="Z25" s="30">
        <v>4000</v>
      </c>
      <c r="AA25" s="30">
        <v>4000</v>
      </c>
      <c r="AB25" s="30">
        <v>4000</v>
      </c>
      <c r="AC25" s="30">
        <v>3500</v>
      </c>
      <c r="AD25" s="30">
        <v>4000</v>
      </c>
      <c r="AE25" s="30">
        <v>3500</v>
      </c>
      <c r="AF25" s="30">
        <v>1175</v>
      </c>
      <c r="AG25" s="30">
        <v>1200</v>
      </c>
      <c r="AH25" s="30">
        <v>1250</v>
      </c>
      <c r="AI25" s="30">
        <v>1250</v>
      </c>
      <c r="AJ25" s="30">
        <v>1200</v>
      </c>
      <c r="AK25" s="30">
        <v>1200</v>
      </c>
      <c r="AL25" s="30">
        <v>1150</v>
      </c>
      <c r="AM25" s="30">
        <v>1150</v>
      </c>
      <c r="AN25" s="30">
        <v>1150</v>
      </c>
      <c r="AO25" s="30">
        <v>1150</v>
      </c>
      <c r="AP25" s="30">
        <v>1525</v>
      </c>
      <c r="AQ25" s="30">
        <v>1450</v>
      </c>
      <c r="AR25" s="30">
        <v>1450</v>
      </c>
      <c r="AS25" s="30">
        <v>1500</v>
      </c>
      <c r="AT25" s="30">
        <v>1500</v>
      </c>
      <c r="AU25" s="30">
        <v>1500</v>
      </c>
      <c r="AV25" s="30">
        <v>1500</v>
      </c>
      <c r="AW25" s="30">
        <v>1600</v>
      </c>
      <c r="AX25" s="30">
        <v>1600</v>
      </c>
      <c r="AY25" s="30">
        <v>1500</v>
      </c>
      <c r="AZ25" s="30">
        <v>2250</v>
      </c>
      <c r="BA25" s="30">
        <v>2200</v>
      </c>
      <c r="BB25" s="30">
        <v>2200</v>
      </c>
      <c r="BC25" s="30">
        <v>2200</v>
      </c>
      <c r="BD25" s="30">
        <v>2200</v>
      </c>
      <c r="BE25" s="30">
        <v>2300</v>
      </c>
      <c r="BF25" s="30">
        <v>2300</v>
      </c>
      <c r="BG25" s="30">
        <v>2200</v>
      </c>
      <c r="BH25" s="30">
        <v>2200</v>
      </c>
      <c r="BI25" s="30">
        <v>2200</v>
      </c>
      <c r="BJ25" s="30">
        <v>1200</v>
      </c>
      <c r="BK25" s="30">
        <v>1200</v>
      </c>
      <c r="BL25" s="30">
        <v>1200</v>
      </c>
      <c r="BM25" s="30">
        <v>1200</v>
      </c>
      <c r="BN25" s="30">
        <v>1200</v>
      </c>
      <c r="BO25" s="30">
        <v>1200</v>
      </c>
      <c r="BP25" s="30">
        <v>1200</v>
      </c>
      <c r="BQ25" s="30">
        <v>1200</v>
      </c>
      <c r="BR25" s="30">
        <v>1200</v>
      </c>
      <c r="BS25" s="30">
        <v>1500</v>
      </c>
      <c r="BT25" s="30">
        <v>1527.5</v>
      </c>
      <c r="BU25" s="30">
        <v>1540</v>
      </c>
      <c r="BV25" s="30">
        <v>1540</v>
      </c>
      <c r="BW25" s="30">
        <v>1540</v>
      </c>
      <c r="BX25" s="30">
        <v>1540</v>
      </c>
      <c r="BY25" s="30">
        <v>1540</v>
      </c>
      <c r="BZ25" s="30">
        <v>1540</v>
      </c>
      <c r="CA25" s="30">
        <v>1490</v>
      </c>
      <c r="CB25" s="30">
        <v>1480</v>
      </c>
      <c r="CC25" s="30">
        <v>1480</v>
      </c>
      <c r="CD25" s="30">
        <v>1725</v>
      </c>
      <c r="CE25" s="30">
        <v>1750</v>
      </c>
      <c r="CF25" s="30">
        <v>1750</v>
      </c>
      <c r="CG25" s="30">
        <v>1750</v>
      </c>
      <c r="CH25" s="30">
        <v>1750</v>
      </c>
      <c r="CI25" s="30">
        <v>1750</v>
      </c>
      <c r="CJ25" s="30">
        <v>1750</v>
      </c>
      <c r="CK25" s="30">
        <v>1650</v>
      </c>
      <c r="CL25" s="30">
        <v>1620</v>
      </c>
      <c r="CM25" s="30">
        <v>1620</v>
      </c>
      <c r="CN25" s="34">
        <v>1800</v>
      </c>
      <c r="CO25" s="30">
        <v>1830</v>
      </c>
      <c r="CP25" s="30">
        <v>1830</v>
      </c>
      <c r="CQ25" s="30">
        <v>1830</v>
      </c>
      <c r="CR25" s="30">
        <v>1830</v>
      </c>
      <c r="CS25" s="30">
        <v>1830</v>
      </c>
      <c r="CT25" s="30">
        <v>1830</v>
      </c>
      <c r="CU25" s="30">
        <v>1710</v>
      </c>
      <c r="CV25" s="30">
        <v>1710</v>
      </c>
      <c r="CW25" s="30">
        <v>1710</v>
      </c>
    </row>
    <row r="26" spans="1:101" ht="12.75" customHeight="1">
      <c r="A26" s="49" t="s">
        <v>143</v>
      </c>
      <c r="B26" s="30">
        <v>4800</v>
      </c>
      <c r="C26" s="30">
        <v>4400</v>
      </c>
      <c r="D26" s="30">
        <v>4100</v>
      </c>
      <c r="E26" s="30">
        <v>4400</v>
      </c>
      <c r="F26" s="30">
        <v>4800</v>
      </c>
      <c r="G26" s="30">
        <v>4800</v>
      </c>
      <c r="H26" s="30">
        <v>4800</v>
      </c>
      <c r="I26" s="30">
        <v>4800</v>
      </c>
      <c r="J26" s="30">
        <v>4800</v>
      </c>
      <c r="K26" s="30">
        <v>4800</v>
      </c>
      <c r="L26" s="30">
        <v>5325</v>
      </c>
      <c r="M26" s="30">
        <v>5400</v>
      </c>
      <c r="N26" s="30">
        <v>4800</v>
      </c>
      <c r="O26" s="30">
        <v>5000</v>
      </c>
      <c r="P26" s="30">
        <v>5000</v>
      </c>
      <c r="Q26" s="30">
        <v>5200</v>
      </c>
      <c r="R26" s="30">
        <v>5200</v>
      </c>
      <c r="S26" s="30">
        <v>5900</v>
      </c>
      <c r="T26" s="30">
        <v>6000</v>
      </c>
      <c r="U26" s="30">
        <v>6000</v>
      </c>
      <c r="V26" s="30">
        <v>3575</v>
      </c>
      <c r="W26" s="30">
        <v>3800</v>
      </c>
      <c r="X26" s="30">
        <v>3500</v>
      </c>
      <c r="Y26" s="30">
        <v>3400</v>
      </c>
      <c r="Z26" s="30">
        <v>3500</v>
      </c>
      <c r="AA26" s="30">
        <v>3600</v>
      </c>
      <c r="AB26" s="30">
        <v>3600</v>
      </c>
      <c r="AC26" s="30">
        <v>3600</v>
      </c>
      <c r="AD26" s="30">
        <v>3600</v>
      </c>
      <c r="AE26" s="30">
        <v>3600</v>
      </c>
      <c r="AF26" s="30">
        <v>1150</v>
      </c>
      <c r="AG26" s="30">
        <v>1149.5</v>
      </c>
      <c r="AH26" s="30">
        <v>1150</v>
      </c>
      <c r="AI26" s="30">
        <v>1150</v>
      </c>
      <c r="AJ26" s="30">
        <v>1150</v>
      </c>
      <c r="AK26" s="30">
        <v>1150</v>
      </c>
      <c r="AL26" s="30">
        <v>1150</v>
      </c>
      <c r="AM26" s="30">
        <v>1150</v>
      </c>
      <c r="AN26" s="30">
        <v>1150</v>
      </c>
      <c r="AO26" s="30">
        <v>1150</v>
      </c>
      <c r="AP26" s="30">
        <v>1650</v>
      </c>
      <c r="AQ26" s="30">
        <v>1650</v>
      </c>
      <c r="AR26" s="30">
        <v>1650</v>
      </c>
      <c r="AS26" s="30">
        <v>1650</v>
      </c>
      <c r="AT26" s="30">
        <v>1650</v>
      </c>
      <c r="AU26" s="30">
        <v>1650</v>
      </c>
      <c r="AV26" s="30">
        <v>1650</v>
      </c>
      <c r="AW26" s="30">
        <v>1650</v>
      </c>
      <c r="AX26" s="30">
        <v>1650</v>
      </c>
      <c r="AY26" s="30">
        <v>1650</v>
      </c>
      <c r="AZ26" s="30">
        <v>2391.75</v>
      </c>
      <c r="BA26" s="30">
        <v>2400</v>
      </c>
      <c r="BB26" s="30">
        <v>2400</v>
      </c>
      <c r="BC26" s="30">
        <v>2400</v>
      </c>
      <c r="BD26" s="30">
        <v>2400</v>
      </c>
      <c r="BE26" s="30">
        <v>2400</v>
      </c>
      <c r="BF26" s="30">
        <v>2400</v>
      </c>
      <c r="BG26" s="30">
        <v>2367</v>
      </c>
      <c r="BH26" s="30">
        <v>2367</v>
      </c>
      <c r="BI26" s="30">
        <v>2367</v>
      </c>
      <c r="BJ26" s="30">
        <v>1299.75</v>
      </c>
      <c r="BK26" s="30">
        <v>1200</v>
      </c>
      <c r="BL26" s="30">
        <v>1233</v>
      </c>
      <c r="BM26" s="30">
        <v>1233</v>
      </c>
      <c r="BN26" s="30">
        <v>1233</v>
      </c>
      <c r="BO26" s="30">
        <v>1233</v>
      </c>
      <c r="BP26" s="30">
        <v>1233</v>
      </c>
      <c r="BQ26" s="30">
        <v>1500</v>
      </c>
      <c r="BR26" s="30">
        <v>1567</v>
      </c>
      <c r="BS26" s="30">
        <v>1567</v>
      </c>
      <c r="BT26" s="30">
        <v>1522.5</v>
      </c>
      <c r="BU26" s="30">
        <v>1540</v>
      </c>
      <c r="BV26" s="30">
        <v>1540</v>
      </c>
      <c r="BW26" s="30">
        <v>1540</v>
      </c>
      <c r="BX26" s="30">
        <v>1540</v>
      </c>
      <c r="BY26" s="30">
        <v>1540</v>
      </c>
      <c r="BZ26" s="30">
        <v>1540</v>
      </c>
      <c r="CA26" s="30">
        <v>1470</v>
      </c>
      <c r="CB26" s="30">
        <v>1470</v>
      </c>
      <c r="CC26" s="30">
        <v>1470</v>
      </c>
      <c r="CD26" s="30">
        <v>1624</v>
      </c>
      <c r="CE26" s="30">
        <v>1644</v>
      </c>
      <c r="CF26" s="30">
        <v>1642</v>
      </c>
      <c r="CG26" s="30">
        <v>1642</v>
      </c>
      <c r="CH26" s="30">
        <v>1642</v>
      </c>
      <c r="CI26" s="30">
        <v>1642</v>
      </c>
      <c r="CJ26" s="30">
        <v>1642</v>
      </c>
      <c r="CK26" s="30">
        <v>1570</v>
      </c>
      <c r="CL26" s="30">
        <v>1570</v>
      </c>
      <c r="CM26" s="30">
        <v>1570</v>
      </c>
      <c r="CN26" s="34">
        <v>1730.5</v>
      </c>
      <c r="CO26" s="30">
        <v>1756</v>
      </c>
      <c r="CP26" s="30">
        <v>1752</v>
      </c>
      <c r="CQ26" s="30">
        <v>1752</v>
      </c>
      <c r="CR26" s="30">
        <v>1752</v>
      </c>
      <c r="CS26" s="30">
        <v>1752</v>
      </c>
      <c r="CT26" s="30">
        <v>1752</v>
      </c>
      <c r="CU26" s="30">
        <v>1666</v>
      </c>
      <c r="CV26" s="30">
        <v>1666</v>
      </c>
      <c r="CW26" s="30">
        <v>1666</v>
      </c>
    </row>
    <row r="27" spans="1:101">
      <c r="A27" s="49" t="s">
        <v>144</v>
      </c>
      <c r="B27" s="30">
        <v>4208.25</v>
      </c>
      <c r="C27" s="30">
        <v>3833</v>
      </c>
      <c r="D27" s="30">
        <v>3833</v>
      </c>
      <c r="E27" s="30">
        <v>3500</v>
      </c>
      <c r="F27" s="30">
        <v>4000</v>
      </c>
      <c r="G27" s="30">
        <v>4000</v>
      </c>
      <c r="H27" s="30">
        <v>4000</v>
      </c>
      <c r="I27" s="30">
        <v>4833</v>
      </c>
      <c r="J27" s="30">
        <v>4600</v>
      </c>
      <c r="K27" s="30">
        <v>4600</v>
      </c>
      <c r="L27" s="30">
        <v>6250</v>
      </c>
      <c r="M27" s="30">
        <v>6000</v>
      </c>
      <c r="N27" s="30">
        <v>5500</v>
      </c>
      <c r="O27" s="30">
        <v>6000</v>
      </c>
      <c r="P27" s="30">
        <v>6000</v>
      </c>
      <c r="Q27" s="30">
        <v>6000</v>
      </c>
      <c r="R27" s="30">
        <v>6250</v>
      </c>
      <c r="S27" s="30">
        <v>6750</v>
      </c>
      <c r="T27" s="30">
        <v>6750</v>
      </c>
      <c r="U27" s="30">
        <v>6750</v>
      </c>
      <c r="V27" s="30">
        <v>3625</v>
      </c>
      <c r="W27" s="30">
        <v>3333</v>
      </c>
      <c r="X27" s="30">
        <v>3167</v>
      </c>
      <c r="Y27" s="30">
        <v>3000</v>
      </c>
      <c r="Z27" s="30">
        <v>3500</v>
      </c>
      <c r="AA27" s="30">
        <v>3500</v>
      </c>
      <c r="AB27" s="30">
        <v>3500</v>
      </c>
      <c r="AC27" s="30">
        <v>4000</v>
      </c>
      <c r="AD27" s="30">
        <v>3833</v>
      </c>
      <c r="AE27" s="30">
        <v>3833</v>
      </c>
      <c r="AF27" s="30">
        <v>1100</v>
      </c>
      <c r="AG27" s="30">
        <v>1100</v>
      </c>
      <c r="AH27" s="30">
        <v>1100</v>
      </c>
      <c r="AI27" s="30">
        <v>1100</v>
      </c>
      <c r="AJ27" s="30">
        <v>1100</v>
      </c>
      <c r="AK27" s="30">
        <v>1100</v>
      </c>
      <c r="AL27" s="30">
        <v>1100</v>
      </c>
      <c r="AM27" s="30">
        <v>1100</v>
      </c>
      <c r="AN27" s="30">
        <v>1100</v>
      </c>
      <c r="AO27" s="30">
        <v>1100</v>
      </c>
      <c r="AP27" s="30">
        <v>1500</v>
      </c>
      <c r="AQ27" s="30">
        <v>1500</v>
      </c>
      <c r="AR27" s="30">
        <v>1533</v>
      </c>
      <c r="AS27" s="30">
        <v>1500</v>
      </c>
      <c r="AT27" s="30">
        <v>1500</v>
      </c>
      <c r="AU27" s="30">
        <v>1500</v>
      </c>
      <c r="AV27" s="30">
        <v>1500</v>
      </c>
      <c r="AW27" s="30">
        <v>1500</v>
      </c>
      <c r="AX27" s="30">
        <v>1500</v>
      </c>
      <c r="AY27" s="30">
        <v>1500</v>
      </c>
      <c r="AZ27" s="30">
        <v>2100</v>
      </c>
      <c r="BA27" s="30">
        <v>2100</v>
      </c>
      <c r="BB27" s="30">
        <v>2133</v>
      </c>
      <c r="BC27" s="30">
        <v>2100</v>
      </c>
      <c r="BD27" s="30">
        <v>2100</v>
      </c>
      <c r="BE27" s="30">
        <v>2100</v>
      </c>
      <c r="BF27" s="30">
        <v>2100</v>
      </c>
      <c r="BG27" s="30">
        <v>2100</v>
      </c>
      <c r="BH27" s="30">
        <v>2100</v>
      </c>
      <c r="BI27" s="30">
        <v>2100</v>
      </c>
      <c r="BJ27" s="30">
        <v>2000</v>
      </c>
      <c r="BK27" s="30">
        <v>2000</v>
      </c>
      <c r="BL27" s="30">
        <v>2000</v>
      </c>
      <c r="BM27" s="30">
        <v>2000</v>
      </c>
      <c r="BN27" s="30">
        <v>2000</v>
      </c>
      <c r="BO27" s="30">
        <v>2000</v>
      </c>
      <c r="BP27" s="30">
        <v>2000</v>
      </c>
      <c r="BQ27" s="30">
        <v>2000</v>
      </c>
      <c r="BR27" s="30">
        <v>2000</v>
      </c>
      <c r="BS27" s="30">
        <v>2000</v>
      </c>
      <c r="BT27" s="30">
        <v>1515</v>
      </c>
      <c r="BU27" s="30">
        <v>1530</v>
      </c>
      <c r="BV27" s="30">
        <v>1530</v>
      </c>
      <c r="BW27" s="30">
        <v>1530</v>
      </c>
      <c r="BX27" s="30">
        <v>1530</v>
      </c>
      <c r="BY27" s="30">
        <v>1530</v>
      </c>
      <c r="BZ27" s="30">
        <v>1530</v>
      </c>
      <c r="CA27" s="30">
        <v>1470</v>
      </c>
      <c r="CB27" s="30">
        <v>1470</v>
      </c>
      <c r="CC27" s="30">
        <v>1470</v>
      </c>
      <c r="CD27" s="30">
        <v>1755</v>
      </c>
      <c r="CE27" s="30">
        <v>1790</v>
      </c>
      <c r="CF27" s="30">
        <v>1790</v>
      </c>
      <c r="CG27" s="30">
        <v>1790</v>
      </c>
      <c r="CH27" s="30">
        <v>1790</v>
      </c>
      <c r="CI27" s="30">
        <v>1790</v>
      </c>
      <c r="CJ27" s="30">
        <v>1790</v>
      </c>
      <c r="CK27" s="30">
        <v>1650</v>
      </c>
      <c r="CL27" s="30">
        <v>1650</v>
      </c>
      <c r="CM27" s="30">
        <v>1650</v>
      </c>
      <c r="CN27" s="34">
        <v>1837.75</v>
      </c>
      <c r="CO27" s="30">
        <v>1877</v>
      </c>
      <c r="CP27" s="30">
        <v>1877</v>
      </c>
      <c r="CQ27" s="30">
        <v>1877</v>
      </c>
      <c r="CR27" s="30">
        <v>1877</v>
      </c>
      <c r="CS27" s="30">
        <v>1877</v>
      </c>
      <c r="CT27" s="30">
        <v>1877</v>
      </c>
      <c r="CU27" s="30">
        <v>1720</v>
      </c>
      <c r="CV27" s="30">
        <v>1720</v>
      </c>
      <c r="CW27" s="30">
        <v>1720</v>
      </c>
    </row>
    <row r="28" spans="1:101" ht="12.75" customHeight="1">
      <c r="A28" s="49" t="s">
        <v>145</v>
      </c>
      <c r="B28" s="30">
        <v>4350</v>
      </c>
      <c r="C28" s="30">
        <v>4000</v>
      </c>
      <c r="D28" s="30">
        <v>3500</v>
      </c>
      <c r="E28" s="30">
        <v>3500</v>
      </c>
      <c r="F28" s="30">
        <v>3700</v>
      </c>
      <c r="G28" s="30">
        <v>4500</v>
      </c>
      <c r="H28" s="30">
        <v>4500</v>
      </c>
      <c r="I28" s="30">
        <v>4700</v>
      </c>
      <c r="J28" s="30">
        <v>4500</v>
      </c>
      <c r="K28" s="30">
        <v>4300</v>
      </c>
      <c r="L28" s="52" t="s">
        <v>137</v>
      </c>
      <c r="M28" s="52" t="s">
        <v>137</v>
      </c>
      <c r="N28" s="52" t="s">
        <v>137</v>
      </c>
      <c r="O28" s="52" t="s">
        <v>137</v>
      </c>
      <c r="P28" s="52" t="s">
        <v>137</v>
      </c>
      <c r="Q28" s="52" t="s">
        <v>137</v>
      </c>
      <c r="R28" s="52" t="s">
        <v>137</v>
      </c>
      <c r="S28" s="52" t="s">
        <v>137</v>
      </c>
      <c r="T28" s="52" t="s">
        <v>137</v>
      </c>
      <c r="U28" s="52" t="s">
        <v>137</v>
      </c>
      <c r="V28" s="30">
        <v>3625</v>
      </c>
      <c r="W28" s="30">
        <v>3200</v>
      </c>
      <c r="X28" s="30">
        <v>3000</v>
      </c>
      <c r="Y28" s="30">
        <v>3000</v>
      </c>
      <c r="Z28" s="30">
        <v>3000</v>
      </c>
      <c r="AA28" s="30">
        <v>3500</v>
      </c>
      <c r="AB28" s="30">
        <v>4000</v>
      </c>
      <c r="AC28" s="30">
        <v>4000</v>
      </c>
      <c r="AD28" s="30">
        <v>3500</v>
      </c>
      <c r="AE28" s="30">
        <v>3500</v>
      </c>
      <c r="AF28" s="30">
        <v>1250</v>
      </c>
      <c r="AG28" s="30">
        <v>1250</v>
      </c>
      <c r="AH28" s="30">
        <v>1250</v>
      </c>
      <c r="AI28" s="30">
        <v>1250</v>
      </c>
      <c r="AJ28" s="30">
        <v>1250</v>
      </c>
      <c r="AK28" s="30">
        <v>1250</v>
      </c>
      <c r="AL28" s="30">
        <v>1250</v>
      </c>
      <c r="AM28" s="30">
        <v>1250</v>
      </c>
      <c r="AN28" s="30">
        <v>1250</v>
      </c>
      <c r="AO28" s="30">
        <v>1300</v>
      </c>
      <c r="AP28" s="30">
        <v>1662.5</v>
      </c>
      <c r="AQ28" s="30">
        <v>1600</v>
      </c>
      <c r="AR28" s="30">
        <v>1600</v>
      </c>
      <c r="AS28" s="30">
        <v>1650</v>
      </c>
      <c r="AT28" s="30">
        <v>1650</v>
      </c>
      <c r="AU28" s="30">
        <v>1650</v>
      </c>
      <c r="AV28" s="30">
        <v>1700</v>
      </c>
      <c r="AW28" s="30">
        <v>1650</v>
      </c>
      <c r="AX28" s="30">
        <v>1650</v>
      </c>
      <c r="AY28" s="30">
        <v>1650</v>
      </c>
      <c r="AZ28" s="30">
        <v>2235</v>
      </c>
      <c r="BA28" s="30">
        <v>2200</v>
      </c>
      <c r="BB28" s="30">
        <v>2200</v>
      </c>
      <c r="BC28" s="30">
        <v>2230</v>
      </c>
      <c r="BD28" s="30">
        <v>2230</v>
      </c>
      <c r="BE28" s="30">
        <v>2230</v>
      </c>
      <c r="BF28" s="30">
        <v>2250</v>
      </c>
      <c r="BG28" s="30">
        <v>2230</v>
      </c>
      <c r="BH28" s="30">
        <v>2230</v>
      </c>
      <c r="BI28" s="30">
        <v>2230</v>
      </c>
      <c r="BJ28" s="30">
        <v>2500</v>
      </c>
      <c r="BK28" s="30">
        <v>2500</v>
      </c>
      <c r="BL28" s="30">
        <v>2500</v>
      </c>
      <c r="BM28" s="30">
        <v>2500</v>
      </c>
      <c r="BN28" s="30">
        <v>2500</v>
      </c>
      <c r="BO28" s="30">
        <v>2500</v>
      </c>
      <c r="BP28" s="30">
        <v>2500</v>
      </c>
      <c r="BQ28" s="30">
        <v>2500</v>
      </c>
      <c r="BR28" s="30">
        <v>2500</v>
      </c>
      <c r="BS28" s="30">
        <v>2500</v>
      </c>
      <c r="BT28" s="30">
        <v>1537.5</v>
      </c>
      <c r="BU28" s="30">
        <v>1550</v>
      </c>
      <c r="BV28" s="30">
        <v>1550</v>
      </c>
      <c r="BW28" s="30">
        <v>1550</v>
      </c>
      <c r="BX28" s="30">
        <v>1550</v>
      </c>
      <c r="BY28" s="30">
        <v>1550</v>
      </c>
      <c r="BZ28" s="30">
        <v>1550</v>
      </c>
      <c r="CA28" s="30">
        <v>1500</v>
      </c>
      <c r="CB28" s="30">
        <v>1500</v>
      </c>
      <c r="CC28" s="30">
        <v>1500</v>
      </c>
      <c r="CD28" s="30">
        <v>1770</v>
      </c>
      <c r="CE28" s="30">
        <v>1800</v>
      </c>
      <c r="CF28" s="30">
        <v>1800</v>
      </c>
      <c r="CG28" s="30">
        <v>1800</v>
      </c>
      <c r="CH28" s="30">
        <v>1800</v>
      </c>
      <c r="CI28" s="30">
        <v>1800</v>
      </c>
      <c r="CJ28" s="30">
        <v>1800</v>
      </c>
      <c r="CK28" s="30">
        <v>1680</v>
      </c>
      <c r="CL28" s="30">
        <v>1680</v>
      </c>
      <c r="CM28" s="30">
        <v>1680</v>
      </c>
      <c r="CN28" s="34">
        <v>1852.5</v>
      </c>
      <c r="CO28" s="30">
        <v>1880</v>
      </c>
      <c r="CP28" s="30">
        <v>1880</v>
      </c>
      <c r="CQ28" s="30">
        <v>1880</v>
      </c>
      <c r="CR28" s="30">
        <v>1880</v>
      </c>
      <c r="CS28" s="30">
        <v>1880</v>
      </c>
      <c r="CT28" s="30">
        <v>1880</v>
      </c>
      <c r="CU28" s="30">
        <v>1770</v>
      </c>
      <c r="CV28" s="30">
        <v>1760</v>
      </c>
      <c r="CW28" s="30">
        <v>1760</v>
      </c>
    </row>
    <row r="29" spans="1:101">
      <c r="A29" s="49" t="s">
        <v>146</v>
      </c>
      <c r="B29" s="30">
        <v>4166.75</v>
      </c>
      <c r="C29" s="30">
        <v>3767</v>
      </c>
      <c r="D29" s="30">
        <v>3767</v>
      </c>
      <c r="E29" s="30">
        <v>3767</v>
      </c>
      <c r="F29" s="30">
        <v>3900</v>
      </c>
      <c r="G29" s="30">
        <v>4000</v>
      </c>
      <c r="H29" s="30">
        <v>4000</v>
      </c>
      <c r="I29" s="30">
        <v>4767</v>
      </c>
      <c r="J29" s="30">
        <v>4767</v>
      </c>
      <c r="K29" s="30">
        <v>4833</v>
      </c>
      <c r="L29" s="52" t="s">
        <v>137</v>
      </c>
      <c r="M29" s="52" t="s">
        <v>137</v>
      </c>
      <c r="N29" s="52" t="s">
        <v>137</v>
      </c>
      <c r="O29" s="52" t="s">
        <v>137</v>
      </c>
      <c r="P29" s="52" t="s">
        <v>137</v>
      </c>
      <c r="Q29" s="52" t="s">
        <v>137</v>
      </c>
      <c r="R29" s="52" t="s">
        <v>137</v>
      </c>
      <c r="S29" s="52" t="s">
        <v>137</v>
      </c>
      <c r="T29" s="52" t="s">
        <v>137</v>
      </c>
      <c r="U29" s="52" t="s">
        <v>137</v>
      </c>
      <c r="V29" s="30">
        <v>3345.75</v>
      </c>
      <c r="W29" s="30">
        <v>3000</v>
      </c>
      <c r="X29" s="30">
        <v>3000</v>
      </c>
      <c r="Y29" s="30">
        <v>3000</v>
      </c>
      <c r="Z29" s="30">
        <v>3250</v>
      </c>
      <c r="AA29" s="30">
        <v>3150</v>
      </c>
      <c r="AB29" s="30">
        <v>3150</v>
      </c>
      <c r="AC29" s="30">
        <v>3833</v>
      </c>
      <c r="AD29" s="30">
        <v>3833</v>
      </c>
      <c r="AE29" s="30">
        <v>4000</v>
      </c>
      <c r="AF29" s="30">
        <v>1233</v>
      </c>
      <c r="AG29" s="30">
        <v>1233</v>
      </c>
      <c r="AH29" s="30">
        <v>1233</v>
      </c>
      <c r="AI29" s="30">
        <v>1233</v>
      </c>
      <c r="AJ29" s="30">
        <v>1233</v>
      </c>
      <c r="AK29" s="30">
        <v>1233</v>
      </c>
      <c r="AL29" s="30">
        <v>1233</v>
      </c>
      <c r="AM29" s="30">
        <v>1233</v>
      </c>
      <c r="AN29" s="30">
        <v>1233</v>
      </c>
      <c r="AO29" s="30">
        <v>1233</v>
      </c>
      <c r="AP29" s="30">
        <v>1933</v>
      </c>
      <c r="AQ29" s="30">
        <v>1933</v>
      </c>
      <c r="AR29" s="30">
        <v>1933</v>
      </c>
      <c r="AS29" s="30">
        <v>1933</v>
      </c>
      <c r="AT29" s="30">
        <v>1933</v>
      </c>
      <c r="AU29" s="30">
        <v>1933</v>
      </c>
      <c r="AV29" s="30">
        <v>1933</v>
      </c>
      <c r="AW29" s="30">
        <v>1933</v>
      </c>
      <c r="AX29" s="30">
        <v>1933</v>
      </c>
      <c r="AY29" s="30">
        <v>1933</v>
      </c>
      <c r="AZ29" s="30">
        <v>2300</v>
      </c>
      <c r="BA29" s="30">
        <v>2300</v>
      </c>
      <c r="BB29" s="30">
        <v>2300</v>
      </c>
      <c r="BC29" s="30">
        <v>2300</v>
      </c>
      <c r="BD29" s="30">
        <v>2300</v>
      </c>
      <c r="BE29" s="30">
        <v>2300</v>
      </c>
      <c r="BF29" s="30">
        <v>2300</v>
      </c>
      <c r="BG29" s="30">
        <v>2300</v>
      </c>
      <c r="BH29" s="30">
        <v>2300</v>
      </c>
      <c r="BI29" s="30">
        <v>2300</v>
      </c>
      <c r="BJ29" s="30">
        <v>3000</v>
      </c>
      <c r="BK29" s="30">
        <v>3000</v>
      </c>
      <c r="BL29" s="30">
        <v>3000</v>
      </c>
      <c r="BM29" s="30">
        <v>3000</v>
      </c>
      <c r="BN29" s="30">
        <v>3000</v>
      </c>
      <c r="BO29" s="30">
        <v>3000</v>
      </c>
      <c r="BP29" s="52" t="s">
        <v>137</v>
      </c>
      <c r="BQ29" s="52" t="s">
        <v>137</v>
      </c>
      <c r="BR29" s="52" t="s">
        <v>137</v>
      </c>
      <c r="BS29" s="52" t="s">
        <v>137</v>
      </c>
      <c r="BT29" s="30">
        <v>1625</v>
      </c>
      <c r="BU29" s="30">
        <v>1650</v>
      </c>
      <c r="BV29" s="30">
        <v>1650</v>
      </c>
      <c r="BW29" s="30">
        <v>1650</v>
      </c>
      <c r="BX29" s="30">
        <v>1650</v>
      </c>
      <c r="BY29" s="30">
        <v>1650</v>
      </c>
      <c r="BZ29" s="30">
        <v>1650</v>
      </c>
      <c r="CA29" s="30">
        <v>1550</v>
      </c>
      <c r="CB29" s="30">
        <v>1550</v>
      </c>
      <c r="CC29" s="30">
        <v>1550</v>
      </c>
      <c r="CD29" s="30">
        <v>1850</v>
      </c>
      <c r="CE29" s="30">
        <v>1890</v>
      </c>
      <c r="CF29" s="30">
        <v>1890</v>
      </c>
      <c r="CG29" s="30">
        <v>1890</v>
      </c>
      <c r="CH29" s="30">
        <v>1890</v>
      </c>
      <c r="CI29" s="30">
        <v>1890</v>
      </c>
      <c r="CJ29" s="30">
        <v>1890</v>
      </c>
      <c r="CK29" s="30">
        <v>1730</v>
      </c>
      <c r="CL29" s="30">
        <v>1730</v>
      </c>
      <c r="CM29" s="30">
        <v>1730</v>
      </c>
      <c r="CN29" s="34">
        <v>1877.5</v>
      </c>
      <c r="CO29" s="30">
        <v>1910</v>
      </c>
      <c r="CP29" s="30">
        <v>1910</v>
      </c>
      <c r="CQ29" s="30">
        <v>1910</v>
      </c>
      <c r="CR29" s="30">
        <v>1910</v>
      </c>
      <c r="CS29" s="30">
        <v>1910</v>
      </c>
      <c r="CT29" s="30">
        <v>1910</v>
      </c>
      <c r="CU29" s="30">
        <v>1780</v>
      </c>
      <c r="CV29" s="30">
        <v>1780</v>
      </c>
      <c r="CW29" s="30">
        <v>1780</v>
      </c>
    </row>
    <row r="30" spans="1:101" ht="12.75" customHeight="1">
      <c r="A30" s="49" t="s">
        <v>147</v>
      </c>
      <c r="B30" s="30">
        <v>4250</v>
      </c>
      <c r="C30" s="30">
        <v>4000</v>
      </c>
      <c r="D30" s="30">
        <v>4000</v>
      </c>
      <c r="E30" s="30">
        <v>4000</v>
      </c>
      <c r="F30" s="30">
        <v>4000</v>
      </c>
      <c r="G30" s="30">
        <v>4000</v>
      </c>
      <c r="H30" s="30">
        <v>4000</v>
      </c>
      <c r="I30" s="30">
        <v>5000</v>
      </c>
      <c r="J30" s="30">
        <v>5000</v>
      </c>
      <c r="K30" s="30">
        <v>5000</v>
      </c>
      <c r="L30" s="30">
        <v>5125</v>
      </c>
      <c r="M30" s="30">
        <v>5000</v>
      </c>
      <c r="N30" s="30">
        <v>5000</v>
      </c>
      <c r="O30" s="30">
        <v>5000</v>
      </c>
      <c r="P30" s="30">
        <v>5000</v>
      </c>
      <c r="Q30" s="30">
        <v>5000</v>
      </c>
      <c r="R30" s="30">
        <v>5000</v>
      </c>
      <c r="S30" s="30">
        <v>5500</v>
      </c>
      <c r="T30" s="30">
        <v>5500</v>
      </c>
      <c r="U30" s="30">
        <v>6000</v>
      </c>
      <c r="V30" s="30">
        <v>3850</v>
      </c>
      <c r="W30" s="30">
        <v>3800</v>
      </c>
      <c r="X30" s="30">
        <v>3800</v>
      </c>
      <c r="Y30" s="30">
        <v>3800</v>
      </c>
      <c r="Z30" s="30">
        <v>3800</v>
      </c>
      <c r="AA30" s="30">
        <v>3800</v>
      </c>
      <c r="AB30" s="30">
        <v>3800</v>
      </c>
      <c r="AC30" s="30">
        <v>4000</v>
      </c>
      <c r="AD30" s="30">
        <v>4000</v>
      </c>
      <c r="AE30" s="30">
        <v>4000</v>
      </c>
      <c r="AF30" s="30">
        <v>1100</v>
      </c>
      <c r="AG30" s="30">
        <v>1100</v>
      </c>
      <c r="AH30" s="30">
        <v>1100</v>
      </c>
      <c r="AI30" s="30">
        <v>1100</v>
      </c>
      <c r="AJ30" s="30">
        <v>1100</v>
      </c>
      <c r="AK30" s="30">
        <v>1100</v>
      </c>
      <c r="AL30" s="30">
        <v>1100</v>
      </c>
      <c r="AM30" s="30">
        <v>1100</v>
      </c>
      <c r="AN30" s="30">
        <v>1100</v>
      </c>
      <c r="AO30" s="30">
        <v>1100</v>
      </c>
      <c r="AP30" s="30">
        <v>1800</v>
      </c>
      <c r="AQ30" s="30">
        <v>1800</v>
      </c>
      <c r="AR30" s="30">
        <v>1800</v>
      </c>
      <c r="AS30" s="30">
        <v>1800</v>
      </c>
      <c r="AT30" s="30">
        <v>1800</v>
      </c>
      <c r="AU30" s="30">
        <v>1800</v>
      </c>
      <c r="AV30" s="30">
        <v>1800</v>
      </c>
      <c r="AW30" s="30">
        <v>1800</v>
      </c>
      <c r="AX30" s="30">
        <v>1800</v>
      </c>
      <c r="AY30" s="30">
        <v>1800</v>
      </c>
      <c r="AZ30" s="30">
        <v>2200</v>
      </c>
      <c r="BA30" s="30">
        <v>2200</v>
      </c>
      <c r="BB30" s="30">
        <v>2200</v>
      </c>
      <c r="BC30" s="30">
        <v>2200</v>
      </c>
      <c r="BD30" s="30">
        <v>2200</v>
      </c>
      <c r="BE30" s="30">
        <v>2200</v>
      </c>
      <c r="BF30" s="30">
        <v>2200</v>
      </c>
      <c r="BG30" s="30">
        <v>2200</v>
      </c>
      <c r="BH30" s="30">
        <v>2200</v>
      </c>
      <c r="BI30" s="30">
        <v>2200</v>
      </c>
      <c r="BJ30" s="30">
        <v>1200</v>
      </c>
      <c r="BK30" s="30">
        <v>1000</v>
      </c>
      <c r="BL30" s="30">
        <v>1000</v>
      </c>
      <c r="BM30" s="30">
        <v>1000</v>
      </c>
      <c r="BN30" s="30">
        <v>1000</v>
      </c>
      <c r="BO30" s="30">
        <v>1200</v>
      </c>
      <c r="BP30" s="30">
        <v>1200</v>
      </c>
      <c r="BQ30" s="30">
        <v>1400</v>
      </c>
      <c r="BR30" s="30">
        <v>1400</v>
      </c>
      <c r="BS30" s="30">
        <v>1400</v>
      </c>
      <c r="BT30" s="30">
        <v>1562.5</v>
      </c>
      <c r="BU30" s="30">
        <v>1590</v>
      </c>
      <c r="BV30" s="30">
        <v>1590</v>
      </c>
      <c r="BW30" s="30">
        <v>1590</v>
      </c>
      <c r="BX30" s="30">
        <v>1590</v>
      </c>
      <c r="BY30" s="30">
        <v>1590</v>
      </c>
      <c r="BZ30" s="30">
        <v>1590</v>
      </c>
      <c r="CA30" s="30">
        <v>1480</v>
      </c>
      <c r="CB30" s="30">
        <v>1480</v>
      </c>
      <c r="CC30" s="30">
        <v>1480</v>
      </c>
      <c r="CD30" s="30">
        <v>1665</v>
      </c>
      <c r="CE30" s="30">
        <v>1690</v>
      </c>
      <c r="CF30" s="30">
        <v>1690</v>
      </c>
      <c r="CG30" s="30">
        <v>1690</v>
      </c>
      <c r="CH30" s="30">
        <v>1690</v>
      </c>
      <c r="CI30" s="30">
        <v>1690</v>
      </c>
      <c r="CJ30" s="30">
        <v>1690</v>
      </c>
      <c r="CK30" s="30">
        <v>1590</v>
      </c>
      <c r="CL30" s="30">
        <v>1580</v>
      </c>
      <c r="CM30" s="30">
        <v>1580</v>
      </c>
      <c r="CN30" s="34">
        <v>1795</v>
      </c>
      <c r="CO30" s="30">
        <v>1830</v>
      </c>
      <c r="CP30" s="30">
        <v>1830</v>
      </c>
      <c r="CQ30" s="30">
        <v>1830</v>
      </c>
      <c r="CR30" s="30">
        <v>1830</v>
      </c>
      <c r="CS30" s="30">
        <v>1830</v>
      </c>
      <c r="CT30" s="30">
        <v>1830</v>
      </c>
      <c r="CU30" s="30">
        <v>1690</v>
      </c>
      <c r="CV30" s="30">
        <v>1690</v>
      </c>
      <c r="CW30" s="30">
        <v>1690</v>
      </c>
    </row>
    <row r="31" spans="1:101" s="52" customFormat="1">
      <c r="A31" s="49" t="s">
        <v>148</v>
      </c>
      <c r="B31" s="30">
        <v>4375</v>
      </c>
      <c r="C31" s="52">
        <v>4500</v>
      </c>
      <c r="D31" s="52">
        <v>4250</v>
      </c>
      <c r="E31" s="52">
        <v>4250</v>
      </c>
      <c r="F31" s="52">
        <v>4000</v>
      </c>
      <c r="G31" s="52">
        <v>4500</v>
      </c>
      <c r="H31" s="52">
        <v>4500</v>
      </c>
      <c r="I31" s="52">
        <v>4500</v>
      </c>
      <c r="J31" s="52">
        <v>5000</v>
      </c>
      <c r="K31" s="52">
        <v>5000</v>
      </c>
      <c r="L31" s="30">
        <v>5500</v>
      </c>
      <c r="M31" s="52">
        <v>5500</v>
      </c>
      <c r="N31" s="52">
        <v>5500</v>
      </c>
      <c r="O31" s="52">
        <v>5500</v>
      </c>
      <c r="P31" s="52">
        <v>5500</v>
      </c>
      <c r="Q31" s="52">
        <v>5500</v>
      </c>
      <c r="R31" s="52">
        <v>5500</v>
      </c>
      <c r="S31" s="52">
        <v>5500</v>
      </c>
      <c r="T31" s="52">
        <v>6000</v>
      </c>
      <c r="U31" s="52">
        <v>6000</v>
      </c>
      <c r="V31" s="30">
        <v>3375</v>
      </c>
      <c r="W31" s="52">
        <v>3000</v>
      </c>
      <c r="X31" s="52">
        <v>3000</v>
      </c>
      <c r="Y31" s="52">
        <v>3000</v>
      </c>
      <c r="Z31" s="52">
        <v>3000</v>
      </c>
      <c r="AA31" s="52">
        <v>3500</v>
      </c>
      <c r="AB31" s="52">
        <v>3500</v>
      </c>
      <c r="AC31" s="52">
        <v>3500</v>
      </c>
      <c r="AD31" s="52">
        <v>3500</v>
      </c>
      <c r="AE31" s="52">
        <v>3500</v>
      </c>
      <c r="AF31" s="30">
        <v>1200</v>
      </c>
      <c r="AG31" s="52">
        <v>1200</v>
      </c>
      <c r="AH31" s="52">
        <v>1200</v>
      </c>
      <c r="AI31" s="52">
        <v>1200</v>
      </c>
      <c r="AJ31" s="52">
        <v>1200</v>
      </c>
      <c r="AK31" s="52">
        <v>1200</v>
      </c>
      <c r="AL31" s="52">
        <v>1200</v>
      </c>
      <c r="AM31" s="52">
        <v>1200</v>
      </c>
      <c r="AN31" s="52">
        <v>1200</v>
      </c>
      <c r="AO31" s="52">
        <v>1200</v>
      </c>
      <c r="AP31" s="30">
        <v>1525</v>
      </c>
      <c r="AQ31" s="52">
        <v>1600</v>
      </c>
      <c r="AR31" s="52">
        <v>1600</v>
      </c>
      <c r="AS31" s="52">
        <v>1600</v>
      </c>
      <c r="AT31" s="52">
        <v>1600</v>
      </c>
      <c r="AU31" s="52">
        <v>1500</v>
      </c>
      <c r="AV31" s="52">
        <v>1500</v>
      </c>
      <c r="AW31" s="52">
        <v>1500</v>
      </c>
      <c r="AX31" s="52">
        <v>1500</v>
      </c>
      <c r="AY31" s="52">
        <v>1500</v>
      </c>
      <c r="AZ31" s="30">
        <v>2300</v>
      </c>
      <c r="BA31" s="52">
        <v>2300</v>
      </c>
      <c r="BB31" s="52">
        <v>2300</v>
      </c>
      <c r="BC31" s="52">
        <v>2300</v>
      </c>
      <c r="BD31" s="52">
        <v>2300</v>
      </c>
      <c r="BE31" s="52">
        <v>2300</v>
      </c>
      <c r="BF31" s="52">
        <v>2300</v>
      </c>
      <c r="BG31" s="52">
        <v>2300</v>
      </c>
      <c r="BH31" s="52">
        <v>2300</v>
      </c>
      <c r="BI31" s="52">
        <v>2300</v>
      </c>
      <c r="BJ31" s="30">
        <v>1700</v>
      </c>
      <c r="BK31" s="52">
        <v>1500</v>
      </c>
      <c r="BL31" s="52">
        <v>1600</v>
      </c>
      <c r="BM31" s="52">
        <v>1600</v>
      </c>
      <c r="BN31" s="52">
        <v>1600</v>
      </c>
      <c r="BO31" s="52">
        <v>1700</v>
      </c>
      <c r="BP31" s="52">
        <v>1700</v>
      </c>
      <c r="BQ31" s="52">
        <v>1800</v>
      </c>
      <c r="BR31" s="52">
        <v>1800</v>
      </c>
      <c r="BS31" s="52">
        <v>1800</v>
      </c>
      <c r="BT31" s="30">
        <v>1550</v>
      </c>
      <c r="BU31" s="52">
        <v>1570</v>
      </c>
      <c r="BV31" s="52">
        <v>1570</v>
      </c>
      <c r="BW31" s="52">
        <v>1570</v>
      </c>
      <c r="BX31" s="52">
        <v>1570</v>
      </c>
      <c r="BY31" s="52">
        <v>1570</v>
      </c>
      <c r="BZ31" s="52">
        <v>1570</v>
      </c>
      <c r="CA31" s="52">
        <v>1490</v>
      </c>
      <c r="CB31" s="52">
        <v>1490</v>
      </c>
      <c r="CC31" s="52">
        <v>1490</v>
      </c>
      <c r="CD31" s="30">
        <v>1667.5</v>
      </c>
      <c r="CE31" s="52">
        <v>1690</v>
      </c>
      <c r="CF31" s="52">
        <v>1690</v>
      </c>
      <c r="CG31" s="52">
        <v>1690</v>
      </c>
      <c r="CH31" s="52">
        <v>1690</v>
      </c>
      <c r="CI31" s="52">
        <v>1690</v>
      </c>
      <c r="CJ31" s="52">
        <v>1690</v>
      </c>
      <c r="CK31" s="52">
        <v>1600</v>
      </c>
      <c r="CL31" s="52">
        <v>1600</v>
      </c>
      <c r="CM31" s="52">
        <v>1600</v>
      </c>
      <c r="CN31" s="34">
        <v>1770</v>
      </c>
      <c r="CO31" s="52">
        <v>1790</v>
      </c>
      <c r="CP31" s="52">
        <v>1790</v>
      </c>
      <c r="CQ31" s="52">
        <v>1790</v>
      </c>
      <c r="CR31" s="52">
        <v>1790</v>
      </c>
      <c r="CS31" s="52">
        <v>1790</v>
      </c>
      <c r="CT31" s="52">
        <v>1790</v>
      </c>
      <c r="CU31" s="52">
        <v>1710</v>
      </c>
      <c r="CV31" s="52">
        <v>1710</v>
      </c>
      <c r="CW31" s="52">
        <v>1710</v>
      </c>
    </row>
    <row r="32" spans="1:101" ht="12.75" customHeight="1">
      <c r="A32" s="42"/>
      <c r="CN32" s="34"/>
      <c r="CV32" s="30"/>
    </row>
    <row r="33" spans="1:101" s="48" customFormat="1">
      <c r="A33" s="50" t="s">
        <v>149</v>
      </c>
      <c r="B33" s="30"/>
      <c r="L33" s="30"/>
      <c r="V33" s="30"/>
      <c r="AF33" s="30"/>
      <c r="AP33" s="30"/>
      <c r="AZ33" s="30"/>
      <c r="BJ33" s="30"/>
      <c r="BT33" s="30"/>
      <c r="CD33" s="30"/>
      <c r="CN33" s="34"/>
    </row>
    <row r="34" spans="1:101" ht="12.75" customHeight="1">
      <c r="A34" s="49" t="s">
        <v>150</v>
      </c>
      <c r="B34" s="30">
        <v>4750</v>
      </c>
      <c r="C34" s="30">
        <v>5500</v>
      </c>
      <c r="D34" s="30">
        <v>5000</v>
      </c>
      <c r="E34" s="30">
        <v>5000</v>
      </c>
      <c r="F34" s="30">
        <v>4500</v>
      </c>
      <c r="G34" s="30">
        <v>4500</v>
      </c>
      <c r="H34" s="30">
        <v>5000</v>
      </c>
      <c r="I34" s="30">
        <v>5000</v>
      </c>
      <c r="J34" s="30">
        <v>5000</v>
      </c>
      <c r="K34" s="30">
        <v>5000</v>
      </c>
      <c r="L34" s="30">
        <v>5375</v>
      </c>
      <c r="M34" s="30">
        <v>5800</v>
      </c>
      <c r="N34" s="30">
        <v>5500</v>
      </c>
      <c r="O34" s="30">
        <v>5500</v>
      </c>
      <c r="P34" s="30">
        <v>5000</v>
      </c>
      <c r="Q34" s="30">
        <v>5000</v>
      </c>
      <c r="R34" s="30">
        <v>5500</v>
      </c>
      <c r="S34" s="30">
        <v>6000</v>
      </c>
      <c r="T34" s="30">
        <v>6300</v>
      </c>
      <c r="U34" s="30">
        <v>6400</v>
      </c>
      <c r="V34" s="30">
        <v>4250</v>
      </c>
      <c r="W34" s="30">
        <v>4300</v>
      </c>
      <c r="X34" s="30">
        <v>4300</v>
      </c>
      <c r="Y34" s="30">
        <v>4500</v>
      </c>
      <c r="Z34" s="30">
        <v>4000</v>
      </c>
      <c r="AA34" s="30">
        <v>4000</v>
      </c>
      <c r="AB34" s="30">
        <v>4500</v>
      </c>
      <c r="AC34" s="30">
        <v>4500</v>
      </c>
      <c r="AD34" s="30">
        <v>4500</v>
      </c>
      <c r="AE34" s="30">
        <v>4500</v>
      </c>
      <c r="AF34" s="30">
        <v>950</v>
      </c>
      <c r="AG34" s="30">
        <v>950</v>
      </c>
      <c r="AH34" s="30">
        <v>950</v>
      </c>
      <c r="AI34" s="30">
        <v>950</v>
      </c>
      <c r="AJ34" s="30">
        <v>950</v>
      </c>
      <c r="AK34" s="30">
        <v>950</v>
      </c>
      <c r="AL34" s="30">
        <v>950</v>
      </c>
      <c r="AM34" s="30">
        <v>950</v>
      </c>
      <c r="AN34" s="30">
        <v>950</v>
      </c>
      <c r="AO34" s="30">
        <v>950</v>
      </c>
      <c r="AP34" s="30">
        <v>1700</v>
      </c>
      <c r="AQ34" s="30">
        <v>1700</v>
      </c>
      <c r="AR34" s="30">
        <v>1700</v>
      </c>
      <c r="AS34" s="30">
        <v>1700</v>
      </c>
      <c r="AT34" s="30">
        <v>1700</v>
      </c>
      <c r="AU34" s="30">
        <v>1700</v>
      </c>
      <c r="AV34" s="30">
        <v>1700</v>
      </c>
      <c r="AW34" s="30">
        <v>1700</v>
      </c>
      <c r="AX34" s="30">
        <v>1700</v>
      </c>
      <c r="AY34" s="30">
        <v>1700</v>
      </c>
      <c r="AZ34" s="30">
        <v>2200</v>
      </c>
      <c r="BA34" s="30">
        <v>2200</v>
      </c>
      <c r="BB34" s="30">
        <v>2200</v>
      </c>
      <c r="BC34" s="30">
        <v>2200</v>
      </c>
      <c r="BD34" s="30">
        <v>2200</v>
      </c>
      <c r="BE34" s="30">
        <v>2200</v>
      </c>
      <c r="BF34" s="30">
        <v>2200</v>
      </c>
      <c r="BG34" s="30">
        <v>2200</v>
      </c>
      <c r="BH34" s="30">
        <v>2200</v>
      </c>
      <c r="BI34" s="30">
        <v>2200</v>
      </c>
      <c r="BJ34" s="30">
        <v>1625</v>
      </c>
      <c r="BK34" s="30">
        <v>1300</v>
      </c>
      <c r="BL34" s="30">
        <v>1500</v>
      </c>
      <c r="BM34" s="30">
        <v>1500</v>
      </c>
      <c r="BN34" s="30">
        <v>1500</v>
      </c>
      <c r="BO34" s="30">
        <v>1500</v>
      </c>
      <c r="BP34" s="30">
        <v>1700</v>
      </c>
      <c r="BQ34" s="30">
        <v>1800</v>
      </c>
      <c r="BR34" s="30">
        <v>1800</v>
      </c>
      <c r="BS34" s="30">
        <v>1900</v>
      </c>
      <c r="BT34" s="30">
        <v>1550</v>
      </c>
      <c r="BU34" s="30">
        <v>1550</v>
      </c>
      <c r="BV34" s="30">
        <v>1550</v>
      </c>
      <c r="BW34" s="30">
        <v>1550</v>
      </c>
      <c r="BX34" s="30">
        <v>1550</v>
      </c>
      <c r="BY34" s="30">
        <v>1550</v>
      </c>
      <c r="BZ34" s="30">
        <v>1550</v>
      </c>
      <c r="CA34" s="30">
        <v>1550</v>
      </c>
      <c r="CB34" s="30">
        <v>1550</v>
      </c>
      <c r="CC34" s="30">
        <v>1550</v>
      </c>
      <c r="CD34" s="30">
        <v>1660</v>
      </c>
      <c r="CE34" s="30">
        <v>1660</v>
      </c>
      <c r="CF34" s="30">
        <v>1660</v>
      </c>
      <c r="CG34" s="30">
        <v>1660</v>
      </c>
      <c r="CH34" s="30">
        <v>1660</v>
      </c>
      <c r="CI34" s="30">
        <v>1660</v>
      </c>
      <c r="CJ34" s="30">
        <v>1660</v>
      </c>
      <c r="CK34" s="30">
        <v>1660</v>
      </c>
      <c r="CL34" s="30">
        <v>1660</v>
      </c>
      <c r="CM34" s="30">
        <v>1660</v>
      </c>
      <c r="CN34" s="34">
        <v>1790</v>
      </c>
      <c r="CO34" s="30">
        <v>1790</v>
      </c>
      <c r="CP34" s="30">
        <v>1790</v>
      </c>
      <c r="CQ34" s="30">
        <v>1790</v>
      </c>
      <c r="CR34" s="30">
        <v>1790</v>
      </c>
      <c r="CS34" s="30">
        <v>1790</v>
      </c>
      <c r="CT34" s="30">
        <v>1790</v>
      </c>
      <c r="CU34" s="30">
        <v>1790</v>
      </c>
      <c r="CV34" s="30">
        <v>1790</v>
      </c>
      <c r="CW34" s="30">
        <v>1790</v>
      </c>
    </row>
    <row r="35" spans="1:101">
      <c r="A35" s="49" t="s">
        <v>151</v>
      </c>
      <c r="B35" s="30">
        <v>4250</v>
      </c>
      <c r="C35" s="30">
        <v>4500</v>
      </c>
      <c r="D35" s="30">
        <v>4000</v>
      </c>
      <c r="E35" s="30">
        <v>4000</v>
      </c>
      <c r="F35" s="30">
        <v>4000</v>
      </c>
      <c r="G35" s="30">
        <v>4000</v>
      </c>
      <c r="H35" s="30">
        <v>4000</v>
      </c>
      <c r="I35" s="30">
        <v>5000</v>
      </c>
      <c r="J35" s="30">
        <v>5000</v>
      </c>
      <c r="K35" s="30">
        <v>5000</v>
      </c>
      <c r="L35" s="30">
        <v>5250</v>
      </c>
      <c r="M35" s="30">
        <v>5500</v>
      </c>
      <c r="N35" s="30">
        <v>5000</v>
      </c>
      <c r="O35" s="30">
        <v>5000</v>
      </c>
      <c r="P35" s="30">
        <v>5000</v>
      </c>
      <c r="Q35" s="30">
        <v>5000</v>
      </c>
      <c r="R35" s="30">
        <v>5000</v>
      </c>
      <c r="S35" s="30">
        <v>6000</v>
      </c>
      <c r="T35" s="30">
        <v>6000</v>
      </c>
      <c r="U35" s="30">
        <v>6000</v>
      </c>
      <c r="V35" s="30">
        <v>3375</v>
      </c>
      <c r="W35" s="30">
        <v>3500</v>
      </c>
      <c r="X35" s="30">
        <v>3500</v>
      </c>
      <c r="Y35" s="30">
        <v>3500</v>
      </c>
      <c r="Z35" s="30">
        <v>3500</v>
      </c>
      <c r="AA35" s="30">
        <v>3500</v>
      </c>
      <c r="AB35" s="30">
        <v>3500</v>
      </c>
      <c r="AC35" s="30">
        <v>3000</v>
      </c>
      <c r="AD35" s="30">
        <v>3000</v>
      </c>
      <c r="AE35" s="30">
        <v>3000</v>
      </c>
      <c r="AF35" s="30">
        <v>1250</v>
      </c>
      <c r="AG35" s="30">
        <v>1250</v>
      </c>
      <c r="AH35" s="30">
        <v>1250</v>
      </c>
      <c r="AI35" s="30">
        <v>1250</v>
      </c>
      <c r="AJ35" s="30">
        <v>1250</v>
      </c>
      <c r="AK35" s="30">
        <v>1250</v>
      </c>
      <c r="AL35" s="30">
        <v>1250</v>
      </c>
      <c r="AM35" s="30">
        <v>1250</v>
      </c>
      <c r="AN35" s="30">
        <v>1250</v>
      </c>
      <c r="AO35" s="30">
        <v>1250</v>
      </c>
      <c r="AP35" s="30">
        <v>1541.5</v>
      </c>
      <c r="AQ35" s="30">
        <v>1550</v>
      </c>
      <c r="AR35" s="30">
        <v>1533</v>
      </c>
      <c r="AS35" s="30">
        <v>1533</v>
      </c>
      <c r="AT35" s="30">
        <v>1533</v>
      </c>
      <c r="AU35" s="30">
        <v>1533</v>
      </c>
      <c r="AV35" s="30">
        <v>1533</v>
      </c>
      <c r="AW35" s="30">
        <v>1567</v>
      </c>
      <c r="AX35" s="30">
        <v>1567</v>
      </c>
      <c r="AY35" s="30">
        <v>1567</v>
      </c>
      <c r="AZ35" s="30">
        <v>2150</v>
      </c>
      <c r="BA35" s="30">
        <v>2166</v>
      </c>
      <c r="BB35" s="30">
        <v>2150</v>
      </c>
      <c r="BC35" s="30">
        <v>2150</v>
      </c>
      <c r="BD35" s="30">
        <v>2150</v>
      </c>
      <c r="BE35" s="30">
        <v>2150</v>
      </c>
      <c r="BF35" s="30">
        <v>2150</v>
      </c>
      <c r="BG35" s="30">
        <v>2150</v>
      </c>
      <c r="BH35" s="30">
        <v>2150</v>
      </c>
      <c r="BI35" s="30">
        <v>2150</v>
      </c>
      <c r="BJ35" s="30">
        <v>2025</v>
      </c>
      <c r="BK35" s="30">
        <v>2000</v>
      </c>
      <c r="BL35" s="30">
        <v>2000</v>
      </c>
      <c r="BM35" s="30">
        <v>2000</v>
      </c>
      <c r="BN35" s="30">
        <v>2000</v>
      </c>
      <c r="BO35" s="30">
        <v>2000</v>
      </c>
      <c r="BP35" s="30">
        <v>2000</v>
      </c>
      <c r="BQ35" s="30">
        <v>2100</v>
      </c>
      <c r="BR35" s="30">
        <v>2000</v>
      </c>
      <c r="BS35" s="30">
        <v>2000</v>
      </c>
      <c r="BT35" s="30">
        <v>1580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1580</v>
      </c>
      <c r="CA35" s="30">
        <v>1580</v>
      </c>
      <c r="CB35" s="30">
        <v>1580</v>
      </c>
      <c r="CC35" s="30">
        <v>1580</v>
      </c>
      <c r="CD35" s="30">
        <v>1690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1690</v>
      </c>
      <c r="CK35" s="30">
        <v>1690</v>
      </c>
      <c r="CL35" s="30">
        <v>1690</v>
      </c>
      <c r="CM35" s="30">
        <v>1690</v>
      </c>
      <c r="CN35" s="34">
        <v>1820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1820</v>
      </c>
      <c r="CU35" s="30">
        <v>1820</v>
      </c>
      <c r="CV35" s="30">
        <v>1820</v>
      </c>
      <c r="CW35" s="30">
        <v>1820</v>
      </c>
    </row>
    <row r="36" spans="1:101" s="34" customFormat="1" ht="12.75" customHeight="1">
      <c r="A36" s="53" t="s">
        <v>152</v>
      </c>
      <c r="B36" s="54">
        <v>4500</v>
      </c>
      <c r="C36" s="54">
        <v>4500</v>
      </c>
      <c r="D36" s="54">
        <v>4500</v>
      </c>
      <c r="E36" s="54">
        <v>4500</v>
      </c>
      <c r="F36" s="54">
        <v>4500</v>
      </c>
      <c r="G36" s="54">
        <v>4500</v>
      </c>
      <c r="H36" s="54">
        <v>4500</v>
      </c>
      <c r="I36" s="54">
        <v>4500</v>
      </c>
      <c r="J36" s="54">
        <v>4500</v>
      </c>
      <c r="K36" s="54">
        <v>4500</v>
      </c>
      <c r="L36" s="54">
        <v>6000</v>
      </c>
      <c r="M36" s="54">
        <v>6000</v>
      </c>
      <c r="N36" s="54">
        <v>6000</v>
      </c>
      <c r="O36" s="54">
        <v>6000</v>
      </c>
      <c r="P36" s="54">
        <v>6000</v>
      </c>
      <c r="Q36" s="54">
        <v>6000</v>
      </c>
      <c r="R36" s="54">
        <v>6000</v>
      </c>
      <c r="S36" s="54">
        <v>6000</v>
      </c>
      <c r="T36" s="54">
        <v>6000</v>
      </c>
      <c r="U36" s="54">
        <v>6000</v>
      </c>
      <c r="V36" s="54">
        <v>2800</v>
      </c>
      <c r="W36" s="54">
        <v>3000</v>
      </c>
      <c r="X36" s="54">
        <v>3000</v>
      </c>
      <c r="Y36" s="54">
        <v>2800</v>
      </c>
      <c r="Z36" s="54">
        <v>2800</v>
      </c>
      <c r="AA36" s="54">
        <v>2800</v>
      </c>
      <c r="AB36" s="54">
        <v>2800</v>
      </c>
      <c r="AC36" s="54">
        <v>2800</v>
      </c>
      <c r="AD36" s="54">
        <v>2800</v>
      </c>
      <c r="AE36" s="54">
        <v>2800</v>
      </c>
      <c r="AF36" s="54">
        <v>1200</v>
      </c>
      <c r="AG36" s="54">
        <v>1200</v>
      </c>
      <c r="AH36" s="54">
        <v>1200</v>
      </c>
      <c r="AI36" s="54">
        <v>1200</v>
      </c>
      <c r="AJ36" s="54">
        <v>1200</v>
      </c>
      <c r="AK36" s="54">
        <v>1200</v>
      </c>
      <c r="AL36" s="54">
        <v>1200</v>
      </c>
      <c r="AM36" s="54">
        <v>1200</v>
      </c>
      <c r="AN36" s="54">
        <v>1200</v>
      </c>
      <c r="AO36" s="54">
        <v>1200</v>
      </c>
      <c r="AP36" s="54">
        <v>1500</v>
      </c>
      <c r="AQ36" s="54">
        <v>1500</v>
      </c>
      <c r="AR36" s="54">
        <v>1500</v>
      </c>
      <c r="AS36" s="54">
        <v>1500</v>
      </c>
      <c r="AT36" s="54">
        <v>1500</v>
      </c>
      <c r="AU36" s="54">
        <v>1500</v>
      </c>
      <c r="AV36" s="54">
        <v>1500</v>
      </c>
      <c r="AW36" s="54">
        <v>1500</v>
      </c>
      <c r="AX36" s="54">
        <v>1500</v>
      </c>
      <c r="AY36" s="54">
        <v>1500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2200</v>
      </c>
      <c r="BE36" s="54">
        <v>2200</v>
      </c>
      <c r="BF36" s="54">
        <v>2200</v>
      </c>
      <c r="BG36" s="54">
        <v>2200</v>
      </c>
      <c r="BH36" s="54">
        <v>2200</v>
      </c>
      <c r="BI36" s="54">
        <v>2200</v>
      </c>
      <c r="BJ36" s="54">
        <v>1500</v>
      </c>
      <c r="BK36" s="54">
        <v>1500</v>
      </c>
      <c r="BL36" s="54">
        <v>1500</v>
      </c>
      <c r="BM36" s="54">
        <v>1500</v>
      </c>
      <c r="BN36" s="54">
        <v>1500</v>
      </c>
      <c r="BO36" s="54">
        <v>1500</v>
      </c>
      <c r="BP36" s="54">
        <v>1500</v>
      </c>
      <c r="BQ36" s="54">
        <v>1500</v>
      </c>
      <c r="BR36" s="54">
        <v>1500</v>
      </c>
      <c r="BS36" s="54">
        <v>1500</v>
      </c>
      <c r="BT36" s="54">
        <v>1580</v>
      </c>
      <c r="BU36" s="54">
        <v>1580</v>
      </c>
      <c r="BV36" s="54">
        <v>1580</v>
      </c>
      <c r="BW36" s="54">
        <v>1580</v>
      </c>
      <c r="BX36" s="54">
        <v>1580</v>
      </c>
      <c r="BY36" s="54">
        <v>1580</v>
      </c>
      <c r="BZ36" s="54">
        <v>1580</v>
      </c>
      <c r="CA36" s="54">
        <v>1580</v>
      </c>
      <c r="CB36" s="54">
        <v>1580</v>
      </c>
      <c r="CC36" s="54">
        <v>1580</v>
      </c>
      <c r="CD36" s="54">
        <v>1690</v>
      </c>
      <c r="CE36" s="54">
        <v>1690</v>
      </c>
      <c r="CF36" s="54">
        <v>1690</v>
      </c>
      <c r="CG36" s="54">
        <v>1690</v>
      </c>
      <c r="CH36" s="54">
        <v>1690</v>
      </c>
      <c r="CI36" s="54">
        <v>1690</v>
      </c>
      <c r="CJ36" s="54">
        <v>1690</v>
      </c>
      <c r="CK36" s="54">
        <v>1690</v>
      </c>
      <c r="CL36" s="54">
        <v>1690</v>
      </c>
      <c r="CM36" s="54">
        <v>1690</v>
      </c>
      <c r="CN36" s="54">
        <v>1820</v>
      </c>
      <c r="CO36" s="54">
        <v>1820</v>
      </c>
      <c r="CP36" s="54">
        <v>1820</v>
      </c>
      <c r="CQ36" s="54">
        <v>1820</v>
      </c>
      <c r="CR36" s="54">
        <v>1820</v>
      </c>
      <c r="CS36" s="54">
        <v>1820</v>
      </c>
      <c r="CT36" s="54">
        <v>1820</v>
      </c>
      <c r="CU36" s="54">
        <v>1820</v>
      </c>
      <c r="CV36" s="54">
        <v>1820</v>
      </c>
      <c r="CW36" s="54">
        <v>1820</v>
      </c>
    </row>
    <row r="37" spans="1:101">
      <c r="CV37" s="30"/>
    </row>
    <row r="38" spans="1:101">
      <c r="CV38" s="30"/>
    </row>
    <row r="39" spans="1:101">
      <c r="C39" s="56"/>
      <c r="D39" s="57" t="s">
        <v>153</v>
      </c>
      <c r="CV39" s="30"/>
    </row>
    <row r="40" spans="1:101">
      <c r="C40" s="58"/>
      <c r="D40" s="57" t="s">
        <v>154</v>
      </c>
      <c r="M40" s="34"/>
      <c r="CV40" s="30"/>
    </row>
    <row r="41" spans="1:101">
      <c r="M41" s="34"/>
      <c r="CV41" s="30"/>
    </row>
    <row r="42" spans="1:101">
      <c r="CV42" s="30"/>
    </row>
    <row r="43" spans="1:101">
      <c r="C43" s="61" t="s">
        <v>199</v>
      </c>
      <c r="D43" s="62"/>
      <c r="E43" s="62"/>
      <c r="F43" s="62"/>
      <c r="G43" s="62"/>
      <c r="H43" s="62"/>
      <c r="I43" s="62"/>
      <c r="CV43" s="30"/>
    </row>
    <row r="44" spans="1:101">
      <c r="C44" s="64"/>
      <c r="D44" s="65" t="s">
        <v>249</v>
      </c>
      <c r="E44" s="66"/>
      <c r="F44" s="66"/>
      <c r="G44" s="66"/>
      <c r="H44" s="66"/>
      <c r="I44" s="66"/>
      <c r="CV44" s="30"/>
    </row>
    <row r="45" spans="1:101">
      <c r="C45" s="61"/>
      <c r="D45" s="67"/>
      <c r="E45" s="66"/>
      <c r="F45" s="66"/>
      <c r="G45" s="66"/>
      <c r="H45" s="66"/>
      <c r="I45" s="41" t="s">
        <v>200</v>
      </c>
      <c r="CV45" s="30"/>
    </row>
    <row r="46" spans="1:101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CV46" s="30"/>
    </row>
    <row r="47" spans="1:101">
      <c r="C47" s="69">
        <v>1</v>
      </c>
      <c r="D47" s="6" t="s">
        <v>161</v>
      </c>
      <c r="E47" s="72">
        <v>1750</v>
      </c>
      <c r="F47" s="72">
        <v>1750</v>
      </c>
      <c r="G47" s="72">
        <v>1750</v>
      </c>
      <c r="H47" s="72">
        <v>1750</v>
      </c>
      <c r="I47" s="72"/>
      <c r="CV47" s="30"/>
    </row>
    <row r="48" spans="1:101">
      <c r="C48" s="69">
        <v>2</v>
      </c>
      <c r="D48" s="6" t="s">
        <v>162</v>
      </c>
      <c r="E48" s="72"/>
      <c r="F48" s="72">
        <v>1470</v>
      </c>
      <c r="G48" s="72">
        <v>1470</v>
      </c>
      <c r="H48" s="72"/>
      <c r="I48" s="72">
        <v>1470</v>
      </c>
      <c r="CV48" s="30"/>
    </row>
    <row r="49" spans="3:100">
      <c r="C49" s="69">
        <v>3</v>
      </c>
      <c r="D49" s="6" t="s">
        <v>117</v>
      </c>
      <c r="E49" s="72">
        <v>1580</v>
      </c>
      <c r="F49" s="72">
        <v>1580</v>
      </c>
      <c r="G49" s="72">
        <v>1580</v>
      </c>
      <c r="H49" s="72">
        <v>1580</v>
      </c>
      <c r="I49" s="72">
        <v>1580</v>
      </c>
      <c r="CV49" s="30"/>
    </row>
    <row r="50" spans="3:100" ht="15" customHeight="1">
      <c r="C50" s="69">
        <v>4</v>
      </c>
      <c r="D50" s="6" t="s">
        <v>163</v>
      </c>
      <c r="E50" s="72"/>
      <c r="F50" s="72"/>
      <c r="G50" s="72"/>
      <c r="H50" s="72"/>
      <c r="I50" s="72"/>
      <c r="CV50" s="30"/>
    </row>
    <row r="51" spans="3:100">
      <c r="C51" s="69">
        <v>5</v>
      </c>
      <c r="D51" s="6" t="s">
        <v>164</v>
      </c>
      <c r="E51" s="72">
        <v>1690</v>
      </c>
      <c r="F51" s="72">
        <v>1690</v>
      </c>
      <c r="G51" s="72">
        <v>1690</v>
      </c>
      <c r="H51" s="72">
        <v>1690</v>
      </c>
      <c r="I51" s="72">
        <v>1690</v>
      </c>
      <c r="CV51" s="30"/>
    </row>
    <row r="52" spans="3:100">
      <c r="CV52" s="30"/>
    </row>
  </sheetData>
  <mergeCells count="112">
    <mergeCell ref="CM6:CM7"/>
    <mergeCell ref="CW6:CW7"/>
    <mergeCell ref="AY6:AY7"/>
    <mergeCell ref="AQ6:AQ7"/>
    <mergeCell ref="AR6:AR7"/>
    <mergeCell ref="AS6:AS7"/>
    <mergeCell ref="AT6:AT7"/>
    <mergeCell ref="AU6:AU7"/>
    <mergeCell ref="AV6:AV7"/>
    <mergeCell ref="AW6:AW7"/>
    <mergeCell ref="BI6:BI7"/>
    <mergeCell ref="CV6:CV7"/>
    <mergeCell ref="CO6:CO7"/>
    <mergeCell ref="CP6:CP7"/>
    <mergeCell ref="CQ6:CQ7"/>
    <mergeCell ref="CR6:CR7"/>
    <mergeCell ref="CS6:CS7"/>
    <mergeCell ref="CT6:CT7"/>
    <mergeCell ref="CU6:CU7"/>
    <mergeCell ref="BB6:BB7"/>
    <mergeCell ref="CC6:CC7"/>
    <mergeCell ref="BU6:BU7"/>
    <mergeCell ref="BV6:BV7"/>
    <mergeCell ref="BW6:BW7"/>
    <mergeCell ref="BQ6:BQ7"/>
    <mergeCell ref="BT6:BT7"/>
    <mergeCell ref="BL6:BL7"/>
    <mergeCell ref="BX6:BX7"/>
    <mergeCell ref="BY6:BY7"/>
    <mergeCell ref="BZ6:BZ7"/>
    <mergeCell ref="CA6:CA7"/>
    <mergeCell ref="AP5:AY5"/>
    <mergeCell ref="AZ6:AZ7"/>
    <mergeCell ref="BH6:BH7"/>
    <mergeCell ref="BR6:BR7"/>
    <mergeCell ref="BP6:BP7"/>
    <mergeCell ref="AZ5:BI5"/>
    <mergeCell ref="F2:Q3"/>
    <mergeCell ref="L5:U5"/>
    <mergeCell ref="V5:AE5"/>
    <mergeCell ref="AF5:AO5"/>
    <mergeCell ref="AG6:AG7"/>
    <mergeCell ref="AA6:AA7"/>
    <mergeCell ref="AB6:AB7"/>
    <mergeCell ref="AC6:AC7"/>
    <mergeCell ref="M6:M7"/>
    <mergeCell ref="N6:N7"/>
    <mergeCell ref="O6:O7"/>
    <mergeCell ref="P6:P7"/>
    <mergeCell ref="AF6:AF7"/>
    <mergeCell ref="W6:W7"/>
    <mergeCell ref="X6:X7"/>
    <mergeCell ref="Y6:Y7"/>
    <mergeCell ref="K6:K7"/>
    <mergeCell ref="AH6:AH7"/>
    <mergeCell ref="AI6:AI7"/>
    <mergeCell ref="AJ6:AJ7"/>
    <mergeCell ref="L6:L7"/>
    <mergeCell ref="V6:V7"/>
    <mergeCell ref="Q6:Q7"/>
    <mergeCell ref="R6:R7"/>
    <mergeCell ref="T6:T7"/>
    <mergeCell ref="AD6:AD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S6:S7"/>
    <mergeCell ref="CN5:CW5"/>
    <mergeCell ref="CN6:CN7"/>
    <mergeCell ref="CD5:CM5"/>
    <mergeCell ref="BJ6:BJ7"/>
    <mergeCell ref="BK6:BK7"/>
    <mergeCell ref="CD6:CD7"/>
    <mergeCell ref="CJ6:CJ7"/>
    <mergeCell ref="CK6:CK7"/>
    <mergeCell ref="BE6:BE7"/>
    <mergeCell ref="BF6:BF7"/>
    <mergeCell ref="BG6:BG7"/>
    <mergeCell ref="BM6:BM7"/>
    <mergeCell ref="BN6:BN7"/>
    <mergeCell ref="BO6:BO7"/>
    <mergeCell ref="BJ5:BS5"/>
    <mergeCell ref="BT5:CC5"/>
    <mergeCell ref="CB6:CB7"/>
    <mergeCell ref="CL6:CL7"/>
    <mergeCell ref="CF6:CF7"/>
    <mergeCell ref="CG6:CG7"/>
    <mergeCell ref="CH6:CH7"/>
    <mergeCell ref="CI6:CI7"/>
    <mergeCell ref="CE6:CE7"/>
    <mergeCell ref="BS6:BS7"/>
    <mergeCell ref="AN6:AN7"/>
    <mergeCell ref="AP6:AP7"/>
    <mergeCell ref="Z6:Z7"/>
    <mergeCell ref="U6:U7"/>
    <mergeCell ref="AE6:AE7"/>
    <mergeCell ref="AO6:AO7"/>
    <mergeCell ref="AX6:AX7"/>
    <mergeCell ref="BC6:BC7"/>
    <mergeCell ref="BD6:BD7"/>
    <mergeCell ref="BA6:BA7"/>
    <mergeCell ref="AM6:AM7"/>
    <mergeCell ref="AL6:AL7"/>
    <mergeCell ref="AK6:AK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R26"/>
  <sheetViews>
    <sheetView zoomScaleNormal="100" workbookViewId="0">
      <selection activeCell="Q11" sqref="Q11"/>
    </sheetView>
  </sheetViews>
  <sheetFormatPr defaultRowHeight="12.75"/>
  <cols>
    <col min="1" max="1" width="2.85546875" style="131" customWidth="1"/>
    <col min="2" max="2" width="11" style="130" customWidth="1"/>
    <col min="3" max="3" width="10.28515625" style="129" customWidth="1"/>
    <col min="4" max="4" width="8.5703125" style="129" customWidth="1"/>
    <col min="5" max="14" width="9.28515625" style="131" customWidth="1"/>
    <col min="15" max="16" width="9.28515625" style="129" customWidth="1"/>
    <col min="17" max="21" width="10.28515625" style="129" customWidth="1"/>
    <col min="22" max="256" width="9.140625" style="129"/>
    <col min="257" max="257" width="2.85546875" style="129" customWidth="1"/>
    <col min="258" max="258" width="11" style="129" customWidth="1"/>
    <col min="259" max="259" width="11.85546875" style="129" customWidth="1"/>
    <col min="260" max="260" width="7.28515625" style="129" customWidth="1"/>
    <col min="261" max="272" width="9.28515625" style="129" customWidth="1"/>
    <col min="273" max="277" width="10.28515625" style="129" customWidth="1"/>
    <col min="278" max="512" width="9.140625" style="129"/>
    <col min="513" max="513" width="2.85546875" style="129" customWidth="1"/>
    <col min="514" max="514" width="11" style="129" customWidth="1"/>
    <col min="515" max="515" width="11.85546875" style="129" customWidth="1"/>
    <col min="516" max="516" width="7.28515625" style="129" customWidth="1"/>
    <col min="517" max="528" width="9.28515625" style="129" customWidth="1"/>
    <col min="529" max="533" width="10.28515625" style="129" customWidth="1"/>
    <col min="534" max="768" width="9.140625" style="129"/>
    <col min="769" max="769" width="2.85546875" style="129" customWidth="1"/>
    <col min="770" max="770" width="11" style="129" customWidth="1"/>
    <col min="771" max="771" width="11.85546875" style="129" customWidth="1"/>
    <col min="772" max="772" width="7.28515625" style="129" customWidth="1"/>
    <col min="773" max="784" width="9.28515625" style="129" customWidth="1"/>
    <col min="785" max="789" width="10.28515625" style="129" customWidth="1"/>
    <col min="790" max="1024" width="9.140625" style="129"/>
    <col min="1025" max="1025" width="2.85546875" style="129" customWidth="1"/>
    <col min="1026" max="1026" width="11" style="129" customWidth="1"/>
    <col min="1027" max="1027" width="11.85546875" style="129" customWidth="1"/>
    <col min="1028" max="1028" width="7.28515625" style="129" customWidth="1"/>
    <col min="1029" max="1040" width="9.28515625" style="129" customWidth="1"/>
    <col min="1041" max="1045" width="10.28515625" style="129" customWidth="1"/>
    <col min="1046" max="1280" width="9.140625" style="129"/>
    <col min="1281" max="1281" width="2.85546875" style="129" customWidth="1"/>
    <col min="1282" max="1282" width="11" style="129" customWidth="1"/>
    <col min="1283" max="1283" width="11.85546875" style="129" customWidth="1"/>
    <col min="1284" max="1284" width="7.28515625" style="129" customWidth="1"/>
    <col min="1285" max="1296" width="9.28515625" style="129" customWidth="1"/>
    <col min="1297" max="1301" width="10.28515625" style="129" customWidth="1"/>
    <col min="1302" max="1536" width="9.140625" style="129"/>
    <col min="1537" max="1537" width="2.85546875" style="129" customWidth="1"/>
    <col min="1538" max="1538" width="11" style="129" customWidth="1"/>
    <col min="1539" max="1539" width="11.85546875" style="129" customWidth="1"/>
    <col min="1540" max="1540" width="7.28515625" style="129" customWidth="1"/>
    <col min="1541" max="1552" width="9.28515625" style="129" customWidth="1"/>
    <col min="1553" max="1557" width="10.28515625" style="129" customWidth="1"/>
    <col min="1558" max="1792" width="9.140625" style="129"/>
    <col min="1793" max="1793" width="2.85546875" style="129" customWidth="1"/>
    <col min="1794" max="1794" width="11" style="129" customWidth="1"/>
    <col min="1795" max="1795" width="11.85546875" style="129" customWidth="1"/>
    <col min="1796" max="1796" width="7.28515625" style="129" customWidth="1"/>
    <col min="1797" max="1808" width="9.28515625" style="129" customWidth="1"/>
    <col min="1809" max="1813" width="10.28515625" style="129" customWidth="1"/>
    <col min="1814" max="2048" width="9.140625" style="129"/>
    <col min="2049" max="2049" width="2.85546875" style="129" customWidth="1"/>
    <col min="2050" max="2050" width="11" style="129" customWidth="1"/>
    <col min="2051" max="2051" width="11.85546875" style="129" customWidth="1"/>
    <col min="2052" max="2052" width="7.28515625" style="129" customWidth="1"/>
    <col min="2053" max="2064" width="9.28515625" style="129" customWidth="1"/>
    <col min="2065" max="2069" width="10.28515625" style="129" customWidth="1"/>
    <col min="2070" max="2304" width="9.140625" style="129"/>
    <col min="2305" max="2305" width="2.85546875" style="129" customWidth="1"/>
    <col min="2306" max="2306" width="11" style="129" customWidth="1"/>
    <col min="2307" max="2307" width="11.85546875" style="129" customWidth="1"/>
    <col min="2308" max="2308" width="7.28515625" style="129" customWidth="1"/>
    <col min="2309" max="2320" width="9.28515625" style="129" customWidth="1"/>
    <col min="2321" max="2325" width="10.28515625" style="129" customWidth="1"/>
    <col min="2326" max="2560" width="9.140625" style="129"/>
    <col min="2561" max="2561" width="2.85546875" style="129" customWidth="1"/>
    <col min="2562" max="2562" width="11" style="129" customWidth="1"/>
    <col min="2563" max="2563" width="11.85546875" style="129" customWidth="1"/>
    <col min="2564" max="2564" width="7.28515625" style="129" customWidth="1"/>
    <col min="2565" max="2576" width="9.28515625" style="129" customWidth="1"/>
    <col min="2577" max="2581" width="10.28515625" style="129" customWidth="1"/>
    <col min="2582" max="2816" width="9.140625" style="129"/>
    <col min="2817" max="2817" width="2.85546875" style="129" customWidth="1"/>
    <col min="2818" max="2818" width="11" style="129" customWidth="1"/>
    <col min="2819" max="2819" width="11.85546875" style="129" customWidth="1"/>
    <col min="2820" max="2820" width="7.28515625" style="129" customWidth="1"/>
    <col min="2821" max="2832" width="9.28515625" style="129" customWidth="1"/>
    <col min="2833" max="2837" width="10.28515625" style="129" customWidth="1"/>
    <col min="2838" max="3072" width="9.140625" style="129"/>
    <col min="3073" max="3073" width="2.85546875" style="129" customWidth="1"/>
    <col min="3074" max="3074" width="11" style="129" customWidth="1"/>
    <col min="3075" max="3075" width="11.85546875" style="129" customWidth="1"/>
    <col min="3076" max="3076" width="7.28515625" style="129" customWidth="1"/>
    <col min="3077" max="3088" width="9.28515625" style="129" customWidth="1"/>
    <col min="3089" max="3093" width="10.28515625" style="129" customWidth="1"/>
    <col min="3094" max="3328" width="9.140625" style="129"/>
    <col min="3329" max="3329" width="2.85546875" style="129" customWidth="1"/>
    <col min="3330" max="3330" width="11" style="129" customWidth="1"/>
    <col min="3331" max="3331" width="11.85546875" style="129" customWidth="1"/>
    <col min="3332" max="3332" width="7.28515625" style="129" customWidth="1"/>
    <col min="3333" max="3344" width="9.28515625" style="129" customWidth="1"/>
    <col min="3345" max="3349" width="10.28515625" style="129" customWidth="1"/>
    <col min="3350" max="3584" width="9.140625" style="129"/>
    <col min="3585" max="3585" width="2.85546875" style="129" customWidth="1"/>
    <col min="3586" max="3586" width="11" style="129" customWidth="1"/>
    <col min="3587" max="3587" width="11.85546875" style="129" customWidth="1"/>
    <col min="3588" max="3588" width="7.28515625" style="129" customWidth="1"/>
    <col min="3589" max="3600" width="9.28515625" style="129" customWidth="1"/>
    <col min="3601" max="3605" width="10.28515625" style="129" customWidth="1"/>
    <col min="3606" max="3840" width="9.140625" style="129"/>
    <col min="3841" max="3841" width="2.85546875" style="129" customWidth="1"/>
    <col min="3842" max="3842" width="11" style="129" customWidth="1"/>
    <col min="3843" max="3843" width="11.85546875" style="129" customWidth="1"/>
    <col min="3844" max="3844" width="7.28515625" style="129" customWidth="1"/>
    <col min="3845" max="3856" width="9.28515625" style="129" customWidth="1"/>
    <col min="3857" max="3861" width="10.28515625" style="129" customWidth="1"/>
    <col min="3862" max="4096" width="9.140625" style="129"/>
    <col min="4097" max="4097" width="2.85546875" style="129" customWidth="1"/>
    <col min="4098" max="4098" width="11" style="129" customWidth="1"/>
    <col min="4099" max="4099" width="11.85546875" style="129" customWidth="1"/>
    <col min="4100" max="4100" width="7.28515625" style="129" customWidth="1"/>
    <col min="4101" max="4112" width="9.28515625" style="129" customWidth="1"/>
    <col min="4113" max="4117" width="10.28515625" style="129" customWidth="1"/>
    <col min="4118" max="4352" width="9.140625" style="129"/>
    <col min="4353" max="4353" width="2.85546875" style="129" customWidth="1"/>
    <col min="4354" max="4354" width="11" style="129" customWidth="1"/>
    <col min="4355" max="4355" width="11.85546875" style="129" customWidth="1"/>
    <col min="4356" max="4356" width="7.28515625" style="129" customWidth="1"/>
    <col min="4357" max="4368" width="9.28515625" style="129" customWidth="1"/>
    <col min="4369" max="4373" width="10.28515625" style="129" customWidth="1"/>
    <col min="4374" max="4608" width="9.140625" style="129"/>
    <col min="4609" max="4609" width="2.85546875" style="129" customWidth="1"/>
    <col min="4610" max="4610" width="11" style="129" customWidth="1"/>
    <col min="4611" max="4611" width="11.85546875" style="129" customWidth="1"/>
    <col min="4612" max="4612" width="7.28515625" style="129" customWidth="1"/>
    <col min="4613" max="4624" width="9.28515625" style="129" customWidth="1"/>
    <col min="4625" max="4629" width="10.28515625" style="129" customWidth="1"/>
    <col min="4630" max="4864" width="9.140625" style="129"/>
    <col min="4865" max="4865" width="2.85546875" style="129" customWidth="1"/>
    <col min="4866" max="4866" width="11" style="129" customWidth="1"/>
    <col min="4867" max="4867" width="11.85546875" style="129" customWidth="1"/>
    <col min="4868" max="4868" width="7.28515625" style="129" customWidth="1"/>
    <col min="4869" max="4880" width="9.28515625" style="129" customWidth="1"/>
    <col min="4881" max="4885" width="10.28515625" style="129" customWidth="1"/>
    <col min="4886" max="5120" width="9.140625" style="129"/>
    <col min="5121" max="5121" width="2.85546875" style="129" customWidth="1"/>
    <col min="5122" max="5122" width="11" style="129" customWidth="1"/>
    <col min="5123" max="5123" width="11.85546875" style="129" customWidth="1"/>
    <col min="5124" max="5124" width="7.28515625" style="129" customWidth="1"/>
    <col min="5125" max="5136" width="9.28515625" style="129" customWidth="1"/>
    <col min="5137" max="5141" width="10.28515625" style="129" customWidth="1"/>
    <col min="5142" max="5376" width="9.140625" style="129"/>
    <col min="5377" max="5377" width="2.85546875" style="129" customWidth="1"/>
    <col min="5378" max="5378" width="11" style="129" customWidth="1"/>
    <col min="5379" max="5379" width="11.85546875" style="129" customWidth="1"/>
    <col min="5380" max="5380" width="7.28515625" style="129" customWidth="1"/>
    <col min="5381" max="5392" width="9.28515625" style="129" customWidth="1"/>
    <col min="5393" max="5397" width="10.28515625" style="129" customWidth="1"/>
    <col min="5398" max="5632" width="9.140625" style="129"/>
    <col min="5633" max="5633" width="2.85546875" style="129" customWidth="1"/>
    <col min="5634" max="5634" width="11" style="129" customWidth="1"/>
    <col min="5635" max="5635" width="11.85546875" style="129" customWidth="1"/>
    <col min="5636" max="5636" width="7.28515625" style="129" customWidth="1"/>
    <col min="5637" max="5648" width="9.28515625" style="129" customWidth="1"/>
    <col min="5649" max="5653" width="10.28515625" style="129" customWidth="1"/>
    <col min="5654" max="5888" width="9.140625" style="129"/>
    <col min="5889" max="5889" width="2.85546875" style="129" customWidth="1"/>
    <col min="5890" max="5890" width="11" style="129" customWidth="1"/>
    <col min="5891" max="5891" width="11.85546875" style="129" customWidth="1"/>
    <col min="5892" max="5892" width="7.28515625" style="129" customWidth="1"/>
    <col min="5893" max="5904" width="9.28515625" style="129" customWidth="1"/>
    <col min="5905" max="5909" width="10.28515625" style="129" customWidth="1"/>
    <col min="5910" max="6144" width="9.140625" style="129"/>
    <col min="6145" max="6145" width="2.85546875" style="129" customWidth="1"/>
    <col min="6146" max="6146" width="11" style="129" customWidth="1"/>
    <col min="6147" max="6147" width="11.85546875" style="129" customWidth="1"/>
    <col min="6148" max="6148" width="7.28515625" style="129" customWidth="1"/>
    <col min="6149" max="6160" width="9.28515625" style="129" customWidth="1"/>
    <col min="6161" max="6165" width="10.28515625" style="129" customWidth="1"/>
    <col min="6166" max="6400" width="9.140625" style="129"/>
    <col min="6401" max="6401" width="2.85546875" style="129" customWidth="1"/>
    <col min="6402" max="6402" width="11" style="129" customWidth="1"/>
    <col min="6403" max="6403" width="11.85546875" style="129" customWidth="1"/>
    <col min="6404" max="6404" width="7.28515625" style="129" customWidth="1"/>
    <col min="6405" max="6416" width="9.28515625" style="129" customWidth="1"/>
    <col min="6417" max="6421" width="10.28515625" style="129" customWidth="1"/>
    <col min="6422" max="6656" width="9.140625" style="129"/>
    <col min="6657" max="6657" width="2.85546875" style="129" customWidth="1"/>
    <col min="6658" max="6658" width="11" style="129" customWidth="1"/>
    <col min="6659" max="6659" width="11.85546875" style="129" customWidth="1"/>
    <col min="6660" max="6660" width="7.28515625" style="129" customWidth="1"/>
    <col min="6661" max="6672" width="9.28515625" style="129" customWidth="1"/>
    <col min="6673" max="6677" width="10.28515625" style="129" customWidth="1"/>
    <col min="6678" max="6912" width="9.140625" style="129"/>
    <col min="6913" max="6913" width="2.85546875" style="129" customWidth="1"/>
    <col min="6914" max="6914" width="11" style="129" customWidth="1"/>
    <col min="6915" max="6915" width="11.85546875" style="129" customWidth="1"/>
    <col min="6916" max="6916" width="7.28515625" style="129" customWidth="1"/>
    <col min="6917" max="6928" width="9.28515625" style="129" customWidth="1"/>
    <col min="6929" max="6933" width="10.28515625" style="129" customWidth="1"/>
    <col min="6934" max="7168" width="9.140625" style="129"/>
    <col min="7169" max="7169" width="2.85546875" style="129" customWidth="1"/>
    <col min="7170" max="7170" width="11" style="129" customWidth="1"/>
    <col min="7171" max="7171" width="11.85546875" style="129" customWidth="1"/>
    <col min="7172" max="7172" width="7.28515625" style="129" customWidth="1"/>
    <col min="7173" max="7184" width="9.28515625" style="129" customWidth="1"/>
    <col min="7185" max="7189" width="10.28515625" style="129" customWidth="1"/>
    <col min="7190" max="7424" width="9.140625" style="129"/>
    <col min="7425" max="7425" width="2.85546875" style="129" customWidth="1"/>
    <col min="7426" max="7426" width="11" style="129" customWidth="1"/>
    <col min="7427" max="7427" width="11.85546875" style="129" customWidth="1"/>
    <col min="7428" max="7428" width="7.28515625" style="129" customWidth="1"/>
    <col min="7429" max="7440" width="9.28515625" style="129" customWidth="1"/>
    <col min="7441" max="7445" width="10.28515625" style="129" customWidth="1"/>
    <col min="7446" max="7680" width="9.140625" style="129"/>
    <col min="7681" max="7681" width="2.85546875" style="129" customWidth="1"/>
    <col min="7682" max="7682" width="11" style="129" customWidth="1"/>
    <col min="7683" max="7683" width="11.85546875" style="129" customWidth="1"/>
    <col min="7684" max="7684" width="7.28515625" style="129" customWidth="1"/>
    <col min="7685" max="7696" width="9.28515625" style="129" customWidth="1"/>
    <col min="7697" max="7701" width="10.28515625" style="129" customWidth="1"/>
    <col min="7702" max="7936" width="9.140625" style="129"/>
    <col min="7937" max="7937" width="2.85546875" style="129" customWidth="1"/>
    <col min="7938" max="7938" width="11" style="129" customWidth="1"/>
    <col min="7939" max="7939" width="11.85546875" style="129" customWidth="1"/>
    <col min="7940" max="7940" width="7.28515625" style="129" customWidth="1"/>
    <col min="7941" max="7952" width="9.28515625" style="129" customWidth="1"/>
    <col min="7953" max="7957" width="10.28515625" style="129" customWidth="1"/>
    <col min="7958" max="8192" width="9.140625" style="129"/>
    <col min="8193" max="8193" width="2.85546875" style="129" customWidth="1"/>
    <col min="8194" max="8194" width="11" style="129" customWidth="1"/>
    <col min="8195" max="8195" width="11.85546875" style="129" customWidth="1"/>
    <col min="8196" max="8196" width="7.28515625" style="129" customWidth="1"/>
    <col min="8197" max="8208" width="9.28515625" style="129" customWidth="1"/>
    <col min="8209" max="8213" width="10.28515625" style="129" customWidth="1"/>
    <col min="8214" max="8448" width="9.140625" style="129"/>
    <col min="8449" max="8449" width="2.85546875" style="129" customWidth="1"/>
    <col min="8450" max="8450" width="11" style="129" customWidth="1"/>
    <col min="8451" max="8451" width="11.85546875" style="129" customWidth="1"/>
    <col min="8452" max="8452" width="7.28515625" style="129" customWidth="1"/>
    <col min="8453" max="8464" width="9.28515625" style="129" customWidth="1"/>
    <col min="8465" max="8469" width="10.28515625" style="129" customWidth="1"/>
    <col min="8470" max="8704" width="9.140625" style="129"/>
    <col min="8705" max="8705" width="2.85546875" style="129" customWidth="1"/>
    <col min="8706" max="8706" width="11" style="129" customWidth="1"/>
    <col min="8707" max="8707" width="11.85546875" style="129" customWidth="1"/>
    <col min="8708" max="8708" width="7.28515625" style="129" customWidth="1"/>
    <col min="8709" max="8720" width="9.28515625" style="129" customWidth="1"/>
    <col min="8721" max="8725" width="10.28515625" style="129" customWidth="1"/>
    <col min="8726" max="8960" width="9.140625" style="129"/>
    <col min="8961" max="8961" width="2.85546875" style="129" customWidth="1"/>
    <col min="8962" max="8962" width="11" style="129" customWidth="1"/>
    <col min="8963" max="8963" width="11.85546875" style="129" customWidth="1"/>
    <col min="8964" max="8964" width="7.28515625" style="129" customWidth="1"/>
    <col min="8965" max="8976" width="9.28515625" style="129" customWidth="1"/>
    <col min="8977" max="8981" width="10.28515625" style="129" customWidth="1"/>
    <col min="8982" max="9216" width="9.140625" style="129"/>
    <col min="9217" max="9217" width="2.85546875" style="129" customWidth="1"/>
    <col min="9218" max="9218" width="11" style="129" customWidth="1"/>
    <col min="9219" max="9219" width="11.85546875" style="129" customWidth="1"/>
    <col min="9220" max="9220" width="7.28515625" style="129" customWidth="1"/>
    <col min="9221" max="9232" width="9.28515625" style="129" customWidth="1"/>
    <col min="9233" max="9237" width="10.28515625" style="129" customWidth="1"/>
    <col min="9238" max="9472" width="9.140625" style="129"/>
    <col min="9473" max="9473" width="2.85546875" style="129" customWidth="1"/>
    <col min="9474" max="9474" width="11" style="129" customWidth="1"/>
    <col min="9475" max="9475" width="11.85546875" style="129" customWidth="1"/>
    <col min="9476" max="9476" width="7.28515625" style="129" customWidth="1"/>
    <col min="9477" max="9488" width="9.28515625" style="129" customWidth="1"/>
    <col min="9489" max="9493" width="10.28515625" style="129" customWidth="1"/>
    <col min="9494" max="9728" width="9.140625" style="129"/>
    <col min="9729" max="9729" width="2.85546875" style="129" customWidth="1"/>
    <col min="9730" max="9730" width="11" style="129" customWidth="1"/>
    <col min="9731" max="9731" width="11.85546875" style="129" customWidth="1"/>
    <col min="9732" max="9732" width="7.28515625" style="129" customWidth="1"/>
    <col min="9733" max="9744" width="9.28515625" style="129" customWidth="1"/>
    <col min="9745" max="9749" width="10.28515625" style="129" customWidth="1"/>
    <col min="9750" max="9984" width="9.140625" style="129"/>
    <col min="9985" max="9985" width="2.85546875" style="129" customWidth="1"/>
    <col min="9986" max="9986" width="11" style="129" customWidth="1"/>
    <col min="9987" max="9987" width="11.85546875" style="129" customWidth="1"/>
    <col min="9988" max="9988" width="7.28515625" style="129" customWidth="1"/>
    <col min="9989" max="10000" width="9.28515625" style="129" customWidth="1"/>
    <col min="10001" max="10005" width="10.28515625" style="129" customWidth="1"/>
    <col min="10006" max="10240" width="9.140625" style="129"/>
    <col min="10241" max="10241" width="2.85546875" style="129" customWidth="1"/>
    <col min="10242" max="10242" width="11" style="129" customWidth="1"/>
    <col min="10243" max="10243" width="11.85546875" style="129" customWidth="1"/>
    <col min="10244" max="10244" width="7.28515625" style="129" customWidth="1"/>
    <col min="10245" max="10256" width="9.28515625" style="129" customWidth="1"/>
    <col min="10257" max="10261" width="10.28515625" style="129" customWidth="1"/>
    <col min="10262" max="10496" width="9.140625" style="129"/>
    <col min="10497" max="10497" width="2.85546875" style="129" customWidth="1"/>
    <col min="10498" max="10498" width="11" style="129" customWidth="1"/>
    <col min="10499" max="10499" width="11.85546875" style="129" customWidth="1"/>
    <col min="10500" max="10500" width="7.28515625" style="129" customWidth="1"/>
    <col min="10501" max="10512" width="9.28515625" style="129" customWidth="1"/>
    <col min="10513" max="10517" width="10.28515625" style="129" customWidth="1"/>
    <col min="10518" max="10752" width="9.140625" style="129"/>
    <col min="10753" max="10753" width="2.85546875" style="129" customWidth="1"/>
    <col min="10754" max="10754" width="11" style="129" customWidth="1"/>
    <col min="10755" max="10755" width="11.85546875" style="129" customWidth="1"/>
    <col min="10756" max="10756" width="7.28515625" style="129" customWidth="1"/>
    <col min="10757" max="10768" width="9.28515625" style="129" customWidth="1"/>
    <col min="10769" max="10773" width="10.28515625" style="129" customWidth="1"/>
    <col min="10774" max="11008" width="9.140625" style="129"/>
    <col min="11009" max="11009" width="2.85546875" style="129" customWidth="1"/>
    <col min="11010" max="11010" width="11" style="129" customWidth="1"/>
    <col min="11011" max="11011" width="11.85546875" style="129" customWidth="1"/>
    <col min="11012" max="11012" width="7.28515625" style="129" customWidth="1"/>
    <col min="11013" max="11024" width="9.28515625" style="129" customWidth="1"/>
    <col min="11025" max="11029" width="10.28515625" style="129" customWidth="1"/>
    <col min="11030" max="11264" width="9.140625" style="129"/>
    <col min="11265" max="11265" width="2.85546875" style="129" customWidth="1"/>
    <col min="11266" max="11266" width="11" style="129" customWidth="1"/>
    <col min="11267" max="11267" width="11.85546875" style="129" customWidth="1"/>
    <col min="11268" max="11268" width="7.28515625" style="129" customWidth="1"/>
    <col min="11269" max="11280" width="9.28515625" style="129" customWidth="1"/>
    <col min="11281" max="11285" width="10.28515625" style="129" customWidth="1"/>
    <col min="11286" max="11520" width="9.140625" style="129"/>
    <col min="11521" max="11521" width="2.85546875" style="129" customWidth="1"/>
    <col min="11522" max="11522" width="11" style="129" customWidth="1"/>
    <col min="11523" max="11523" width="11.85546875" style="129" customWidth="1"/>
    <col min="11524" max="11524" width="7.28515625" style="129" customWidth="1"/>
    <col min="11525" max="11536" width="9.28515625" style="129" customWidth="1"/>
    <col min="11537" max="11541" width="10.28515625" style="129" customWidth="1"/>
    <col min="11542" max="11776" width="9.140625" style="129"/>
    <col min="11777" max="11777" width="2.85546875" style="129" customWidth="1"/>
    <col min="11778" max="11778" width="11" style="129" customWidth="1"/>
    <col min="11779" max="11779" width="11.85546875" style="129" customWidth="1"/>
    <col min="11780" max="11780" width="7.28515625" style="129" customWidth="1"/>
    <col min="11781" max="11792" width="9.28515625" style="129" customWidth="1"/>
    <col min="11793" max="11797" width="10.28515625" style="129" customWidth="1"/>
    <col min="11798" max="12032" width="9.140625" style="129"/>
    <col min="12033" max="12033" width="2.85546875" style="129" customWidth="1"/>
    <col min="12034" max="12034" width="11" style="129" customWidth="1"/>
    <col min="12035" max="12035" width="11.85546875" style="129" customWidth="1"/>
    <col min="12036" max="12036" width="7.28515625" style="129" customWidth="1"/>
    <col min="12037" max="12048" width="9.28515625" style="129" customWidth="1"/>
    <col min="12049" max="12053" width="10.28515625" style="129" customWidth="1"/>
    <col min="12054" max="12288" width="9.140625" style="129"/>
    <col min="12289" max="12289" width="2.85546875" style="129" customWidth="1"/>
    <col min="12290" max="12290" width="11" style="129" customWidth="1"/>
    <col min="12291" max="12291" width="11.85546875" style="129" customWidth="1"/>
    <col min="12292" max="12292" width="7.28515625" style="129" customWidth="1"/>
    <col min="12293" max="12304" width="9.28515625" style="129" customWidth="1"/>
    <col min="12305" max="12309" width="10.28515625" style="129" customWidth="1"/>
    <col min="12310" max="12544" width="9.140625" style="129"/>
    <col min="12545" max="12545" width="2.85546875" style="129" customWidth="1"/>
    <col min="12546" max="12546" width="11" style="129" customWidth="1"/>
    <col min="12547" max="12547" width="11.85546875" style="129" customWidth="1"/>
    <col min="12548" max="12548" width="7.28515625" style="129" customWidth="1"/>
    <col min="12549" max="12560" width="9.28515625" style="129" customWidth="1"/>
    <col min="12561" max="12565" width="10.28515625" style="129" customWidth="1"/>
    <col min="12566" max="12800" width="9.140625" style="129"/>
    <col min="12801" max="12801" width="2.85546875" style="129" customWidth="1"/>
    <col min="12802" max="12802" width="11" style="129" customWidth="1"/>
    <col min="12803" max="12803" width="11.85546875" style="129" customWidth="1"/>
    <col min="12804" max="12804" width="7.28515625" style="129" customWidth="1"/>
    <col min="12805" max="12816" width="9.28515625" style="129" customWidth="1"/>
    <col min="12817" max="12821" width="10.28515625" style="129" customWidth="1"/>
    <col min="12822" max="13056" width="9.140625" style="129"/>
    <col min="13057" max="13057" width="2.85546875" style="129" customWidth="1"/>
    <col min="13058" max="13058" width="11" style="129" customWidth="1"/>
    <col min="13059" max="13059" width="11.85546875" style="129" customWidth="1"/>
    <col min="13060" max="13060" width="7.28515625" style="129" customWidth="1"/>
    <col min="13061" max="13072" width="9.28515625" style="129" customWidth="1"/>
    <col min="13073" max="13077" width="10.28515625" style="129" customWidth="1"/>
    <col min="13078" max="13312" width="9.140625" style="129"/>
    <col min="13313" max="13313" width="2.85546875" style="129" customWidth="1"/>
    <col min="13314" max="13314" width="11" style="129" customWidth="1"/>
    <col min="13315" max="13315" width="11.85546875" style="129" customWidth="1"/>
    <col min="13316" max="13316" width="7.28515625" style="129" customWidth="1"/>
    <col min="13317" max="13328" width="9.28515625" style="129" customWidth="1"/>
    <col min="13329" max="13333" width="10.28515625" style="129" customWidth="1"/>
    <col min="13334" max="13568" width="9.140625" style="129"/>
    <col min="13569" max="13569" width="2.85546875" style="129" customWidth="1"/>
    <col min="13570" max="13570" width="11" style="129" customWidth="1"/>
    <col min="13571" max="13571" width="11.85546875" style="129" customWidth="1"/>
    <col min="13572" max="13572" width="7.28515625" style="129" customWidth="1"/>
    <col min="13573" max="13584" width="9.28515625" style="129" customWidth="1"/>
    <col min="13585" max="13589" width="10.28515625" style="129" customWidth="1"/>
    <col min="13590" max="13824" width="9.140625" style="129"/>
    <col min="13825" max="13825" width="2.85546875" style="129" customWidth="1"/>
    <col min="13826" max="13826" width="11" style="129" customWidth="1"/>
    <col min="13827" max="13827" width="11.85546875" style="129" customWidth="1"/>
    <col min="13828" max="13828" width="7.28515625" style="129" customWidth="1"/>
    <col min="13829" max="13840" width="9.28515625" style="129" customWidth="1"/>
    <col min="13841" max="13845" width="10.28515625" style="129" customWidth="1"/>
    <col min="13846" max="14080" width="9.140625" style="129"/>
    <col min="14081" max="14081" width="2.85546875" style="129" customWidth="1"/>
    <col min="14082" max="14082" width="11" style="129" customWidth="1"/>
    <col min="14083" max="14083" width="11.85546875" style="129" customWidth="1"/>
    <col min="14084" max="14084" width="7.28515625" style="129" customWidth="1"/>
    <col min="14085" max="14096" width="9.28515625" style="129" customWidth="1"/>
    <col min="14097" max="14101" width="10.28515625" style="129" customWidth="1"/>
    <col min="14102" max="14336" width="9.140625" style="129"/>
    <col min="14337" max="14337" width="2.85546875" style="129" customWidth="1"/>
    <col min="14338" max="14338" width="11" style="129" customWidth="1"/>
    <col min="14339" max="14339" width="11.85546875" style="129" customWidth="1"/>
    <col min="14340" max="14340" width="7.28515625" style="129" customWidth="1"/>
    <col min="14341" max="14352" width="9.28515625" style="129" customWidth="1"/>
    <col min="14353" max="14357" width="10.28515625" style="129" customWidth="1"/>
    <col min="14358" max="14592" width="9.140625" style="129"/>
    <col min="14593" max="14593" width="2.85546875" style="129" customWidth="1"/>
    <col min="14594" max="14594" width="11" style="129" customWidth="1"/>
    <col min="14595" max="14595" width="11.85546875" style="129" customWidth="1"/>
    <col min="14596" max="14596" width="7.28515625" style="129" customWidth="1"/>
    <col min="14597" max="14608" width="9.28515625" style="129" customWidth="1"/>
    <col min="14609" max="14613" width="10.28515625" style="129" customWidth="1"/>
    <col min="14614" max="14848" width="9.140625" style="129"/>
    <col min="14849" max="14849" width="2.85546875" style="129" customWidth="1"/>
    <col min="14850" max="14850" width="11" style="129" customWidth="1"/>
    <col min="14851" max="14851" width="11.85546875" style="129" customWidth="1"/>
    <col min="14852" max="14852" width="7.28515625" style="129" customWidth="1"/>
    <col min="14853" max="14864" width="9.28515625" style="129" customWidth="1"/>
    <col min="14865" max="14869" width="10.28515625" style="129" customWidth="1"/>
    <col min="14870" max="15104" width="9.140625" style="129"/>
    <col min="15105" max="15105" width="2.85546875" style="129" customWidth="1"/>
    <col min="15106" max="15106" width="11" style="129" customWidth="1"/>
    <col min="15107" max="15107" width="11.85546875" style="129" customWidth="1"/>
    <col min="15108" max="15108" width="7.28515625" style="129" customWidth="1"/>
    <col min="15109" max="15120" width="9.28515625" style="129" customWidth="1"/>
    <col min="15121" max="15125" width="10.28515625" style="129" customWidth="1"/>
    <col min="15126" max="15360" width="9.140625" style="129"/>
    <col min="15361" max="15361" width="2.85546875" style="129" customWidth="1"/>
    <col min="15362" max="15362" width="11" style="129" customWidth="1"/>
    <col min="15363" max="15363" width="11.85546875" style="129" customWidth="1"/>
    <col min="15364" max="15364" width="7.28515625" style="129" customWidth="1"/>
    <col min="15365" max="15376" width="9.28515625" style="129" customWidth="1"/>
    <col min="15377" max="15381" width="10.28515625" style="129" customWidth="1"/>
    <col min="15382" max="15616" width="9.140625" style="129"/>
    <col min="15617" max="15617" width="2.85546875" style="129" customWidth="1"/>
    <col min="15618" max="15618" width="11" style="129" customWidth="1"/>
    <col min="15619" max="15619" width="11.85546875" style="129" customWidth="1"/>
    <col min="15620" max="15620" width="7.28515625" style="129" customWidth="1"/>
    <col min="15621" max="15632" width="9.28515625" style="129" customWidth="1"/>
    <col min="15633" max="15637" width="10.28515625" style="129" customWidth="1"/>
    <col min="15638" max="15872" width="9.140625" style="129"/>
    <col min="15873" max="15873" width="2.85546875" style="129" customWidth="1"/>
    <col min="15874" max="15874" width="11" style="129" customWidth="1"/>
    <col min="15875" max="15875" width="11.85546875" style="129" customWidth="1"/>
    <col min="15876" max="15876" width="7.28515625" style="129" customWidth="1"/>
    <col min="15877" max="15888" width="9.28515625" style="129" customWidth="1"/>
    <col min="15889" max="15893" width="10.28515625" style="129" customWidth="1"/>
    <col min="15894" max="16128" width="9.140625" style="129"/>
    <col min="16129" max="16129" width="2.85546875" style="129" customWidth="1"/>
    <col min="16130" max="16130" width="11" style="129" customWidth="1"/>
    <col min="16131" max="16131" width="11.85546875" style="129" customWidth="1"/>
    <col min="16132" max="16132" width="7.28515625" style="129" customWidth="1"/>
    <col min="16133" max="16144" width="9.28515625" style="129" customWidth="1"/>
    <col min="16145" max="16149" width="10.28515625" style="129" customWidth="1"/>
    <col min="16150" max="16384" width="9.140625" style="129"/>
  </cols>
  <sheetData>
    <row r="1" spans="1:18" ht="19.5" customHeight="1">
      <c r="A1" s="132"/>
      <c r="B1" s="133"/>
      <c r="C1" s="133"/>
      <c r="D1" s="132"/>
      <c r="E1" s="134"/>
      <c r="F1" s="134"/>
      <c r="G1" s="134"/>
      <c r="H1" s="134"/>
      <c r="I1" s="134"/>
      <c r="J1" s="134"/>
      <c r="K1" s="134"/>
      <c r="L1" s="134"/>
      <c r="M1" s="134"/>
      <c r="N1" s="135"/>
    </row>
    <row r="2" spans="1:18" s="136" customFormat="1" ht="16.5" customHeight="1">
      <c r="A2" s="236" t="s">
        <v>235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</row>
    <row r="3" spans="1:18" s="136" customFormat="1" ht="17.25" customHeight="1">
      <c r="A3" s="239" t="s">
        <v>247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</row>
    <row r="4" spans="1:18" ht="18" customHeight="1">
      <c r="O4" s="237" t="s">
        <v>165</v>
      </c>
      <c r="P4" s="237"/>
      <c r="Q4" s="141"/>
    </row>
    <row r="5" spans="1:18" s="136" customFormat="1" ht="48.75" customHeight="1">
      <c r="A5" s="143" t="s">
        <v>27</v>
      </c>
      <c r="B5" s="220" t="s">
        <v>24</v>
      </c>
      <c r="C5" s="221"/>
      <c r="D5" s="144" t="s">
        <v>4</v>
      </c>
      <c r="E5" s="145" t="s">
        <v>214</v>
      </c>
      <c r="F5" s="145" t="s">
        <v>215</v>
      </c>
      <c r="G5" s="145" t="s">
        <v>216</v>
      </c>
      <c r="H5" s="145" t="s">
        <v>217</v>
      </c>
      <c r="I5" s="145" t="s">
        <v>218</v>
      </c>
      <c r="J5" s="145" t="s">
        <v>219</v>
      </c>
      <c r="K5" s="145" t="s">
        <v>220</v>
      </c>
      <c r="L5" s="145" t="s">
        <v>221</v>
      </c>
      <c r="M5" s="145" t="s">
        <v>80</v>
      </c>
      <c r="N5" s="145" t="s">
        <v>81</v>
      </c>
      <c r="O5" s="145" t="s">
        <v>82</v>
      </c>
      <c r="P5" s="145" t="s">
        <v>222</v>
      </c>
    </row>
    <row r="6" spans="1:18" s="136" customFormat="1" ht="24" customHeight="1">
      <c r="A6" s="238" t="s">
        <v>223</v>
      </c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</row>
    <row r="7" spans="1:18" s="136" customFormat="1" ht="15" customHeight="1">
      <c r="A7" s="234">
        <v>1</v>
      </c>
      <c r="B7" s="235" t="s">
        <v>224</v>
      </c>
      <c r="C7" s="235"/>
      <c r="D7" s="144" t="s">
        <v>234</v>
      </c>
      <c r="E7" s="164">
        <v>1950</v>
      </c>
      <c r="F7" s="164">
        <v>2100</v>
      </c>
      <c r="G7" s="164">
        <v>1950</v>
      </c>
      <c r="H7" s="164">
        <v>2000</v>
      </c>
      <c r="I7" s="164"/>
      <c r="J7" s="164">
        <v>1950</v>
      </c>
      <c r="K7" s="164"/>
      <c r="L7" s="164">
        <v>1950</v>
      </c>
      <c r="M7" s="164"/>
      <c r="N7" s="165">
        <v>2100</v>
      </c>
      <c r="O7" s="165"/>
      <c r="P7" s="165">
        <f>AVERAGE(E7:O7)</f>
        <v>2000</v>
      </c>
      <c r="R7" s="142"/>
    </row>
    <row r="8" spans="1:18" s="136" customFormat="1" ht="15" customHeight="1">
      <c r="A8" s="234"/>
      <c r="B8" s="235"/>
      <c r="C8" s="235"/>
      <c r="D8" s="144" t="s">
        <v>232</v>
      </c>
      <c r="E8" s="164">
        <f>E7*15</f>
        <v>29250</v>
      </c>
      <c r="F8" s="164">
        <f t="shared" ref="F8:N8" si="0">F7*15</f>
        <v>31500</v>
      </c>
      <c r="G8" s="164">
        <f t="shared" si="0"/>
        <v>29250</v>
      </c>
      <c r="H8" s="164">
        <f t="shared" si="0"/>
        <v>30000</v>
      </c>
      <c r="I8" s="164"/>
      <c r="J8" s="164">
        <f t="shared" si="0"/>
        <v>29250</v>
      </c>
      <c r="K8" s="164"/>
      <c r="L8" s="164">
        <f t="shared" si="0"/>
        <v>29250</v>
      </c>
      <c r="M8" s="164"/>
      <c r="N8" s="164">
        <f t="shared" si="0"/>
        <v>31500</v>
      </c>
      <c r="O8" s="164"/>
      <c r="P8" s="165">
        <f t="shared" ref="P8:P21" si="1">AVERAGE(E8:O8)</f>
        <v>30000</v>
      </c>
    </row>
    <row r="9" spans="1:18" s="136" customFormat="1" ht="15" customHeight="1">
      <c r="A9" s="234"/>
      <c r="B9" s="235"/>
      <c r="C9" s="235"/>
      <c r="D9" s="144" t="s">
        <v>233</v>
      </c>
      <c r="E9" s="164">
        <f>E7*21</f>
        <v>40950</v>
      </c>
      <c r="F9" s="164">
        <f t="shared" ref="F9:N9" si="2">F7*21</f>
        <v>44100</v>
      </c>
      <c r="G9" s="164">
        <f t="shared" si="2"/>
        <v>40950</v>
      </c>
      <c r="H9" s="164">
        <f t="shared" si="2"/>
        <v>42000</v>
      </c>
      <c r="I9" s="164"/>
      <c r="J9" s="164">
        <f t="shared" si="2"/>
        <v>40950</v>
      </c>
      <c r="K9" s="164"/>
      <c r="L9" s="164">
        <f t="shared" si="2"/>
        <v>40950</v>
      </c>
      <c r="M9" s="164"/>
      <c r="N9" s="164">
        <f t="shared" si="2"/>
        <v>44100</v>
      </c>
      <c r="O9" s="164"/>
      <c r="P9" s="165">
        <f t="shared" si="1"/>
        <v>42000</v>
      </c>
    </row>
    <row r="10" spans="1:18" s="136" customFormat="1" ht="15" customHeight="1">
      <c r="A10" s="234">
        <v>2</v>
      </c>
      <c r="B10" s="235" t="s">
        <v>225</v>
      </c>
      <c r="C10" s="235"/>
      <c r="D10" s="144" t="s">
        <v>234</v>
      </c>
      <c r="E10" s="164">
        <v>2000</v>
      </c>
      <c r="F10" s="164"/>
      <c r="G10" s="164">
        <v>2000</v>
      </c>
      <c r="H10" s="164">
        <v>2000</v>
      </c>
      <c r="I10" s="164"/>
      <c r="J10" s="164">
        <v>2000</v>
      </c>
      <c r="K10" s="164"/>
      <c r="L10" s="164">
        <v>2000</v>
      </c>
      <c r="M10" s="164"/>
      <c r="N10" s="165">
        <v>2000</v>
      </c>
      <c r="O10" s="165"/>
      <c r="P10" s="165">
        <f>AVERAGE(E10:O10)</f>
        <v>2000</v>
      </c>
    </row>
    <row r="11" spans="1:18" s="136" customFormat="1" ht="15" customHeight="1">
      <c r="A11" s="234"/>
      <c r="B11" s="235"/>
      <c r="C11" s="235"/>
      <c r="D11" s="144" t="s">
        <v>232</v>
      </c>
      <c r="E11" s="164">
        <f>E10*15</f>
        <v>30000</v>
      </c>
      <c r="F11" s="164"/>
      <c r="G11" s="164">
        <f t="shared" ref="G11:N11" si="3">G10*15</f>
        <v>30000</v>
      </c>
      <c r="H11" s="164">
        <f t="shared" si="3"/>
        <v>30000</v>
      </c>
      <c r="I11" s="164"/>
      <c r="J11" s="164">
        <f t="shared" si="3"/>
        <v>30000</v>
      </c>
      <c r="K11" s="164"/>
      <c r="L11" s="164">
        <f t="shared" si="3"/>
        <v>30000</v>
      </c>
      <c r="M11" s="164"/>
      <c r="N11" s="164">
        <f t="shared" si="3"/>
        <v>30000</v>
      </c>
      <c r="O11" s="164"/>
      <c r="P11" s="165">
        <f t="shared" si="1"/>
        <v>30000</v>
      </c>
    </row>
    <row r="12" spans="1:18" s="136" customFormat="1" ht="15" customHeight="1">
      <c r="A12" s="234"/>
      <c r="B12" s="235"/>
      <c r="C12" s="235"/>
      <c r="D12" s="144" t="s">
        <v>233</v>
      </c>
      <c r="E12" s="164">
        <f>E10*21</f>
        <v>42000</v>
      </c>
      <c r="F12" s="164"/>
      <c r="G12" s="164">
        <f t="shared" ref="G12:N12" si="4">G10*21</f>
        <v>42000</v>
      </c>
      <c r="H12" s="164">
        <f t="shared" si="4"/>
        <v>42000</v>
      </c>
      <c r="I12" s="164"/>
      <c r="J12" s="164">
        <f t="shared" si="4"/>
        <v>42000</v>
      </c>
      <c r="K12" s="164"/>
      <c r="L12" s="164">
        <f t="shared" si="4"/>
        <v>42000</v>
      </c>
      <c r="M12" s="164"/>
      <c r="N12" s="164">
        <f t="shared" si="4"/>
        <v>42000</v>
      </c>
      <c r="O12" s="164"/>
      <c r="P12" s="165">
        <f t="shared" si="1"/>
        <v>42000</v>
      </c>
    </row>
    <row r="13" spans="1:18" s="136" customFormat="1" ht="15" customHeight="1">
      <c r="A13" s="234">
        <v>3</v>
      </c>
      <c r="B13" s="235" t="s">
        <v>226</v>
      </c>
      <c r="C13" s="235"/>
      <c r="D13" s="144" t="s">
        <v>234</v>
      </c>
      <c r="E13" s="164"/>
      <c r="F13" s="164"/>
      <c r="G13" s="164">
        <v>1800</v>
      </c>
      <c r="H13" s="164">
        <v>1900</v>
      </c>
      <c r="I13" s="164"/>
      <c r="J13" s="164">
        <v>1800</v>
      </c>
      <c r="K13" s="164"/>
      <c r="L13" s="164">
        <v>1900</v>
      </c>
      <c r="M13" s="164"/>
      <c r="N13" s="165">
        <v>1800</v>
      </c>
      <c r="O13" s="165"/>
      <c r="P13" s="165">
        <f t="shared" si="1"/>
        <v>1840</v>
      </c>
    </row>
    <row r="14" spans="1:18" s="136" customFormat="1" ht="15" customHeight="1">
      <c r="A14" s="234"/>
      <c r="B14" s="235"/>
      <c r="C14" s="235"/>
      <c r="D14" s="144" t="s">
        <v>232</v>
      </c>
      <c r="E14" s="164"/>
      <c r="F14" s="164"/>
      <c r="G14" s="164">
        <f>G13*15</f>
        <v>27000</v>
      </c>
      <c r="H14" s="164">
        <f>H13*15</f>
        <v>28500</v>
      </c>
      <c r="I14" s="164"/>
      <c r="J14" s="164">
        <f>J13*15</f>
        <v>27000</v>
      </c>
      <c r="K14" s="164"/>
      <c r="L14" s="164">
        <f>L13*15</f>
        <v>28500</v>
      </c>
      <c r="M14" s="164"/>
      <c r="N14" s="164">
        <f>N13*15</f>
        <v>27000</v>
      </c>
      <c r="O14" s="164"/>
      <c r="P14" s="165">
        <f t="shared" si="1"/>
        <v>27600</v>
      </c>
    </row>
    <row r="15" spans="1:18" s="136" customFormat="1" ht="15" customHeight="1">
      <c r="A15" s="234"/>
      <c r="B15" s="235"/>
      <c r="C15" s="235"/>
      <c r="D15" s="144" t="s">
        <v>233</v>
      </c>
      <c r="E15" s="164"/>
      <c r="F15" s="164"/>
      <c r="G15" s="164">
        <f>G13*21</f>
        <v>37800</v>
      </c>
      <c r="H15" s="164">
        <f>H13*21</f>
        <v>39900</v>
      </c>
      <c r="I15" s="164"/>
      <c r="J15" s="164">
        <f>J13*21</f>
        <v>37800</v>
      </c>
      <c r="K15" s="164"/>
      <c r="L15" s="164">
        <f>L13*21</f>
        <v>39900</v>
      </c>
      <c r="M15" s="164"/>
      <c r="N15" s="164">
        <f>N13*21</f>
        <v>37800</v>
      </c>
      <c r="O15" s="164"/>
      <c r="P15" s="165">
        <f t="shared" si="1"/>
        <v>38640</v>
      </c>
    </row>
    <row r="16" spans="1:18" s="136" customFormat="1" ht="15" customHeight="1">
      <c r="A16" s="234">
        <v>4</v>
      </c>
      <c r="B16" s="235" t="s">
        <v>227</v>
      </c>
      <c r="C16" s="235"/>
      <c r="D16" s="144" t="s">
        <v>234</v>
      </c>
      <c r="E16" s="164">
        <v>2200</v>
      </c>
      <c r="F16" s="164">
        <v>2100</v>
      </c>
      <c r="G16" s="164">
        <v>2100</v>
      </c>
      <c r="H16" s="164">
        <v>2100</v>
      </c>
      <c r="I16" s="164"/>
      <c r="J16" s="164">
        <v>2100</v>
      </c>
      <c r="K16" s="164"/>
      <c r="L16" s="164">
        <v>2100</v>
      </c>
      <c r="M16" s="164"/>
      <c r="N16" s="165">
        <v>2100</v>
      </c>
      <c r="O16" s="165"/>
      <c r="P16" s="165">
        <f>AVERAGE(E16:O16)</f>
        <v>2114.2857142857142</v>
      </c>
    </row>
    <row r="17" spans="1:16" s="136" customFormat="1" ht="15" customHeight="1">
      <c r="A17" s="234"/>
      <c r="B17" s="235"/>
      <c r="C17" s="235"/>
      <c r="D17" s="144" t="s">
        <v>232</v>
      </c>
      <c r="E17" s="164">
        <f>E16*15</f>
        <v>33000</v>
      </c>
      <c r="F17" s="164">
        <f t="shared" ref="F17:N17" si="5">F16*15</f>
        <v>31500</v>
      </c>
      <c r="G17" s="164">
        <f t="shared" si="5"/>
        <v>31500</v>
      </c>
      <c r="H17" s="164">
        <f t="shared" si="5"/>
        <v>31500</v>
      </c>
      <c r="I17" s="164"/>
      <c r="J17" s="164">
        <f t="shared" si="5"/>
        <v>31500</v>
      </c>
      <c r="K17" s="164"/>
      <c r="L17" s="164">
        <f t="shared" si="5"/>
        <v>31500</v>
      </c>
      <c r="M17" s="164"/>
      <c r="N17" s="164">
        <f t="shared" si="5"/>
        <v>31500</v>
      </c>
      <c r="O17" s="164"/>
      <c r="P17" s="165">
        <f>AVERAGE(E17:O17)</f>
        <v>31714.285714285714</v>
      </c>
    </row>
    <row r="18" spans="1:16" s="136" customFormat="1" ht="15" customHeight="1">
      <c r="A18" s="234"/>
      <c r="B18" s="235"/>
      <c r="C18" s="235"/>
      <c r="D18" s="144" t="s">
        <v>233</v>
      </c>
      <c r="E18" s="164">
        <f>E16*21</f>
        <v>46200</v>
      </c>
      <c r="F18" s="164">
        <f t="shared" ref="F18:N18" si="6">F16*21</f>
        <v>44100</v>
      </c>
      <c r="G18" s="164">
        <f t="shared" si="6"/>
        <v>44100</v>
      </c>
      <c r="H18" s="164">
        <f t="shared" si="6"/>
        <v>44100</v>
      </c>
      <c r="I18" s="164"/>
      <c r="J18" s="164">
        <f t="shared" si="6"/>
        <v>44100</v>
      </c>
      <c r="K18" s="164"/>
      <c r="L18" s="164">
        <f t="shared" si="6"/>
        <v>44100</v>
      </c>
      <c r="M18" s="164"/>
      <c r="N18" s="164">
        <f t="shared" si="6"/>
        <v>44100</v>
      </c>
      <c r="O18" s="164"/>
      <c r="P18" s="165">
        <f t="shared" si="1"/>
        <v>44400</v>
      </c>
    </row>
    <row r="19" spans="1:16" s="136" customFormat="1" ht="15" customHeight="1">
      <c r="A19" s="234">
        <v>5</v>
      </c>
      <c r="B19" s="235" t="s">
        <v>228</v>
      </c>
      <c r="C19" s="235"/>
      <c r="D19" s="144" t="s">
        <v>234</v>
      </c>
      <c r="E19" s="164">
        <v>1800</v>
      </c>
      <c r="F19" s="164"/>
      <c r="G19" s="164">
        <v>1800</v>
      </c>
      <c r="H19" s="164">
        <v>1700</v>
      </c>
      <c r="I19" s="164"/>
      <c r="J19" s="164">
        <v>1900</v>
      </c>
      <c r="K19" s="164"/>
      <c r="L19" s="164">
        <v>1900</v>
      </c>
      <c r="M19" s="164"/>
      <c r="N19" s="165"/>
      <c r="O19" s="165"/>
      <c r="P19" s="165">
        <f>AVERAGE(E19:O19)</f>
        <v>1820</v>
      </c>
    </row>
    <row r="20" spans="1:16" s="136" customFormat="1" ht="15" customHeight="1">
      <c r="A20" s="234"/>
      <c r="B20" s="235"/>
      <c r="C20" s="235"/>
      <c r="D20" s="144" t="s">
        <v>232</v>
      </c>
      <c r="E20" s="164">
        <f>E19*15</f>
        <v>27000</v>
      </c>
      <c r="F20" s="164"/>
      <c r="G20" s="164">
        <f t="shared" ref="G20:L20" si="7">G19*15</f>
        <v>27000</v>
      </c>
      <c r="H20" s="164">
        <f>H19*15</f>
        <v>25500</v>
      </c>
      <c r="I20" s="164"/>
      <c r="J20" s="164">
        <f t="shared" si="7"/>
        <v>28500</v>
      </c>
      <c r="K20" s="164"/>
      <c r="L20" s="164">
        <f t="shared" si="7"/>
        <v>28500</v>
      </c>
      <c r="M20" s="164"/>
      <c r="N20" s="164"/>
      <c r="O20" s="164"/>
      <c r="P20" s="165">
        <f t="shared" si="1"/>
        <v>27300</v>
      </c>
    </row>
    <row r="21" spans="1:16" s="136" customFormat="1" ht="15" customHeight="1">
      <c r="A21" s="234"/>
      <c r="B21" s="235"/>
      <c r="C21" s="235"/>
      <c r="D21" s="144" t="s">
        <v>233</v>
      </c>
      <c r="E21" s="164">
        <f>E19*21</f>
        <v>37800</v>
      </c>
      <c r="F21" s="164"/>
      <c r="G21" s="164">
        <f t="shared" ref="G21:L21" si="8">G19*21</f>
        <v>37800</v>
      </c>
      <c r="H21" s="164">
        <f>H19*21</f>
        <v>35700</v>
      </c>
      <c r="I21" s="164"/>
      <c r="J21" s="164">
        <f t="shared" si="8"/>
        <v>39900</v>
      </c>
      <c r="K21" s="164"/>
      <c r="L21" s="164">
        <f t="shared" si="8"/>
        <v>39900</v>
      </c>
      <c r="M21" s="164"/>
      <c r="N21" s="164"/>
      <c r="O21" s="164"/>
      <c r="P21" s="165">
        <f t="shared" si="1"/>
        <v>38220</v>
      </c>
    </row>
    <row r="22" spans="1:16" s="136" customFormat="1" ht="24" customHeight="1">
      <c r="A22" s="238" t="s">
        <v>229</v>
      </c>
      <c r="B22" s="238"/>
      <c r="C22" s="238"/>
      <c r="D22" s="238"/>
      <c r="E22" s="238"/>
      <c r="F22" s="238"/>
      <c r="G22" s="238"/>
      <c r="H22" s="238"/>
      <c r="I22" s="238"/>
      <c r="J22" s="238"/>
      <c r="K22" s="238"/>
      <c r="L22" s="238"/>
      <c r="M22" s="238"/>
      <c r="N22" s="238"/>
      <c r="O22" s="238"/>
      <c r="P22" s="238"/>
    </row>
    <row r="23" spans="1:16" s="136" customFormat="1" ht="15.75" customHeight="1">
      <c r="A23" s="234">
        <v>6</v>
      </c>
      <c r="B23" s="235" t="s">
        <v>230</v>
      </c>
      <c r="C23" s="235"/>
      <c r="D23" s="144" t="s">
        <v>234</v>
      </c>
      <c r="E23" s="164"/>
      <c r="F23" s="164"/>
      <c r="G23" s="164">
        <v>270000</v>
      </c>
      <c r="H23" s="164"/>
      <c r="I23" s="164"/>
      <c r="J23" s="164"/>
      <c r="K23" s="164"/>
      <c r="L23" s="164">
        <v>250000</v>
      </c>
      <c r="M23" s="164"/>
      <c r="N23" s="165"/>
      <c r="O23" s="165"/>
      <c r="P23" s="165">
        <f>AVERAGE(E23:O23)</f>
        <v>260000</v>
      </c>
    </row>
    <row r="24" spans="1:16" s="136" customFormat="1" ht="15.75" customHeight="1">
      <c r="A24" s="234"/>
      <c r="B24" s="235" t="s">
        <v>231</v>
      </c>
      <c r="C24" s="235"/>
      <c r="D24" s="144" t="s">
        <v>234</v>
      </c>
      <c r="E24" s="164"/>
      <c r="F24" s="164"/>
      <c r="G24" s="164">
        <v>100000</v>
      </c>
      <c r="H24" s="164"/>
      <c r="I24" s="164"/>
      <c r="J24" s="164"/>
      <c r="K24" s="164"/>
      <c r="L24" s="164">
        <v>150000</v>
      </c>
      <c r="M24" s="164"/>
      <c r="N24" s="165"/>
      <c r="O24" s="165"/>
      <c r="P24" s="165">
        <f>AVERAGE(E24:O24)</f>
        <v>125000</v>
      </c>
    </row>
    <row r="25" spans="1:16" s="136" customFormat="1" ht="19.5" customHeight="1">
      <c r="A25" s="137"/>
      <c r="B25" s="138"/>
      <c r="C25" s="138"/>
      <c r="D25" s="137"/>
      <c r="E25" s="139"/>
      <c r="F25" s="139"/>
      <c r="G25" s="139"/>
      <c r="H25" s="139"/>
      <c r="I25" s="139"/>
      <c r="J25" s="139"/>
      <c r="K25" s="139"/>
      <c r="L25" s="139"/>
      <c r="M25" s="139"/>
      <c r="N25" s="140"/>
      <c r="O25" s="140"/>
      <c r="P25" s="140"/>
    </row>
    <row r="26" spans="1:16" s="136" customFormat="1" ht="19.5" customHeight="1">
      <c r="A26" s="137"/>
      <c r="B26" s="138"/>
      <c r="C26" s="138"/>
      <c r="D26" s="137"/>
      <c r="E26" s="139"/>
      <c r="F26" s="139"/>
      <c r="G26" s="139"/>
      <c r="H26" s="139"/>
      <c r="I26" s="139"/>
      <c r="J26" s="139"/>
      <c r="K26" s="139"/>
      <c r="L26" s="139"/>
      <c r="M26" s="139"/>
      <c r="N26" s="140"/>
      <c r="O26" s="140"/>
      <c r="P26" s="140"/>
    </row>
  </sheetData>
  <mergeCells count="19">
    <mergeCell ref="A2:P2"/>
    <mergeCell ref="O4:P4"/>
    <mergeCell ref="A19:A21"/>
    <mergeCell ref="B19:C21"/>
    <mergeCell ref="A22:P22"/>
    <mergeCell ref="B5:C5"/>
    <mergeCell ref="A6:P6"/>
    <mergeCell ref="A7:A9"/>
    <mergeCell ref="B7:C9"/>
    <mergeCell ref="A3:P3"/>
    <mergeCell ref="A23:A24"/>
    <mergeCell ref="B23:C23"/>
    <mergeCell ref="B24:C24"/>
    <mergeCell ref="A10:A12"/>
    <mergeCell ref="B10:C12"/>
    <mergeCell ref="A13:A15"/>
    <mergeCell ref="B13:C15"/>
    <mergeCell ref="A16:A18"/>
    <mergeCell ref="B16:C18"/>
  </mergeCells>
  <printOptions horizontalCentered="1" verticalCentered="1"/>
  <pageMargins left="0.05" right="0.05" top="7.8740157480315001E-2" bottom="7.8740157480315001E-2" header="0.31496062992126" footer="0.23622047244094499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O33"/>
  <sheetViews>
    <sheetView zoomScale="110" zoomScaleNormal="110"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Q21" sqref="Q21"/>
    </sheetView>
  </sheetViews>
  <sheetFormatPr defaultRowHeight="12.75"/>
  <cols>
    <col min="1" max="1" width="3.5703125" style="11" customWidth="1"/>
    <col min="2" max="2" width="4.28515625" style="11" customWidth="1"/>
    <col min="3" max="3" width="15.7109375" style="11" bestFit="1" customWidth="1"/>
    <col min="4" max="16384" width="9.140625" style="11"/>
  </cols>
  <sheetData>
    <row r="2" spans="2:15">
      <c r="B2" s="75"/>
      <c r="D2" s="75" t="s">
        <v>251</v>
      </c>
    </row>
    <row r="3" spans="2:15">
      <c r="B3" s="75"/>
      <c r="C3" s="75"/>
    </row>
    <row r="4" spans="2:15" ht="13.5" thickBot="1">
      <c r="B4" s="76"/>
      <c r="C4" s="76"/>
      <c r="K4" s="77" t="s">
        <v>201</v>
      </c>
    </row>
    <row r="5" spans="2:15" ht="21.75" customHeight="1">
      <c r="B5" s="243" t="s">
        <v>111</v>
      </c>
      <c r="C5" s="244"/>
      <c r="D5" s="247" t="s">
        <v>166</v>
      </c>
      <c r="E5" s="248"/>
      <c r="F5" s="247" t="s">
        <v>166</v>
      </c>
      <c r="G5" s="248"/>
      <c r="H5" s="247" t="s">
        <v>166</v>
      </c>
      <c r="I5" s="248"/>
      <c r="J5" s="247" t="s">
        <v>166</v>
      </c>
      <c r="K5" s="248"/>
      <c r="L5" s="247" t="s">
        <v>166</v>
      </c>
      <c r="M5" s="248"/>
      <c r="N5" s="247" t="s">
        <v>166</v>
      </c>
      <c r="O5" s="248"/>
    </row>
    <row r="6" spans="2:15" ht="12.75" customHeight="1">
      <c r="B6" s="245"/>
      <c r="C6" s="246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</row>
    <row r="7" spans="2:15">
      <c r="B7" s="80" t="s">
        <v>169</v>
      </c>
      <c r="C7" s="81" t="s">
        <v>170</v>
      </c>
      <c r="D7" s="241" t="s">
        <v>207</v>
      </c>
      <c r="E7" s="242"/>
      <c r="F7" s="241" t="s">
        <v>209</v>
      </c>
      <c r="G7" s="242"/>
      <c r="H7" s="241" t="s">
        <v>210</v>
      </c>
      <c r="I7" s="242"/>
      <c r="J7" s="241" t="s">
        <v>211</v>
      </c>
      <c r="K7" s="242"/>
      <c r="L7" s="241" t="s">
        <v>242</v>
      </c>
      <c r="M7" s="242"/>
      <c r="N7" s="241" t="s">
        <v>252</v>
      </c>
      <c r="O7" s="242"/>
    </row>
    <row r="8" spans="2:15">
      <c r="B8" s="82">
        <v>1</v>
      </c>
      <c r="C8" s="127" t="s">
        <v>134</v>
      </c>
      <c r="D8" s="123">
        <v>48000</v>
      </c>
      <c r="E8" s="85">
        <v>48000</v>
      </c>
      <c r="F8" s="123">
        <v>48000</v>
      </c>
      <c r="G8" s="85">
        <v>48000</v>
      </c>
      <c r="H8" s="123">
        <v>48000</v>
      </c>
      <c r="I8" s="85">
        <v>48000</v>
      </c>
      <c r="J8" s="123">
        <v>48000</v>
      </c>
      <c r="K8" s="85">
        <v>48000</v>
      </c>
      <c r="L8" s="123">
        <v>48000</v>
      </c>
      <c r="M8" s="85">
        <v>48000</v>
      </c>
      <c r="N8" s="123">
        <v>45000</v>
      </c>
      <c r="O8" s="85">
        <v>45000</v>
      </c>
    </row>
    <row r="9" spans="2:15">
      <c r="B9" s="82">
        <v>2</v>
      </c>
      <c r="C9" s="127" t="s">
        <v>128</v>
      </c>
      <c r="D9" s="123">
        <v>35000</v>
      </c>
      <c r="E9" s="85">
        <v>35000</v>
      </c>
      <c r="F9" s="123">
        <v>33000</v>
      </c>
      <c r="G9" s="85">
        <v>33000</v>
      </c>
      <c r="H9" s="123">
        <v>30000</v>
      </c>
      <c r="I9" s="85">
        <v>30000</v>
      </c>
      <c r="J9" s="123">
        <v>30000</v>
      </c>
      <c r="K9" s="85">
        <v>30000</v>
      </c>
      <c r="L9" s="123">
        <v>30000</v>
      </c>
      <c r="M9" s="85">
        <v>30000</v>
      </c>
      <c r="N9" s="123">
        <v>30000</v>
      </c>
      <c r="O9" s="85">
        <v>30000</v>
      </c>
    </row>
    <row r="10" spans="2:15">
      <c r="B10" s="82">
        <v>3</v>
      </c>
      <c r="C10" s="127" t="s">
        <v>135</v>
      </c>
      <c r="D10" s="123">
        <v>38000</v>
      </c>
      <c r="E10" s="85">
        <v>38000</v>
      </c>
      <c r="F10" s="11">
        <v>30000</v>
      </c>
      <c r="G10" s="85">
        <v>30000</v>
      </c>
      <c r="H10" s="123">
        <v>30000</v>
      </c>
      <c r="I10" s="85">
        <v>30000</v>
      </c>
      <c r="J10" s="123">
        <v>30000</v>
      </c>
      <c r="K10" s="85">
        <v>30000</v>
      </c>
      <c r="L10" s="123">
        <v>33000</v>
      </c>
      <c r="M10" s="85">
        <v>33000</v>
      </c>
      <c r="N10" s="123">
        <v>33000</v>
      </c>
      <c r="O10" s="85">
        <v>33000</v>
      </c>
    </row>
    <row r="11" spans="2:15">
      <c r="B11" s="82">
        <v>4</v>
      </c>
      <c r="C11" s="127" t="s">
        <v>136</v>
      </c>
      <c r="D11" s="123">
        <v>31000</v>
      </c>
      <c r="E11" s="87">
        <v>31000</v>
      </c>
      <c r="F11" s="123">
        <v>30000</v>
      </c>
      <c r="G11" s="85">
        <v>30000</v>
      </c>
      <c r="H11" s="123">
        <v>30000</v>
      </c>
      <c r="I11" s="87">
        <v>30000</v>
      </c>
      <c r="J11" s="123">
        <v>30000</v>
      </c>
      <c r="K11" s="87">
        <v>30000</v>
      </c>
      <c r="L11" s="123">
        <v>30000</v>
      </c>
      <c r="M11" s="87">
        <v>30000</v>
      </c>
      <c r="N11" s="123">
        <v>30000</v>
      </c>
      <c r="O11" s="87">
        <v>30000</v>
      </c>
    </row>
    <row r="12" spans="2:15">
      <c r="B12" s="82">
        <v>5</v>
      </c>
      <c r="C12" s="127" t="s">
        <v>129</v>
      </c>
      <c r="D12" s="124">
        <v>40000</v>
      </c>
      <c r="E12" s="85">
        <v>40000</v>
      </c>
      <c r="F12" s="124">
        <v>40000</v>
      </c>
      <c r="G12" s="85">
        <v>40000</v>
      </c>
      <c r="H12" s="124">
        <v>30000</v>
      </c>
      <c r="I12" s="85">
        <v>30000</v>
      </c>
      <c r="J12" s="124">
        <v>30000</v>
      </c>
      <c r="K12" s="85">
        <v>30000</v>
      </c>
      <c r="L12" s="124">
        <v>30000</v>
      </c>
      <c r="M12" s="85">
        <v>30000</v>
      </c>
      <c r="N12" s="124">
        <v>30000</v>
      </c>
      <c r="O12" s="85">
        <v>30000</v>
      </c>
    </row>
    <row r="13" spans="2:15">
      <c r="B13" s="82">
        <v>6</v>
      </c>
      <c r="C13" s="127" t="s">
        <v>144</v>
      </c>
      <c r="D13" s="110" t="s">
        <v>137</v>
      </c>
      <c r="E13" s="87" t="s">
        <v>137</v>
      </c>
      <c r="F13" s="110" t="s">
        <v>137</v>
      </c>
      <c r="G13" s="87" t="s">
        <v>137</v>
      </c>
      <c r="H13" s="110" t="s">
        <v>137</v>
      </c>
      <c r="I13" s="87" t="s">
        <v>137</v>
      </c>
      <c r="J13" s="110" t="s">
        <v>137</v>
      </c>
      <c r="K13" s="87" t="s">
        <v>137</v>
      </c>
      <c r="L13" s="110" t="s">
        <v>137</v>
      </c>
      <c r="M13" s="87" t="s">
        <v>137</v>
      </c>
      <c r="N13" s="110" t="s">
        <v>137</v>
      </c>
      <c r="O13" s="87" t="s">
        <v>137</v>
      </c>
    </row>
    <row r="14" spans="2:15">
      <c r="B14" s="82"/>
      <c r="C14" s="128"/>
      <c r="D14" s="125"/>
      <c r="E14" s="90"/>
      <c r="F14" s="125"/>
      <c r="G14" s="90"/>
      <c r="H14" s="125"/>
      <c r="I14" s="90"/>
      <c r="J14" s="125"/>
      <c r="K14" s="90"/>
      <c r="L14" s="125"/>
      <c r="M14" s="90"/>
      <c r="N14" s="125"/>
      <c r="O14" s="90"/>
    </row>
    <row r="15" spans="2:15">
      <c r="B15" s="82">
        <v>7</v>
      </c>
      <c r="C15" s="127" t="s">
        <v>150</v>
      </c>
      <c r="D15" s="110">
        <v>30000</v>
      </c>
      <c r="E15" s="87">
        <v>30000</v>
      </c>
      <c r="F15" s="110">
        <v>30000</v>
      </c>
      <c r="G15" s="87">
        <v>30000</v>
      </c>
      <c r="H15" s="110">
        <v>30000</v>
      </c>
      <c r="I15" s="87">
        <v>30000</v>
      </c>
      <c r="J15" s="110">
        <v>30000</v>
      </c>
      <c r="K15" s="87">
        <v>30000</v>
      </c>
      <c r="L15" s="110">
        <v>30000</v>
      </c>
      <c r="M15" s="87">
        <v>30000</v>
      </c>
      <c r="N15" s="110">
        <v>30000</v>
      </c>
      <c r="O15" s="87">
        <v>30000</v>
      </c>
    </row>
    <row r="16" spans="2:15">
      <c r="B16" s="82">
        <v>8</v>
      </c>
      <c r="C16" s="127" t="s">
        <v>145</v>
      </c>
      <c r="D16" s="110">
        <v>53000</v>
      </c>
      <c r="E16" s="87">
        <v>53000</v>
      </c>
      <c r="F16" s="110">
        <v>53000</v>
      </c>
      <c r="G16" s="87">
        <v>53000</v>
      </c>
      <c r="H16" s="110">
        <v>53000</v>
      </c>
      <c r="I16" s="87">
        <v>53000</v>
      </c>
      <c r="J16" s="110">
        <v>53000</v>
      </c>
      <c r="K16" s="87">
        <v>53000</v>
      </c>
      <c r="L16" s="110">
        <v>53000</v>
      </c>
      <c r="M16" s="87">
        <v>53000</v>
      </c>
      <c r="N16" s="110">
        <v>53000</v>
      </c>
      <c r="O16" s="87">
        <v>53000</v>
      </c>
    </row>
    <row r="17" spans="2:15">
      <c r="B17" s="82">
        <v>9</v>
      </c>
      <c r="C17" s="127" t="s">
        <v>130</v>
      </c>
      <c r="D17" s="126">
        <v>48000</v>
      </c>
      <c r="E17" s="85">
        <v>48000</v>
      </c>
      <c r="F17" s="126">
        <v>48000</v>
      </c>
      <c r="G17" s="85">
        <v>48000</v>
      </c>
      <c r="H17" s="126">
        <v>48000</v>
      </c>
      <c r="I17" s="85">
        <v>48000</v>
      </c>
      <c r="J17" s="126">
        <v>48000</v>
      </c>
      <c r="K17" s="85">
        <v>48000</v>
      </c>
      <c r="L17" s="126">
        <v>48000</v>
      </c>
      <c r="M17" s="85">
        <v>48000</v>
      </c>
      <c r="N17" s="126">
        <v>48000</v>
      </c>
      <c r="O17" s="85">
        <v>48000</v>
      </c>
    </row>
    <row r="18" spans="2:15">
      <c r="B18" s="82">
        <v>10</v>
      </c>
      <c r="C18" s="127" t="s">
        <v>139</v>
      </c>
      <c r="D18" s="110">
        <v>35000</v>
      </c>
      <c r="E18" s="87">
        <v>35000</v>
      </c>
      <c r="F18" s="110">
        <v>35000</v>
      </c>
      <c r="G18" s="87">
        <v>35000</v>
      </c>
      <c r="H18" s="110">
        <v>35000</v>
      </c>
      <c r="I18" s="87">
        <v>35000</v>
      </c>
      <c r="J18" s="110">
        <v>35000</v>
      </c>
      <c r="K18" s="87">
        <v>35000</v>
      </c>
      <c r="L18" s="110">
        <v>35000</v>
      </c>
      <c r="M18" s="87">
        <v>35000</v>
      </c>
      <c r="N18" s="110">
        <v>35000</v>
      </c>
      <c r="O18" s="87">
        <v>35000</v>
      </c>
    </row>
    <row r="19" spans="2:15" ht="13.5" customHeight="1">
      <c r="B19" s="82">
        <v>11</v>
      </c>
      <c r="C19" s="127" t="s">
        <v>146</v>
      </c>
      <c r="D19" s="110" t="s">
        <v>137</v>
      </c>
      <c r="E19" s="87" t="s">
        <v>137</v>
      </c>
      <c r="F19" s="110" t="s">
        <v>137</v>
      </c>
      <c r="G19" s="87" t="s">
        <v>137</v>
      </c>
      <c r="H19" s="110" t="s">
        <v>137</v>
      </c>
      <c r="I19" s="87" t="s">
        <v>137</v>
      </c>
      <c r="J19" s="110" t="s">
        <v>137</v>
      </c>
      <c r="K19" s="87" t="s">
        <v>137</v>
      </c>
      <c r="L19" s="110" t="s">
        <v>137</v>
      </c>
      <c r="M19" s="87" t="s">
        <v>137</v>
      </c>
      <c r="N19" s="110" t="s">
        <v>137</v>
      </c>
      <c r="O19" s="87" t="s">
        <v>137</v>
      </c>
    </row>
    <row r="20" spans="2:15">
      <c r="B20" s="82">
        <v>12</v>
      </c>
      <c r="C20" s="127" t="s">
        <v>151</v>
      </c>
      <c r="D20" s="126">
        <v>40000</v>
      </c>
      <c r="E20" s="87">
        <v>40000</v>
      </c>
      <c r="F20" s="126">
        <v>40000</v>
      </c>
      <c r="G20" s="87">
        <v>40000</v>
      </c>
      <c r="H20" s="126">
        <v>40000</v>
      </c>
      <c r="I20" s="87">
        <v>40000</v>
      </c>
      <c r="J20" s="126">
        <v>40000</v>
      </c>
      <c r="K20" s="87">
        <v>40000</v>
      </c>
      <c r="L20" s="126">
        <v>40000</v>
      </c>
      <c r="M20" s="87">
        <v>40000</v>
      </c>
      <c r="N20" s="126">
        <v>40000</v>
      </c>
      <c r="O20" s="87">
        <v>40000</v>
      </c>
    </row>
    <row r="21" spans="2:15">
      <c r="B21" s="82">
        <v>13</v>
      </c>
      <c r="C21" s="127" t="s">
        <v>147</v>
      </c>
      <c r="D21" s="110" t="s">
        <v>137</v>
      </c>
      <c r="E21" s="87" t="s">
        <v>137</v>
      </c>
      <c r="F21" s="110" t="s">
        <v>137</v>
      </c>
      <c r="G21" s="87" t="s">
        <v>137</v>
      </c>
      <c r="H21" s="110" t="s">
        <v>137</v>
      </c>
      <c r="I21" s="87" t="s">
        <v>137</v>
      </c>
      <c r="J21" s="110" t="s">
        <v>137</v>
      </c>
      <c r="K21" s="87" t="s">
        <v>137</v>
      </c>
      <c r="L21" s="110" t="s">
        <v>137</v>
      </c>
      <c r="M21" s="87" t="s">
        <v>137</v>
      </c>
      <c r="N21" s="110" t="s">
        <v>137</v>
      </c>
      <c r="O21" s="87" t="s">
        <v>137</v>
      </c>
    </row>
    <row r="22" spans="2:15">
      <c r="B22" s="82">
        <v>14</v>
      </c>
      <c r="C22" s="83" t="s">
        <v>148</v>
      </c>
      <c r="D22" s="86" t="s">
        <v>137</v>
      </c>
      <c r="E22" s="87" t="s">
        <v>137</v>
      </c>
      <c r="F22" s="86" t="s">
        <v>137</v>
      </c>
      <c r="G22" s="87" t="s">
        <v>137</v>
      </c>
      <c r="H22" s="86" t="s">
        <v>137</v>
      </c>
      <c r="I22" s="87" t="s">
        <v>137</v>
      </c>
      <c r="J22" s="86" t="s">
        <v>137</v>
      </c>
      <c r="K22" s="87" t="s">
        <v>137</v>
      </c>
      <c r="L22" s="86" t="s">
        <v>137</v>
      </c>
      <c r="M22" s="87" t="s">
        <v>137</v>
      </c>
      <c r="N22" s="86" t="s">
        <v>137</v>
      </c>
      <c r="O22" s="87" t="s">
        <v>137</v>
      </c>
    </row>
    <row r="23" spans="2:15">
      <c r="B23" s="82"/>
      <c r="C23" s="88"/>
      <c r="D23" s="112"/>
      <c r="E23" s="90"/>
      <c r="F23" s="112"/>
      <c r="G23" s="90"/>
      <c r="H23" s="112"/>
      <c r="I23" s="90"/>
      <c r="J23" s="112"/>
      <c r="K23" s="90"/>
      <c r="L23" s="112"/>
      <c r="M23" s="90"/>
      <c r="N23" s="112"/>
      <c r="O23" s="90"/>
    </row>
    <row r="24" spans="2:15">
      <c r="B24" s="82">
        <v>15</v>
      </c>
      <c r="C24" s="127" t="s">
        <v>131</v>
      </c>
      <c r="D24" s="110" t="s">
        <v>137</v>
      </c>
      <c r="E24" s="87" t="s">
        <v>137</v>
      </c>
      <c r="F24" s="110" t="s">
        <v>137</v>
      </c>
      <c r="G24" s="87" t="s">
        <v>137</v>
      </c>
      <c r="H24" s="110" t="s">
        <v>137</v>
      </c>
      <c r="I24" s="87" t="s">
        <v>137</v>
      </c>
      <c r="J24" s="110" t="s">
        <v>137</v>
      </c>
      <c r="K24" s="87" t="s">
        <v>137</v>
      </c>
      <c r="L24" s="110" t="s">
        <v>137</v>
      </c>
      <c r="M24" s="87" t="s">
        <v>137</v>
      </c>
      <c r="N24" s="110" t="s">
        <v>137</v>
      </c>
      <c r="O24" s="87" t="s">
        <v>137</v>
      </c>
    </row>
    <row r="25" spans="2:15">
      <c r="B25" s="82">
        <v>16</v>
      </c>
      <c r="C25" s="83" t="s">
        <v>132</v>
      </c>
      <c r="D25" s="86">
        <v>30000</v>
      </c>
      <c r="E25" s="87">
        <v>25000</v>
      </c>
      <c r="F25" s="86">
        <v>28000</v>
      </c>
      <c r="G25" s="87">
        <v>23000</v>
      </c>
      <c r="H25" s="86">
        <v>28000</v>
      </c>
      <c r="I25" s="87">
        <v>23000</v>
      </c>
      <c r="J25" s="86">
        <v>28000</v>
      </c>
      <c r="K25" s="87">
        <v>23000</v>
      </c>
      <c r="L25" s="86">
        <v>28000</v>
      </c>
      <c r="M25" s="87">
        <v>23000</v>
      </c>
      <c r="N25" s="86">
        <v>28000</v>
      </c>
      <c r="O25" s="87">
        <v>23000</v>
      </c>
    </row>
    <row r="26" spans="2:15">
      <c r="B26" s="82">
        <v>17</v>
      </c>
      <c r="C26" s="83" t="s">
        <v>140</v>
      </c>
      <c r="D26" s="84">
        <v>35000</v>
      </c>
      <c r="E26" s="85">
        <v>35000</v>
      </c>
      <c r="F26" s="84">
        <v>35000</v>
      </c>
      <c r="G26" s="85">
        <v>35000</v>
      </c>
      <c r="H26" s="84">
        <v>35000</v>
      </c>
      <c r="I26" s="85">
        <v>35000</v>
      </c>
      <c r="J26" s="84">
        <v>35000</v>
      </c>
      <c r="K26" s="85">
        <v>35000</v>
      </c>
      <c r="L26" s="84">
        <v>35000</v>
      </c>
      <c r="M26" s="85">
        <v>35000</v>
      </c>
      <c r="N26" s="84">
        <v>35000</v>
      </c>
      <c r="O26" s="85">
        <v>35000</v>
      </c>
    </row>
    <row r="27" spans="2:15">
      <c r="B27" s="82">
        <v>18</v>
      </c>
      <c r="C27" s="83" t="s">
        <v>152</v>
      </c>
      <c r="D27" s="86" t="s">
        <v>137</v>
      </c>
      <c r="E27" s="87" t="s">
        <v>137</v>
      </c>
      <c r="F27" s="86" t="s">
        <v>137</v>
      </c>
      <c r="G27" s="87" t="s">
        <v>137</v>
      </c>
      <c r="H27" s="86" t="s">
        <v>137</v>
      </c>
      <c r="I27" s="87" t="s">
        <v>137</v>
      </c>
      <c r="J27" s="86" t="s">
        <v>137</v>
      </c>
      <c r="K27" s="87" t="s">
        <v>137</v>
      </c>
      <c r="L27" s="86" t="s">
        <v>137</v>
      </c>
      <c r="M27" s="87" t="s">
        <v>137</v>
      </c>
      <c r="N27" s="86" t="s">
        <v>137</v>
      </c>
      <c r="O27" s="87" t="s">
        <v>137</v>
      </c>
    </row>
    <row r="28" spans="2:15">
      <c r="B28" s="82">
        <v>19</v>
      </c>
      <c r="C28" s="83" t="s">
        <v>143</v>
      </c>
      <c r="D28" s="86" t="s">
        <v>137</v>
      </c>
      <c r="E28" s="87" t="s">
        <v>137</v>
      </c>
      <c r="F28" s="86" t="s">
        <v>137</v>
      </c>
      <c r="G28" s="87" t="s">
        <v>137</v>
      </c>
      <c r="H28" s="86" t="s">
        <v>137</v>
      </c>
      <c r="I28" s="87" t="s">
        <v>137</v>
      </c>
      <c r="J28" s="86" t="s">
        <v>137</v>
      </c>
      <c r="K28" s="87" t="s">
        <v>137</v>
      </c>
      <c r="L28" s="86" t="s">
        <v>137</v>
      </c>
      <c r="M28" s="87" t="s">
        <v>137</v>
      </c>
      <c r="N28" s="86" t="s">
        <v>137</v>
      </c>
      <c r="O28" s="87" t="s">
        <v>137</v>
      </c>
    </row>
    <row r="29" spans="2:15">
      <c r="B29" s="82">
        <v>20</v>
      </c>
      <c r="C29" s="94" t="s">
        <v>185</v>
      </c>
      <c r="D29" s="111">
        <v>40000</v>
      </c>
      <c r="E29" s="113">
        <v>40000</v>
      </c>
      <c r="F29" s="111">
        <v>40000</v>
      </c>
      <c r="G29" s="113">
        <v>40000</v>
      </c>
      <c r="H29" s="111">
        <v>40000</v>
      </c>
      <c r="I29" s="113">
        <v>40000</v>
      </c>
      <c r="J29" s="111">
        <v>40000</v>
      </c>
      <c r="K29" s="113">
        <v>40000</v>
      </c>
      <c r="L29" s="111">
        <v>40000</v>
      </c>
      <c r="M29" s="113">
        <v>40000</v>
      </c>
      <c r="N29" s="111">
        <v>40000</v>
      </c>
      <c r="O29" s="113">
        <v>40000</v>
      </c>
    </row>
    <row r="30" spans="2:15">
      <c r="B30" s="82">
        <v>21</v>
      </c>
      <c r="C30" s="83" t="s">
        <v>138</v>
      </c>
      <c r="D30" s="84">
        <v>50000</v>
      </c>
      <c r="E30" s="85">
        <v>45000</v>
      </c>
      <c r="F30" s="84">
        <v>50000</v>
      </c>
      <c r="G30" s="85">
        <v>45000</v>
      </c>
      <c r="H30" s="84">
        <v>50000</v>
      </c>
      <c r="I30" s="85">
        <v>45000</v>
      </c>
      <c r="J30" s="84">
        <v>50000</v>
      </c>
      <c r="K30" s="85">
        <v>45000</v>
      </c>
      <c r="L30" s="84">
        <v>50000</v>
      </c>
      <c r="M30" s="85">
        <v>45000</v>
      </c>
      <c r="N30" s="84">
        <v>50000</v>
      </c>
      <c r="O30" s="85">
        <v>45000</v>
      </c>
    </row>
    <row r="31" spans="2:15" ht="13.5" thickBot="1">
      <c r="B31" s="96">
        <v>22</v>
      </c>
      <c r="C31" s="97" t="s">
        <v>142</v>
      </c>
      <c r="D31" s="114" t="s">
        <v>137</v>
      </c>
      <c r="E31" s="115" t="s">
        <v>137</v>
      </c>
      <c r="F31" s="114" t="s">
        <v>137</v>
      </c>
      <c r="G31" s="115" t="s">
        <v>137</v>
      </c>
      <c r="H31" s="114" t="s">
        <v>137</v>
      </c>
      <c r="I31" s="115" t="s">
        <v>137</v>
      </c>
      <c r="J31" s="114" t="s">
        <v>137</v>
      </c>
      <c r="K31" s="115" t="s">
        <v>137</v>
      </c>
      <c r="L31" s="114" t="s">
        <v>137</v>
      </c>
      <c r="M31" s="115" t="s">
        <v>137</v>
      </c>
      <c r="N31" s="114" t="s">
        <v>137</v>
      </c>
      <c r="O31" s="115" t="s">
        <v>137</v>
      </c>
    </row>
    <row r="32" spans="2:15">
      <c r="B32" s="100"/>
    </row>
    <row r="33" spans="4:4">
      <c r="D33" s="75" t="s">
        <v>186</v>
      </c>
    </row>
  </sheetData>
  <mergeCells count="13">
    <mergeCell ref="N5:O5"/>
    <mergeCell ref="N7:O7"/>
    <mergeCell ref="L5:M5"/>
    <mergeCell ref="L7:M7"/>
    <mergeCell ref="J5:K5"/>
    <mergeCell ref="F7:G7"/>
    <mergeCell ref="H7:I7"/>
    <mergeCell ref="J7:K7"/>
    <mergeCell ref="B5:C6"/>
    <mergeCell ref="D5:E5"/>
    <mergeCell ref="D7:E7"/>
    <mergeCell ref="F5:G5"/>
    <mergeCell ref="H5:I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>
      <c r="C2" s="35"/>
      <c r="D2" s="35"/>
      <c r="E2" s="35"/>
      <c r="F2" s="231" t="s">
        <v>189</v>
      </c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>
      <c r="B3" s="35"/>
      <c r="C3" s="35"/>
      <c r="D3" s="35"/>
      <c r="E3" s="35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>
      <c r="B4" s="30" t="s">
        <v>109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110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>
      <c r="A5" s="228" t="s">
        <v>111</v>
      </c>
      <c r="B5" s="249" t="s">
        <v>14</v>
      </c>
      <c r="C5" s="250"/>
      <c r="D5" s="250"/>
      <c r="E5" s="250"/>
      <c r="F5" s="250"/>
      <c r="G5" s="250"/>
      <c r="H5" s="250"/>
      <c r="I5" s="250"/>
      <c r="J5" s="250"/>
      <c r="K5" s="249" t="s">
        <v>17</v>
      </c>
      <c r="L5" s="250"/>
      <c r="M5" s="250"/>
      <c r="N5" s="250"/>
      <c r="O5" s="250"/>
      <c r="P5" s="250"/>
      <c r="Q5" s="250"/>
      <c r="R5" s="250"/>
      <c r="S5" s="250"/>
      <c r="T5" s="249" t="s">
        <v>112</v>
      </c>
      <c r="U5" s="250"/>
      <c r="V5" s="250"/>
      <c r="W5" s="250"/>
      <c r="X5" s="250"/>
      <c r="Y5" s="250"/>
      <c r="Z5" s="250"/>
      <c r="AA5" s="250"/>
      <c r="AB5" s="250"/>
      <c r="AC5" s="249" t="s">
        <v>113</v>
      </c>
      <c r="AD5" s="250"/>
      <c r="AE5" s="250"/>
      <c r="AF5" s="250"/>
      <c r="AG5" s="250"/>
      <c r="AH5" s="250"/>
      <c r="AI5" s="250"/>
      <c r="AJ5" s="250"/>
      <c r="AK5" s="250"/>
      <c r="AL5" s="249" t="s">
        <v>3</v>
      </c>
      <c r="AM5" s="250"/>
      <c r="AN5" s="250"/>
      <c r="AO5" s="250"/>
      <c r="AP5" s="250"/>
      <c r="AQ5" s="250"/>
      <c r="AR5" s="250"/>
      <c r="AS5" s="250"/>
      <c r="AT5" s="250"/>
      <c r="AU5" s="249" t="s">
        <v>114</v>
      </c>
      <c r="AV5" s="250"/>
      <c r="AW5" s="250"/>
      <c r="AX5" s="250"/>
      <c r="AY5" s="250"/>
      <c r="AZ5" s="250"/>
      <c r="BA5" s="250"/>
      <c r="BB5" s="250"/>
      <c r="BC5" s="250"/>
      <c r="BD5" s="249" t="s">
        <v>115</v>
      </c>
      <c r="BE5" s="250"/>
      <c r="BF5" s="250"/>
      <c r="BG5" s="250"/>
      <c r="BH5" s="250"/>
      <c r="BI5" s="250"/>
      <c r="BJ5" s="250"/>
      <c r="BK5" s="250"/>
      <c r="BL5" s="250"/>
      <c r="BM5" s="249" t="s">
        <v>116</v>
      </c>
      <c r="BN5" s="250"/>
      <c r="BO5" s="250"/>
      <c r="BP5" s="250"/>
      <c r="BQ5" s="250"/>
      <c r="BR5" s="250"/>
      <c r="BS5" s="250"/>
      <c r="BT5" s="250"/>
      <c r="BU5" s="250"/>
      <c r="BV5" s="249" t="s">
        <v>117</v>
      </c>
      <c r="BW5" s="250"/>
      <c r="BX5" s="250"/>
      <c r="BY5" s="250"/>
      <c r="BZ5" s="250"/>
      <c r="CA5" s="250"/>
      <c r="CB5" s="250"/>
      <c r="CC5" s="250"/>
      <c r="CD5" s="250"/>
      <c r="CE5" s="249" t="s">
        <v>118</v>
      </c>
      <c r="CF5" s="250"/>
      <c r="CG5" s="250"/>
      <c r="CH5" s="250"/>
      <c r="CI5" s="250"/>
      <c r="CJ5" s="250"/>
      <c r="CK5" s="250"/>
      <c r="CL5" s="250"/>
      <c r="CM5" s="250"/>
      <c r="CN5" s="42"/>
      <c r="DE5" s="42"/>
      <c r="DF5" s="42"/>
      <c r="DG5" s="42"/>
      <c r="DH5" s="42"/>
      <c r="DI5" s="42"/>
      <c r="DJ5" s="42"/>
    </row>
    <row r="6" spans="1:114" ht="12.75" customHeight="1">
      <c r="A6" s="229"/>
      <c r="B6" s="223" t="s">
        <v>119</v>
      </c>
      <c r="C6" s="251" t="s">
        <v>120</v>
      </c>
      <c r="D6" s="251" t="s">
        <v>121</v>
      </c>
      <c r="E6" s="251" t="s">
        <v>122</v>
      </c>
      <c r="F6" s="251" t="s">
        <v>123</v>
      </c>
      <c r="G6" s="251" t="s">
        <v>124</v>
      </c>
      <c r="H6" s="251" t="s">
        <v>125</v>
      </c>
      <c r="I6" s="251" t="s">
        <v>126</v>
      </c>
      <c r="J6" s="251" t="s">
        <v>187</v>
      </c>
      <c r="K6" s="223" t="s">
        <v>119</v>
      </c>
      <c r="L6" s="251" t="s">
        <v>120</v>
      </c>
      <c r="M6" s="251" t="s">
        <v>121</v>
      </c>
      <c r="N6" s="251" t="s">
        <v>122</v>
      </c>
      <c r="O6" s="251" t="s">
        <v>123</v>
      </c>
      <c r="P6" s="251" t="s">
        <v>124</v>
      </c>
      <c r="Q6" s="251" t="s">
        <v>125</v>
      </c>
      <c r="R6" s="251" t="s">
        <v>126</v>
      </c>
      <c r="S6" s="251" t="s">
        <v>187</v>
      </c>
      <c r="T6" s="223" t="s">
        <v>119</v>
      </c>
      <c r="U6" s="251" t="s">
        <v>120</v>
      </c>
      <c r="V6" s="251" t="s">
        <v>121</v>
      </c>
      <c r="W6" s="251" t="s">
        <v>122</v>
      </c>
      <c r="X6" s="251" t="s">
        <v>123</v>
      </c>
      <c r="Y6" s="251" t="s">
        <v>124</v>
      </c>
      <c r="Z6" s="251" t="s">
        <v>125</v>
      </c>
      <c r="AA6" s="251" t="s">
        <v>126</v>
      </c>
      <c r="AB6" s="251" t="s">
        <v>187</v>
      </c>
      <c r="AC6" s="223" t="s">
        <v>119</v>
      </c>
      <c r="AD6" s="251" t="s">
        <v>120</v>
      </c>
      <c r="AE6" s="251" t="s">
        <v>121</v>
      </c>
      <c r="AF6" s="251" t="s">
        <v>122</v>
      </c>
      <c r="AG6" s="251" t="s">
        <v>123</v>
      </c>
      <c r="AH6" s="251" t="s">
        <v>124</v>
      </c>
      <c r="AI6" s="251" t="s">
        <v>125</v>
      </c>
      <c r="AJ6" s="251" t="s">
        <v>126</v>
      </c>
      <c r="AK6" s="251" t="s">
        <v>187</v>
      </c>
      <c r="AL6" s="223" t="s">
        <v>119</v>
      </c>
      <c r="AM6" s="251" t="s">
        <v>120</v>
      </c>
      <c r="AN6" s="251" t="s">
        <v>121</v>
      </c>
      <c r="AO6" s="251" t="s">
        <v>122</v>
      </c>
      <c r="AP6" s="251" t="s">
        <v>123</v>
      </c>
      <c r="AQ6" s="251" t="s">
        <v>124</v>
      </c>
      <c r="AR6" s="251" t="s">
        <v>125</v>
      </c>
      <c r="AS6" s="251" t="s">
        <v>126</v>
      </c>
      <c r="AT6" s="251" t="s">
        <v>187</v>
      </c>
      <c r="AU6" s="223" t="s">
        <v>119</v>
      </c>
      <c r="AV6" s="251" t="s">
        <v>120</v>
      </c>
      <c r="AW6" s="251" t="s">
        <v>121</v>
      </c>
      <c r="AX6" s="251" t="s">
        <v>122</v>
      </c>
      <c r="AY6" s="251" t="s">
        <v>123</v>
      </c>
      <c r="AZ6" s="251" t="s">
        <v>124</v>
      </c>
      <c r="BA6" s="251" t="s">
        <v>125</v>
      </c>
      <c r="BB6" s="251" t="s">
        <v>126</v>
      </c>
      <c r="BC6" s="251" t="s">
        <v>187</v>
      </c>
      <c r="BD6" s="223" t="s">
        <v>119</v>
      </c>
      <c r="BE6" s="251" t="s">
        <v>120</v>
      </c>
      <c r="BF6" s="251" t="s">
        <v>121</v>
      </c>
      <c r="BG6" s="251" t="s">
        <v>122</v>
      </c>
      <c r="BH6" s="251" t="s">
        <v>123</v>
      </c>
      <c r="BI6" s="251" t="s">
        <v>124</v>
      </c>
      <c r="BJ6" s="251" t="s">
        <v>125</v>
      </c>
      <c r="BK6" s="251" t="s">
        <v>126</v>
      </c>
      <c r="BL6" s="251" t="s">
        <v>187</v>
      </c>
      <c r="BM6" s="223" t="s">
        <v>119</v>
      </c>
      <c r="BN6" s="251" t="s">
        <v>120</v>
      </c>
      <c r="BO6" s="251" t="s">
        <v>121</v>
      </c>
      <c r="BP6" s="251" t="s">
        <v>122</v>
      </c>
      <c r="BQ6" s="251" t="s">
        <v>123</v>
      </c>
      <c r="BR6" s="251" t="s">
        <v>124</v>
      </c>
      <c r="BS6" s="251" t="s">
        <v>125</v>
      </c>
      <c r="BT6" s="251" t="s">
        <v>126</v>
      </c>
      <c r="BU6" s="251" t="s">
        <v>187</v>
      </c>
      <c r="BV6" s="223" t="s">
        <v>119</v>
      </c>
      <c r="BW6" s="251" t="s">
        <v>120</v>
      </c>
      <c r="BX6" s="251" t="s">
        <v>121</v>
      </c>
      <c r="BY6" s="251" t="s">
        <v>122</v>
      </c>
      <c r="BZ6" s="251" t="s">
        <v>123</v>
      </c>
      <c r="CA6" s="251" t="s">
        <v>124</v>
      </c>
      <c r="CB6" s="251" t="s">
        <v>125</v>
      </c>
      <c r="CC6" s="251" t="s">
        <v>126</v>
      </c>
      <c r="CD6" s="251" t="s">
        <v>187</v>
      </c>
      <c r="CE6" s="223" t="s">
        <v>119</v>
      </c>
      <c r="CF6" s="251" t="s">
        <v>120</v>
      </c>
      <c r="CG6" s="251" t="s">
        <v>121</v>
      </c>
      <c r="CH6" s="251" t="s">
        <v>122</v>
      </c>
      <c r="CI6" s="251" t="s">
        <v>123</v>
      </c>
      <c r="CJ6" s="251" t="s">
        <v>124</v>
      </c>
      <c r="CK6" s="251" t="s">
        <v>125</v>
      </c>
      <c r="CL6" s="251" t="s">
        <v>126</v>
      </c>
      <c r="CM6" s="251" t="s">
        <v>187</v>
      </c>
    </row>
    <row r="7" spans="1:114">
      <c r="A7" s="230"/>
      <c r="B7" s="224"/>
      <c r="C7" s="252"/>
      <c r="D7" s="252"/>
      <c r="E7" s="252"/>
      <c r="F7" s="252"/>
      <c r="G7" s="252"/>
      <c r="H7" s="252"/>
      <c r="I7" s="252"/>
      <c r="J7" s="252"/>
      <c r="K7" s="224"/>
      <c r="L7" s="252"/>
      <c r="M7" s="252"/>
      <c r="N7" s="252"/>
      <c r="O7" s="252"/>
      <c r="P7" s="252"/>
      <c r="Q7" s="252"/>
      <c r="R7" s="252"/>
      <c r="S7" s="252"/>
      <c r="T7" s="224"/>
      <c r="U7" s="252"/>
      <c r="V7" s="252"/>
      <c r="W7" s="252"/>
      <c r="X7" s="252"/>
      <c r="Y7" s="252"/>
      <c r="Z7" s="252"/>
      <c r="AA7" s="252"/>
      <c r="AB7" s="252"/>
      <c r="AC7" s="224"/>
      <c r="AD7" s="252"/>
      <c r="AE7" s="252"/>
      <c r="AF7" s="252"/>
      <c r="AG7" s="252"/>
      <c r="AH7" s="252"/>
      <c r="AI7" s="252"/>
      <c r="AJ7" s="252"/>
      <c r="AK7" s="252"/>
      <c r="AL7" s="224"/>
      <c r="AM7" s="252"/>
      <c r="AN7" s="252"/>
      <c r="AO7" s="252"/>
      <c r="AP7" s="252"/>
      <c r="AQ7" s="252"/>
      <c r="AR7" s="252"/>
      <c r="AS7" s="252"/>
      <c r="AT7" s="252"/>
      <c r="AU7" s="224"/>
      <c r="AV7" s="252"/>
      <c r="AW7" s="252"/>
      <c r="AX7" s="252"/>
      <c r="AY7" s="252"/>
      <c r="AZ7" s="252"/>
      <c r="BA7" s="252"/>
      <c r="BB7" s="252"/>
      <c r="BC7" s="252"/>
      <c r="BD7" s="224"/>
      <c r="BE7" s="252"/>
      <c r="BF7" s="252"/>
      <c r="BG7" s="252"/>
      <c r="BH7" s="252"/>
      <c r="BI7" s="252"/>
      <c r="BJ7" s="252"/>
      <c r="BK7" s="252"/>
      <c r="BL7" s="252"/>
      <c r="BM7" s="224"/>
      <c r="BN7" s="252"/>
      <c r="BO7" s="252"/>
      <c r="BP7" s="252"/>
      <c r="BQ7" s="252"/>
      <c r="BR7" s="252"/>
      <c r="BS7" s="252"/>
      <c r="BT7" s="252"/>
      <c r="BU7" s="252"/>
      <c r="BV7" s="224"/>
      <c r="BW7" s="252"/>
      <c r="BX7" s="252"/>
      <c r="BY7" s="252"/>
      <c r="BZ7" s="252"/>
      <c r="CA7" s="252"/>
      <c r="CB7" s="252"/>
      <c r="CC7" s="252"/>
      <c r="CD7" s="252"/>
      <c r="CE7" s="224"/>
      <c r="CF7" s="252"/>
      <c r="CG7" s="252"/>
      <c r="CH7" s="252"/>
      <c r="CI7" s="252"/>
      <c r="CJ7" s="252"/>
      <c r="CK7" s="252"/>
      <c r="CL7" s="252"/>
      <c r="CM7" s="252"/>
    </row>
    <row r="8" spans="1:114" ht="12.75" customHeight="1">
      <c r="A8" s="44"/>
      <c r="B8" s="45"/>
      <c r="K8" s="45"/>
      <c r="T8" s="45"/>
      <c r="AC8" s="45"/>
      <c r="AL8" s="45"/>
      <c r="AU8" s="45"/>
    </row>
    <row r="9" spans="1:114">
      <c r="A9" s="46" t="s">
        <v>127</v>
      </c>
      <c r="B9" s="47"/>
      <c r="K9" s="47"/>
      <c r="T9" s="47"/>
      <c r="AC9" s="45"/>
      <c r="AL9" s="47"/>
      <c r="AU9" s="47"/>
      <c r="BD9" s="48"/>
      <c r="BM9" s="48"/>
    </row>
    <row r="10" spans="1:114">
      <c r="A10" s="49" t="s">
        <v>128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>
      <c r="A11" s="49" t="s">
        <v>129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>
      <c r="A12" s="49" t="s">
        <v>130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>
      <c r="A13" s="49" t="s">
        <v>131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>
      <c r="A14" s="49" t="s">
        <v>132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>
      <c r="A16" s="50" t="s">
        <v>133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>
      <c r="A17" s="49" t="s">
        <v>134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>
      <c r="A18" s="49" t="s">
        <v>135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>
      <c r="A19" s="49" t="s">
        <v>136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137</v>
      </c>
      <c r="U19" s="39" t="s">
        <v>137</v>
      </c>
      <c r="V19" s="39" t="s">
        <v>137</v>
      </c>
      <c r="W19" s="39" t="s">
        <v>137</v>
      </c>
      <c r="X19" s="39" t="s">
        <v>137</v>
      </c>
      <c r="Y19" s="39" t="s">
        <v>137</v>
      </c>
      <c r="Z19" s="39" t="s">
        <v>137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>
      <c r="A20" s="49" t="s">
        <v>138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>
      <c r="A21" s="49" t="s">
        <v>139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>
      <c r="A22" s="49" t="s">
        <v>140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>
      <c r="A24" s="50" t="s">
        <v>141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>
      <c r="A25" s="49" t="s">
        <v>142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>
      <c r="A26" s="49" t="s">
        <v>143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>
      <c r="A27" s="49" t="s">
        <v>144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137</v>
      </c>
      <c r="Q27" s="39" t="s">
        <v>137</v>
      </c>
      <c r="R27" s="39" t="s">
        <v>137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137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137</v>
      </c>
      <c r="BE27" s="39" t="s">
        <v>137</v>
      </c>
      <c r="BF27" s="39" t="s">
        <v>137</v>
      </c>
      <c r="BG27" s="39" t="s">
        <v>137</v>
      </c>
      <c r="BH27" s="39" t="s">
        <v>137</v>
      </c>
      <c r="BI27" s="39" t="s">
        <v>137</v>
      </c>
      <c r="BJ27" s="39" t="s">
        <v>137</v>
      </c>
      <c r="BK27" s="39" t="s">
        <v>137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>
      <c r="A28" s="49" t="s">
        <v>145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137</v>
      </c>
      <c r="L28" s="39" t="s">
        <v>137</v>
      </c>
      <c r="M28" s="39" t="s">
        <v>137</v>
      </c>
      <c r="N28" s="39" t="s">
        <v>137</v>
      </c>
      <c r="O28" s="39" t="s">
        <v>137</v>
      </c>
      <c r="P28" s="39" t="s">
        <v>137</v>
      </c>
      <c r="Q28" s="39" t="s">
        <v>137</v>
      </c>
      <c r="R28" s="39" t="s">
        <v>137</v>
      </c>
      <c r="S28" s="39" t="s">
        <v>137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>
      <c r="A29" s="49" t="s">
        <v>146</v>
      </c>
      <c r="B29" s="34">
        <v>7500</v>
      </c>
      <c r="C29" s="34">
        <v>7000</v>
      </c>
      <c r="D29" s="103">
        <v>7500</v>
      </c>
      <c r="E29" s="39" t="s">
        <v>137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137</v>
      </c>
      <c r="L29" s="39" t="s">
        <v>137</v>
      </c>
      <c r="M29" s="39" t="s">
        <v>137</v>
      </c>
      <c r="N29" s="39" t="s">
        <v>137</v>
      </c>
      <c r="O29" s="39" t="s">
        <v>137</v>
      </c>
      <c r="P29" s="39" t="s">
        <v>137</v>
      </c>
      <c r="Q29" s="39" t="s">
        <v>137</v>
      </c>
      <c r="R29" s="39" t="s">
        <v>137</v>
      </c>
      <c r="S29" s="39" t="s">
        <v>137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137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>
      <c r="A30" s="49" t="s">
        <v>147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>
      <c r="A31" s="49" t="s">
        <v>148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137</v>
      </c>
      <c r="M31" s="39" t="s">
        <v>137</v>
      </c>
      <c r="N31" s="39" t="s">
        <v>137</v>
      </c>
      <c r="O31" s="39">
        <v>9000</v>
      </c>
      <c r="P31" s="39" t="s">
        <v>137</v>
      </c>
      <c r="Q31" s="39" t="s">
        <v>137</v>
      </c>
      <c r="R31" s="39" t="s">
        <v>137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>
      <c r="A33" s="50" t="s">
        <v>149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>
      <c r="A34" s="49" t="s">
        <v>150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>
      <c r="A35" s="49" t="s">
        <v>151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>
      <c r="A36" s="53" t="s">
        <v>152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>
      <c r="C39" s="56"/>
      <c r="D39" s="57" t="s">
        <v>153</v>
      </c>
    </row>
    <row r="40" spans="1:92">
      <c r="C40" s="58"/>
      <c r="D40" s="57" t="s">
        <v>154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>
      <c r="C43" s="61" t="s">
        <v>155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>
      <c r="C44" s="64"/>
      <c r="D44" s="65" t="s">
        <v>190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>
      <c r="C47" s="69">
        <v>1</v>
      </c>
      <c r="D47" s="6" t="s">
        <v>161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>
      <c r="C48" s="69">
        <v>2</v>
      </c>
      <c r="D48" s="6" t="s">
        <v>162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>
      <c r="C49" s="69">
        <v>3</v>
      </c>
      <c r="D49" s="6" t="s">
        <v>117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>
      <c r="C50" s="69">
        <v>4</v>
      </c>
      <c r="D50" s="6" t="s">
        <v>163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>
      <c r="C51" s="69">
        <v>5</v>
      </c>
      <c r="D51" s="6" t="s">
        <v>164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>
      <c r="O74" s="34"/>
      <c r="P74" s="34"/>
      <c r="Q74" s="34"/>
      <c r="R74" s="34"/>
      <c r="S74" s="34"/>
    </row>
    <row r="75" spans="2:74">
      <c r="O75" s="34"/>
      <c r="P75" s="34"/>
      <c r="Q75" s="34"/>
      <c r="R75" s="34"/>
      <c r="S75" s="34"/>
    </row>
    <row r="76" spans="2:74">
      <c r="O76" s="34"/>
      <c r="P76" s="34"/>
      <c r="Q76" s="34"/>
      <c r="R76" s="34"/>
      <c r="S76" s="34"/>
    </row>
    <row r="77" spans="2:74">
      <c r="O77" s="34"/>
      <c r="P77" s="34"/>
      <c r="Q77" s="34"/>
      <c r="R77" s="34"/>
      <c r="S77" s="34"/>
    </row>
    <row r="78" spans="2:74">
      <c r="O78" s="34"/>
      <c r="P78" s="34"/>
      <c r="Q78" s="34"/>
      <c r="R78" s="34"/>
      <c r="S78" s="34"/>
    </row>
    <row r="79" spans="2:74">
      <c r="O79" s="34"/>
      <c r="P79" s="34"/>
      <c r="Q79" s="34"/>
      <c r="R79" s="34"/>
      <c r="S79" s="34"/>
    </row>
    <row r="80" spans="2:74">
      <c r="O80" s="34"/>
      <c r="P80" s="34"/>
      <c r="Q80" s="34"/>
      <c r="R80" s="34"/>
      <c r="S80" s="34"/>
    </row>
    <row r="81" spans="15:19">
      <c r="O81" s="34"/>
      <c r="P81" s="34"/>
      <c r="Q81" s="34"/>
      <c r="R81" s="34"/>
      <c r="S81" s="34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>
      <c r="B2" s="75"/>
      <c r="D2" s="75" t="s">
        <v>191</v>
      </c>
    </row>
    <row r="3" spans="2:33">
      <c r="B3" s="75"/>
      <c r="C3" s="75"/>
    </row>
    <row r="4" spans="2:33" ht="13.5" thickBot="1">
      <c r="B4" s="76"/>
      <c r="C4" s="76"/>
      <c r="AC4" s="77" t="s">
        <v>165</v>
      </c>
    </row>
    <row r="5" spans="2:33" ht="25.5" customHeight="1">
      <c r="B5" s="243" t="s">
        <v>111</v>
      </c>
      <c r="C5" s="244"/>
      <c r="D5" s="247" t="s">
        <v>166</v>
      </c>
      <c r="E5" s="248"/>
      <c r="F5" s="247" t="s">
        <v>166</v>
      </c>
      <c r="G5" s="248"/>
      <c r="H5" s="253" t="s">
        <v>166</v>
      </c>
      <c r="I5" s="254"/>
      <c r="J5" s="253" t="s">
        <v>166</v>
      </c>
      <c r="K5" s="254"/>
      <c r="L5" s="253" t="s">
        <v>166</v>
      </c>
      <c r="M5" s="254"/>
      <c r="N5" s="253" t="s">
        <v>166</v>
      </c>
      <c r="O5" s="254"/>
      <c r="P5" s="253" t="s">
        <v>166</v>
      </c>
      <c r="Q5" s="254"/>
      <c r="R5" s="253" t="s">
        <v>166</v>
      </c>
      <c r="S5" s="254"/>
      <c r="T5" s="253" t="s">
        <v>166</v>
      </c>
      <c r="U5" s="254"/>
      <c r="V5" s="253" t="s">
        <v>166</v>
      </c>
      <c r="W5" s="254"/>
      <c r="X5" s="253" t="s">
        <v>166</v>
      </c>
      <c r="Y5" s="254"/>
      <c r="Z5" s="253" t="s">
        <v>166</v>
      </c>
      <c r="AA5" s="254"/>
      <c r="AB5" s="253" t="s">
        <v>166</v>
      </c>
      <c r="AC5" s="254"/>
      <c r="AD5" s="253" t="s">
        <v>166</v>
      </c>
      <c r="AE5" s="254"/>
      <c r="AF5" s="253" t="s">
        <v>166</v>
      </c>
      <c r="AG5" s="254"/>
    </row>
    <row r="6" spans="2:33">
      <c r="B6" s="245"/>
      <c r="C6" s="246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</row>
    <row r="7" spans="2:33">
      <c r="B7" s="80" t="s">
        <v>169</v>
      </c>
      <c r="C7" s="81" t="s">
        <v>170</v>
      </c>
      <c r="D7" s="255" t="s">
        <v>171</v>
      </c>
      <c r="E7" s="242"/>
      <c r="F7" s="255" t="s">
        <v>172</v>
      </c>
      <c r="G7" s="242"/>
      <c r="H7" s="255" t="s">
        <v>173</v>
      </c>
      <c r="I7" s="242"/>
      <c r="J7" s="255" t="s">
        <v>174</v>
      </c>
      <c r="K7" s="242"/>
      <c r="L7" s="255" t="s">
        <v>175</v>
      </c>
      <c r="M7" s="242"/>
      <c r="N7" s="255" t="s">
        <v>176</v>
      </c>
      <c r="O7" s="242"/>
      <c r="P7" s="255" t="s">
        <v>177</v>
      </c>
      <c r="Q7" s="242"/>
      <c r="R7" s="255" t="s">
        <v>178</v>
      </c>
      <c r="S7" s="242"/>
      <c r="T7" s="255" t="s">
        <v>179</v>
      </c>
      <c r="U7" s="242"/>
      <c r="V7" s="255" t="s">
        <v>180</v>
      </c>
      <c r="W7" s="242"/>
      <c r="X7" s="255" t="s">
        <v>181</v>
      </c>
      <c r="Y7" s="242"/>
      <c r="Z7" s="255" t="s">
        <v>182</v>
      </c>
      <c r="AA7" s="242"/>
      <c r="AB7" s="255" t="s">
        <v>183</v>
      </c>
      <c r="AC7" s="242"/>
      <c r="AD7" s="255" t="s">
        <v>184</v>
      </c>
      <c r="AE7" s="242"/>
      <c r="AF7" s="255" t="s">
        <v>188</v>
      </c>
      <c r="AG7" s="242"/>
    </row>
    <row r="8" spans="2:33">
      <c r="B8" s="82">
        <v>1</v>
      </c>
      <c r="C8" s="83" t="s">
        <v>134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>
      <c r="B9" s="82">
        <v>2</v>
      </c>
      <c r="C9" s="83" t="s">
        <v>128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>
      <c r="B10" s="82">
        <v>3</v>
      </c>
      <c r="C10" s="83" t="s">
        <v>135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>
      <c r="B11" s="82">
        <v>4</v>
      </c>
      <c r="C11" s="83" t="s">
        <v>136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>
      <c r="B12" s="82">
        <v>5</v>
      </c>
      <c r="C12" s="83" t="s">
        <v>129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>
      <c r="B13" s="82">
        <v>6</v>
      </c>
      <c r="C13" s="83" t="s">
        <v>144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>
      <c r="B15" s="82">
        <v>7</v>
      </c>
      <c r="C15" s="83" t="s">
        <v>150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>
      <c r="B16" s="82">
        <v>8</v>
      </c>
      <c r="C16" s="83" t="s">
        <v>145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>
      <c r="B17" s="82">
        <v>9</v>
      </c>
      <c r="C17" s="83" t="s">
        <v>130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>
      <c r="B18" s="82">
        <v>10</v>
      </c>
      <c r="C18" s="83" t="s">
        <v>139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>
      <c r="B19" s="82">
        <v>11</v>
      </c>
      <c r="C19" s="83" t="s">
        <v>146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>
      <c r="B20" s="82">
        <v>12</v>
      </c>
      <c r="C20" s="83" t="s">
        <v>151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>
      <c r="B21" s="82">
        <v>13</v>
      </c>
      <c r="C21" s="83" t="s">
        <v>147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>
      <c r="B22" s="82">
        <v>14</v>
      </c>
      <c r="C22" s="83" t="s">
        <v>148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>
      <c r="B24" s="82">
        <v>15</v>
      </c>
      <c r="C24" s="83" t="s">
        <v>131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>
      <c r="B25" s="82">
        <v>16</v>
      </c>
      <c r="C25" s="83" t="s">
        <v>132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>
      <c r="B26" s="82">
        <v>17</v>
      </c>
      <c r="C26" s="83" t="s">
        <v>140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137</v>
      </c>
      <c r="U26" s="92" t="s">
        <v>137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>
      <c r="B27" s="82">
        <v>18</v>
      </c>
      <c r="C27" s="83" t="s">
        <v>152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137</v>
      </c>
      <c r="M27" s="92" t="s">
        <v>137</v>
      </c>
      <c r="N27" s="91" t="s">
        <v>137</v>
      </c>
      <c r="O27" s="92" t="s">
        <v>137</v>
      </c>
      <c r="P27" s="91" t="s">
        <v>137</v>
      </c>
      <c r="Q27" s="92" t="s">
        <v>137</v>
      </c>
      <c r="R27" s="91" t="s">
        <v>137</v>
      </c>
      <c r="S27" s="92" t="s">
        <v>137</v>
      </c>
      <c r="T27" s="91" t="s">
        <v>137</v>
      </c>
      <c r="U27" s="92" t="s">
        <v>137</v>
      </c>
      <c r="V27" s="91" t="s">
        <v>137</v>
      </c>
      <c r="W27" s="92" t="s">
        <v>137</v>
      </c>
      <c r="X27" s="91" t="s">
        <v>137</v>
      </c>
      <c r="Y27" s="92" t="s">
        <v>137</v>
      </c>
      <c r="Z27" s="91">
        <v>87000</v>
      </c>
      <c r="AA27" s="92" t="s">
        <v>137</v>
      </c>
      <c r="AB27" s="91">
        <v>90000</v>
      </c>
      <c r="AC27" s="92" t="s">
        <v>137</v>
      </c>
      <c r="AD27" s="91">
        <v>86000</v>
      </c>
      <c r="AE27" s="92" t="s">
        <v>137</v>
      </c>
      <c r="AF27" s="91">
        <v>75000</v>
      </c>
      <c r="AG27" s="92" t="s">
        <v>137</v>
      </c>
    </row>
    <row r="28" spans="2:33">
      <c r="B28" s="82">
        <v>19</v>
      </c>
      <c r="C28" s="83" t="s">
        <v>143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137</v>
      </c>
      <c r="N28" s="84">
        <v>50000</v>
      </c>
      <c r="O28" s="92" t="s">
        <v>137</v>
      </c>
      <c r="P28" s="84">
        <v>50000</v>
      </c>
      <c r="Q28" s="92" t="s">
        <v>137</v>
      </c>
      <c r="R28" s="84">
        <v>50000</v>
      </c>
      <c r="S28" s="92" t="s">
        <v>137</v>
      </c>
      <c r="T28" s="84">
        <v>50000</v>
      </c>
      <c r="U28" s="92" t="s">
        <v>137</v>
      </c>
      <c r="V28" s="84">
        <v>50000</v>
      </c>
      <c r="W28" s="92" t="s">
        <v>137</v>
      </c>
      <c r="X28" s="84">
        <v>65000</v>
      </c>
      <c r="Y28" s="92" t="s">
        <v>137</v>
      </c>
      <c r="Z28" s="84">
        <v>75000</v>
      </c>
      <c r="AA28" s="92" t="s">
        <v>137</v>
      </c>
      <c r="AB28" s="84">
        <v>85000</v>
      </c>
      <c r="AC28" s="92" t="s">
        <v>137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>
      <c r="B29" s="82">
        <v>20</v>
      </c>
      <c r="C29" s="94" t="s">
        <v>185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137</v>
      </c>
      <c r="I29" s="92" t="s">
        <v>137</v>
      </c>
      <c r="J29" s="91" t="s">
        <v>137</v>
      </c>
      <c r="K29" s="92" t="s">
        <v>137</v>
      </c>
      <c r="L29" s="89">
        <v>70000</v>
      </c>
      <c r="M29" s="92" t="s">
        <v>137</v>
      </c>
      <c r="N29" s="89">
        <v>57000</v>
      </c>
      <c r="O29" s="92" t="s">
        <v>137</v>
      </c>
      <c r="P29" s="89"/>
      <c r="Q29" s="92"/>
      <c r="R29" s="91" t="s">
        <v>137</v>
      </c>
      <c r="S29" s="92" t="s">
        <v>137</v>
      </c>
      <c r="T29" s="91" t="s">
        <v>137</v>
      </c>
      <c r="U29" s="92" t="s">
        <v>137</v>
      </c>
      <c r="V29" s="95">
        <v>72000</v>
      </c>
      <c r="W29" s="92" t="s">
        <v>137</v>
      </c>
      <c r="X29" s="95">
        <v>80000</v>
      </c>
      <c r="Y29" s="92" t="s">
        <v>137</v>
      </c>
      <c r="Z29" s="95">
        <v>85000</v>
      </c>
      <c r="AA29" s="92" t="s">
        <v>137</v>
      </c>
      <c r="AB29" s="91" t="s">
        <v>137</v>
      </c>
      <c r="AC29" s="92" t="s">
        <v>137</v>
      </c>
      <c r="AD29" s="95">
        <v>83000</v>
      </c>
      <c r="AE29" s="92" t="s">
        <v>137</v>
      </c>
      <c r="AF29" s="91"/>
      <c r="AG29" s="92"/>
    </row>
    <row r="30" spans="2:33">
      <c r="B30" s="82">
        <v>21</v>
      </c>
      <c r="C30" s="83" t="s">
        <v>138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>
      <c r="B31" s="96">
        <v>22</v>
      </c>
      <c r="C31" s="97" t="s">
        <v>142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>
      <c r="B32" s="100"/>
      <c r="D32" s="100"/>
    </row>
    <row r="33" spans="3:4">
      <c r="D33" s="75" t="s">
        <v>186</v>
      </c>
    </row>
    <row r="37" spans="3:4">
      <c r="C37" s="101"/>
    </row>
    <row r="38" spans="3:4">
      <c r="C38" s="102"/>
    </row>
    <row r="42" spans="3:4">
      <c r="C42" s="10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3" t="s">
        <v>192</v>
      </c>
      <c r="F1" s="13" t="s">
        <v>193</v>
      </c>
      <c r="N1" s="13" t="s">
        <v>194</v>
      </c>
      <c r="S1" s="13" t="s">
        <v>196</v>
      </c>
      <c r="X1" s="13" t="s">
        <v>195</v>
      </c>
      <c r="AC1" s="13" t="s">
        <v>197</v>
      </c>
    </row>
    <row r="3" spans="1:31" ht="14.25" customHeight="1">
      <c r="A3" s="171" t="s">
        <v>83</v>
      </c>
      <c r="B3" s="172"/>
      <c r="C3" s="169" t="s">
        <v>84</v>
      </c>
      <c r="D3" s="170" t="s">
        <v>85</v>
      </c>
      <c r="F3" s="171" t="s">
        <v>83</v>
      </c>
      <c r="G3" s="172"/>
      <c r="H3" s="169" t="s">
        <v>84</v>
      </c>
      <c r="I3" s="170" t="s">
        <v>85</v>
      </c>
      <c r="N3" s="171" t="s">
        <v>83</v>
      </c>
      <c r="O3" s="172"/>
      <c r="P3" s="169" t="s">
        <v>84</v>
      </c>
      <c r="Q3" s="170" t="s">
        <v>85</v>
      </c>
      <c r="S3" s="171" t="s">
        <v>83</v>
      </c>
      <c r="T3" s="172"/>
      <c r="U3" s="169" t="s">
        <v>84</v>
      </c>
      <c r="V3" s="170" t="s">
        <v>85</v>
      </c>
      <c r="X3" s="171" t="s">
        <v>83</v>
      </c>
      <c r="Y3" s="172"/>
      <c r="Z3" s="169" t="s">
        <v>84</v>
      </c>
      <c r="AA3" s="170" t="s">
        <v>85</v>
      </c>
      <c r="AC3" s="171" t="s">
        <v>83</v>
      </c>
      <c r="AD3" s="172"/>
      <c r="AE3" s="170" t="s">
        <v>85</v>
      </c>
    </row>
    <row r="4" spans="1:31" ht="14.25">
      <c r="A4" s="14"/>
      <c r="B4" s="15" t="s">
        <v>86</v>
      </c>
      <c r="C4" s="169"/>
      <c r="D4" s="170"/>
      <c r="F4" s="14"/>
      <c r="G4" s="15" t="s">
        <v>86</v>
      </c>
      <c r="H4" s="169"/>
      <c r="I4" s="170"/>
      <c r="N4" s="14"/>
      <c r="O4" s="15" t="s">
        <v>86</v>
      </c>
      <c r="P4" s="169"/>
      <c r="Q4" s="170"/>
      <c r="S4" s="14"/>
      <c r="T4" s="15" t="s">
        <v>86</v>
      </c>
      <c r="U4" s="169"/>
      <c r="V4" s="170"/>
      <c r="X4" s="14"/>
      <c r="Y4" s="15" t="s">
        <v>86</v>
      </c>
      <c r="Z4" s="169"/>
      <c r="AA4" s="170"/>
      <c r="AC4" s="14"/>
      <c r="AD4" s="15" t="s">
        <v>86</v>
      </c>
      <c r="AE4" s="170"/>
    </row>
    <row r="5" spans="1:31" ht="14.25">
      <c r="A5" s="17" t="s">
        <v>87</v>
      </c>
      <c r="B5" s="18">
        <v>0.69226700707219258</v>
      </c>
      <c r="C5" s="7">
        <v>7500</v>
      </c>
      <c r="D5" s="7"/>
      <c r="F5" s="17" t="s">
        <v>87</v>
      </c>
      <c r="G5" s="18">
        <v>0.69226700707219258</v>
      </c>
      <c r="H5" s="7">
        <v>7500</v>
      </c>
      <c r="I5" s="7"/>
      <c r="K5">
        <f>+H5-C5</f>
        <v>0</v>
      </c>
      <c r="N5" s="17" t="s">
        <v>87</v>
      </c>
      <c r="O5" s="18">
        <v>0.69226700707219258</v>
      </c>
      <c r="P5" s="7">
        <v>7500</v>
      </c>
      <c r="Q5" s="7">
        <v>7500</v>
      </c>
      <c r="S5" s="17" t="s">
        <v>87</v>
      </c>
      <c r="T5" s="18">
        <v>0.69226700707219258</v>
      </c>
      <c r="U5" s="7">
        <v>8500</v>
      </c>
      <c r="V5" s="7"/>
      <c r="X5" s="17" t="s">
        <v>87</v>
      </c>
      <c r="Y5" s="18">
        <v>0.69226700707219258</v>
      </c>
      <c r="Z5" s="7">
        <v>8500</v>
      </c>
      <c r="AA5" s="7"/>
      <c r="AC5" s="17" t="s">
        <v>87</v>
      </c>
      <c r="AD5" s="18">
        <v>0.69226700707219258</v>
      </c>
      <c r="AE5" s="7"/>
    </row>
    <row r="6" spans="1:31" ht="14.25">
      <c r="A6" s="17" t="s">
        <v>88</v>
      </c>
      <c r="B6" s="18">
        <v>2.8967201005148482</v>
      </c>
      <c r="C6" s="7">
        <v>9000</v>
      </c>
      <c r="D6" s="7"/>
      <c r="F6" s="17" t="s">
        <v>88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88</v>
      </c>
      <c r="O6" s="18">
        <v>2.8967201005148482</v>
      </c>
      <c r="P6" s="7">
        <v>9500</v>
      </c>
      <c r="Q6" s="7">
        <v>9500</v>
      </c>
      <c r="S6" s="17" t="s">
        <v>88</v>
      </c>
      <c r="T6" s="18">
        <v>2.8967201005148482</v>
      </c>
      <c r="U6" s="7">
        <v>9500</v>
      </c>
      <c r="V6" s="7"/>
      <c r="X6" s="17" t="s">
        <v>88</v>
      </c>
      <c r="Y6" s="18">
        <v>2.8967201005148482</v>
      </c>
      <c r="Z6" s="7">
        <v>9500</v>
      </c>
      <c r="AA6" s="7"/>
      <c r="AC6" s="17" t="s">
        <v>88</v>
      </c>
      <c r="AD6" s="18">
        <v>2.8967201005148482</v>
      </c>
      <c r="AE6" s="7"/>
    </row>
    <row r="7" spans="1:31" ht="14.25">
      <c r="A7" s="17" t="s">
        <v>89</v>
      </c>
      <c r="B7" s="18">
        <v>4.4568872979493097</v>
      </c>
      <c r="C7" s="7">
        <v>8500</v>
      </c>
      <c r="D7" s="7"/>
      <c r="F7" s="17" t="s">
        <v>89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89</v>
      </c>
      <c r="O7" s="18">
        <v>4.4568872979493097</v>
      </c>
      <c r="P7" s="7">
        <v>8500</v>
      </c>
      <c r="Q7" s="7">
        <v>8500</v>
      </c>
      <c r="S7" s="17" t="s">
        <v>89</v>
      </c>
      <c r="T7" s="18">
        <v>4.4568872979493097</v>
      </c>
      <c r="U7" s="7">
        <v>8800</v>
      </c>
      <c r="V7" s="7"/>
      <c r="X7" s="17" t="s">
        <v>89</v>
      </c>
      <c r="Y7" s="18">
        <v>4.4568872979493097</v>
      </c>
      <c r="Z7" s="7">
        <v>8800</v>
      </c>
      <c r="AA7" s="7"/>
      <c r="AC7" s="17" t="s">
        <v>89</v>
      </c>
      <c r="AD7" s="18">
        <v>4.4568872979493097</v>
      </c>
      <c r="AE7" s="7"/>
    </row>
    <row r="8" spans="1:31" ht="14.25">
      <c r="A8" s="17" t="s">
        <v>90</v>
      </c>
      <c r="B8" s="18">
        <v>18.795205459580934</v>
      </c>
      <c r="C8" s="7">
        <v>7500</v>
      </c>
      <c r="D8" s="7"/>
      <c r="F8" s="17" t="s">
        <v>90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90</v>
      </c>
      <c r="O8" s="18">
        <v>18.795205459580934</v>
      </c>
      <c r="P8" s="7">
        <v>7500</v>
      </c>
      <c r="Q8" s="7">
        <v>7500</v>
      </c>
      <c r="S8" s="17" t="s">
        <v>90</v>
      </c>
      <c r="T8" s="18">
        <v>18.795205459580934</v>
      </c>
      <c r="U8" s="7">
        <v>7500</v>
      </c>
      <c r="V8" s="7"/>
      <c r="X8" s="17" t="s">
        <v>90</v>
      </c>
      <c r="Y8" s="18">
        <v>18.795205459580934</v>
      </c>
      <c r="Z8" s="7">
        <v>8000</v>
      </c>
      <c r="AA8" s="7"/>
      <c r="AC8" s="17" t="s">
        <v>90</v>
      </c>
      <c r="AD8" s="18">
        <v>18.795205459580934</v>
      </c>
      <c r="AE8" s="7"/>
    </row>
    <row r="9" spans="1:31" ht="14.25">
      <c r="A9" s="17" t="s">
        <v>91</v>
      </c>
      <c r="B9" s="18">
        <v>20.404246439913145</v>
      </c>
      <c r="C9" s="7">
        <v>7500</v>
      </c>
      <c r="D9" s="7"/>
      <c r="F9" s="17" t="s">
        <v>91</v>
      </c>
      <c r="G9" s="18">
        <v>20.404246439913145</v>
      </c>
      <c r="H9" s="7">
        <v>7000</v>
      </c>
      <c r="I9" s="7"/>
      <c r="K9">
        <f>+H9-C9</f>
        <v>-500</v>
      </c>
      <c r="N9" s="17" t="s">
        <v>91</v>
      </c>
      <c r="O9" s="18">
        <v>20.404246439913145</v>
      </c>
      <c r="P9" s="7">
        <v>7000</v>
      </c>
      <c r="Q9" s="7">
        <v>7000</v>
      </c>
      <c r="S9" s="17" t="s">
        <v>91</v>
      </c>
      <c r="T9" s="18">
        <v>20.404246439913145</v>
      </c>
      <c r="U9" s="7">
        <v>7000</v>
      </c>
      <c r="V9" s="7"/>
      <c r="X9" s="17" t="s">
        <v>91</v>
      </c>
      <c r="Y9" s="18">
        <v>20.404246439913145</v>
      </c>
      <c r="Z9" s="7">
        <v>6800</v>
      </c>
      <c r="AA9" s="7"/>
      <c r="AC9" s="17" t="s">
        <v>91</v>
      </c>
      <c r="AD9" s="18">
        <v>20.404246439913145</v>
      </c>
      <c r="AE9" s="7"/>
    </row>
    <row r="10" spans="1:31" ht="14.25">
      <c r="A10" s="17" t="s">
        <v>92</v>
      </c>
      <c r="B10" s="18">
        <v>2.073676669798457</v>
      </c>
      <c r="C10" s="7">
        <v>9800</v>
      </c>
      <c r="D10" s="7"/>
      <c r="F10" s="17" t="s">
        <v>92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92</v>
      </c>
      <c r="O10" s="18">
        <v>2.073676669798457</v>
      </c>
      <c r="P10" s="7">
        <v>9800</v>
      </c>
      <c r="Q10" s="7">
        <v>9800</v>
      </c>
      <c r="S10" s="17" t="s">
        <v>92</v>
      </c>
      <c r="T10" s="18">
        <v>2.073676669798457</v>
      </c>
      <c r="U10" s="7">
        <v>9800</v>
      </c>
      <c r="V10" s="7"/>
      <c r="X10" s="17" t="s">
        <v>92</v>
      </c>
      <c r="Y10" s="18">
        <v>2.073676669798457</v>
      </c>
      <c r="Z10" s="7">
        <v>9800</v>
      </c>
      <c r="AA10" s="7"/>
      <c r="AC10" s="17" t="s">
        <v>92</v>
      </c>
      <c r="AD10" s="18">
        <v>2.073676669798457</v>
      </c>
      <c r="AE10" s="7"/>
    </row>
    <row r="11" spans="1:31" ht="14.25">
      <c r="A11" s="17" t="s">
        <v>93</v>
      </c>
      <c r="B11" s="18">
        <v>48.779606019286177</v>
      </c>
      <c r="C11" s="7">
        <v>7500</v>
      </c>
      <c r="D11" s="7"/>
      <c r="F11" s="17" t="s">
        <v>93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93</v>
      </c>
      <c r="O11" s="18">
        <v>48.779606019286177</v>
      </c>
      <c r="P11" s="7">
        <v>7500</v>
      </c>
      <c r="Q11" s="7">
        <v>7500</v>
      </c>
      <c r="S11" s="17" t="s">
        <v>93</v>
      </c>
      <c r="T11" s="18">
        <v>48.779606019286177</v>
      </c>
      <c r="U11" s="7">
        <v>7500</v>
      </c>
      <c r="V11" s="7"/>
      <c r="X11" s="17" t="s">
        <v>93</v>
      </c>
      <c r="Y11" s="18">
        <v>48.779606019286177</v>
      </c>
      <c r="Z11" s="7">
        <v>8000</v>
      </c>
      <c r="AA11" s="7"/>
      <c r="AC11" s="17" t="s">
        <v>93</v>
      </c>
      <c r="AD11" s="18">
        <v>48.779606019286177</v>
      </c>
      <c r="AE11" s="7"/>
    </row>
    <row r="12" spans="1:31" ht="14.25">
      <c r="A12" s="17" t="s">
        <v>94</v>
      </c>
      <c r="B12" s="18">
        <v>1.9013910058849388</v>
      </c>
      <c r="C12" s="7">
        <v>7350</v>
      </c>
      <c r="D12" s="7"/>
      <c r="F12" s="17" t="s">
        <v>94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94</v>
      </c>
      <c r="O12" s="18">
        <v>1.9013910058849388</v>
      </c>
      <c r="P12" s="7">
        <v>7350</v>
      </c>
      <c r="Q12" s="7">
        <v>7350</v>
      </c>
      <c r="S12" s="17" t="s">
        <v>94</v>
      </c>
      <c r="T12" s="18">
        <v>1.9013910058849388</v>
      </c>
      <c r="U12" s="7">
        <v>7350</v>
      </c>
      <c r="V12" s="7"/>
      <c r="X12" s="17" t="s">
        <v>94</v>
      </c>
      <c r="Y12" s="18">
        <v>1.9013910058849388</v>
      </c>
      <c r="Z12" s="7">
        <v>7350</v>
      </c>
      <c r="AA12" s="7"/>
      <c r="AC12" s="17" t="s">
        <v>94</v>
      </c>
      <c r="AD12" s="18">
        <v>1.9013910058849388</v>
      </c>
      <c r="AE12" s="7"/>
    </row>
    <row r="13" spans="1:31" ht="14.25">
      <c r="A13" s="17" t="s">
        <v>95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95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95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95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95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95</v>
      </c>
      <c r="AD13" s="18">
        <v>100</v>
      </c>
      <c r="AE13" s="20">
        <f>AVERAGE(C13,H13,P13,U13,Z13)</f>
        <v>7627.6559107149633</v>
      </c>
    </row>
    <row r="14" spans="1:31" ht="14.25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>
      <c r="A15" s="173" t="s">
        <v>96</v>
      </c>
      <c r="B15" s="173"/>
      <c r="C15" s="169" t="s">
        <v>84</v>
      </c>
      <c r="D15" s="170" t="s">
        <v>85</v>
      </c>
      <c r="F15" s="173" t="s">
        <v>96</v>
      </c>
      <c r="G15" s="173"/>
      <c r="H15" s="169" t="s">
        <v>84</v>
      </c>
      <c r="I15" s="170" t="s">
        <v>85</v>
      </c>
      <c r="N15" s="173" t="s">
        <v>96</v>
      </c>
      <c r="O15" s="173"/>
      <c r="P15" s="169" t="s">
        <v>84</v>
      </c>
      <c r="Q15" s="170" t="s">
        <v>85</v>
      </c>
      <c r="S15" s="173" t="s">
        <v>96</v>
      </c>
      <c r="T15" s="173"/>
      <c r="U15" s="169" t="s">
        <v>84</v>
      </c>
      <c r="V15" s="170" t="s">
        <v>85</v>
      </c>
      <c r="X15" s="173" t="s">
        <v>96</v>
      </c>
      <c r="Y15" s="173"/>
      <c r="Z15" s="169" t="s">
        <v>84</v>
      </c>
      <c r="AA15" s="170" t="s">
        <v>85</v>
      </c>
      <c r="AC15" s="173" t="s">
        <v>96</v>
      </c>
      <c r="AD15" s="173"/>
      <c r="AE15" s="170" t="s">
        <v>85</v>
      </c>
    </row>
    <row r="16" spans="1:31" ht="14.25">
      <c r="A16" s="25"/>
      <c r="B16" s="15" t="s">
        <v>86</v>
      </c>
      <c r="C16" s="169"/>
      <c r="D16" s="170"/>
      <c r="F16" s="25"/>
      <c r="G16" s="15" t="s">
        <v>86</v>
      </c>
      <c r="H16" s="169"/>
      <c r="I16" s="170"/>
      <c r="N16" s="25"/>
      <c r="O16" s="15" t="s">
        <v>86</v>
      </c>
      <c r="P16" s="169"/>
      <c r="Q16" s="170"/>
      <c r="S16" s="25"/>
      <c r="T16" s="15" t="s">
        <v>86</v>
      </c>
      <c r="U16" s="169"/>
      <c r="V16" s="170"/>
      <c r="X16" s="25"/>
      <c r="Y16" s="15" t="s">
        <v>86</v>
      </c>
      <c r="Z16" s="169"/>
      <c r="AA16" s="170"/>
      <c r="AC16" s="25"/>
      <c r="AD16" s="15" t="s">
        <v>86</v>
      </c>
      <c r="AE16" s="170"/>
    </row>
    <row r="17" spans="1:31" ht="14.25">
      <c r="A17" s="17" t="s">
        <v>87</v>
      </c>
      <c r="B17" s="18">
        <v>0.31655202474519767</v>
      </c>
      <c r="C17" s="7">
        <v>9000</v>
      </c>
      <c r="D17" s="7"/>
      <c r="F17" s="17" t="s">
        <v>87</v>
      </c>
      <c r="G17" s="18">
        <v>0.31655202474519767</v>
      </c>
      <c r="H17" s="7">
        <v>9000</v>
      </c>
      <c r="I17" s="7"/>
      <c r="K17">
        <f>+H17-C17</f>
        <v>0</v>
      </c>
      <c r="N17" s="17" t="s">
        <v>87</v>
      </c>
      <c r="O17" s="18">
        <v>0.31655202474519767</v>
      </c>
      <c r="P17" s="7">
        <v>9000</v>
      </c>
      <c r="Q17" s="7"/>
      <c r="S17" s="17" t="s">
        <v>87</v>
      </c>
      <c r="T17" s="18">
        <v>0.31655202474519767</v>
      </c>
      <c r="U17" s="7">
        <v>9000</v>
      </c>
      <c r="V17" s="7"/>
      <c r="X17" s="17" t="s">
        <v>87</v>
      </c>
      <c r="Y17" s="18">
        <v>0.31655202474519767</v>
      </c>
      <c r="Z17" s="7">
        <v>9000</v>
      </c>
      <c r="AA17" s="7"/>
      <c r="AC17" s="17" t="s">
        <v>87</v>
      </c>
      <c r="AD17" s="18">
        <v>0.31655202474519767</v>
      </c>
      <c r="AE17" s="7"/>
    </row>
    <row r="18" spans="1:31" ht="14.25">
      <c r="A18" s="17" t="s">
        <v>88</v>
      </c>
      <c r="B18" s="18">
        <v>2.3622625790758556</v>
      </c>
      <c r="C18" s="7">
        <v>9000</v>
      </c>
      <c r="D18" s="7"/>
      <c r="F18" s="17" t="s">
        <v>88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88</v>
      </c>
      <c r="O18" s="18">
        <v>2.3622625790758556</v>
      </c>
      <c r="P18" s="7">
        <v>9500</v>
      </c>
      <c r="Q18" s="7"/>
      <c r="S18" s="17" t="s">
        <v>88</v>
      </c>
      <c r="T18" s="18">
        <v>2.3622625790758556</v>
      </c>
      <c r="U18" s="7">
        <v>9500</v>
      </c>
      <c r="V18" s="7"/>
      <c r="X18" s="17" t="s">
        <v>88</v>
      </c>
      <c r="Y18" s="18">
        <v>2.3622625790758556</v>
      </c>
      <c r="Z18" s="7">
        <v>9500</v>
      </c>
      <c r="AA18" s="7"/>
      <c r="AC18" s="17" t="s">
        <v>88</v>
      </c>
      <c r="AD18" s="18">
        <v>2.3622625790758556</v>
      </c>
      <c r="AE18" s="7"/>
    </row>
    <row r="19" spans="1:31" ht="14.25">
      <c r="A19" s="17" t="s">
        <v>89</v>
      </c>
      <c r="B19" s="18">
        <v>5.0707435768389981</v>
      </c>
      <c r="C19" s="7">
        <v>9500</v>
      </c>
      <c r="D19" s="7"/>
      <c r="F19" s="17" t="s">
        <v>89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89</v>
      </c>
      <c r="O19" s="18">
        <v>5.0707435768389981</v>
      </c>
      <c r="P19" s="7">
        <v>9500</v>
      </c>
      <c r="Q19" s="7"/>
      <c r="S19" s="17" t="s">
        <v>89</v>
      </c>
      <c r="T19" s="18">
        <v>5.0707435768389981</v>
      </c>
      <c r="U19" s="7">
        <v>9500</v>
      </c>
      <c r="V19" s="7"/>
      <c r="X19" s="17" t="s">
        <v>89</v>
      </c>
      <c r="Y19" s="18">
        <v>5.0707435768389981</v>
      </c>
      <c r="Z19" s="7">
        <v>9500</v>
      </c>
      <c r="AA19" s="7"/>
      <c r="AC19" s="17" t="s">
        <v>89</v>
      </c>
      <c r="AD19" s="18">
        <v>5.0707435768389981</v>
      </c>
      <c r="AE19" s="7"/>
    </row>
    <row r="20" spans="1:31" ht="14.25">
      <c r="A20" s="17" t="s">
        <v>90</v>
      </c>
      <c r="B20" s="18">
        <v>14.25368026256692</v>
      </c>
      <c r="C20" s="7">
        <v>8500</v>
      </c>
      <c r="D20" s="7"/>
      <c r="F20" s="17" t="s">
        <v>90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90</v>
      </c>
      <c r="O20" s="18">
        <v>14.25368026256692</v>
      </c>
      <c r="P20" s="7">
        <v>8000</v>
      </c>
      <c r="Q20" s="7"/>
      <c r="S20" s="17" t="s">
        <v>90</v>
      </c>
      <c r="T20" s="18">
        <v>14.25368026256692</v>
      </c>
      <c r="U20" s="7">
        <v>8000</v>
      </c>
      <c r="V20" s="7"/>
      <c r="X20" s="17" t="s">
        <v>90</v>
      </c>
      <c r="Y20" s="18">
        <v>14.25368026256692</v>
      </c>
      <c r="Z20" s="7">
        <v>8800</v>
      </c>
      <c r="AA20" s="7"/>
      <c r="AC20" s="17" t="s">
        <v>90</v>
      </c>
      <c r="AD20" s="18">
        <v>14.25368026256692</v>
      </c>
      <c r="AE20" s="7"/>
    </row>
    <row r="21" spans="1:31" ht="14.25">
      <c r="A21" s="17" t="s">
        <v>91</v>
      </c>
      <c r="B21" s="18">
        <v>19.346687446032849</v>
      </c>
      <c r="C21" s="7">
        <v>8300</v>
      </c>
      <c r="D21" s="7"/>
      <c r="F21" s="17" t="s">
        <v>91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91</v>
      </c>
      <c r="O21" s="18">
        <v>19.346687446032849</v>
      </c>
      <c r="P21" s="7">
        <v>8300</v>
      </c>
      <c r="Q21" s="7"/>
      <c r="S21" s="17" t="s">
        <v>91</v>
      </c>
      <c r="T21" s="18">
        <v>19.346687446032849</v>
      </c>
      <c r="U21" s="7">
        <v>8300</v>
      </c>
      <c r="V21" s="7"/>
      <c r="X21" s="17" t="s">
        <v>91</v>
      </c>
      <c r="Y21" s="18">
        <v>19.346687446032849</v>
      </c>
      <c r="Z21" s="7">
        <v>8300</v>
      </c>
      <c r="AA21" s="7"/>
      <c r="AC21" s="17" t="s">
        <v>91</v>
      </c>
      <c r="AD21" s="18">
        <v>19.346687446032849</v>
      </c>
      <c r="AE21" s="7"/>
    </row>
    <row r="22" spans="1:31" ht="14.25">
      <c r="A22" s="17" t="s">
        <v>92</v>
      </c>
      <c r="B22" s="18">
        <v>2.4489967289624106</v>
      </c>
      <c r="C22" s="7">
        <v>10000</v>
      </c>
      <c r="D22" s="7"/>
      <c r="F22" s="17" t="s">
        <v>92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92</v>
      </c>
      <c r="O22" s="18">
        <v>2.4489967289624106</v>
      </c>
      <c r="P22" s="7">
        <v>10000</v>
      </c>
      <c r="Q22" s="7"/>
      <c r="S22" s="17" t="s">
        <v>92</v>
      </c>
      <c r="T22" s="18">
        <v>2.4489967289624106</v>
      </c>
      <c r="U22" s="7">
        <v>10000</v>
      </c>
      <c r="V22" s="7"/>
      <c r="X22" s="17" t="s">
        <v>92</v>
      </c>
      <c r="Y22" s="18">
        <v>2.4489967289624106</v>
      </c>
      <c r="Z22" s="7">
        <v>10000</v>
      </c>
      <c r="AA22" s="7"/>
      <c r="AC22" s="17" t="s">
        <v>92</v>
      </c>
      <c r="AD22" s="18">
        <v>2.4489967289624106</v>
      </c>
      <c r="AE22" s="7"/>
    </row>
    <row r="23" spans="1:31" ht="14.25">
      <c r="A23" s="17" t="s">
        <v>93</v>
      </c>
      <c r="B23" s="18">
        <v>52.937663558785033</v>
      </c>
      <c r="C23" s="7">
        <v>8500</v>
      </c>
      <c r="D23" s="7"/>
      <c r="F23" s="17" t="s">
        <v>93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93</v>
      </c>
      <c r="O23" s="18">
        <v>52.937663558785033</v>
      </c>
      <c r="P23" s="7">
        <v>8000</v>
      </c>
      <c r="Q23" s="7"/>
      <c r="S23" s="17" t="s">
        <v>93</v>
      </c>
      <c r="T23" s="18">
        <v>52.937663558785033</v>
      </c>
      <c r="U23" s="7">
        <v>8000</v>
      </c>
      <c r="V23" s="7"/>
      <c r="X23" s="17" t="s">
        <v>93</v>
      </c>
      <c r="Y23" s="18">
        <v>52.937663558785033</v>
      </c>
      <c r="Z23" s="7">
        <v>8500</v>
      </c>
      <c r="AA23" s="7"/>
      <c r="AC23" s="17" t="s">
        <v>93</v>
      </c>
      <c r="AD23" s="18">
        <v>52.937663558785033</v>
      </c>
      <c r="AE23" s="7"/>
    </row>
    <row r="24" spans="1:31" ht="14.25">
      <c r="A24" s="17" t="s">
        <v>94</v>
      </c>
      <c r="B24" s="18">
        <v>3.263413822992725</v>
      </c>
      <c r="C24" s="19">
        <v>8300</v>
      </c>
      <c r="D24" s="7"/>
      <c r="F24" s="17" t="s">
        <v>94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94</v>
      </c>
      <c r="O24" s="18">
        <v>3.263413822992725</v>
      </c>
      <c r="P24" s="19">
        <v>8300</v>
      </c>
      <c r="Q24" s="7"/>
      <c r="S24" s="17" t="s">
        <v>94</v>
      </c>
      <c r="T24" s="18">
        <v>3.263413822992725</v>
      </c>
      <c r="U24" s="19">
        <v>8300</v>
      </c>
      <c r="V24" s="7"/>
      <c r="X24" s="17" t="s">
        <v>94</v>
      </c>
      <c r="Y24" s="18">
        <v>3.263413822992725</v>
      </c>
      <c r="Z24" s="19">
        <v>8300</v>
      </c>
      <c r="AA24" s="7"/>
      <c r="AC24" s="17" t="s">
        <v>94</v>
      </c>
      <c r="AD24" s="18">
        <v>3.263413822992725</v>
      </c>
      <c r="AE24" s="7"/>
    </row>
    <row r="25" spans="1:31" ht="14.25">
      <c r="A25" s="17" t="s">
        <v>95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95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95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95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95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95</v>
      </c>
      <c r="AD25" s="18">
        <v>100</v>
      </c>
      <c r="AE25" s="20">
        <f>AVERAGE(C25,H25,P25,U25,Z25)</f>
        <v>8369.68122161459</v>
      </c>
    </row>
    <row r="26" spans="1:31" ht="14.25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>
      <c r="A27" s="168" t="s">
        <v>97</v>
      </c>
      <c r="B27" s="168"/>
      <c r="C27" s="169" t="s">
        <v>84</v>
      </c>
      <c r="D27" s="170" t="s">
        <v>85</v>
      </c>
      <c r="F27" s="168" t="s">
        <v>97</v>
      </c>
      <c r="G27" s="168"/>
      <c r="H27" s="169" t="s">
        <v>84</v>
      </c>
      <c r="I27" s="170" t="s">
        <v>85</v>
      </c>
      <c r="N27" s="168" t="s">
        <v>97</v>
      </c>
      <c r="O27" s="168"/>
      <c r="P27" s="169" t="s">
        <v>84</v>
      </c>
      <c r="Q27" s="170" t="s">
        <v>85</v>
      </c>
      <c r="S27" s="168" t="s">
        <v>97</v>
      </c>
      <c r="T27" s="168"/>
      <c r="U27" s="169" t="s">
        <v>84</v>
      </c>
      <c r="V27" s="170" t="s">
        <v>85</v>
      </c>
      <c r="X27" s="168" t="s">
        <v>97</v>
      </c>
      <c r="Y27" s="168"/>
      <c r="Z27" s="169" t="s">
        <v>84</v>
      </c>
      <c r="AA27" s="170" t="s">
        <v>85</v>
      </c>
      <c r="AC27" s="168" t="s">
        <v>97</v>
      </c>
      <c r="AD27" s="168"/>
      <c r="AE27" s="170" t="s">
        <v>85</v>
      </c>
    </row>
    <row r="28" spans="1:31" ht="14.25">
      <c r="B28" s="15" t="s">
        <v>86</v>
      </c>
      <c r="C28" s="169"/>
      <c r="D28" s="170"/>
      <c r="G28" s="15" t="s">
        <v>86</v>
      </c>
      <c r="H28" s="169"/>
      <c r="I28" s="170"/>
      <c r="O28" s="15" t="s">
        <v>86</v>
      </c>
      <c r="P28" s="169"/>
      <c r="Q28" s="170"/>
      <c r="T28" s="15" t="s">
        <v>86</v>
      </c>
      <c r="U28" s="169"/>
      <c r="V28" s="170"/>
      <c r="Y28" s="15" t="s">
        <v>86</v>
      </c>
      <c r="Z28" s="169"/>
      <c r="AA28" s="170"/>
      <c r="AD28" s="15" t="s">
        <v>86</v>
      </c>
      <c r="AE28" s="170"/>
    </row>
    <row r="29" spans="1:31" ht="14.25">
      <c r="A29" s="17" t="s">
        <v>87</v>
      </c>
      <c r="B29" s="18">
        <v>2.3622826328938582</v>
      </c>
      <c r="C29" s="7">
        <v>10000</v>
      </c>
      <c r="D29" s="7"/>
      <c r="F29" s="17" t="s">
        <v>87</v>
      </c>
      <c r="G29" s="18">
        <v>2.3622826328938582</v>
      </c>
      <c r="H29" s="7">
        <v>10000</v>
      </c>
      <c r="I29" s="7"/>
      <c r="K29">
        <f>+H29-C29</f>
        <v>0</v>
      </c>
      <c r="N29" s="17" t="s">
        <v>87</v>
      </c>
      <c r="O29" s="18">
        <v>2.3622826328938582</v>
      </c>
      <c r="P29" s="7">
        <v>10000</v>
      </c>
      <c r="Q29" s="7"/>
      <c r="S29" s="17" t="s">
        <v>87</v>
      </c>
      <c r="T29" s="18">
        <v>2.3622826328938582</v>
      </c>
      <c r="U29" s="7">
        <v>10000</v>
      </c>
      <c r="V29" s="7"/>
      <c r="X29" s="17" t="s">
        <v>87</v>
      </c>
      <c r="Y29" s="18">
        <v>2.3622826328938582</v>
      </c>
      <c r="Z29" s="7">
        <v>10000</v>
      </c>
      <c r="AA29" s="7"/>
      <c r="AC29" s="17" t="s">
        <v>87</v>
      </c>
      <c r="AD29" s="18">
        <v>2.3622826328938582</v>
      </c>
      <c r="AE29" s="7"/>
    </row>
    <row r="30" spans="1:31" ht="14.25">
      <c r="A30" s="17" t="s">
        <v>88</v>
      </c>
      <c r="B30" s="18">
        <v>4.9743982981670669</v>
      </c>
      <c r="C30" s="7">
        <v>11500</v>
      </c>
      <c r="D30" s="7"/>
      <c r="F30" s="17" t="s">
        <v>88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88</v>
      </c>
      <c r="O30" s="18">
        <v>4.9743982981670669</v>
      </c>
      <c r="P30" s="7">
        <v>11500</v>
      </c>
      <c r="Q30" s="7"/>
      <c r="S30" s="17" t="s">
        <v>88</v>
      </c>
      <c r="T30" s="18">
        <v>4.9743982981670669</v>
      </c>
      <c r="U30" s="7">
        <v>11500</v>
      </c>
      <c r="V30" s="7"/>
      <c r="X30" s="17" t="s">
        <v>88</v>
      </c>
      <c r="Y30" s="18">
        <v>4.9743982981670669</v>
      </c>
      <c r="Z30" s="7">
        <v>11500</v>
      </c>
      <c r="AA30" s="7"/>
      <c r="AC30" s="17" t="s">
        <v>88</v>
      </c>
      <c r="AD30" s="18">
        <v>4.9743982981670669</v>
      </c>
      <c r="AE30" s="7"/>
    </row>
    <row r="31" spans="1:31" ht="14.25">
      <c r="A31" s="17" t="s">
        <v>89</v>
      </c>
      <c r="B31" s="18">
        <v>5.4913795235857226</v>
      </c>
      <c r="C31" s="7">
        <v>11000</v>
      </c>
      <c r="D31" s="7"/>
      <c r="F31" s="17" t="s">
        <v>89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89</v>
      </c>
      <c r="O31" s="18">
        <v>5.4913795235857226</v>
      </c>
      <c r="P31" s="7">
        <v>11000</v>
      </c>
      <c r="Q31" s="7"/>
      <c r="S31" s="17" t="s">
        <v>89</v>
      </c>
      <c r="T31" s="18">
        <v>5.4913795235857226</v>
      </c>
      <c r="U31" s="7">
        <v>11000</v>
      </c>
      <c r="V31" s="7"/>
      <c r="X31" s="17" t="s">
        <v>89</v>
      </c>
      <c r="Y31" s="18">
        <v>5.4913795235857226</v>
      </c>
      <c r="Z31" s="7">
        <v>11000</v>
      </c>
      <c r="AA31" s="7"/>
      <c r="AC31" s="17" t="s">
        <v>89</v>
      </c>
      <c r="AD31" s="18">
        <v>5.4913795235857226</v>
      </c>
      <c r="AE31" s="7"/>
    </row>
    <row r="32" spans="1:31" ht="14.25">
      <c r="A32" s="17" t="s">
        <v>90</v>
      </c>
      <c r="B32" s="18">
        <v>16.867440077176145</v>
      </c>
      <c r="C32" s="7">
        <v>10500</v>
      </c>
      <c r="D32" s="7"/>
      <c r="F32" s="17" t="s">
        <v>90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90</v>
      </c>
      <c r="O32" s="18">
        <v>16.867440077176145</v>
      </c>
      <c r="P32" s="7">
        <v>10500</v>
      </c>
      <c r="Q32" s="7"/>
      <c r="S32" s="17" t="s">
        <v>90</v>
      </c>
      <c r="T32" s="18">
        <v>16.867440077176145</v>
      </c>
      <c r="U32" s="7">
        <v>10500</v>
      </c>
      <c r="V32" s="7"/>
      <c r="X32" s="17" t="s">
        <v>90</v>
      </c>
      <c r="Y32" s="18">
        <v>16.867440077176145</v>
      </c>
      <c r="Z32" s="7">
        <v>11500</v>
      </c>
      <c r="AA32" s="7"/>
      <c r="AC32" s="17" t="s">
        <v>90</v>
      </c>
      <c r="AD32" s="18">
        <v>16.867440077176145</v>
      </c>
      <c r="AE32" s="7"/>
    </row>
    <row r="33" spans="1:31" ht="14.25">
      <c r="A33" s="17" t="s">
        <v>91</v>
      </c>
      <c r="B33" s="18">
        <v>32.973013085314271</v>
      </c>
      <c r="C33" s="7">
        <v>9500</v>
      </c>
      <c r="D33" s="7"/>
      <c r="F33" s="17" t="s">
        <v>91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91</v>
      </c>
      <c r="O33" s="18">
        <v>32.973013085314271</v>
      </c>
      <c r="P33" s="7">
        <v>10000</v>
      </c>
      <c r="Q33" s="7"/>
      <c r="S33" s="17" t="s">
        <v>91</v>
      </c>
      <c r="T33" s="18">
        <v>32.973013085314271</v>
      </c>
      <c r="U33" s="7">
        <v>10000</v>
      </c>
      <c r="V33" s="7"/>
      <c r="X33" s="17" t="s">
        <v>91</v>
      </c>
      <c r="Y33" s="18">
        <v>32.973013085314271</v>
      </c>
      <c r="Z33" s="7">
        <v>10000</v>
      </c>
      <c r="AA33" s="7"/>
      <c r="AC33" s="17" t="s">
        <v>91</v>
      </c>
      <c r="AD33" s="18">
        <v>32.973013085314271</v>
      </c>
      <c r="AE33" s="7"/>
    </row>
    <row r="34" spans="1:31" ht="14.25">
      <c r="A34" s="17" t="s">
        <v>92</v>
      </c>
      <c r="B34" s="18">
        <v>11.150963465011007</v>
      </c>
      <c r="C34" s="7">
        <v>12500</v>
      </c>
      <c r="D34" s="7"/>
      <c r="F34" s="17" t="s">
        <v>92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92</v>
      </c>
      <c r="O34" s="18">
        <v>11.150963465011007</v>
      </c>
      <c r="P34" s="7">
        <v>12500</v>
      </c>
      <c r="Q34" s="7"/>
      <c r="S34" s="17" t="s">
        <v>92</v>
      </c>
      <c r="T34" s="18">
        <v>11.150963465011007</v>
      </c>
      <c r="U34" s="7">
        <v>12500</v>
      </c>
      <c r="V34" s="7"/>
      <c r="X34" s="17" t="s">
        <v>92</v>
      </c>
      <c r="Y34" s="18">
        <v>11.150963465011007</v>
      </c>
      <c r="Z34" s="7">
        <v>12500</v>
      </c>
      <c r="AA34" s="7"/>
      <c r="AC34" s="17" t="s">
        <v>92</v>
      </c>
      <c r="AD34" s="18">
        <v>11.150963465011007</v>
      </c>
      <c r="AE34" s="7"/>
    </row>
    <row r="35" spans="1:31" ht="14.25">
      <c r="A35" s="17" t="s">
        <v>93</v>
      </c>
      <c r="B35" s="18">
        <v>22.527024018601431</v>
      </c>
      <c r="C35" s="7">
        <v>10000</v>
      </c>
      <c r="D35" s="7"/>
      <c r="F35" s="17" t="s">
        <v>93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93</v>
      </c>
      <c r="O35" s="18">
        <v>22.527024018601431</v>
      </c>
      <c r="P35" s="7">
        <v>10000</v>
      </c>
      <c r="Q35" s="7"/>
      <c r="S35" s="17" t="s">
        <v>93</v>
      </c>
      <c r="T35" s="18">
        <v>22.527024018601431</v>
      </c>
      <c r="U35" s="7">
        <v>10000</v>
      </c>
      <c r="V35" s="7"/>
      <c r="X35" s="17" t="s">
        <v>93</v>
      </c>
      <c r="Y35" s="18">
        <v>22.527024018601431</v>
      </c>
      <c r="Z35" s="7">
        <v>10000</v>
      </c>
      <c r="AA35" s="7"/>
      <c r="AC35" s="17" t="s">
        <v>93</v>
      </c>
      <c r="AD35" s="18">
        <v>22.527024018601431</v>
      </c>
      <c r="AE35" s="7"/>
    </row>
    <row r="36" spans="1:31" ht="14.25">
      <c r="A36" s="17" t="s">
        <v>94</v>
      </c>
      <c r="B36" s="18">
        <v>3.6534988992505006</v>
      </c>
      <c r="C36" s="8">
        <v>10200</v>
      </c>
      <c r="D36" s="7"/>
      <c r="F36" s="17" t="s">
        <v>94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94</v>
      </c>
      <c r="O36" s="18">
        <v>3.6534988992505006</v>
      </c>
      <c r="P36" s="8">
        <v>10200</v>
      </c>
      <c r="Q36" s="7"/>
      <c r="S36" s="17" t="s">
        <v>94</v>
      </c>
      <c r="T36" s="18">
        <v>3.6534988992505006</v>
      </c>
      <c r="U36" s="8">
        <v>10200</v>
      </c>
      <c r="V36" s="7"/>
      <c r="X36" s="17" t="s">
        <v>94</v>
      </c>
      <c r="Y36" s="18">
        <v>3.6534988992505006</v>
      </c>
      <c r="Z36" s="8">
        <v>10200</v>
      </c>
      <c r="AA36" s="7"/>
      <c r="AC36" s="17" t="s">
        <v>94</v>
      </c>
      <c r="AD36" s="18">
        <v>3.6534988992505006</v>
      </c>
      <c r="AE36" s="7"/>
    </row>
    <row r="37" spans="1:31" ht="14.25">
      <c r="A37" s="17" t="s">
        <v>95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95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95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95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95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95</v>
      </c>
      <c r="AD37" s="18">
        <v>100</v>
      </c>
      <c r="AE37" s="20">
        <f>AVERAGE(C37,H37,P37,U37,Z37)</f>
        <v>10467.736908501745</v>
      </c>
    </row>
    <row r="38" spans="1:31" ht="14.25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>
      <c r="A39" s="168" t="s">
        <v>98</v>
      </c>
      <c r="B39" s="168"/>
      <c r="C39" s="169" t="s">
        <v>84</v>
      </c>
      <c r="D39" s="170" t="s">
        <v>85</v>
      </c>
      <c r="F39" s="168" t="s">
        <v>98</v>
      </c>
      <c r="G39" s="168"/>
      <c r="H39" s="169" t="s">
        <v>84</v>
      </c>
      <c r="I39" s="170" t="s">
        <v>85</v>
      </c>
      <c r="N39" s="168" t="s">
        <v>98</v>
      </c>
      <c r="O39" s="168"/>
      <c r="P39" s="169" t="s">
        <v>84</v>
      </c>
      <c r="Q39" s="170" t="s">
        <v>85</v>
      </c>
      <c r="S39" s="168" t="s">
        <v>98</v>
      </c>
      <c r="T39" s="168"/>
      <c r="U39" s="169" t="s">
        <v>84</v>
      </c>
      <c r="V39" s="170" t="s">
        <v>85</v>
      </c>
      <c r="X39" s="168" t="s">
        <v>98</v>
      </c>
      <c r="Y39" s="168"/>
      <c r="Z39" s="169" t="s">
        <v>84</v>
      </c>
      <c r="AA39" s="170" t="s">
        <v>85</v>
      </c>
      <c r="AC39" s="168" t="s">
        <v>98</v>
      </c>
      <c r="AD39" s="168"/>
      <c r="AE39" s="170" t="s">
        <v>85</v>
      </c>
    </row>
    <row r="40" spans="1:31" ht="14.25">
      <c r="A40" s="16"/>
      <c r="B40" s="15" t="s">
        <v>86</v>
      </c>
      <c r="C40" s="169"/>
      <c r="D40" s="170"/>
      <c r="F40" s="16"/>
      <c r="G40" s="15" t="s">
        <v>86</v>
      </c>
      <c r="H40" s="169"/>
      <c r="I40" s="170"/>
      <c r="N40" s="16"/>
      <c r="O40" s="15" t="s">
        <v>86</v>
      </c>
      <c r="P40" s="169"/>
      <c r="Q40" s="170"/>
      <c r="S40" s="16"/>
      <c r="T40" s="15" t="s">
        <v>86</v>
      </c>
      <c r="U40" s="169"/>
      <c r="V40" s="170"/>
      <c r="X40" s="16"/>
      <c r="Y40" s="15" t="s">
        <v>86</v>
      </c>
      <c r="Z40" s="169"/>
      <c r="AA40" s="170"/>
      <c r="AC40" s="16"/>
      <c r="AD40" s="15" t="s">
        <v>86</v>
      </c>
      <c r="AE40" s="170"/>
    </row>
    <row r="41" spans="1:31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>
        <f>+H41-C41</f>
        <v>0</v>
      </c>
      <c r="N41" s="17" t="s">
        <v>87</v>
      </c>
      <c r="O41" s="18"/>
      <c r="P41" s="19"/>
      <c r="Q41" s="19"/>
      <c r="S41" s="17" t="s">
        <v>87</v>
      </c>
      <c r="T41" s="18"/>
      <c r="U41" s="19"/>
      <c r="V41" s="19"/>
      <c r="X41" s="17" t="s">
        <v>87</v>
      </c>
      <c r="Y41" s="18"/>
      <c r="Z41" s="19"/>
      <c r="AA41" s="19"/>
      <c r="AC41" s="17" t="s">
        <v>87</v>
      </c>
      <c r="AD41" s="18"/>
      <c r="AE41" s="19"/>
    </row>
    <row r="42" spans="1:31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>
        <f t="shared" ref="K42:K49" si="3">+H42-C42</f>
        <v>0</v>
      </c>
      <c r="N42" s="17" t="s">
        <v>88</v>
      </c>
      <c r="O42" s="18"/>
      <c r="P42" s="19"/>
      <c r="Q42" s="19"/>
      <c r="S42" s="17" t="s">
        <v>88</v>
      </c>
      <c r="T42" s="18"/>
      <c r="U42" s="19"/>
      <c r="V42" s="19"/>
      <c r="X42" s="17" t="s">
        <v>88</v>
      </c>
      <c r="Y42" s="18"/>
      <c r="Z42" s="19"/>
      <c r="AA42" s="19"/>
      <c r="AC42" s="17" t="s">
        <v>88</v>
      </c>
      <c r="AD42" s="18"/>
      <c r="AE42" s="19"/>
    </row>
    <row r="43" spans="1:31" ht="14.25">
      <c r="A43" s="17" t="s">
        <v>89</v>
      </c>
      <c r="B43" s="18">
        <v>5.8113257894780732</v>
      </c>
      <c r="C43" s="7">
        <v>7000</v>
      </c>
      <c r="D43" s="19"/>
      <c r="F43" s="17" t="s">
        <v>89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89</v>
      </c>
      <c r="O43" s="18">
        <v>5.8113257894780732</v>
      </c>
      <c r="P43" s="7">
        <v>7000</v>
      </c>
      <c r="Q43" s="19"/>
      <c r="S43" s="17" t="s">
        <v>89</v>
      </c>
      <c r="T43" s="18">
        <v>5.8113257894780732</v>
      </c>
      <c r="U43" s="7">
        <v>7000</v>
      </c>
      <c r="V43" s="19"/>
      <c r="X43" s="17" t="s">
        <v>89</v>
      </c>
      <c r="Y43" s="18">
        <v>5.8113257894780732</v>
      </c>
      <c r="Z43" s="7">
        <v>7000</v>
      </c>
      <c r="AA43" s="19"/>
      <c r="AC43" s="17" t="s">
        <v>89</v>
      </c>
      <c r="AD43" s="18">
        <v>5.8113257894780732</v>
      </c>
      <c r="AE43" s="19"/>
    </row>
    <row r="44" spans="1:31" ht="14.25">
      <c r="A44" s="17" t="s">
        <v>90</v>
      </c>
      <c r="B44" s="18">
        <v>10.830463388397362</v>
      </c>
      <c r="C44" s="7">
        <v>6700</v>
      </c>
      <c r="D44" s="19"/>
      <c r="F44" s="17" t="s">
        <v>90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90</v>
      </c>
      <c r="O44" s="18">
        <v>10.830463388397362</v>
      </c>
      <c r="P44" s="7">
        <v>6700</v>
      </c>
      <c r="Q44" s="19"/>
      <c r="S44" s="17" t="s">
        <v>90</v>
      </c>
      <c r="T44" s="18">
        <v>10.830463388397362</v>
      </c>
      <c r="U44" s="7">
        <v>6700</v>
      </c>
      <c r="V44" s="19"/>
      <c r="X44" s="17" t="s">
        <v>90</v>
      </c>
      <c r="Y44" s="18">
        <v>10.830463388397362</v>
      </c>
      <c r="Z44" s="7">
        <v>7000</v>
      </c>
      <c r="AA44" s="19"/>
      <c r="AC44" s="17" t="s">
        <v>90</v>
      </c>
      <c r="AD44" s="18">
        <v>10.830463388397362</v>
      </c>
      <c r="AE44" s="19"/>
    </row>
    <row r="45" spans="1:31" ht="14.25">
      <c r="A45" s="17" t="s">
        <v>91</v>
      </c>
      <c r="B45" s="18">
        <v>40.493324772141662</v>
      </c>
      <c r="C45" s="7">
        <v>6500</v>
      </c>
      <c r="D45" s="19"/>
      <c r="F45" s="17" t="s">
        <v>91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91</v>
      </c>
      <c r="O45" s="18">
        <v>40.493324772141662</v>
      </c>
      <c r="P45" s="7">
        <v>6500</v>
      </c>
      <c r="Q45" s="19"/>
      <c r="S45" s="17" t="s">
        <v>91</v>
      </c>
      <c r="T45" s="18">
        <v>40.493324772141662</v>
      </c>
      <c r="U45" s="7">
        <v>6500</v>
      </c>
      <c r="V45" s="19"/>
      <c r="X45" s="17" t="s">
        <v>91</v>
      </c>
      <c r="Y45" s="18">
        <v>40.493324772141662</v>
      </c>
      <c r="Z45" s="7">
        <v>6500</v>
      </c>
      <c r="AA45" s="19"/>
      <c r="AC45" s="17" t="s">
        <v>91</v>
      </c>
      <c r="AD45" s="18">
        <v>40.493324772141662</v>
      </c>
      <c r="AE45" s="19"/>
    </row>
    <row r="46" spans="1:31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>
        <f t="shared" si="3"/>
        <v>0</v>
      </c>
      <c r="N46" s="17" t="s">
        <v>92</v>
      </c>
      <c r="O46" s="18"/>
      <c r="P46" s="16"/>
      <c r="Q46" s="19"/>
      <c r="S46" s="17" t="s">
        <v>92</v>
      </c>
      <c r="T46" s="18"/>
      <c r="U46" s="16"/>
      <c r="V46" s="19"/>
      <c r="X46" s="17" t="s">
        <v>92</v>
      </c>
      <c r="Y46" s="18"/>
      <c r="Z46" s="16"/>
      <c r="AA46" s="19"/>
      <c r="AC46" s="17" t="s">
        <v>92</v>
      </c>
      <c r="AD46" s="18"/>
      <c r="AE46" s="19"/>
    </row>
    <row r="47" spans="1:31" ht="14.25">
      <c r="A47" s="17" t="s">
        <v>93</v>
      </c>
      <c r="B47" s="18">
        <v>41.303858373429172</v>
      </c>
      <c r="C47" s="7">
        <v>6500</v>
      </c>
      <c r="D47" s="19"/>
      <c r="F47" s="17" t="s">
        <v>93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93</v>
      </c>
      <c r="O47" s="18">
        <v>41.303858373429172</v>
      </c>
      <c r="P47" s="7">
        <v>6500</v>
      </c>
      <c r="Q47" s="19"/>
      <c r="S47" s="17" t="s">
        <v>93</v>
      </c>
      <c r="T47" s="18">
        <v>41.303858373429172</v>
      </c>
      <c r="U47" s="7">
        <v>6500</v>
      </c>
      <c r="V47" s="19"/>
      <c r="X47" s="17" t="s">
        <v>93</v>
      </c>
      <c r="Y47" s="18">
        <v>41.303858373429172</v>
      </c>
      <c r="Z47" s="7">
        <v>7000</v>
      </c>
      <c r="AA47" s="19"/>
      <c r="AC47" s="17" t="s">
        <v>93</v>
      </c>
      <c r="AD47" s="18">
        <v>41.303858373429172</v>
      </c>
      <c r="AE47" s="19"/>
    </row>
    <row r="48" spans="1:31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>
        <f t="shared" si="3"/>
        <v>0</v>
      </c>
      <c r="N48" s="17" t="s">
        <v>94</v>
      </c>
      <c r="O48" s="18"/>
      <c r="P48" s="16"/>
      <c r="Q48" s="19"/>
      <c r="S48" s="17" t="s">
        <v>94</v>
      </c>
      <c r="T48" s="18"/>
      <c r="U48" s="16"/>
      <c r="V48" s="19"/>
      <c r="X48" s="17" t="s">
        <v>94</v>
      </c>
      <c r="Y48" s="18"/>
      <c r="Z48" s="16"/>
      <c r="AA48" s="19"/>
      <c r="AC48" s="17" t="s">
        <v>94</v>
      </c>
      <c r="AD48" s="18"/>
      <c r="AE48" s="19"/>
    </row>
    <row r="49" spans="1:31" ht="14.25">
      <c r="A49" s="17" t="s">
        <v>95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95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95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95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95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>
      <c r="A51" s="168" t="s">
        <v>99</v>
      </c>
      <c r="B51" s="168"/>
      <c r="C51" s="169" t="s">
        <v>84</v>
      </c>
      <c r="D51" s="170" t="s">
        <v>85</v>
      </c>
      <c r="F51" s="168" t="s">
        <v>99</v>
      </c>
      <c r="G51" s="168"/>
      <c r="H51" s="169" t="s">
        <v>84</v>
      </c>
      <c r="I51" s="170" t="s">
        <v>85</v>
      </c>
      <c r="N51" s="168" t="s">
        <v>99</v>
      </c>
      <c r="O51" s="168"/>
      <c r="P51" s="169" t="s">
        <v>84</v>
      </c>
      <c r="Q51" s="170" t="s">
        <v>85</v>
      </c>
      <c r="S51" s="168" t="s">
        <v>99</v>
      </c>
      <c r="T51" s="168"/>
      <c r="U51" s="169" t="s">
        <v>84</v>
      </c>
      <c r="V51" s="170" t="s">
        <v>85</v>
      </c>
      <c r="X51" s="168" t="s">
        <v>99</v>
      </c>
      <c r="Y51" s="168"/>
      <c r="Z51" s="169" t="s">
        <v>84</v>
      </c>
      <c r="AA51" s="170" t="s">
        <v>85</v>
      </c>
      <c r="AC51" s="168" t="s">
        <v>99</v>
      </c>
      <c r="AD51" s="168"/>
      <c r="AE51" s="170" t="s">
        <v>85</v>
      </c>
    </row>
    <row r="52" spans="1:31" ht="14.25">
      <c r="A52" s="16"/>
      <c r="B52" s="15" t="s">
        <v>86</v>
      </c>
      <c r="C52" s="169"/>
      <c r="D52" s="170"/>
      <c r="F52" s="16"/>
      <c r="G52" s="15" t="s">
        <v>86</v>
      </c>
      <c r="H52" s="169"/>
      <c r="I52" s="170"/>
      <c r="N52" s="16"/>
      <c r="O52" s="15" t="s">
        <v>86</v>
      </c>
      <c r="P52" s="169"/>
      <c r="Q52" s="170"/>
      <c r="S52" s="16"/>
      <c r="T52" s="15" t="s">
        <v>86</v>
      </c>
      <c r="U52" s="169"/>
      <c r="V52" s="170"/>
      <c r="X52" s="16"/>
      <c r="Y52" s="15" t="s">
        <v>86</v>
      </c>
      <c r="Z52" s="169"/>
      <c r="AA52" s="170"/>
      <c r="AC52" s="16"/>
      <c r="AD52" s="15" t="s">
        <v>86</v>
      </c>
      <c r="AE52" s="170"/>
    </row>
    <row r="53" spans="1:3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>
        <f>+H53-C53</f>
        <v>0</v>
      </c>
      <c r="N53" s="17" t="s">
        <v>87</v>
      </c>
      <c r="O53" s="18"/>
      <c r="P53" s="19"/>
      <c r="Q53" s="16"/>
      <c r="S53" s="17" t="s">
        <v>87</v>
      </c>
      <c r="T53" s="18"/>
      <c r="U53" s="19"/>
      <c r="V53" s="16"/>
      <c r="X53" s="17" t="s">
        <v>87</v>
      </c>
      <c r="Y53" s="18"/>
      <c r="Z53" s="19"/>
      <c r="AA53" s="16"/>
      <c r="AC53" s="17" t="s">
        <v>87</v>
      </c>
      <c r="AD53" s="18"/>
      <c r="AE53" s="16"/>
    </row>
    <row r="54" spans="1:3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>
        <f t="shared" ref="K54:K61" si="4">+H54-C54</f>
        <v>0</v>
      </c>
      <c r="N54" s="17" t="s">
        <v>88</v>
      </c>
      <c r="O54" s="18"/>
      <c r="P54" s="16"/>
      <c r="Q54" s="16"/>
      <c r="S54" s="17" t="s">
        <v>88</v>
      </c>
      <c r="T54" s="18"/>
      <c r="U54" s="16"/>
      <c r="V54" s="16"/>
      <c r="X54" s="17" t="s">
        <v>88</v>
      </c>
      <c r="Y54" s="18"/>
      <c r="Z54" s="16"/>
      <c r="AA54" s="16"/>
      <c r="AC54" s="17" t="s">
        <v>88</v>
      </c>
      <c r="AD54" s="18"/>
      <c r="AE54" s="16"/>
    </row>
    <row r="55" spans="1:31" ht="14.25">
      <c r="A55" s="17" t="s">
        <v>89</v>
      </c>
      <c r="B55" s="18">
        <v>1.4509638931141247</v>
      </c>
      <c r="C55" s="7">
        <v>6000</v>
      </c>
      <c r="D55" s="16"/>
      <c r="F55" s="17" t="s">
        <v>89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89</v>
      </c>
      <c r="O55" s="18">
        <v>1.4509638931141247</v>
      </c>
      <c r="P55" s="7">
        <v>6000</v>
      </c>
      <c r="Q55" s="16"/>
      <c r="S55" s="17" t="s">
        <v>89</v>
      </c>
      <c r="T55" s="18">
        <v>1.4509638931141247</v>
      </c>
      <c r="U55" s="7">
        <v>6000</v>
      </c>
      <c r="V55" s="16"/>
      <c r="X55" s="17" t="s">
        <v>89</v>
      </c>
      <c r="Y55" s="18">
        <v>1.4509638931141247</v>
      </c>
      <c r="Z55" s="7">
        <v>6000</v>
      </c>
      <c r="AA55" s="16"/>
      <c r="AC55" s="17" t="s">
        <v>89</v>
      </c>
      <c r="AD55" s="18">
        <v>1.4509638931141247</v>
      </c>
      <c r="AE55" s="16"/>
    </row>
    <row r="56" spans="1:31" ht="14.25">
      <c r="A56" s="17" t="s">
        <v>90</v>
      </c>
      <c r="B56" s="18">
        <v>0.77672416583060944</v>
      </c>
      <c r="C56" s="7">
        <v>5800</v>
      </c>
      <c r="D56" s="16"/>
      <c r="F56" s="17" t="s">
        <v>90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90</v>
      </c>
      <c r="O56" s="18">
        <v>0.77672416583060944</v>
      </c>
      <c r="P56" s="7">
        <v>5800</v>
      </c>
      <c r="Q56" s="16"/>
      <c r="S56" s="17" t="s">
        <v>90</v>
      </c>
      <c r="T56" s="18">
        <v>0.77672416583060944</v>
      </c>
      <c r="U56" s="7">
        <v>5800</v>
      </c>
      <c r="V56" s="16"/>
      <c r="X56" s="17" t="s">
        <v>90</v>
      </c>
      <c r="Y56" s="18">
        <v>0.77672416583060944</v>
      </c>
      <c r="Z56" s="7">
        <v>6000</v>
      </c>
      <c r="AA56" s="16"/>
      <c r="AC56" s="17" t="s">
        <v>90</v>
      </c>
      <c r="AD56" s="18">
        <v>0.77672416583060944</v>
      </c>
      <c r="AE56" s="16"/>
    </row>
    <row r="57" spans="1:31" ht="14.25">
      <c r="A57" s="17" t="s">
        <v>91</v>
      </c>
      <c r="B57" s="18">
        <v>26.397833802604183</v>
      </c>
      <c r="C57" s="7">
        <v>5700</v>
      </c>
      <c r="D57" s="16"/>
      <c r="F57" s="17" t="s">
        <v>91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91</v>
      </c>
      <c r="O57" s="18">
        <v>26.397833802604183</v>
      </c>
      <c r="P57" s="7">
        <v>5700</v>
      </c>
      <c r="Q57" s="16"/>
      <c r="S57" s="17" t="s">
        <v>91</v>
      </c>
      <c r="T57" s="18">
        <v>26.397833802604183</v>
      </c>
      <c r="U57" s="7">
        <v>5700</v>
      </c>
      <c r="V57" s="16"/>
      <c r="X57" s="17" t="s">
        <v>91</v>
      </c>
      <c r="Y57" s="18">
        <v>26.397833802604183</v>
      </c>
      <c r="Z57" s="7">
        <v>5700</v>
      </c>
      <c r="AA57" s="16"/>
      <c r="AC57" s="17" t="s">
        <v>91</v>
      </c>
      <c r="AD57" s="18">
        <v>26.397833802604183</v>
      </c>
      <c r="AE57" s="16"/>
    </row>
    <row r="58" spans="1:3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>
        <f t="shared" si="4"/>
        <v>0</v>
      </c>
      <c r="N58" s="17" t="s">
        <v>92</v>
      </c>
      <c r="O58" s="18"/>
      <c r="P58" s="16"/>
      <c r="Q58" s="16"/>
      <c r="S58" s="17" t="s">
        <v>92</v>
      </c>
      <c r="T58" s="18"/>
      <c r="U58" s="16"/>
      <c r="V58" s="16"/>
      <c r="X58" s="17" t="s">
        <v>92</v>
      </c>
      <c r="Y58" s="18"/>
      <c r="Z58" s="16"/>
      <c r="AA58" s="16"/>
      <c r="AC58" s="17" t="s">
        <v>92</v>
      </c>
      <c r="AD58" s="18"/>
      <c r="AE58" s="16"/>
    </row>
    <row r="59" spans="1:31" ht="14.25">
      <c r="A59" s="17" t="s">
        <v>93</v>
      </c>
      <c r="B59" s="18">
        <v>70.826456088115037</v>
      </c>
      <c r="C59" s="7">
        <v>5800</v>
      </c>
      <c r="D59" s="16"/>
      <c r="F59" s="17" t="s">
        <v>93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93</v>
      </c>
      <c r="O59" s="18">
        <v>70.826456088115037</v>
      </c>
      <c r="P59" s="7">
        <v>5500</v>
      </c>
      <c r="Q59" s="16"/>
      <c r="S59" s="17" t="s">
        <v>93</v>
      </c>
      <c r="T59" s="18">
        <v>70.826456088115037</v>
      </c>
      <c r="U59" s="7">
        <v>5500</v>
      </c>
      <c r="V59" s="16"/>
      <c r="X59" s="17" t="s">
        <v>93</v>
      </c>
      <c r="Y59" s="18">
        <v>70.826456088115037</v>
      </c>
      <c r="Z59" s="7">
        <v>5800</v>
      </c>
      <c r="AA59" s="16"/>
      <c r="AC59" s="17" t="s">
        <v>93</v>
      </c>
      <c r="AD59" s="18">
        <v>70.826456088115037</v>
      </c>
      <c r="AE59" s="16"/>
    </row>
    <row r="60" spans="1:3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>
        <f t="shared" si="4"/>
        <v>0</v>
      </c>
      <c r="N60" s="17" t="s">
        <v>94</v>
      </c>
      <c r="O60" s="18"/>
      <c r="P60" s="27"/>
      <c r="Q60" s="16"/>
      <c r="S60" s="17" t="s">
        <v>94</v>
      </c>
      <c r="T60" s="18"/>
      <c r="U60" s="27"/>
      <c r="V60" s="16"/>
      <c r="X60" s="17" t="s">
        <v>94</v>
      </c>
      <c r="Y60" s="18"/>
      <c r="Z60" s="27"/>
      <c r="AA60" s="16"/>
      <c r="AC60" s="17" t="s">
        <v>94</v>
      </c>
      <c r="AD60" s="18"/>
      <c r="AE60" s="16"/>
    </row>
    <row r="61" spans="1:31" ht="14.25">
      <c r="A61" s="17" t="s">
        <v>95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95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95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95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95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95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хэвийн боов, ууц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2015-08-20T05:30:31Z</cp:lastPrinted>
  <dcterms:created xsi:type="dcterms:W3CDTF">2009-01-29T01:46:07Z</dcterms:created>
  <dcterms:modified xsi:type="dcterms:W3CDTF">2016-02-18T01:55:24Z</dcterms:modified>
</cp:coreProperties>
</file>