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jy88\Desktop\"/>
    </mc:Choice>
  </mc:AlternateContent>
  <xr:revisionPtr revIDLastSave="0" documentId="13_ncr:1_{5D24F5A4-A9C1-4AEB-BB7D-EF87657E8A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I7" i="1"/>
  <c r="J7" i="1" s="1"/>
  <c r="I2" i="1"/>
  <c r="J2" i="1" s="1"/>
  <c r="J6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<sst xmlns="http://schemas.openxmlformats.org/spreadsheetml/2006/main" count="22" uniqueCount="22">
  <si>
    <t>sensor1</t>
  </si>
  <si>
    <t>sensor5</t>
  </si>
  <si>
    <t>sensor6</t>
  </si>
  <si>
    <t>cap0</t>
  </si>
  <si>
    <t>cap1</t>
  </si>
  <si>
    <t>cap2</t>
  </si>
  <si>
    <t>cap3</t>
  </si>
  <si>
    <t>note</t>
  </si>
  <si>
    <t>loose, drop</t>
  </si>
  <si>
    <t>avg_d_si</t>
  </si>
  <si>
    <t>cap0_si</t>
  </si>
  <si>
    <t>cap1_si</t>
  </si>
  <si>
    <t>cap2_si</t>
  </si>
  <si>
    <t>cap3_si</t>
  </si>
  <si>
    <t>1/d</t>
  </si>
  <si>
    <t>top</t>
  </si>
  <si>
    <t>mid</t>
  </si>
  <si>
    <t>bot</t>
  </si>
  <si>
    <t>Cap2</t>
  </si>
  <si>
    <t>Cap3</t>
  </si>
  <si>
    <t>Cap0</t>
  </si>
  <si>
    <t>Cap1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</si>
</sst>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Sheet1!$K$3:$K$7</c:f>
              <c:numCache>
                <c:formatCode>General</c:formatCode>
                <c:ptCount val="5"/>
                <c:pt idx="0">
                  <c:v>6.5599999999999995E-12</c:v>
                </c:pt>
                <c:pt idx="1">
                  <c:v>6.6299999999999998E-12</c:v>
                </c:pt>
                <c:pt idx="2">
                  <c:v>6.7000000000000001E-12</c:v>
                </c:pt>
                <c:pt idx="3">
                  <c:v>6.8099999999999995E-12</c:v>
                </c:pt>
                <c:pt idx="4">
                  <c:v>6.9000000000000001E-12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503.88833834422297</c:v>
                </c:pt>
                <c:pt idx="1">
                  <c:v>517.66086311321249</c:v>
                </c:pt>
                <c:pt idx="2">
                  <c:v>531.70748998617557</c:v>
                </c:pt>
                <c:pt idx="3">
                  <c:v>546.35852046112666</c:v>
                </c:pt>
                <c:pt idx="4">
                  <c:v>560.43340183074918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C-414C-9BF1-4B1A8432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3328"/>
        <c:axId val="141747568"/>
      </c:scatterChart>
      <c:valAx>
        <c:axId val="1417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7568"/>
        <c:crosses val="autoZero"/>
        <c:crossBetween val="midCat"/>
      </c:valAx>
      <c:valAx>
        <c:axId val="1417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Sheet1!$L$3:$L$7</c:f>
              <c:numCache>
                <c:formatCode>General</c:formatCode>
                <c:ptCount val="5"/>
                <c:pt idx="0">
                  <c:v>4.4699999999999993E-12</c:v>
                </c:pt>
                <c:pt idx="1">
                  <c:v>4.5199999999999993E-12</c:v>
                </c:pt>
                <c:pt idx="2">
                  <c:v>4.5700000000000001E-12</c:v>
                </c:pt>
                <c:pt idx="3">
                  <c:v>4.6599999999999999E-12</c:v>
                </c:pt>
                <c:pt idx="4">
                  <c:v>4.7099999999999999E-12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503.88833834422297</c:v>
                </c:pt>
                <c:pt idx="1">
                  <c:v>517.66086311321249</c:v>
                </c:pt>
                <c:pt idx="2">
                  <c:v>531.70748998617557</c:v>
                </c:pt>
                <c:pt idx="3">
                  <c:v>546.35852046112666</c:v>
                </c:pt>
                <c:pt idx="4">
                  <c:v>560.43340183074918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E-4F9C-9BE5-DD772A4A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60032"/>
        <c:axId val="798837472"/>
      </c:scatterChart>
      <c:valAx>
        <c:axId val="7988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37472"/>
        <c:crosses val="autoZero"/>
        <c:crossBetween val="midCat"/>
      </c:valAx>
      <c:valAx>
        <c:axId val="7988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 </a:t>
            </a:r>
            <a:r>
              <a:rPr lang="en-US" baseline="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Sheet1!$M$3:$M$7</c:f>
              <c:numCache>
                <c:formatCode>General</c:formatCode>
                <c:ptCount val="5"/>
                <c:pt idx="0">
                  <c:v>6.5799999999999998E-12</c:v>
                </c:pt>
                <c:pt idx="1">
                  <c:v>6.6500000000000001E-12</c:v>
                </c:pt>
                <c:pt idx="2">
                  <c:v>6.7500000000000001E-12</c:v>
                </c:pt>
                <c:pt idx="3">
                  <c:v>6.8399999999999999E-12</c:v>
                </c:pt>
                <c:pt idx="4">
                  <c:v>6.9100000000000002E-12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503.88833834422297</c:v>
                </c:pt>
                <c:pt idx="1">
                  <c:v>517.66086311321249</c:v>
                </c:pt>
                <c:pt idx="2">
                  <c:v>531.70748998617557</c:v>
                </c:pt>
                <c:pt idx="3">
                  <c:v>546.35852046112666</c:v>
                </c:pt>
                <c:pt idx="4">
                  <c:v>560.43340183074918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6-4ADD-B1A3-B6D23D982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48992"/>
        <c:axId val="798839872"/>
      </c:scatterChart>
      <c:valAx>
        <c:axId val="7988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39872"/>
        <c:crosses val="autoZero"/>
        <c:crossBetween val="midCat"/>
      </c:valAx>
      <c:valAx>
        <c:axId val="7988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Sheet1!$N$3:$N$7</c:f>
              <c:numCache>
                <c:formatCode>General</c:formatCode>
                <c:ptCount val="5"/>
                <c:pt idx="0">
                  <c:v>5.0999999999999997E-12</c:v>
                </c:pt>
                <c:pt idx="1">
                  <c:v>5.1300000000000002E-12</c:v>
                </c:pt>
                <c:pt idx="2">
                  <c:v>5.1799999999999993E-12</c:v>
                </c:pt>
                <c:pt idx="3">
                  <c:v>5.22E-12</c:v>
                </c:pt>
                <c:pt idx="4">
                  <c:v>5.2499999999999996E-12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503.88833834422297</c:v>
                </c:pt>
                <c:pt idx="1">
                  <c:v>517.66086311321249</c:v>
                </c:pt>
                <c:pt idx="2">
                  <c:v>531.70748998617557</c:v>
                </c:pt>
                <c:pt idx="3">
                  <c:v>546.35852046112666</c:v>
                </c:pt>
                <c:pt idx="4">
                  <c:v>560.43340183074918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C-41E2-A336-518E4E5F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88832"/>
        <c:axId val="798872032"/>
      </c:scatterChart>
      <c:valAx>
        <c:axId val="7988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72032"/>
        <c:crosses val="autoZero"/>
        <c:crossBetween val="midCat"/>
      </c:valAx>
      <c:valAx>
        <c:axId val="7988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8</xdr:row>
      <xdr:rowOff>28575</xdr:rowOff>
    </xdr:from>
    <xdr:to>
      <xdr:col>6</xdr:col>
      <xdr:colOff>152400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A30CE-27ED-AAC1-FD76-7E88F95BC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8</xdr:row>
      <xdr:rowOff>22225</xdr:rowOff>
    </xdr:from>
    <xdr:to>
      <xdr:col>12</xdr:col>
      <xdr:colOff>260350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FEA1A-05A7-C09B-1AE4-4FBCDEA60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263525</xdr:colOff>
      <xdr:row>20</xdr:row>
      <xdr:rowOff>15875</xdr:rowOff>
    </xdr:from>
    <xdr:to>
      <xdr:col>6</xdr:col>
      <xdr:colOff>127000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FB19B-2A54-BAC2-83C1-A17E1C093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187325</xdr:colOff>
      <xdr:row>20</xdr:row>
      <xdr:rowOff>22225</xdr:rowOff>
    </xdr:from>
    <xdr:to>
      <xdr:col>12</xdr:col>
      <xdr:colOff>241300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52C50-54BC-CBF6-095A-678F02237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="70" zoomScaleNormal="70" workbookViewId="0">
      <selection activeCell="P14" sqref="P1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5.0999999999999996</v>
      </c>
      <c r="B2">
        <v>6.4</v>
      </c>
      <c r="C2">
        <v>11.2</v>
      </c>
      <c r="D2">
        <v>6.33</v>
      </c>
      <c r="E2">
        <v>4.2699999999999996</v>
      </c>
      <c r="F2">
        <v>6.35</v>
      </c>
      <c r="G2">
        <v>4.83</v>
      </c>
      <c r="H2" t="s">
        <v>8</v>
      </c>
      <c r="I2">
        <f>(2000-(A2+B2+C2)/3)*0.000001</f>
        <v>1.9924333333333332E-3</v>
      </c>
      <c r="J2">
        <f>1/I2</f>
        <v>501.89885065163202</v>
      </c>
      <c r="K2">
        <f>D2*0.000000000001</f>
        <v>6.3299999999999999E-12</v>
      </c>
      <c r="L2">
        <f t="shared" ref="L2:N7" si="0">E2*0.000000000001</f>
        <v>4.2699999999999994E-12</v>
      </c>
      <c r="M2">
        <f t="shared" si="0"/>
        <v>6.3499999999999994E-12</v>
      </c>
      <c r="N2">
        <f t="shared" si="0"/>
        <v>4.8300000000000002E-12</v>
      </c>
    </row>
    <row r="3" spans="1:14" x14ac:dyDescent="0.35">
      <c r="A3">
        <v>9</v>
      </c>
      <c r="B3">
        <v>11.4</v>
      </c>
      <c r="C3">
        <v>25.9</v>
      </c>
      <c r="D3">
        <v>6.56</v>
      </c>
      <c r="E3">
        <v>4.47</v>
      </c>
      <c r="F3">
        <v>6.58</v>
      </c>
      <c r="G3">
        <v>5.0999999999999996</v>
      </c>
      <c r="I3">
        <f t="shared" ref="I3:I7" si="1">(2000-(A3+B3+C3)/3)*0.000001</f>
        <v>1.9845666666666664E-3</v>
      </c>
      <c r="J3">
        <f t="shared" ref="J3:J7" si="2">1/I3</f>
        <v>503.88833834422297</v>
      </c>
      <c r="K3">
        <f t="shared" ref="K3:K7" si="3">D3*0.000000000001</f>
        <v>6.5599999999999995E-12</v>
      </c>
      <c r="L3">
        <f t="shared" si="0"/>
        <v>4.4699999999999993E-12</v>
      </c>
      <c r="M3">
        <f t="shared" si="0"/>
        <v>6.5799999999999998E-12</v>
      </c>
      <c r="N3">
        <f t="shared" si="0"/>
        <v>5.0999999999999997E-12</v>
      </c>
    </row>
    <row r="4" spans="1:14" x14ac:dyDescent="0.35">
      <c r="A4">
        <v>60.8</v>
      </c>
      <c r="B4">
        <v>63.7</v>
      </c>
      <c r="C4">
        <v>80.2</v>
      </c>
      <c r="D4">
        <v>6.63</v>
      </c>
      <c r="E4">
        <v>4.5199999999999996</v>
      </c>
      <c r="F4">
        <v>6.65</v>
      </c>
      <c r="G4">
        <v>5.13</v>
      </c>
      <c r="I4">
        <f t="shared" si="1"/>
        <v>1.9317666666666667E-3</v>
      </c>
      <c r="J4">
        <f t="shared" si="2"/>
        <v>517.66086311321249</v>
      </c>
      <c r="K4">
        <f t="shared" si="3"/>
        <v>6.6299999999999998E-12</v>
      </c>
      <c r="L4">
        <f t="shared" si="0"/>
        <v>4.5199999999999993E-12</v>
      </c>
      <c r="M4">
        <f t="shared" si="0"/>
        <v>6.6500000000000001E-12</v>
      </c>
      <c r="N4">
        <f t="shared" si="0"/>
        <v>5.1300000000000002E-12</v>
      </c>
    </row>
    <row r="5" spans="1:14" x14ac:dyDescent="0.35">
      <c r="A5">
        <v>111.4</v>
      </c>
      <c r="B5">
        <v>114</v>
      </c>
      <c r="C5">
        <v>132.4</v>
      </c>
      <c r="D5">
        <v>6.7</v>
      </c>
      <c r="E5">
        <v>4.57</v>
      </c>
      <c r="F5">
        <v>6.75</v>
      </c>
      <c r="G5">
        <v>5.18</v>
      </c>
      <c r="I5">
        <f t="shared" si="1"/>
        <v>1.8807333333333333E-3</v>
      </c>
      <c r="J5">
        <f t="shared" si="2"/>
        <v>531.70748998617557</v>
      </c>
      <c r="K5">
        <f t="shared" si="3"/>
        <v>6.7000000000000001E-12</v>
      </c>
      <c r="L5">
        <f t="shared" si="0"/>
        <v>4.5700000000000001E-12</v>
      </c>
      <c r="M5">
        <f t="shared" si="0"/>
        <v>6.7500000000000001E-12</v>
      </c>
      <c r="N5">
        <f t="shared" si="0"/>
        <v>5.1799999999999993E-12</v>
      </c>
    </row>
    <row r="6" spans="1:14" x14ac:dyDescent="0.35">
      <c r="A6">
        <v>162.5</v>
      </c>
      <c r="B6">
        <v>163.69999999999999</v>
      </c>
      <c r="C6">
        <v>182.9</v>
      </c>
      <c r="D6">
        <v>6.81</v>
      </c>
      <c r="E6">
        <v>4.66</v>
      </c>
      <c r="F6">
        <v>6.84</v>
      </c>
      <c r="G6">
        <v>5.22</v>
      </c>
      <c r="I6">
        <f t="shared" si="1"/>
        <v>1.8302999999999998E-3</v>
      </c>
      <c r="J6">
        <f t="shared" si="2"/>
        <v>546.35852046112666</v>
      </c>
      <c r="K6">
        <f t="shared" si="3"/>
        <v>6.8099999999999995E-12</v>
      </c>
      <c r="L6">
        <f t="shared" si="0"/>
        <v>4.6599999999999999E-12</v>
      </c>
      <c r="M6">
        <f t="shared" si="0"/>
        <v>6.8399999999999999E-12</v>
      </c>
      <c r="N6">
        <f t="shared" si="0"/>
        <v>5.22E-12</v>
      </c>
    </row>
    <row r="7" spans="1:14" x14ac:dyDescent="0.35">
      <c r="A7">
        <v>208.2</v>
      </c>
      <c r="B7">
        <v>209.3</v>
      </c>
      <c r="C7">
        <v>229.5</v>
      </c>
      <c r="D7">
        <v>6.9</v>
      </c>
      <c r="E7">
        <v>4.71</v>
      </c>
      <c r="F7">
        <v>6.91</v>
      </c>
      <c r="G7">
        <v>5.25</v>
      </c>
      <c r="I7">
        <f t="shared" si="1"/>
        <v>1.7843333333333331E-3</v>
      </c>
      <c r="J7">
        <f t="shared" si="2"/>
        <v>560.43340183074918</v>
      </c>
      <c r="K7">
        <f t="shared" si="3"/>
        <v>6.9000000000000001E-12</v>
      </c>
      <c r="L7">
        <f t="shared" si="0"/>
        <v>4.7099999999999999E-12</v>
      </c>
      <c r="M7">
        <f t="shared" si="0"/>
        <v>6.9100000000000002E-12</v>
      </c>
      <c r="N7">
        <f t="shared" si="0"/>
        <v>5.2499999999999996E-12</v>
      </c>
    </row>
    <row r="21" spans="17:19" x14ac:dyDescent="0.35">
      <c r="Q21" t="s">
        <v>15</v>
      </c>
      <c r="R21" t="s">
        <v>20</v>
      </c>
      <c r="S21" t="s">
        <v>21</v>
      </c>
    </row>
    <row r="22" spans="17:19" x14ac:dyDescent="0.35">
      <c r="Q22" t="s">
        <v>16</v>
      </c>
      <c r="S22" t="s">
        <v>19</v>
      </c>
    </row>
    <row r="23" spans="17:19" x14ac:dyDescent="0.35">
      <c r="Q23" t="s">
        <v>17</v>
      </c>
      <c r="S2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金俊宇</dc:creator>
  <cp:lastModifiedBy>俊宇 金</cp:lastModifiedBy>
  <dcterms:created xsi:type="dcterms:W3CDTF">2015-06-05T18:17:20Z</dcterms:created>
  <dcterms:modified xsi:type="dcterms:W3CDTF">2025-06-05T20:56:56Z</dcterms:modified>
</cp:coreProperties>
</file>