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31.xml" ContentType="application/vnd.ms-office.chartcolorstyle+xml"/>
  <Override PartName="/xl/charts/colors32.xml" ContentType="application/vnd.ms-office.chartcolorstyle+xml"/>
  <Override PartName="/xl/charts/colors33.xml" ContentType="application/vnd.ms-office.chartcolorstyle+xml"/>
  <Override PartName="/xl/charts/colors34.xml" ContentType="application/vnd.ms-office.chartcolorstyle+xml"/>
  <Override PartName="/xl/charts/colors35.xml" ContentType="application/vnd.ms-office.chartcolorstyle+xml"/>
  <Override PartName="/xl/charts/colors36.xml" ContentType="application/vnd.ms-office.chartcolorstyle+xml"/>
  <Override PartName="/xl/charts/colors37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31.xml" ContentType="application/vnd.ms-office.chartstyle+xml"/>
  <Override PartName="/xl/charts/style32.xml" ContentType="application/vnd.ms-office.chartstyle+xml"/>
  <Override PartName="/xl/charts/style33.xml" ContentType="application/vnd.ms-office.chartstyle+xml"/>
  <Override PartName="/xl/charts/style34.xml" ContentType="application/vnd.ms-office.chartstyle+xml"/>
  <Override PartName="/xl/charts/style35.xml" ContentType="application/vnd.ms-office.chartstyle+xml"/>
  <Override PartName="/xl/charts/style36.xml" ContentType="application/vnd.ms-office.chartstyle+xml"/>
  <Override PartName="/xl/charts/style37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firstSheet="2" activeTab="2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<sst xmlns="http://schemas.openxmlformats.org/spreadsheetml/2006/main" count="72" uniqueCount="49">
  <si>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TB-ECDSA</t>
  </si>
  <si>
    <t>SETUP</t>
  </si>
  <si>
    <t>签名者初始化</t>
  </si>
  <si>
    <t>KEYGEN</t>
  </si>
  <si>
    <t>接收者初始化</t>
  </si>
  <si>
    <t>SIGNING</t>
  </si>
  <si>
    <t>签名</t>
  </si>
  <si>
    <t>GG18-ECDSA</t>
  </si>
  <si>
    <t>KEYGEN-AVG</t>
  </si>
  <si>
    <t>SIGNING-AVG</t>
  </si>
  <si>
    <t>GG18-EDDSA</t>
  </si>
  <si>
    <t>GG18-EdDSA</t>
  </si>
  <si>
    <t>CMP-ECDSA</t>
  </si>
  <si>
    <t>SIGN</t>
  </si>
  <si>
    <t>PRESIGN</t>
  </si>
  <si>
    <t>SIGNONLINE</t>
  </si>
  <si>
    <t>FROST</t>
  </si>
  <si>
    <t>TB-ECDSA BENCHMARK</t>
  </si>
  <si>
    <t>TB-ECDSA-SETUP  1 signer delay</t>
  </si>
  <si>
    <t>TOTAL \DELAY TIME</t>
  </si>
  <si>
    <t>75ms</t>
  </si>
  <si>
    <t>150ms</t>
  </si>
  <si>
    <t>225ms</t>
  </si>
  <si>
    <t>300ms</t>
  </si>
  <si>
    <t>TB-ECDSA-KEYGEN  1 signer delay</t>
  </si>
  <si>
    <t>TB-ECDSA-KEYGEN  recipient delay</t>
  </si>
  <si>
    <t>150MS</t>
  </si>
  <si>
    <t>300MS</t>
  </si>
  <si>
    <t>450MS</t>
  </si>
  <si>
    <t>600MS</t>
  </si>
  <si>
    <t>75+75MS</t>
  </si>
  <si>
    <t>150+150MS</t>
  </si>
  <si>
    <t>225+225MS</t>
  </si>
  <si>
    <t>300+300MS</t>
  </si>
  <si>
    <t>t=4</t>
  </si>
  <si>
    <t>t=8</t>
  </si>
  <si>
    <t>t=12</t>
  </si>
  <si>
    <t>t=16</t>
  </si>
  <si>
    <t>t=20</t>
  </si>
  <si>
    <t>d=0ms</t>
  </si>
  <si>
    <t>d=75ms</t>
  </si>
  <si>
    <t>d=150ms</t>
  </si>
  <si>
    <t>d=225ms</t>
  </si>
  <si>
    <t>d=300ms</t>
  </si>
  <si>
    <t>TB-ECDSA-SIGNING  signer delay</t>
  </si>
  <si>
    <t>TB-ECDSA-SIGNING  recipient delay</t>
  </si>
  <si>
    <t>日期</t>
  </si>
  <si>
    <t>字数</t>
  </si>
  <si>
    <t>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</si>
</sst>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177" fontId="0" fillId="2" borderId="0" xfId="0" applyNumberFormat="1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TB-ECDSA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048211508554"/>
          <c:y val="0.190414170356864"/>
          <c:w val="0.771850699844479"/>
          <c:h val="0.576035425892159"/>
        </c:manualLayout>
      </c:layout>
      <c:lineChart>
        <c:grouping val="standard"/>
        <c:varyColors val="0"/>
        <c:ser>
          <c:idx val="1"/>
          <c:order val="1"/>
          <c:tx>
            <c:strRef>
              <c:f>Sheet1!$A$18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签名者初始化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Sheet1!$B$10:$L$10</c15:sqref>
                        </c15:formulaRef>
                      </c:ext>
                    </c:extLst>
                    <c:numCache>
                      <c:formatCode>0.000_ </c:formatCode>
                      <c:ptCount val="11"/>
                      <c:pt idx="2">
                        <c:v>5772.319</c:v>
                      </c:pt>
                      <c:pt idx="3">
                        <c:v>1.615</c:v>
                      </c:pt>
                      <c:pt idx="4">
                        <c:v>17150.0838</c:v>
                      </c:pt>
                      <c:pt idx="5">
                        <c:v>2.8866</c:v>
                      </c:pt>
                      <c:pt idx="6">
                        <c:v>25080.9082</c:v>
                      </c:pt>
                      <c:pt idx="7">
                        <c:v>4.1528</c:v>
                      </c:pt>
                      <c:pt idx="8">
                        <c:v>34697.5738</c:v>
                      </c:pt>
                      <c:pt idx="9">
                        <c:v>6.3586</c:v>
                      </c:pt>
                      <c:pt idx="10">
                        <c:v>45148.9088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32579551703982"/>
              <c:y val="0.86185617865431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74333103379189"/>
              <c:y val="0.3537107194605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KEYGEN-AVG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Sheet1!$B$39:$L$39</c:f>
              <c:numCache>
                <c:formatCode>General</c:formatCode>
                <c:ptCount val="11"/>
                <c:pt idx="2">
                  <c:v>6551.0288</c:v>
                </c:pt>
                <c:pt idx="3">
                  <c:v>13881.7824</c:v>
                </c:pt>
                <c:pt idx="4">
                  <c:v>24229.5408</c:v>
                </c:pt>
                <c:pt idx="5">
                  <c:v>36245.27</c:v>
                </c:pt>
                <c:pt idx="6">
                  <c:v>51682.49</c:v>
                </c:pt>
                <c:pt idx="7">
                  <c:v>70075.2124</c:v>
                </c:pt>
                <c:pt idx="8">
                  <c:v>89775.416</c:v>
                </c:pt>
                <c:pt idx="9">
                  <c:v>118848.44</c:v>
                </c:pt>
                <c:pt idx="10">
                  <c:v>141302.8776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2248797"/>
        <c:axId val="579150799"/>
      </c:lineChart>
      <c:catAx>
        <c:axId val="5122487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150799"/>
        <c:crosses val="autoZero"/>
        <c:auto val="1"/>
        <c:lblAlgn val="ctr"/>
        <c:lblOffset val="100"/>
        <c:noMultiLvlLbl val="0"/>
      </c:catAx>
      <c:valAx>
        <c:axId val="5791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2487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799968248928"/>
          <c:y val="0.0970923312361843"/>
          <c:w val="0.767963168756945"/>
          <c:h val="0.704710083319163"/>
        </c:manualLayout>
      </c:layout>
      <c:lineChart>
        <c:grouping val="standard"/>
        <c:varyColors val="0"/>
        <c:ser>
          <c:idx val="4"/>
          <c:order val="0"/>
          <c:tx>
            <c:strRef>
              <c:f>Sheet1!$A$69</c:f>
              <c:strCache>
                <c:ptCount val="1"/>
                <c:pt idx="0">
                  <c:v>CMP-ECDSA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Sheet1!$B$71:$L$71</c15:sqref>
                  </c15:fullRef>
                </c:ext>
              </c:extLst>
              <c:f>Sheet1!$D$71:$L$71</c:f>
              <c:numCache>
                <c:formatCode>General</c:formatCode>
                <c:ptCount val="9"/>
                <c:pt idx="0">
                  <c:v>7098.473</c:v>
                </c:pt>
                <c:pt idx="1">
                  <c:v>14304.445</c:v>
                </c:pt>
                <c:pt idx="2">
                  <c:v>26480.153</c:v>
                </c:pt>
                <c:pt idx="3">
                  <c:v>44799.776</c:v>
                </c:pt>
                <c:pt idx="4">
                  <c:v>62027.533</c:v>
                </c:pt>
                <c:pt idx="5">
                  <c:v>89516.234</c:v>
                </c:pt>
                <c:pt idx="6">
                  <c:v>113095.792</c:v>
                </c:pt>
                <c:pt idx="7">
                  <c:v>142581.525</c:v>
                </c:pt>
                <c:pt idx="8">
                  <c:v>182822.554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  <a:sp3d contourW="25400"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5943412601979"/>
          <c:y val="0.111932773109244"/>
          <c:w val="0.260718625238674"/>
          <c:h val="0.13546218487395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KEYGEN</a:t>
            </a:r>
            <a:r>
              <a:rPr altLang="en-US"/>
              <a:t>比较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8211508553655"/>
          <c:y val="0.19047619047619"/>
          <c:w val="0.756687402799378"/>
          <c:h val="0.5759675785207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Sheet1!$B$58:$L$58</c:f>
              <c:numCache>
                <c:formatCode>General</c:formatCode>
                <c:ptCount val="11"/>
                <c:pt idx="2">
                  <c:v>648.8204</c:v>
                </c:pt>
                <c:pt idx="3">
                  <c:v>1802.2496</c:v>
                </c:pt>
                <c:pt idx="4">
                  <c:v>3946.7406</c:v>
                </c:pt>
                <c:pt idx="5">
                  <c:v>6777.8546</c:v>
                </c:pt>
                <c:pt idx="6">
                  <c:v>11082.1174</c:v>
                </c:pt>
                <c:pt idx="7">
                  <c:v>17269.9112</c:v>
                </c:pt>
                <c:pt idx="8">
                  <c:v>25652.5848</c:v>
                </c:pt>
                <c:pt idx="9">
                  <c:v>35416.6584</c:v>
                </c:pt>
                <c:pt idx="10">
                  <c:v>52330.7224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97919906687403"/>
              <c:y val="0.86637145089867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170161045275"/>
          <c:y val="0.0359451771399017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Sheet1!$B$10:$L$10</c:f>
              <c:numCache>
                <c:formatCode>0.000_ </c:formatCode>
                <c:ptCount val="11"/>
                <c:pt idx="2">
                  <c:v>5772.319</c:v>
                </c:pt>
                <c:pt idx="3">
                  <c:v>1.615</c:v>
                </c:pt>
                <c:pt idx="4">
                  <c:v>17150.0838</c:v>
                </c:pt>
                <c:pt idx="5">
                  <c:v>2.8866</c:v>
                </c:pt>
                <c:pt idx="6">
                  <c:v>25080.9082</c:v>
                </c:pt>
                <c:pt idx="7">
                  <c:v>4.1528</c:v>
                </c:pt>
                <c:pt idx="8">
                  <c:v>34697.5738</c:v>
                </c:pt>
                <c:pt idx="9">
                  <c:v>6.3586</c:v>
                </c:pt>
                <c:pt idx="10">
                  <c:v>45148.9088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202813599062"/>
          <c:y val="0.0970416431128698"/>
          <c:w val="0.74851783620834"/>
          <c:h val="0.704616544186923"/>
        </c:manualLayout>
      </c:layout>
      <c:lineChart>
        <c:grouping val="standard"/>
        <c:varyColors val="0"/>
        <c:ser>
          <c:idx val="1"/>
          <c:order val="0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CMP-ECDSA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Sheet1!$B$1:$L$1</c15:sqref>
                        </c15:fullRef>
                        <c15:formulaRef>
                          <c15:sqref>Sheet1!$D$1:$L$1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Sheet1!$B$71:$L$71</c15:sqref>
                        </c15:fullRef>
                        <c15:formulaRef>
                          <c15:sqref>Sheet1!$D$71:$L$71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7098.473</c:v>
                      </c:pt>
                      <c:pt idx="1">
                        <c:v>14304.445</c:v>
                      </c:pt>
                      <c:pt idx="2">
                        <c:v>26480.153</c:v>
                      </c:pt>
                      <c:pt idx="3">
                        <c:v>44799.776</c:v>
                      </c:pt>
                      <c:pt idx="4">
                        <c:v>62027.533</c:v>
                      </c:pt>
                      <c:pt idx="5">
                        <c:v>89516.234</c:v>
                      </c:pt>
                      <c:pt idx="6">
                        <c:v>113095.792</c:v>
                      </c:pt>
                      <c:pt idx="7">
                        <c:v>142581.525</c:v>
                      </c:pt>
                      <c:pt idx="8">
                        <c:v>182822.554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0652838285343"/>
          <c:y val="0.126466624059828"/>
          <c:w val="0.260672417606724"/>
          <c:h val="0.222479990720334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Sheet1!$N$4:$R$4</c:f>
              <c:numCache>
                <c:formatCode>General</c:formatCode>
                <c:ptCount val="5"/>
                <c:pt idx="0">
                  <c:v>5.772319</c:v>
                </c:pt>
                <c:pt idx="1">
                  <c:v>17.1500838</c:v>
                </c:pt>
                <c:pt idx="2">
                  <c:v>25.0809082</c:v>
                </c:pt>
                <c:pt idx="3">
                  <c:v>34.6975738</c:v>
                </c:pt>
                <c:pt idx="4">
                  <c:v>45.1489088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"接收者初始化"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Sheet1!$N$5:$R$5</c:f>
              <c:numCache>
                <c:formatCode>0.000_ 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161595672752"/>
          <c:y val="0.0800455235204856"/>
          <c:w val="0.748546315077755"/>
          <c:h val="0.773975720789074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31552720708479"/>
              <c:y val="0.91786710328203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0652838285343"/>
          <c:y val="0.126466624059828"/>
          <c:w val="0.260672417606724"/>
          <c:h val="0.222479990720334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67479674797"/>
          <c:y val="0.0623255813953488"/>
          <c:w val="0.787682926829268"/>
          <c:h val="0.787767441860465"/>
        </c:manualLayout>
      </c:layout>
      <c:lineChart>
        <c:grouping val="standard"/>
        <c:varyColors val="0"/>
        <c:ser>
          <c:idx val="0"/>
          <c:order val="0"/>
          <c:tx>
            <c:strRef>
              <c:f>"0ms"</c:f>
              <c:strCache>
                <c:ptCount val="1"/>
                <c:pt idx="0">
                  <c:v>0ms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Sheet3!$B$3:$B$7</c:f>
              <c:numCache>
                <c:formatCode>General</c:formatCode>
                <c:ptCount val="5"/>
                <c:pt idx="0">
                  <c:v>5772.319</c:v>
                </c:pt>
                <c:pt idx="1">
                  <c:v>17150.084</c:v>
                </c:pt>
                <c:pt idx="2">
                  <c:v>25080</c:v>
                </c:pt>
                <c:pt idx="3">
                  <c:v>34697</c:v>
                </c:pt>
                <c:pt idx="4">
                  <c:v>45148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Sheet3!$B$10</c:f>
              <c:strCache>
                <c:ptCount val="1"/>
                <c:pt idx="0">
                  <c:v>75ms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diamond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(Sheet3!$B$14,Sheet3!$B$18,Sheet3!$B$22,Sheet3!$B$26,Sheet3!$B$30)</c:f>
              <c:numCache>
                <c:formatCode>General</c:formatCode>
                <c:ptCount val="5"/>
                <c:pt idx="0">
                  <c:v>7243.90133333333</c:v>
                </c:pt>
                <c:pt idx="1">
                  <c:v>14586.911</c:v>
                </c:pt>
                <c:pt idx="2">
                  <c:v>26168.7763333333</c:v>
                </c:pt>
                <c:pt idx="3">
                  <c:v>43957.281</c:v>
                </c:pt>
                <c:pt idx="4">
                  <c:v>58782.7933333333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Sheet3!$C$10</c:f>
              <c:strCache>
                <c:ptCount val="1"/>
                <c:pt idx="0">
                  <c:v>150ms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(Sheet3!$C$14,Sheet3!$C$18,Sheet3!$C$22,Sheet3!$C$26,Sheet3!$C$30)</c:f>
              <c:numCache>
                <c:formatCode>General</c:formatCode>
                <c:ptCount val="5"/>
                <c:pt idx="0">
                  <c:v>8005.43266666667</c:v>
                </c:pt>
                <c:pt idx="1">
                  <c:v>17253.3673333333</c:v>
                </c:pt>
                <c:pt idx="2">
                  <c:v>22589.7696666667</c:v>
                </c:pt>
                <c:pt idx="3">
                  <c:v>28533.4906666667</c:v>
                </c:pt>
                <c:pt idx="4">
                  <c:v>42669.3196666667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Sheet3!$D$10</c:f>
              <c:strCache>
                <c:ptCount val="1"/>
                <c:pt idx="0">
                  <c:v>225ms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(Sheet3!$D$14,Sheet3!$D$18,Sheet3!$D$22,Sheet3!$D$26,Sheet3!$D$30)</c:f>
              <c:numCache>
                <c:formatCode>General</c:formatCode>
                <c:ptCount val="5"/>
                <c:pt idx="0">
                  <c:v>7600.28833333333</c:v>
                </c:pt>
                <c:pt idx="1">
                  <c:v>18698.2413333333</c:v>
                </c:pt>
                <c:pt idx="2">
                  <c:v>26240.9263333333</c:v>
                </c:pt>
                <c:pt idx="3">
                  <c:v>34502.2463333333</c:v>
                </c:pt>
                <c:pt idx="4">
                  <c:v>49520.256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Sheet3!$E$10</c:f>
              <c:strCache>
                <c:ptCount val="1"/>
                <c:pt idx="0">
                  <c:v>300ms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 cap="sq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(Sheet3!$E$14,Sheet3!$E$18,Sheet3!$E$22,Sheet3!$E$26,Sheet3!$E$30)</c:f>
              <c:numCache>
                <c:formatCode>General</c:formatCode>
                <c:ptCount val="5"/>
                <c:pt idx="0">
                  <c:v>9162.63166666667</c:v>
                </c:pt>
                <c:pt idx="1">
                  <c:v>18146.834</c:v>
                </c:pt>
                <c:pt idx="2">
                  <c:v>37076.911</c:v>
                </c:pt>
                <c:pt idx="3">
                  <c:v>35933.104</c:v>
                </c:pt>
                <c:pt idx="4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24832615973219"/>
          <c:y val="0.105134773102095"/>
          <c:w val="0.254723707664884"/>
          <c:h val="0.23885472713297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25634517766498"/>
          <c:y val="0.0261032863849765"/>
          <c:w val="0.855069337442219"/>
          <c:h val="0.859512550018188"/>
        </c:manualLayout>
      </c:layout>
      <c:line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Sheet3!$B$14:$E$14</c:f>
              <c:numCache>
                <c:formatCode>General</c:formatCode>
                <c:ptCount val="4"/>
                <c:pt idx="0">
                  <c:v>7243.90133333333</c:v>
                </c:pt>
                <c:pt idx="1">
                  <c:v>8005.43266666667</c:v>
                </c:pt>
                <c:pt idx="2">
                  <c:v>7600.28833333333</c:v>
                </c:pt>
                <c:pt idx="3">
                  <c:v>9162.63166666667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Sheet3!$A$15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Sheet3!$B$18:$E$18</c:f>
              <c:numCache>
                <c:formatCode>General</c:formatCode>
                <c:ptCount val="4"/>
                <c:pt idx="0">
                  <c:v>14586.911</c:v>
                </c:pt>
                <c:pt idx="1">
                  <c:v>17253.3673333333</c:v>
                </c:pt>
                <c:pt idx="2">
                  <c:v>18698.2413333333</c:v>
                </c:pt>
                <c:pt idx="3">
                  <c:v>18146.834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Sheet3!$A$19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Sheet3!$B$22:$E$22</c:f>
              <c:numCache>
                <c:formatCode>General</c:formatCode>
                <c:ptCount val="4"/>
                <c:pt idx="0">
                  <c:v>26168.7763333333</c:v>
                </c:pt>
                <c:pt idx="1">
                  <c:v>22589.7696666667</c:v>
                </c:pt>
                <c:pt idx="2">
                  <c:v>26240.9263333333</c:v>
                </c:pt>
                <c:pt idx="3">
                  <c:v>37076.911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Sheet3!$A$23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Sheet3!$B$26:$E$26</c:f>
              <c:numCache>
                <c:formatCode>General</c:formatCode>
                <c:ptCount val="4"/>
                <c:pt idx="0">
                  <c:v>43957.281</c:v>
                </c:pt>
                <c:pt idx="1">
                  <c:v>28533.4906666667</c:v>
                </c:pt>
                <c:pt idx="2">
                  <c:v>34502.2463333333</c:v>
                </c:pt>
                <c:pt idx="3">
                  <c:v>35933.104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Sheet3!$A$27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Sheet3!$B$30:$E$30</c:f>
              <c:numCache>
                <c:formatCode>General</c:formatCode>
                <c:ptCount val="4"/>
                <c:pt idx="0">
                  <c:v>58782.7933333333</c:v>
                </c:pt>
                <c:pt idx="1">
                  <c:v>42669.3196666667</c:v>
                </c:pt>
                <c:pt idx="2">
                  <c:v>49520.256</c:v>
                </c:pt>
                <c:pt idx="3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732347"/>
        <c:axId val="919226529"/>
      </c:lineChart>
      <c:catAx>
        <c:axId val="8687323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226529"/>
        <c:crosses val="autoZero"/>
        <c:auto val="1"/>
        <c:lblAlgn val="ctr"/>
        <c:lblOffset val="100"/>
        <c:noMultiLvlLbl val="0"/>
      </c:catAx>
      <c:valAx>
        <c:axId val="9192265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323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Sheet3!$B$41:$E$41</c:f>
              <c:numCache>
                <c:formatCode>General</c:formatCode>
                <c:ptCount val="4"/>
                <c:pt idx="0">
                  <c:v>160.558</c:v>
                </c:pt>
                <c:pt idx="1">
                  <c:v>312.804428571429</c:v>
                </c:pt>
                <c:pt idx="2">
                  <c:v>465.726428571429</c:v>
                </c:pt>
                <c:pt idx="3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Sheet3!$A$42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Sheet3!$B$48:$E$48</c:f>
              <c:numCache>
                <c:formatCode>General</c:formatCode>
                <c:ptCount val="4"/>
                <c:pt idx="0">
                  <c:v>154.067</c:v>
                </c:pt>
                <c:pt idx="1">
                  <c:v>315.91</c:v>
                </c:pt>
                <c:pt idx="2">
                  <c:v>458.731</c:v>
                </c:pt>
                <c:pt idx="3">
                  <c:v>612.35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Sheet3!$A$50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Sheet3!$B$57:$E$57</c:f>
              <c:numCache>
                <c:formatCode>General</c:formatCode>
                <c:ptCount val="4"/>
                <c:pt idx="0">
                  <c:v>165.006571428571</c:v>
                </c:pt>
                <c:pt idx="1">
                  <c:v>307.356428571429</c:v>
                </c:pt>
                <c:pt idx="2">
                  <c:v>460.267</c:v>
                </c:pt>
                <c:pt idx="3">
                  <c:v>611.235571428571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Sheet3!$A$58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Sheet3!$B$65:$E$65</c:f>
              <c:numCache>
                <c:formatCode>General</c:formatCode>
                <c:ptCount val="4"/>
                <c:pt idx="0">
                  <c:v>168.335</c:v>
                </c:pt>
                <c:pt idx="1">
                  <c:v>308.365714285714</c:v>
                </c:pt>
                <c:pt idx="2">
                  <c:v>462.279285714286</c:v>
                </c:pt>
                <c:pt idx="3">
                  <c:v>614.767857142857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Sheet3!$A$66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Sheet3!$B$73:$E$73</c:f>
              <c:numCache>
                <c:formatCode>General</c:formatCode>
                <c:ptCount val="4"/>
                <c:pt idx="0">
                  <c:v>165.075857142857</c:v>
                </c:pt>
                <c:pt idx="1">
                  <c:v>309.581</c:v>
                </c:pt>
                <c:pt idx="2">
                  <c:v>460.456142857143</c:v>
                </c:pt>
                <c:pt idx="3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407702"/>
        <c:axId val="802116166"/>
      </c:lineChart>
      <c:catAx>
        <c:axId val="2744077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116166"/>
        <c:crosses val="autoZero"/>
        <c:auto val="1"/>
        <c:lblAlgn val="ctr"/>
        <c:lblOffset val="100"/>
        <c:noMultiLvlLbl val="0"/>
      </c:catAx>
      <c:valAx>
        <c:axId val="8021161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44077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4S</a:t>
            </a:r>
            <a:r>
              <a:rPr altLang="en-US"/>
              <a:t>情况下故障</a:t>
            </a:r>
            <a:r>
              <a:rPr lang="en-US" altLang="zh-CN"/>
              <a:t>S VS </a:t>
            </a:r>
            <a:r>
              <a:rPr altLang="en-US"/>
              <a:t>故障</a:t>
            </a:r>
            <a:r>
              <a:rPr lang="en-US" altLang="zh-CN"/>
              <a:t>R  delay/time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"Signer Delay"</c:f>
              <c:strCache>
                <c:ptCount val="1"/>
                <c:pt idx="0">
                  <c:v>Signer 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Sheet3!$F$33:$I$33</c:f>
              <c:strCache>
                <c:ptCount val="4"/>
                <c:pt idx="0">
                  <c:v>75+75MS</c:v>
                </c:pt>
                <c:pt idx="1">
                  <c:v>150+150MS</c:v>
                </c:pt>
                <c:pt idx="2">
                  <c:v>225+225MS</c:v>
                </c:pt>
                <c:pt idx="3">
                  <c:v>300+300MS</c:v>
                </c:pt>
              </c:strCache>
            </c:strRef>
          </c:cat>
          <c:val>
            <c:numRef>
              <c:f>Sheet3!$B$41:$E$41</c:f>
              <c:numCache>
                <c:formatCode>General</c:formatCode>
                <c:ptCount val="4"/>
                <c:pt idx="0">
                  <c:v>160.558</c:v>
                </c:pt>
                <c:pt idx="1">
                  <c:v>312.804428571429</c:v>
                </c:pt>
                <c:pt idx="2">
                  <c:v>465.726428571429</c:v>
                </c:pt>
                <c:pt idx="3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"Recipient Delay"</c:f>
              <c:strCache>
                <c:ptCount val="1"/>
                <c:pt idx="0">
                  <c:v>Recipient 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Sheet3!$F$33:$I$33</c:f>
              <c:strCache>
                <c:ptCount val="4"/>
                <c:pt idx="0">
                  <c:v>75+75MS</c:v>
                </c:pt>
                <c:pt idx="1">
                  <c:v>150+150MS</c:v>
                </c:pt>
                <c:pt idx="2">
                  <c:v>225+225MS</c:v>
                </c:pt>
                <c:pt idx="3">
                  <c:v>300+300MS</c:v>
                </c:pt>
              </c:strCache>
            </c:strRef>
          </c:cat>
          <c:val>
            <c:numRef>
              <c:f>Sheet3!$F$41:$I$41</c:f>
              <c:numCache>
                <c:formatCode>General</c:formatCode>
                <c:ptCount val="4"/>
                <c:pt idx="0">
                  <c:v>324.506714285714</c:v>
                </c:pt>
                <c:pt idx="1">
                  <c:v>626.013285714286</c:v>
                </c:pt>
                <c:pt idx="2">
                  <c:v>935.14</c:v>
                </c:pt>
                <c:pt idx="3">
                  <c:v>1242.35428571429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424372"/>
        <c:axId val="781184575"/>
      </c:lineChart>
      <c:catAx>
        <c:axId val="2754243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184575"/>
        <c:crosses val="autoZero"/>
        <c:auto val="1"/>
        <c:lblAlgn val="ctr"/>
        <c:lblOffset val="100"/>
        <c:noMultiLvlLbl val="0"/>
      </c:catAx>
      <c:valAx>
        <c:axId val="78118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4243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75+75ms </a:t>
            </a:r>
            <a:r>
              <a:rPr altLang="en-US"/>
              <a:t>情况下故障</a:t>
            </a:r>
            <a:r>
              <a:rPr lang="en-US" altLang="zh-CN"/>
              <a:t>S VS </a:t>
            </a:r>
            <a:r>
              <a:rPr altLang="en-US"/>
              <a:t>故障</a:t>
            </a:r>
            <a:r>
              <a:rPr lang="en-US" altLang="zh-CN"/>
              <a:t>R  t/time</a:t>
            </a:r>
            <a:endParaRPr lang="en-US" altLang="zh-CN"/>
          </a:p>
        </c:rich>
      </c:tx>
      <c:layout>
        <c:manualLayout>
          <c:xMode val="edge"/>
          <c:yMode val="edge"/>
          <c:x val="0.228859705317104"/>
          <c:y val="0.0065977567627006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2321597302106"/>
          <c:y val="0.197913227421752"/>
          <c:w val="0.864583997449793"/>
          <c:h val="0.606104046242775"/>
        </c:manualLayout>
      </c:layout>
      <c:lineChart>
        <c:grouping val="standard"/>
        <c:varyColors val="0"/>
        <c:ser>
          <c:idx val="0"/>
          <c:order val="0"/>
          <c:tx>
            <c:strRef>
              <c:f>"Signer Delay 75+75"</c:f>
              <c:strCache>
                <c:ptCount val="1"/>
                <c:pt idx="0">
                  <c:v>Signer Delay 75+75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(Sheet3!$A$34,Sheet3!$A$42,Sheet3!$A$50,Sheet3!$A$58,Sheet3!$A$66)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(Sheet3!$B$41,Sheet3!$B$49,Sheet3!$B$57,Sheet3!$B$65,Sheet3!$B$73)</c:f>
              <c:numCache>
                <c:formatCode>General</c:formatCode>
                <c:ptCount val="5"/>
                <c:pt idx="0">
                  <c:v>160.558</c:v>
                </c:pt>
                <c:pt idx="1">
                  <c:v>158.023</c:v>
                </c:pt>
                <c:pt idx="2">
                  <c:v>165.006571428571</c:v>
                </c:pt>
                <c:pt idx="3">
                  <c:v>168.335</c:v>
                </c:pt>
                <c:pt idx="4">
                  <c:v>165.075857142857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"Recipient Delay 75+75"</c:f>
              <c:strCache>
                <c:ptCount val="1"/>
                <c:pt idx="0">
                  <c:v>Recipient Delay 75+75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(Sheet3!$A$34,Sheet3!$A$42,Sheet3!$A$50,Sheet3!$A$58,Sheet3!$A$66)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(Sheet3!$F$41,Sheet3!$F$49,Sheet3!$F$57,Sheet3!$F$65,Sheet3!$F$73)</c:f>
              <c:numCache>
                <c:formatCode>General</c:formatCode>
                <c:ptCount val="5"/>
                <c:pt idx="0">
                  <c:v>324.506714285714</c:v>
                </c:pt>
                <c:pt idx="1">
                  <c:v>639.088</c:v>
                </c:pt>
                <c:pt idx="2">
                  <c:v>987.272428571429</c:v>
                </c:pt>
                <c:pt idx="3">
                  <c:v>1276.46957142857</c:v>
                </c:pt>
                <c:pt idx="4">
                  <c:v>1620.96342857143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08325"/>
        <c:axId val="203679046"/>
      </c:lineChart>
      <c:catAx>
        <c:axId val="6006083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679046"/>
        <c:crosses val="autoZero"/>
        <c:auto val="1"/>
        <c:lblAlgn val="ctr"/>
        <c:lblOffset val="100"/>
        <c:noMultiLvlLbl val="0"/>
      </c:catAx>
      <c:valAx>
        <c:axId val="2036790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06083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3104540654699"/>
          <c:y val="0.051567239635996"/>
          <c:w val="0.887856388595565"/>
          <c:h val="0.765702730030334"/>
        </c:manualLayout>
      </c:layout>
      <c:lineChart>
        <c:grouping val="standard"/>
        <c:varyColors val="0"/>
        <c:ser>
          <c:idx val="1"/>
          <c:order val="0"/>
          <c:tx>
            <c:strRef>
              <c:f>Sheet3!$A$100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Sheet3!$C$100:$F$100</c:f>
              <c:numCache>
                <c:formatCode>General</c:formatCode>
                <c:ptCount val="4"/>
                <c:pt idx="0">
                  <c:v>581.927833333333</c:v>
                </c:pt>
                <c:pt idx="1">
                  <c:v>1076.76433333333</c:v>
                </c:pt>
                <c:pt idx="2">
                  <c:v>1571.60083333333</c:v>
                </c:pt>
                <c:pt idx="3">
                  <c:v>2066.43733333333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Sheet3!$A$101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Sheet3!$C$101:$F$101</c:f>
              <c:numCache>
                <c:formatCode>General</c:formatCode>
                <c:ptCount val="4"/>
                <c:pt idx="0">
                  <c:v>898.071</c:v>
                </c:pt>
                <c:pt idx="1">
                  <c:v>1199.001</c:v>
                </c:pt>
                <c:pt idx="2">
                  <c:v>1662.399</c:v>
                </c:pt>
                <c:pt idx="3">
                  <c:v>2082.159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Sheet3!$A$102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Sheet3!$C$102:$F$102</c:f>
              <c:numCache>
                <c:formatCode>General</c:formatCode>
                <c:ptCount val="4"/>
                <c:pt idx="0">
                  <c:v>974.91</c:v>
                </c:pt>
                <c:pt idx="1">
                  <c:v>1360.936</c:v>
                </c:pt>
                <c:pt idx="2">
                  <c:v>1827.676</c:v>
                </c:pt>
                <c:pt idx="3">
                  <c:v>2263.126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Sheet3!$A$103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Sheet3!$C$103:$F$103</c:f>
              <c:numCache>
                <c:formatCode>General</c:formatCode>
                <c:ptCount val="4"/>
                <c:pt idx="0">
                  <c:v>1308.518</c:v>
                </c:pt>
                <c:pt idx="1">
                  <c:v>1579.658</c:v>
                </c:pt>
                <c:pt idx="2">
                  <c:v>1991.659</c:v>
                </c:pt>
                <c:pt idx="3">
                  <c:v>2457.197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Sheet3!$A$104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Sheet3!$C$104:$F$104</c:f>
              <c:numCache>
                <c:formatCode>General</c:formatCode>
                <c:ptCount val="4"/>
                <c:pt idx="0">
                  <c:v>1728.497</c:v>
                </c:pt>
                <c:pt idx="1">
                  <c:v>2061.034</c:v>
                </c:pt>
                <c:pt idx="2">
                  <c:v>2389.382</c:v>
                </c:pt>
                <c:pt idx="3">
                  <c:v>2687.252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776921"/>
        <c:axId val="470737637"/>
      </c:lineChart>
      <c:catAx>
        <c:axId val="3407769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737637"/>
        <c:crosses val="autoZero"/>
        <c:auto val="1"/>
        <c:lblAlgn val="ctr"/>
        <c:lblOffset val="100"/>
        <c:noMultiLvlLbl val="0"/>
      </c:catAx>
      <c:valAx>
        <c:axId val="4707376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07769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26046704436"/>
          <c:y val="0.124298789489224"/>
          <c:w val="0.655160978305928"/>
          <c:h val="0.659344552701506"/>
        </c:manualLayout>
      </c:layout>
      <c:lineChart>
        <c:grouping val="standard"/>
        <c:varyColors val="0"/>
        <c:ser>
          <c:idx val="0"/>
          <c:order val="0"/>
          <c:tx>
            <c:strRef>
              <c:f>"无阻塞"</c:f>
              <c:strCache>
                <c:ptCount val="1"/>
                <c:pt idx="0">
                  <c:v>无阻塞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Sheet3!$C$3:$C$7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Sheet3!$B$10</c:f>
              <c:strCache>
                <c:ptCount val="1"/>
                <c:pt idx="0">
                  <c:v>75ms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diamond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(Sheet3!$B$41,Sheet3!$B$49,Sheet3!$B$57,Sheet3!$B$65,Sheet3!$B$73)</c:f>
              <c:numCache>
                <c:formatCode>General</c:formatCode>
                <c:ptCount val="5"/>
                <c:pt idx="0">
                  <c:v>160.558</c:v>
                </c:pt>
                <c:pt idx="1">
                  <c:v>158.023</c:v>
                </c:pt>
                <c:pt idx="2">
                  <c:v>165.006571428571</c:v>
                </c:pt>
                <c:pt idx="3">
                  <c:v>168.335</c:v>
                </c:pt>
                <c:pt idx="4">
                  <c:v>165.075857142857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Sheet3!$C$10</c:f>
              <c:strCache>
                <c:ptCount val="1"/>
                <c:pt idx="0">
                  <c:v>150ms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(Sheet3!$C$41,Sheet3!$C$49,Sheet3!$C$57,Sheet3!$C$65,Sheet3!$C$73)</c:f>
              <c:numCache>
                <c:formatCode>General</c:formatCode>
                <c:ptCount val="5"/>
                <c:pt idx="0">
                  <c:v>312.804428571429</c:v>
                </c:pt>
                <c:pt idx="1">
                  <c:v>309.295142857143</c:v>
                </c:pt>
                <c:pt idx="2">
                  <c:v>307.356428571429</c:v>
                </c:pt>
                <c:pt idx="3">
                  <c:v>308.365714285714</c:v>
                </c:pt>
                <c:pt idx="4">
                  <c:v>309.581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Sheet3!$D$10</c:f>
              <c:strCache>
                <c:ptCount val="1"/>
                <c:pt idx="0">
                  <c:v>225ms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(Sheet3!$D$41,Sheet3!$D$49,Sheet3!$D$57,Sheet3!$D$65,Sheet3!$D$73)</c:f>
              <c:numCache>
                <c:formatCode>General</c:formatCode>
                <c:ptCount val="5"/>
                <c:pt idx="0">
                  <c:v>465.726428571429</c:v>
                </c:pt>
                <c:pt idx="1">
                  <c:v>461.693428571429</c:v>
                </c:pt>
                <c:pt idx="2">
                  <c:v>460.267</c:v>
                </c:pt>
                <c:pt idx="3">
                  <c:v>462.279285714286</c:v>
                </c:pt>
                <c:pt idx="4">
                  <c:v>460.456142857143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Sheet3!$E$10</c:f>
              <c:strCache>
                <c:ptCount val="1"/>
                <c:pt idx="0">
                  <c:v>300ms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 cap="sq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(Sheet3!$E$41,Sheet3!$E$49,Sheet3!$E$57,Sheet3!$E$65,Sheet3!$E$73)</c:f>
              <c:numCache>
                <c:formatCode>General</c:formatCode>
                <c:ptCount val="5"/>
                <c:pt idx="0">
                  <c:v>612.689</c:v>
                </c:pt>
                <c:pt idx="1">
                  <c:v>610.764571428571</c:v>
                </c:pt>
                <c:pt idx="2">
                  <c:v>611.235571428571</c:v>
                </c:pt>
                <c:pt idx="3">
                  <c:v>614.767857142857</c:v>
                </c:pt>
                <c:pt idx="4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13584288052373"/>
          <c:y val="0.130771061399334"/>
          <c:w val="0.619359364040215"/>
          <c:h val="0.060090433127082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26046704436"/>
          <c:y val="0.124298789489224"/>
          <c:w val="0.655160978305928"/>
          <c:h val="0.659344552701506"/>
        </c:manualLayout>
      </c:layout>
      <c:lineChart>
        <c:grouping val="standard"/>
        <c:varyColors val="0"/>
        <c:ser>
          <c:idx val="0"/>
          <c:order val="0"/>
          <c:tx>
            <c:strRef>
              <c:f>"无阻塞"</c:f>
              <c:strCache>
                <c:ptCount val="1"/>
                <c:pt idx="0">
                  <c:v>无阻塞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Sheet3!$C$3:$C$7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Sheet3!$B$10</c:f>
              <c:strCache>
                <c:ptCount val="1"/>
                <c:pt idx="0">
                  <c:v>75ms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diamond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(Sheet3!$F$41,Sheet3!$F$49,Sheet3!$F$57,Sheet3!$F$65,Sheet3!$F$73)</c:f>
              <c:numCache>
                <c:formatCode>General</c:formatCode>
                <c:ptCount val="5"/>
                <c:pt idx="0">
                  <c:v>324.506714285714</c:v>
                </c:pt>
                <c:pt idx="1">
                  <c:v>639.088</c:v>
                </c:pt>
                <c:pt idx="2">
                  <c:v>987.272428571429</c:v>
                </c:pt>
                <c:pt idx="3">
                  <c:v>1276.46957142857</c:v>
                </c:pt>
                <c:pt idx="4">
                  <c:v>1620.96342857143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Sheet3!$C$10</c:f>
              <c:strCache>
                <c:ptCount val="1"/>
                <c:pt idx="0">
                  <c:v>150ms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(Sheet3!$G$41,Sheet3!$G$49,Sheet3!$G$57,Sheet3!$G$65,Sheet3!$G$73)</c:f>
              <c:numCache>
                <c:formatCode>General</c:formatCode>
                <c:ptCount val="5"/>
                <c:pt idx="0">
                  <c:v>626.013285714286</c:v>
                </c:pt>
                <c:pt idx="1">
                  <c:v>1260.71514285714</c:v>
                </c:pt>
                <c:pt idx="2">
                  <c:v>1879.10671428571</c:v>
                </c:pt>
                <c:pt idx="3">
                  <c:v>2519.38285714286</c:v>
                </c:pt>
                <c:pt idx="4">
                  <c:v>3130.86385714286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Sheet3!$D$10</c:f>
              <c:strCache>
                <c:ptCount val="1"/>
                <c:pt idx="0">
                  <c:v>225ms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(Sheet3!$H$41,Sheet3!$H$49,Sheet3!$H$57,Sheet3!$H$65,Sheet3!$H$73)</c:f>
              <c:numCache>
                <c:formatCode>General</c:formatCode>
                <c:ptCount val="5"/>
                <c:pt idx="0">
                  <c:v>935.14</c:v>
                </c:pt>
                <c:pt idx="1">
                  <c:v>1871.28871428571</c:v>
                </c:pt>
                <c:pt idx="2">
                  <c:v>2807.675</c:v>
                </c:pt>
                <c:pt idx="3">
                  <c:v>3743.41928571429</c:v>
                </c:pt>
                <c:pt idx="4">
                  <c:v>4670.90814285714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Sheet3!$E$10</c:f>
              <c:strCache>
                <c:ptCount val="1"/>
                <c:pt idx="0">
                  <c:v>300ms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 cap="sq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(Sheet3!$I$41,Sheet3!$I$49,Sheet3!$I$57,Sheet3!$I$65,Sheet3!$I$73)</c:f>
              <c:numCache>
                <c:formatCode>General</c:formatCode>
                <c:ptCount val="5"/>
                <c:pt idx="0">
                  <c:v>1242.35428571429</c:v>
                </c:pt>
                <c:pt idx="1">
                  <c:v>2479.28057142857</c:v>
                </c:pt>
                <c:pt idx="2">
                  <c:v>3719.93814285714</c:v>
                </c:pt>
                <c:pt idx="3">
                  <c:v>4990.13757142857</c:v>
                </c:pt>
                <c:pt idx="4">
                  <c:v>6217.28242857143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13612565445026"/>
          <c:y val="0.130821231847772"/>
          <c:w val="0.332286212914485"/>
          <c:h val="0.1845267901852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844649021864"/>
          <c:y val="0.124431818181818"/>
          <c:w val="0.668411967779056"/>
          <c:h val="0.660625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Sheet3!$B$77:$F$77</c:f>
              <c:numCache>
                <c:formatCode>General</c:formatCode>
                <c:ptCount val="5"/>
                <c:pt idx="0">
                  <c:v>5772.319</c:v>
                </c:pt>
                <c:pt idx="1">
                  <c:v>7243.90133333333</c:v>
                </c:pt>
                <c:pt idx="2">
                  <c:v>8005.43266666667</c:v>
                </c:pt>
                <c:pt idx="3">
                  <c:v>7600.28833333333</c:v>
                </c:pt>
                <c:pt idx="4">
                  <c:v>9162.63166666667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Sheet3!$B$78:$F$78</c:f>
              <c:numCache>
                <c:formatCode>General</c:formatCode>
                <c:ptCount val="5"/>
                <c:pt idx="0">
                  <c:v>17150.084</c:v>
                </c:pt>
                <c:pt idx="1">
                  <c:v>14586.911</c:v>
                </c:pt>
                <c:pt idx="2">
                  <c:v>17253.3673333333</c:v>
                </c:pt>
                <c:pt idx="3">
                  <c:v>18698.2413333333</c:v>
                </c:pt>
                <c:pt idx="4">
                  <c:v>18146.834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Sheet3!$B$79:$F$79</c:f>
              <c:numCache>
                <c:formatCode>General</c:formatCode>
                <c:ptCount val="5"/>
                <c:pt idx="0">
                  <c:v>25080</c:v>
                </c:pt>
                <c:pt idx="1">
                  <c:v>26168.7763333333</c:v>
                </c:pt>
                <c:pt idx="2">
                  <c:v>22589.7696666667</c:v>
                </c:pt>
                <c:pt idx="3">
                  <c:v>26240.9263333333</c:v>
                </c:pt>
                <c:pt idx="4">
                  <c:v>37076.911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Sheet3!$B$80:$F$80</c:f>
              <c:numCache>
                <c:formatCode>General</c:formatCode>
                <c:ptCount val="5"/>
                <c:pt idx="0">
                  <c:v>34697</c:v>
                </c:pt>
                <c:pt idx="1">
                  <c:v>43957.281</c:v>
                </c:pt>
                <c:pt idx="2">
                  <c:v>28533.4906666667</c:v>
                </c:pt>
                <c:pt idx="3">
                  <c:v>34502.2463333333</c:v>
                </c:pt>
                <c:pt idx="4">
                  <c:v>35933.104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Sheet3!$B$81:$F$81</c:f>
              <c:numCache>
                <c:formatCode>General</c:formatCode>
                <c:ptCount val="5"/>
                <c:pt idx="0">
                  <c:v>45148</c:v>
                </c:pt>
                <c:pt idx="1">
                  <c:v>58782.7933333333</c:v>
                </c:pt>
                <c:pt idx="2">
                  <c:v>42669.3196666667</c:v>
                </c:pt>
                <c:pt idx="3">
                  <c:v>49520.256</c:v>
                </c:pt>
                <c:pt idx="4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714855618947691"/>
          <c:y val="0.154843088516558"/>
          <c:w val="0.196078431372549"/>
          <c:h val="0.13232713232713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4581237052382"/>
          <c:y val="0.124358587383037"/>
          <c:w val="0.668659366676532"/>
          <c:h val="0.650588590401449"/>
        </c:manualLayout>
      </c:layout>
      <c:lineChart>
        <c:grouping val="standard"/>
        <c:varyColors val="0"/>
        <c:ser>
          <c:idx val="0"/>
          <c:order val="0"/>
          <c:tx>
            <c:strRef>
              <c:f>Sheet3!$A$83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Sheet3!$B$77:$B$81</c:f>
              <c:numCache>
                <c:formatCode>General</c:formatCode>
                <c:ptCount val="5"/>
                <c:pt idx="0">
                  <c:v>5772.319</c:v>
                </c:pt>
                <c:pt idx="1">
                  <c:v>17150.084</c:v>
                </c:pt>
                <c:pt idx="2">
                  <c:v>25080</c:v>
                </c:pt>
                <c:pt idx="3">
                  <c:v>34697</c:v>
                </c:pt>
                <c:pt idx="4">
                  <c:v>45148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Sheet3!$C$77:$C$81</c:f>
              <c:numCache>
                <c:formatCode>General</c:formatCode>
                <c:ptCount val="5"/>
                <c:pt idx="0">
                  <c:v>7243.90133333333</c:v>
                </c:pt>
                <c:pt idx="1">
                  <c:v>14586.911</c:v>
                </c:pt>
                <c:pt idx="2">
                  <c:v>26168.7763333333</c:v>
                </c:pt>
                <c:pt idx="3">
                  <c:v>43957.281</c:v>
                </c:pt>
                <c:pt idx="4">
                  <c:v>58782.7933333333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Sheet3!$D$77:$D$81</c:f>
              <c:numCache>
                <c:formatCode>General</c:formatCode>
                <c:ptCount val="5"/>
                <c:pt idx="0">
                  <c:v>8005.43266666667</c:v>
                </c:pt>
                <c:pt idx="1">
                  <c:v>17253.3673333333</c:v>
                </c:pt>
                <c:pt idx="2">
                  <c:v>22589.7696666667</c:v>
                </c:pt>
                <c:pt idx="3">
                  <c:v>28533.4906666667</c:v>
                </c:pt>
                <c:pt idx="4">
                  <c:v>42669.3196666667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Sheet3!$E$77:$E$81</c:f>
              <c:numCache>
                <c:formatCode>General</c:formatCode>
                <c:ptCount val="5"/>
                <c:pt idx="0">
                  <c:v>7600.28833333333</c:v>
                </c:pt>
                <c:pt idx="1">
                  <c:v>18698.2413333333</c:v>
                </c:pt>
                <c:pt idx="2">
                  <c:v>26240.9263333333</c:v>
                </c:pt>
                <c:pt idx="3">
                  <c:v>34502.2463333333</c:v>
                </c:pt>
                <c:pt idx="4">
                  <c:v>49520.256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Sheet3!$F$77:$F$81</c:f>
              <c:numCache>
                <c:formatCode>General</c:formatCode>
                <c:ptCount val="5"/>
                <c:pt idx="0">
                  <c:v>9162.63166666667</c:v>
                </c:pt>
                <c:pt idx="1">
                  <c:v>18146.834</c:v>
                </c:pt>
                <c:pt idx="2">
                  <c:v>37076.911</c:v>
                </c:pt>
                <c:pt idx="3">
                  <c:v>35933.104</c:v>
                </c:pt>
                <c:pt idx="4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30568071979829"/>
          <c:y val="0.15653031929944"/>
          <c:w val="0.366591506952274"/>
          <c:h val="0.26620715350223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Sheet3!$B$84:$F$84</c:f>
              <c:numCache>
                <c:formatCode>General</c:formatCode>
                <c:ptCount val="5"/>
                <c:pt idx="0">
                  <c:v>0.68924</c:v>
                </c:pt>
                <c:pt idx="1">
                  <c:v>160.558</c:v>
                </c:pt>
                <c:pt idx="2">
                  <c:v>312.804428571429</c:v>
                </c:pt>
                <c:pt idx="3">
                  <c:v>465.726428571429</c:v>
                </c:pt>
                <c:pt idx="4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Sheet3!$B$85:$F$85</c:f>
              <c:numCache>
                <c:formatCode>General</c:formatCode>
                <c:ptCount val="5"/>
                <c:pt idx="0">
                  <c:v>1.21866</c:v>
                </c:pt>
                <c:pt idx="1">
                  <c:v>158.023</c:v>
                </c:pt>
                <c:pt idx="2">
                  <c:v>309.295142857143</c:v>
                </c:pt>
                <c:pt idx="3">
                  <c:v>461.693428571429</c:v>
                </c:pt>
                <c:pt idx="4">
                  <c:v>610.764571428571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Sheet3!$B$86:$F$86</c:f>
              <c:numCache>
                <c:formatCode>General</c:formatCode>
                <c:ptCount val="5"/>
                <c:pt idx="0">
                  <c:v>1.5576</c:v>
                </c:pt>
                <c:pt idx="1">
                  <c:v>165.006571428571</c:v>
                </c:pt>
                <c:pt idx="2">
                  <c:v>307.356428571429</c:v>
                </c:pt>
                <c:pt idx="3">
                  <c:v>460.267</c:v>
                </c:pt>
                <c:pt idx="4">
                  <c:v>611.235571428571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Sheet3!$B$87:$F$87</c:f>
              <c:numCache>
                <c:formatCode>General</c:formatCode>
                <c:ptCount val="5"/>
                <c:pt idx="0">
                  <c:v>1.8794</c:v>
                </c:pt>
                <c:pt idx="1">
                  <c:v>168.335</c:v>
                </c:pt>
                <c:pt idx="2">
                  <c:v>308.365714285714</c:v>
                </c:pt>
                <c:pt idx="3">
                  <c:v>462.279285714286</c:v>
                </c:pt>
                <c:pt idx="4">
                  <c:v>614.767857142857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Sheet3!$B$88:$F$88</c:f>
              <c:numCache>
                <c:formatCode>General</c:formatCode>
                <c:ptCount val="5"/>
                <c:pt idx="0">
                  <c:v>2.7026</c:v>
                </c:pt>
                <c:pt idx="1">
                  <c:v>165.075857142857</c:v>
                </c:pt>
                <c:pt idx="2">
                  <c:v>309.581</c:v>
                </c:pt>
                <c:pt idx="3">
                  <c:v>460.456142857143</c:v>
                </c:pt>
                <c:pt idx="4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309804998626751"/>
          <c:y val="0.153493699885452"/>
          <c:w val="0.222191705575391"/>
          <c:h val="0.35395189003436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Sheet3!$B$84:$B$88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Sheet3!$C$84:$C$88</c:f>
              <c:numCache>
                <c:formatCode>General</c:formatCode>
                <c:ptCount val="5"/>
                <c:pt idx="0">
                  <c:v>160.558</c:v>
                </c:pt>
                <c:pt idx="1">
                  <c:v>158.023</c:v>
                </c:pt>
                <c:pt idx="2">
                  <c:v>165.006571428571</c:v>
                </c:pt>
                <c:pt idx="3">
                  <c:v>168.335</c:v>
                </c:pt>
                <c:pt idx="4">
                  <c:v>165.075857142857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Sheet3!$D$84:$D$88</c:f>
              <c:numCache>
                <c:formatCode>General</c:formatCode>
                <c:ptCount val="5"/>
                <c:pt idx="0">
                  <c:v>312.804428571429</c:v>
                </c:pt>
                <c:pt idx="1">
                  <c:v>309.295142857143</c:v>
                </c:pt>
                <c:pt idx="2">
                  <c:v>307.356428571429</c:v>
                </c:pt>
                <c:pt idx="3">
                  <c:v>308.365714285714</c:v>
                </c:pt>
                <c:pt idx="4">
                  <c:v>309.581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Sheet3!$E$84:$E$88</c:f>
              <c:numCache>
                <c:formatCode>General</c:formatCode>
                <c:ptCount val="5"/>
                <c:pt idx="0">
                  <c:v>465.726428571429</c:v>
                </c:pt>
                <c:pt idx="1">
                  <c:v>461.693428571429</c:v>
                </c:pt>
                <c:pt idx="2">
                  <c:v>460.267</c:v>
                </c:pt>
                <c:pt idx="3">
                  <c:v>462.279285714286</c:v>
                </c:pt>
                <c:pt idx="4">
                  <c:v>460.456142857143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Sheet3!$F$84:$F$88</c:f>
              <c:numCache>
                <c:formatCode>General</c:formatCode>
                <c:ptCount val="5"/>
                <c:pt idx="0">
                  <c:v>612.689</c:v>
                </c:pt>
                <c:pt idx="1">
                  <c:v>610.764571428571</c:v>
                </c:pt>
                <c:pt idx="2">
                  <c:v>611.235571428571</c:v>
                </c:pt>
                <c:pt idx="3">
                  <c:v>614.767857142857</c:v>
                </c:pt>
                <c:pt idx="4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62632197414806"/>
          <c:y val="0.0755351681957186"/>
          <c:w val="0.683019976498237"/>
          <c:h val="0.1510703363914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Sheet3!$B$100:$F$100</c:f>
              <c:numCache>
                <c:formatCode>General</c:formatCode>
                <c:ptCount val="5"/>
                <c:pt idx="0">
                  <c:v>148.57476</c:v>
                </c:pt>
                <c:pt idx="1">
                  <c:v>581.927833333333</c:v>
                </c:pt>
                <c:pt idx="2">
                  <c:v>1076.76433333333</c:v>
                </c:pt>
                <c:pt idx="3">
                  <c:v>1571.60083333333</c:v>
                </c:pt>
                <c:pt idx="4">
                  <c:v>2066.43733333333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Sheet3!$B$101:$F$101</c:f>
              <c:numCache>
                <c:formatCode>General</c:formatCode>
                <c:ptCount val="5"/>
                <c:pt idx="0">
                  <c:v>357.1506</c:v>
                </c:pt>
                <c:pt idx="1">
                  <c:v>898.071</c:v>
                </c:pt>
                <c:pt idx="2">
                  <c:v>1199.001</c:v>
                </c:pt>
                <c:pt idx="3">
                  <c:v>1662.399</c:v>
                </c:pt>
                <c:pt idx="4">
                  <c:v>2082.159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Sheet3!$B$102:$F$102</c:f>
              <c:numCache>
                <c:formatCode>General</c:formatCode>
                <c:ptCount val="5"/>
                <c:pt idx="0">
                  <c:v>623.5684</c:v>
                </c:pt>
                <c:pt idx="1">
                  <c:v>974.91</c:v>
                </c:pt>
                <c:pt idx="2">
                  <c:v>1360.936</c:v>
                </c:pt>
                <c:pt idx="3">
                  <c:v>1827.676</c:v>
                </c:pt>
                <c:pt idx="4">
                  <c:v>2263.126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Sheet3!$B$103:$F$103</c:f>
              <c:numCache>
                <c:formatCode>General</c:formatCode>
                <c:ptCount val="5"/>
                <c:pt idx="0">
                  <c:v>981.8974</c:v>
                </c:pt>
                <c:pt idx="1">
                  <c:v>1308.518</c:v>
                </c:pt>
                <c:pt idx="2">
                  <c:v>1579.658</c:v>
                </c:pt>
                <c:pt idx="3">
                  <c:v>1991.659</c:v>
                </c:pt>
                <c:pt idx="4">
                  <c:v>2457.197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Sheet3!$B$104:$F$104</c:f>
              <c:numCache>
                <c:formatCode>General</c:formatCode>
                <c:ptCount val="5"/>
                <c:pt idx="0">
                  <c:v>1419.2676</c:v>
                </c:pt>
                <c:pt idx="1">
                  <c:v>1728.497</c:v>
                </c:pt>
                <c:pt idx="2">
                  <c:v>2061.034</c:v>
                </c:pt>
                <c:pt idx="3">
                  <c:v>2389.382</c:v>
                </c:pt>
                <c:pt idx="4">
                  <c:v>2687.252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361515234697"/>
          <c:y val="0.135569725533685"/>
          <c:w val="0.512764205325281"/>
          <c:h val="0.204324923759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Sheet3!$B$100:$B$104</c:f>
              <c:numCache>
                <c:formatCode>General</c:formatCode>
                <c:ptCount val="5"/>
                <c:pt idx="0">
                  <c:v>148.57476</c:v>
                </c:pt>
                <c:pt idx="1">
                  <c:v>357.1506</c:v>
                </c:pt>
                <c:pt idx="2">
                  <c:v>623.5684</c:v>
                </c:pt>
                <c:pt idx="3">
                  <c:v>981.8974</c:v>
                </c:pt>
                <c:pt idx="4">
                  <c:v>1419.2676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Sheet3!$C$100:$C$104</c:f>
              <c:numCache>
                <c:formatCode>General</c:formatCode>
                <c:ptCount val="5"/>
                <c:pt idx="0">
                  <c:v>581.927833333333</c:v>
                </c:pt>
                <c:pt idx="1">
                  <c:v>898.071</c:v>
                </c:pt>
                <c:pt idx="2">
                  <c:v>974.91</c:v>
                </c:pt>
                <c:pt idx="3">
                  <c:v>1308.518</c:v>
                </c:pt>
                <c:pt idx="4">
                  <c:v>1728.497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Sheet3!$D$100:$D$104</c:f>
              <c:numCache>
                <c:formatCode>General</c:formatCode>
                <c:ptCount val="5"/>
                <c:pt idx="0">
                  <c:v>1076.76433333333</c:v>
                </c:pt>
                <c:pt idx="1">
                  <c:v>1199.001</c:v>
                </c:pt>
                <c:pt idx="2">
                  <c:v>1360.936</c:v>
                </c:pt>
                <c:pt idx="3">
                  <c:v>1579.658</c:v>
                </c:pt>
                <c:pt idx="4">
                  <c:v>2061.034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Sheet3!$E$100:$E$104</c:f>
              <c:numCache>
                <c:formatCode>General</c:formatCode>
                <c:ptCount val="5"/>
                <c:pt idx="0">
                  <c:v>1571.60083333333</c:v>
                </c:pt>
                <c:pt idx="1">
                  <c:v>1662.399</c:v>
                </c:pt>
                <c:pt idx="2">
                  <c:v>1827.676</c:v>
                </c:pt>
                <c:pt idx="3">
                  <c:v>1991.659</c:v>
                </c:pt>
                <c:pt idx="4">
                  <c:v>2389.382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Sheet3!$F$100:$F$104</c:f>
              <c:numCache>
                <c:formatCode>General</c:formatCode>
                <c:ptCount val="5"/>
                <c:pt idx="0">
                  <c:v>2066.43733333333</c:v>
                </c:pt>
                <c:pt idx="1">
                  <c:v>2082.159</c:v>
                </c:pt>
                <c:pt idx="2">
                  <c:v>2263.126</c:v>
                </c:pt>
                <c:pt idx="3">
                  <c:v>2457.197</c:v>
                </c:pt>
                <c:pt idx="4">
                  <c:v>2687.252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Sheet3!$G$84:$K$84</c:f>
              <c:numCache>
                <c:formatCode>General</c:formatCode>
                <c:ptCount val="5"/>
                <c:pt idx="0">
                  <c:v>0.68924</c:v>
                </c:pt>
                <c:pt idx="1">
                  <c:v>324.506714285714</c:v>
                </c:pt>
                <c:pt idx="2">
                  <c:v>626.013285714286</c:v>
                </c:pt>
                <c:pt idx="3">
                  <c:v>935.14</c:v>
                </c:pt>
                <c:pt idx="4">
                  <c:v>1242.35428571429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Sheet3!$G$85:$K$85</c:f>
              <c:numCache>
                <c:formatCode>General</c:formatCode>
                <c:ptCount val="5"/>
                <c:pt idx="0">
                  <c:v>1.21866</c:v>
                </c:pt>
                <c:pt idx="1">
                  <c:v>639.088</c:v>
                </c:pt>
                <c:pt idx="2">
                  <c:v>1260.71514285714</c:v>
                </c:pt>
                <c:pt idx="3">
                  <c:v>1871.28871428571</c:v>
                </c:pt>
                <c:pt idx="4">
                  <c:v>2479.28057142857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Sheet3!$G$86:$K$86</c:f>
              <c:numCache>
                <c:formatCode>General</c:formatCode>
                <c:ptCount val="5"/>
                <c:pt idx="0">
                  <c:v>1.5576</c:v>
                </c:pt>
                <c:pt idx="1">
                  <c:v>987.272428571429</c:v>
                </c:pt>
                <c:pt idx="2">
                  <c:v>1879.10671428571</c:v>
                </c:pt>
                <c:pt idx="3">
                  <c:v>2807.675</c:v>
                </c:pt>
                <c:pt idx="4">
                  <c:v>3719.93814285714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Sheet3!$G$87:$K$87</c:f>
              <c:numCache>
                <c:formatCode>General</c:formatCode>
                <c:ptCount val="5"/>
                <c:pt idx="0">
                  <c:v>1.8794</c:v>
                </c:pt>
                <c:pt idx="1">
                  <c:v>1276.46957142857</c:v>
                </c:pt>
                <c:pt idx="2">
                  <c:v>2519.38285714286</c:v>
                </c:pt>
                <c:pt idx="3">
                  <c:v>3743.41928571429</c:v>
                </c:pt>
                <c:pt idx="4">
                  <c:v>4990.13757142857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Sheet3!$G$88:$K$88</c:f>
              <c:numCache>
                <c:formatCode>General</c:formatCode>
                <c:ptCount val="5"/>
                <c:pt idx="0">
                  <c:v>2.7026</c:v>
                </c:pt>
                <c:pt idx="1">
                  <c:v>1620.96342857143</c:v>
                </c:pt>
                <c:pt idx="2">
                  <c:v>3130.86385714286</c:v>
                </c:pt>
                <c:pt idx="3">
                  <c:v>4670.90814285714</c:v>
                </c:pt>
                <c:pt idx="4">
                  <c:v>6217.28242857143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361515234697"/>
          <c:y val="0.139792698506658"/>
          <c:w val="0.512764205325281"/>
          <c:h val="0.204324923759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Sheet3!$G$84:$G$88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Sheet3!$H$84:$H$88</c:f>
              <c:numCache>
                <c:formatCode>General</c:formatCode>
                <c:ptCount val="5"/>
                <c:pt idx="0">
                  <c:v>324.506714285714</c:v>
                </c:pt>
                <c:pt idx="1">
                  <c:v>639.088</c:v>
                </c:pt>
                <c:pt idx="2">
                  <c:v>987.272428571429</c:v>
                </c:pt>
                <c:pt idx="3">
                  <c:v>1276.46957142857</c:v>
                </c:pt>
                <c:pt idx="4">
                  <c:v>1620.96342857143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Sheet3!$I$84:$I$88</c:f>
              <c:numCache>
                <c:formatCode>General</c:formatCode>
                <c:ptCount val="5"/>
                <c:pt idx="0">
                  <c:v>626.013285714286</c:v>
                </c:pt>
                <c:pt idx="1">
                  <c:v>1260.71514285714</c:v>
                </c:pt>
                <c:pt idx="2">
                  <c:v>1879.10671428571</c:v>
                </c:pt>
                <c:pt idx="3">
                  <c:v>2519.38285714286</c:v>
                </c:pt>
                <c:pt idx="4">
                  <c:v>3130.86385714286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Sheet3!$J$84:$J$88</c:f>
              <c:numCache>
                <c:formatCode>General</c:formatCode>
                <c:ptCount val="5"/>
                <c:pt idx="0">
                  <c:v>935.14</c:v>
                </c:pt>
                <c:pt idx="1">
                  <c:v>1871.28871428571</c:v>
                </c:pt>
                <c:pt idx="2">
                  <c:v>2807.675</c:v>
                </c:pt>
                <c:pt idx="3">
                  <c:v>3743.41928571429</c:v>
                </c:pt>
                <c:pt idx="4">
                  <c:v>4670.90814285714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Sheet3!$K$84:$K$88</c:f>
              <c:numCache>
                <c:formatCode>General</c:formatCode>
                <c:ptCount val="5"/>
                <c:pt idx="0">
                  <c:v>1242.35428571429</c:v>
                </c:pt>
                <c:pt idx="1">
                  <c:v>2479.28057142857</c:v>
                </c:pt>
                <c:pt idx="2">
                  <c:v>3719.93814285714</c:v>
                </c:pt>
                <c:pt idx="3">
                  <c:v>4990.13757142857</c:v>
                </c:pt>
                <c:pt idx="4">
                  <c:v>6217.28242857143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Sheet3!$G$100:$K$100</c:f>
              <c:numCache>
                <c:formatCode>General</c:formatCode>
                <c:ptCount val="5"/>
                <c:pt idx="0">
                  <c:v>148.57476</c:v>
                </c:pt>
                <c:pt idx="1">
                  <c:v>2311.553</c:v>
                </c:pt>
                <c:pt idx="2">
                  <c:v>4185.405</c:v>
                </c:pt>
                <c:pt idx="3">
                  <c:v>6164.052</c:v>
                </c:pt>
                <c:pt idx="4">
                  <c:v>8185.786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Sheet3!$G$101:$K$101</c:f>
              <c:numCache>
                <c:formatCode>General</c:formatCode>
                <c:ptCount val="5"/>
                <c:pt idx="0">
                  <c:v>357.1506</c:v>
                </c:pt>
                <c:pt idx="1">
                  <c:v>7275.277</c:v>
                </c:pt>
                <c:pt idx="2">
                  <c:v>13315.162</c:v>
                </c:pt>
                <c:pt idx="3">
                  <c:v>19455.232</c:v>
                </c:pt>
                <c:pt idx="4">
                  <c:v>25765.188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Sheet3!$G$102:$K$102</c:f>
              <c:numCache>
                <c:formatCode>General</c:formatCode>
                <c:ptCount val="5"/>
                <c:pt idx="0">
                  <c:v>623.5684</c:v>
                </c:pt>
                <c:pt idx="1">
                  <c:v>15319.488</c:v>
                </c:pt>
                <c:pt idx="2">
                  <c:v>27788.999</c:v>
                </c:pt>
                <c:pt idx="3">
                  <c:v>40567.29</c:v>
                </c:pt>
                <c:pt idx="4">
                  <c:v>53407.174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Sheet3!$G$103:$K$103</c:f>
              <c:numCache>
                <c:formatCode>General</c:formatCode>
                <c:ptCount val="5"/>
                <c:pt idx="0">
                  <c:v>981.8974</c:v>
                </c:pt>
                <c:pt idx="1">
                  <c:v>26303.224</c:v>
                </c:pt>
                <c:pt idx="2">
                  <c:v>47219.611</c:v>
                </c:pt>
                <c:pt idx="3">
                  <c:v>69074.125</c:v>
                </c:pt>
                <c:pt idx="4">
                  <c:v>90950.013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Sheet3!$G$104:$K$104</c:f>
              <c:numCache>
                <c:formatCode>General</c:formatCode>
                <c:ptCount val="5"/>
                <c:pt idx="0">
                  <c:v>1419.2676</c:v>
                </c:pt>
                <c:pt idx="1">
                  <c:v>39979.699</c:v>
                </c:pt>
                <c:pt idx="2">
                  <c:v>71928.227</c:v>
                </c:pt>
                <c:pt idx="3">
                  <c:v>104693.127</c:v>
                </c:pt>
                <c:pt idx="4">
                  <c:v>138359.719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361515234697"/>
          <c:y val="0.139792698506658"/>
          <c:w val="0.512764205325281"/>
          <c:h val="0.204324923759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Sheet3!$G$100:$G$104</c:f>
              <c:numCache>
                <c:formatCode>General</c:formatCode>
                <c:ptCount val="5"/>
                <c:pt idx="0">
                  <c:v>148.57476</c:v>
                </c:pt>
                <c:pt idx="1">
                  <c:v>357.1506</c:v>
                </c:pt>
                <c:pt idx="2">
                  <c:v>623.5684</c:v>
                </c:pt>
                <c:pt idx="3">
                  <c:v>981.8974</c:v>
                </c:pt>
                <c:pt idx="4">
                  <c:v>1419.2676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Sheet3!$H$100:$H$104</c:f>
              <c:numCache>
                <c:formatCode>General</c:formatCode>
                <c:ptCount val="5"/>
                <c:pt idx="0">
                  <c:v>2311.553</c:v>
                </c:pt>
                <c:pt idx="1">
                  <c:v>7275.277</c:v>
                </c:pt>
                <c:pt idx="2">
                  <c:v>15319.488</c:v>
                </c:pt>
                <c:pt idx="3">
                  <c:v>26303.224</c:v>
                </c:pt>
                <c:pt idx="4">
                  <c:v>39979.699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Sheet3!$I$100:$I$104</c:f>
              <c:numCache>
                <c:formatCode>General</c:formatCode>
                <c:ptCount val="5"/>
                <c:pt idx="0">
                  <c:v>4185.405</c:v>
                </c:pt>
                <c:pt idx="1">
                  <c:v>13315.162</c:v>
                </c:pt>
                <c:pt idx="2">
                  <c:v>27788.999</c:v>
                </c:pt>
                <c:pt idx="3">
                  <c:v>47219.611</c:v>
                </c:pt>
                <c:pt idx="4">
                  <c:v>71928.227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Sheet3!$J$100:$J$104</c:f>
              <c:numCache>
                <c:formatCode>General</c:formatCode>
                <c:ptCount val="5"/>
                <c:pt idx="0">
                  <c:v>6164.052</c:v>
                </c:pt>
                <c:pt idx="1">
                  <c:v>19455.232</c:v>
                </c:pt>
                <c:pt idx="2">
                  <c:v>40567.29</c:v>
                </c:pt>
                <c:pt idx="3">
                  <c:v>69074.125</c:v>
                </c:pt>
                <c:pt idx="4">
                  <c:v>104693.127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Sheet3!$K$100:$K$104</c:f>
              <c:numCache>
                <c:formatCode>General</c:formatCode>
                <c:ptCount val="5"/>
                <c:pt idx="0">
                  <c:v>8185.786</c:v>
                </c:pt>
                <c:pt idx="1">
                  <c:v>25765.188</c:v>
                </c:pt>
                <c:pt idx="2">
                  <c:v>53407.174</c:v>
                </c:pt>
                <c:pt idx="3">
                  <c:v>90950.013</c:v>
                </c:pt>
                <c:pt idx="4">
                  <c:v>138359.719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3"/>
          <c:order val="0"/>
          <c:tx>
            <c:strRef>
              <c:f>Sheet3!$A$97</c:f>
              <c:strCache>
                <c:ptCount val="1"/>
                <c:pt idx="0">
                  <c:v>TB-ECDSA-SIGNING  signer delay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Sheet3!$F$100:$F$104</c:f>
              <c:numCache>
                <c:formatCode>General</c:formatCode>
                <c:ptCount val="5"/>
                <c:pt idx="0">
                  <c:v>2066.43733333333</c:v>
                </c:pt>
                <c:pt idx="1">
                  <c:v>2082.159</c:v>
                </c:pt>
                <c:pt idx="2">
                  <c:v>2263.126</c:v>
                </c:pt>
                <c:pt idx="3">
                  <c:v>2457.197</c:v>
                </c:pt>
                <c:pt idx="4">
                  <c:v>2687.252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Sheet3!$F$97</c:f>
              <c:strCache>
                <c:ptCount val="1"/>
                <c:pt idx="0">
                  <c:v>TB-ECDSA-SIGNING  recipient delay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Sheet3!$K$100:$K$104</c:f>
              <c:numCache>
                <c:formatCode>General</c:formatCode>
                <c:ptCount val="5"/>
                <c:pt idx="0">
                  <c:v>8185.786</c:v>
                </c:pt>
                <c:pt idx="1">
                  <c:v>25765.188</c:v>
                </c:pt>
                <c:pt idx="2">
                  <c:v>53407.174</c:v>
                </c:pt>
                <c:pt idx="3">
                  <c:v>90950.013</c:v>
                </c:pt>
                <c:pt idx="4">
                  <c:v>138359.719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"签名者"</c:f>
              <c:strCache>
                <c:ptCount val="1"/>
                <c:pt idx="0">
                  <c:v>签名者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Sheet3!$B$100:$F$100</c:f>
              <c:numCache>
                <c:formatCode>General</c:formatCode>
                <c:ptCount val="5"/>
                <c:pt idx="0">
                  <c:v>148.57476</c:v>
                </c:pt>
                <c:pt idx="1">
                  <c:v>581.927833333333</c:v>
                </c:pt>
                <c:pt idx="2">
                  <c:v>1076.76433333333</c:v>
                </c:pt>
                <c:pt idx="3">
                  <c:v>1571.60083333333</c:v>
                </c:pt>
                <c:pt idx="4">
                  <c:v>2066.43733333333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"接收者"</c:f>
              <c:strCache>
                <c:ptCount val="1"/>
                <c:pt idx="0">
                  <c:v>接收者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Sheet3!$G$100:$K$100</c:f>
              <c:numCache>
                <c:formatCode>General</c:formatCode>
                <c:ptCount val="5"/>
                <c:pt idx="0">
                  <c:v>148.57476</c:v>
                </c:pt>
                <c:pt idx="1">
                  <c:v>2311.553</c:v>
                </c:pt>
                <c:pt idx="2">
                  <c:v>4185.405</c:v>
                </c:pt>
                <c:pt idx="3">
                  <c:v>6164.052</c:v>
                </c:pt>
                <c:pt idx="4">
                  <c:v>8185.786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66968325791855"/>
          <c:y val="0.154832798900596"/>
          <c:w val="0.300904977375566"/>
          <c:h val="0.13719651855245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"签名者"</c:f>
              <c:strCache>
                <c:ptCount val="1"/>
                <c:pt idx="0">
                  <c:v>签名者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Sheet3!$B$84:$F$84</c:f>
              <c:numCache>
                <c:formatCode>General</c:formatCode>
                <c:ptCount val="5"/>
                <c:pt idx="0">
                  <c:v>0.68924</c:v>
                </c:pt>
                <c:pt idx="1">
                  <c:v>160.558</c:v>
                </c:pt>
                <c:pt idx="2">
                  <c:v>312.804428571429</c:v>
                </c:pt>
                <c:pt idx="3">
                  <c:v>465.726428571429</c:v>
                </c:pt>
                <c:pt idx="4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"接收者"</c:f>
              <c:strCache>
                <c:ptCount val="1"/>
                <c:pt idx="0">
                  <c:v>接收者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Sheet3!$G$84:$K$84</c:f>
              <c:numCache>
                <c:formatCode>General</c:formatCode>
                <c:ptCount val="5"/>
                <c:pt idx="0">
                  <c:v>0.68924</c:v>
                </c:pt>
                <c:pt idx="1">
                  <c:v>324.506714285714</c:v>
                </c:pt>
                <c:pt idx="2">
                  <c:v>626.013285714286</c:v>
                </c:pt>
                <c:pt idx="3">
                  <c:v>935.14</c:v>
                </c:pt>
                <c:pt idx="4">
                  <c:v>1242.35428571429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66968325791855"/>
          <c:y val="0.154832798900596"/>
          <c:w val="0.300904977375566"/>
          <c:h val="0.13719651855245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4"/>
          <c:order val="0"/>
          <c:tx>
            <c:strRef>
              <c:f>"SETUP"</c:f>
              <c:strCache>
                <c:ptCount val="1"/>
                <c:pt idx="0">
                  <c:v>SETUP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Sheet3!$B$3:$B$7</c:f>
              <c:numCache>
                <c:formatCode>General</c:formatCode>
                <c:ptCount val="5"/>
                <c:pt idx="0">
                  <c:v>5772.319</c:v>
                </c:pt>
                <c:pt idx="1">
                  <c:v>17150.084</c:v>
                </c:pt>
                <c:pt idx="2">
                  <c:v>25080</c:v>
                </c:pt>
                <c:pt idx="3">
                  <c:v>34697</c:v>
                </c:pt>
                <c:pt idx="4">
                  <c:v>45148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4"/>
          <c:order val="0"/>
          <c:tx>
            <c:strRef>
              <c:f>"KEYGEN"</c:f>
              <c:strCache>
                <c:ptCount val="1"/>
                <c:pt idx="0">
                  <c:v>KEYGEN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Sheet3!$C$3:$C$7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4"/>
          <c:order val="0"/>
          <c:tx>
            <c:strRef>
              <c:f>"SIGNING"</c:f>
              <c:strCache>
                <c:ptCount val="1"/>
                <c:pt idx="0">
                  <c:v>SIGNING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Sheet3!$D$3:$D$7</c:f>
              <c:numCache>
                <c:formatCode>0.000_ </c:formatCode>
                <c:ptCount val="5"/>
                <c:pt idx="0">
                  <c:v>148.57476</c:v>
                </c:pt>
                <c:pt idx="1">
                  <c:v>357.1506</c:v>
                </c:pt>
                <c:pt idx="2">
                  <c:v>623.5684</c:v>
                </c:pt>
                <c:pt idx="3">
                  <c:v>981.8974</c:v>
                </c:pt>
                <c:pt idx="4">
                  <c:v>1419.2676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字数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Sheet2!$B$1:$J$1</c:f>
              <c:numCache>
                <c:formatCode>m"月"d"日";@</c:formatCode>
                <c:ptCount val="9"/>
                <c:pt idx="0" c:formatCode="m&quot;月&quot;d&quot;日&quot;;@">
                  <c:v>45354</c:v>
                </c:pt>
                <c:pt idx="1" c:formatCode="m&quot;月&quot;d&quot;日&quot;;@">
                  <c:v>45359</c:v>
                </c:pt>
                <c:pt idx="2" c:formatCode="m&quot;月&quot;d&quot;日&quot;;@">
                  <c:v>45360</c:v>
                </c:pt>
                <c:pt idx="3" c:formatCode="m&quot;月&quot;d&quot;日&quot;;@">
                  <c:v>45363</c:v>
                </c:pt>
                <c:pt idx="4" c:formatCode="m&quot;月&quot;d&quot;日&quot;;@">
                  <c:v>45364</c:v>
                </c:pt>
                <c:pt idx="5" c:formatCode="m&quot;月&quot;d&quot;日&quot;;@">
                  <c:v>45367</c:v>
                </c:pt>
                <c:pt idx="6" c:formatCode="m&quot;月&quot;d&quot;日&quot;;@">
                  <c:v>45368</c:v>
                </c:pt>
                <c:pt idx="7" c:formatCode="m&quot;月&quot;d&quot;日&quot;;@">
                  <c:v>45369</c:v>
                </c:pt>
                <c:pt idx="8" c:formatCode="m&quot;月&quot;d&quot;日&quot;;@">
                  <c:v>45370</c:v>
                </c:pt>
              </c:numCache>
            </c:numRef>
          </c:cat>
          <c:val>
            <c:numRef>
              <c:f>Sheet2!$B$2:$J$2</c:f>
              <c:numCache>
                <c:formatCode>General</c:formatCode>
                <c:ptCount val="9"/>
                <c:pt idx="0">
                  <c:v>1000</c:v>
                </c:pt>
                <c:pt idx="1">
                  <c:v>6796</c:v>
                </c:pt>
                <c:pt idx="2">
                  <c:v>7412</c:v>
                </c:pt>
                <c:pt idx="3">
                  <c:v>10259</c:v>
                </c:pt>
                <c:pt idx="4">
                  <c:v>11229</c:v>
                </c:pt>
                <c:pt idx="5">
                  <c:v>13043</c:v>
                </c:pt>
                <c:pt idx="6">
                  <c:v>17417</c:v>
                </c:pt>
                <c:pt idx="7">
                  <c:v>24714</c:v>
                </c:pt>
                <c:pt idx="8">
                  <c:v>31792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25333112"/>
        <c:axId val="62172167"/>
      </c:barChart>
      <c:dateAx>
        <c:axId val="425333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72167"/>
        <c:crosses val="autoZero"/>
        <c:auto val="1"/>
        <c:lblOffset val="100"/>
        <c:baseTimeUnit val="days"/>
      </c:dateAx>
      <c:valAx>
        <c:axId val="62172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3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Sheet2!$A$8</c:f>
              <c:strCache>
                <c:ptCount val="1"/>
                <c:pt idx="0">
                  <c:v>字数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Sheet2!$B$8:$Y$8</c:f>
              <c:numCache>
                <c:formatCode>General</c:formatCode>
                <c:ptCount val="24"/>
                <c:pt idx="0">
                  <c:v>999.999999997592</c:v>
                </c:pt>
                <c:pt idx="1">
                  <c:v>2159.19999999759</c:v>
                </c:pt>
                <c:pt idx="2">
                  <c:v>3318.39999999759</c:v>
                </c:pt>
                <c:pt idx="3">
                  <c:v>4477.59999999759</c:v>
                </c:pt>
                <c:pt idx="4">
                  <c:v>5636.79999999759</c:v>
                </c:pt>
                <c:pt idx="5">
                  <c:v>6795.99999999759</c:v>
                </c:pt>
                <c:pt idx="6">
                  <c:v>7412</c:v>
                </c:pt>
                <c:pt idx="7">
                  <c:v>8361</c:v>
                </c:pt>
                <c:pt idx="8">
                  <c:v>9310</c:v>
                </c:pt>
                <c:pt idx="9">
                  <c:v>10259</c:v>
                </c:pt>
                <c:pt idx="10">
                  <c:v>11229.0000000008</c:v>
                </c:pt>
                <c:pt idx="11">
                  <c:v>11833.6666666674</c:v>
                </c:pt>
                <c:pt idx="12">
                  <c:v>12438.3333333341</c:v>
                </c:pt>
                <c:pt idx="13">
                  <c:v>13043.0000000008</c:v>
                </c:pt>
                <c:pt idx="14">
                  <c:v>17417</c:v>
                </c:pt>
                <c:pt idx="15">
                  <c:v>24714</c:v>
                </c:pt>
                <c:pt idx="16">
                  <c:v>31792</c:v>
                </c:pt>
                <c:pt idx="17">
                  <c:v>31792</c:v>
                </c:pt>
                <c:pt idx="18">
                  <c:v>31792</c:v>
                </c:pt>
                <c:pt idx="19">
                  <c:v>33211</c:v>
                </c:pt>
                <c:pt idx="20">
                  <c:v>34630</c:v>
                </c:pt>
                <c:pt idx="21">
                  <c:v>36049</c:v>
                </c:pt>
                <c:pt idx="22">
                  <c:v>37246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Sheet2!$B$9:$Y$9</c:f>
              <c:numCache>
                <c:formatCode>General</c:formatCode>
                <c:ptCount val="24"/>
                <c:pt idx="0">
                  <c:v>1482.59340659028</c:v>
                </c:pt>
                <c:pt idx="1">
                  <c:v>2443.58424908166</c:v>
                </c:pt>
                <c:pt idx="2">
                  <c:v>3404.57509157304</c:v>
                </c:pt>
                <c:pt idx="3">
                  <c:v>4365.56593406442</c:v>
                </c:pt>
                <c:pt idx="4">
                  <c:v>5326.5567765558</c:v>
                </c:pt>
                <c:pt idx="5">
                  <c:v>6287.54761904718</c:v>
                </c:pt>
                <c:pt idx="6">
                  <c:v>7248.53846153856</c:v>
                </c:pt>
                <c:pt idx="7">
                  <c:v>8209.52930402994</c:v>
                </c:pt>
                <c:pt idx="8">
                  <c:v>9170.52014652132</c:v>
                </c:pt>
                <c:pt idx="9">
                  <c:v>10131.5109890127</c:v>
                </c:pt>
                <c:pt idx="10">
                  <c:v>11092.5018315041</c:v>
                </c:pt>
                <c:pt idx="11">
                  <c:v>12053.4926739955</c:v>
                </c:pt>
                <c:pt idx="12">
                  <c:v>13014.4835164868</c:v>
                </c:pt>
                <c:pt idx="13">
                  <c:v>13975.4743589782</c:v>
                </c:pt>
                <c:pt idx="14">
                  <c:v>14936.4652014696</c:v>
                </c:pt>
                <c:pt idx="15">
                  <c:v>15897.456043961</c:v>
                </c:pt>
                <c:pt idx="16">
                  <c:v>16858.4468864524</c:v>
                </c:pt>
                <c:pt idx="17">
                  <c:v>17819.4377289437</c:v>
                </c:pt>
                <c:pt idx="18">
                  <c:v>18780.4285714351</c:v>
                </c:pt>
                <c:pt idx="19">
                  <c:v>19741.4194139265</c:v>
                </c:pt>
                <c:pt idx="20">
                  <c:v>20702.4102564179</c:v>
                </c:pt>
                <c:pt idx="21">
                  <c:v>21663.4010989092</c:v>
                </c:pt>
                <c:pt idx="22">
                  <c:v>22624.3919414006</c:v>
                </c:pt>
                <c:pt idx="23">
                  <c:v>23585.382783892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10124"/>
        <c:axId val="397022447"/>
      </c:scatterChart>
      <c:valAx>
        <c:axId val="4340101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022447"/>
        <c:crosses val="autoZero"/>
        <c:crossBetween val="midCat"/>
      </c:valAx>
      <c:valAx>
        <c:axId val="3970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0101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20.xml"/><Relationship Id="rId8" Type="http://schemas.openxmlformats.org/officeDocument/2006/relationships/chart" Target="../charts/chart19.xml"/><Relationship Id="rId7" Type="http://schemas.openxmlformats.org/officeDocument/2006/relationships/chart" Target="../charts/chart18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3" Type="http://schemas.openxmlformats.org/officeDocument/2006/relationships/chart" Target="../charts/chart14.xml"/><Relationship Id="rId24" Type="http://schemas.openxmlformats.org/officeDocument/2006/relationships/chart" Target="../charts/chart35.xml"/><Relationship Id="rId23" Type="http://schemas.openxmlformats.org/officeDocument/2006/relationships/chart" Target="../charts/chart34.xml"/><Relationship Id="rId22" Type="http://schemas.openxmlformats.org/officeDocument/2006/relationships/chart" Target="../charts/chart33.xml"/><Relationship Id="rId21" Type="http://schemas.openxmlformats.org/officeDocument/2006/relationships/chart" Target="../charts/chart32.xml"/><Relationship Id="rId20" Type="http://schemas.openxmlformats.org/officeDocument/2006/relationships/chart" Target="../charts/chart31.xml"/><Relationship Id="rId2" Type="http://schemas.openxmlformats.org/officeDocument/2006/relationships/chart" Target="../charts/chart13.xml"/><Relationship Id="rId19" Type="http://schemas.openxmlformats.org/officeDocument/2006/relationships/chart" Target="../charts/chart30.xml"/><Relationship Id="rId18" Type="http://schemas.openxmlformats.org/officeDocument/2006/relationships/chart" Target="../charts/chart29.xml"/><Relationship Id="rId17" Type="http://schemas.openxmlformats.org/officeDocument/2006/relationships/chart" Target="../charts/chart28.xml"/><Relationship Id="rId16" Type="http://schemas.openxmlformats.org/officeDocument/2006/relationships/chart" Target="../charts/chart27.xml"/><Relationship Id="rId15" Type="http://schemas.openxmlformats.org/officeDocument/2006/relationships/chart" Target="../charts/chart26.xml"/><Relationship Id="rId14" Type="http://schemas.openxmlformats.org/officeDocument/2006/relationships/chart" Target="../charts/chart25.xml"/><Relationship Id="rId13" Type="http://schemas.openxmlformats.org/officeDocument/2006/relationships/chart" Target="../charts/chart24.xml"/><Relationship Id="rId12" Type="http://schemas.openxmlformats.org/officeDocument/2006/relationships/chart" Target="../charts/chart23.xml"/><Relationship Id="rId11" Type="http://schemas.openxmlformats.org/officeDocument/2006/relationships/chart" Target="../charts/chart22.xml"/><Relationship Id="rId10" Type="http://schemas.openxmlformats.org/officeDocument/2006/relationships/chart" Target="../charts/chart21.xml"/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386080</xdr:colOff>
      <xdr:row>20</xdr:row>
      <xdr:rowOff>60325</xdr:rowOff>
    </xdr:from>
    <xdr:to>
      <xdr:col>17</xdr:col>
      <xdr:colOff>423545</xdr:colOff>
      <xdr:row>34</xdr:row>
      <xdr:rowOff>97790</xdr:rowOff>
    </xdr:to>
    <xdr:graphicFrame>
      <xdr:nvGraphicFramePr>
        <xdr:cNvPr id="2" name="图表 1"/>
        <xdr:cNvGraphicFramePr/>
      </xdr:nvGraphicFramePr>
      <xdr:xfrm>
        <a:off x="11587480" y="3489325"/>
        <a:ext cx="3456940" cy="2437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137160</xdr:colOff>
      <xdr:row>33</xdr:row>
      <xdr:rowOff>47625</xdr:rowOff>
    </xdr:from>
    <xdr:to>
      <xdr:col>28</xdr:col>
      <xdr:colOff>372745</xdr:colOff>
      <xdr:row>50</xdr:row>
      <xdr:rowOff>0</xdr:rowOff>
    </xdr:to>
    <xdr:graphicFrame>
      <xdr:nvGraphicFramePr>
        <xdr:cNvPr id="7" name="图表 6"/>
        <xdr:cNvGraphicFramePr/>
      </xdr:nvGraphicFramePr>
      <xdr:xfrm>
        <a:off x="19063335" y="5705475"/>
        <a:ext cx="3664585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614680</xdr:colOff>
      <xdr:row>50</xdr:row>
      <xdr:rowOff>39370</xdr:rowOff>
    </xdr:from>
    <xdr:to>
      <xdr:col>24</xdr:col>
      <xdr:colOff>415925</xdr:colOff>
      <xdr:row>70</xdr:row>
      <xdr:rowOff>64135</xdr:rowOff>
    </xdr:to>
    <xdr:graphicFrame>
      <xdr:nvGraphicFramePr>
        <xdr:cNvPr id="12" name="图表 11"/>
        <xdr:cNvGraphicFramePr/>
      </xdr:nvGraphicFramePr>
      <xdr:xfrm>
        <a:off x="16111855" y="8611870"/>
        <a:ext cx="3916045" cy="3453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662940</xdr:colOff>
      <xdr:row>47</xdr:row>
      <xdr:rowOff>114935</xdr:rowOff>
    </xdr:from>
    <xdr:to>
      <xdr:col>31</xdr:col>
      <xdr:colOff>429260</xdr:colOff>
      <xdr:row>75</xdr:row>
      <xdr:rowOff>69850</xdr:rowOff>
    </xdr:to>
    <xdr:graphicFrame>
      <xdr:nvGraphicFramePr>
        <xdr:cNvPr id="13" name="图表 12"/>
        <xdr:cNvGraphicFramePr/>
      </xdr:nvGraphicFramePr>
      <xdr:xfrm>
        <a:off x="20960715" y="8173085"/>
        <a:ext cx="3881120" cy="475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357505</xdr:colOff>
      <xdr:row>28</xdr:row>
      <xdr:rowOff>8255</xdr:rowOff>
    </xdr:from>
    <xdr:to>
      <xdr:col>30</xdr:col>
      <xdr:colOff>433705</xdr:colOff>
      <xdr:row>42</xdr:row>
      <xdr:rowOff>113665</xdr:rowOff>
    </xdr:to>
    <xdr:graphicFrame>
      <xdr:nvGraphicFramePr>
        <xdr:cNvPr id="3" name="图表 2"/>
        <xdr:cNvGraphicFramePr/>
      </xdr:nvGraphicFramePr>
      <xdr:xfrm>
        <a:off x="19969480" y="4808855"/>
        <a:ext cx="419100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120650</xdr:colOff>
      <xdr:row>13</xdr:row>
      <xdr:rowOff>168910</xdr:rowOff>
    </xdr:from>
    <xdr:to>
      <xdr:col>30</xdr:col>
      <xdr:colOff>15875</xdr:colOff>
      <xdr:row>28</xdr:row>
      <xdr:rowOff>102870</xdr:rowOff>
    </xdr:to>
    <xdr:graphicFrame>
      <xdr:nvGraphicFramePr>
        <xdr:cNvPr id="4" name="图表 3"/>
        <xdr:cNvGraphicFramePr/>
      </xdr:nvGraphicFramePr>
      <xdr:xfrm>
        <a:off x="20418425" y="2397760"/>
        <a:ext cx="3324225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149225</xdr:colOff>
      <xdr:row>3</xdr:row>
      <xdr:rowOff>84455</xdr:rowOff>
    </xdr:from>
    <xdr:to>
      <xdr:col>33</xdr:col>
      <xdr:colOff>61595</xdr:colOff>
      <xdr:row>18</xdr:row>
      <xdr:rowOff>18415</xdr:rowOff>
    </xdr:to>
    <xdr:graphicFrame>
      <xdr:nvGraphicFramePr>
        <xdr:cNvPr id="5" name="图表 4"/>
        <xdr:cNvGraphicFramePr/>
      </xdr:nvGraphicFramePr>
      <xdr:xfrm>
        <a:off x="22504400" y="598805"/>
        <a:ext cx="334137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311150</xdr:colOff>
      <xdr:row>35</xdr:row>
      <xdr:rowOff>33655</xdr:rowOff>
    </xdr:from>
    <xdr:to>
      <xdr:col>17</xdr:col>
      <xdr:colOff>648335</xdr:colOff>
      <xdr:row>54</xdr:row>
      <xdr:rowOff>123825</xdr:rowOff>
    </xdr:to>
    <xdr:graphicFrame>
      <xdr:nvGraphicFramePr>
        <xdr:cNvPr id="8" name="图表 7"/>
        <xdr:cNvGraphicFramePr/>
      </xdr:nvGraphicFramePr>
      <xdr:xfrm>
        <a:off x="11512550" y="6034405"/>
        <a:ext cx="3756660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525780</xdr:colOff>
      <xdr:row>31</xdr:row>
      <xdr:rowOff>128270</xdr:rowOff>
    </xdr:from>
    <xdr:to>
      <xdr:col>24</xdr:col>
      <xdr:colOff>121285</xdr:colOff>
      <xdr:row>48</xdr:row>
      <xdr:rowOff>106680</xdr:rowOff>
    </xdr:to>
    <xdr:graphicFrame>
      <xdr:nvGraphicFramePr>
        <xdr:cNvPr id="6" name="图表 5"/>
        <xdr:cNvGraphicFramePr/>
      </xdr:nvGraphicFramePr>
      <xdr:xfrm>
        <a:off x="16022955" y="5443220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472440</xdr:colOff>
      <xdr:row>7</xdr:row>
      <xdr:rowOff>160655</xdr:rowOff>
    </xdr:from>
    <xdr:to>
      <xdr:col>25</xdr:col>
      <xdr:colOff>67945</xdr:colOff>
      <xdr:row>24</xdr:row>
      <xdr:rowOff>139065</xdr:rowOff>
    </xdr:to>
    <xdr:graphicFrame>
      <xdr:nvGraphicFramePr>
        <xdr:cNvPr id="10" name="图表 9"/>
        <xdr:cNvGraphicFramePr/>
      </xdr:nvGraphicFramePr>
      <xdr:xfrm>
        <a:off x="16655415" y="1360805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561975</xdr:colOff>
      <xdr:row>67</xdr:row>
      <xdr:rowOff>84455</xdr:rowOff>
    </xdr:from>
    <xdr:to>
      <xdr:col>18</xdr:col>
      <xdr:colOff>22860</xdr:colOff>
      <xdr:row>87</xdr:row>
      <xdr:rowOff>3175</xdr:rowOff>
    </xdr:to>
    <xdr:graphicFrame>
      <xdr:nvGraphicFramePr>
        <xdr:cNvPr id="9" name="图表 8"/>
        <xdr:cNvGraphicFramePr/>
      </xdr:nvGraphicFramePr>
      <xdr:xfrm>
        <a:off x="11763375" y="11571605"/>
        <a:ext cx="3756660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539115</xdr:colOff>
      <xdr:row>21</xdr:row>
      <xdr:rowOff>127000</xdr:rowOff>
    </xdr:from>
    <xdr:to>
      <xdr:col>23</xdr:col>
      <xdr:colOff>234315</xdr:colOff>
      <xdr:row>37</xdr:row>
      <xdr:rowOff>114300</xdr:rowOff>
    </xdr:to>
    <xdr:graphicFrame>
      <xdr:nvGraphicFramePr>
        <xdr:cNvPr id="2" name="图表 1"/>
        <xdr:cNvGraphicFramePr/>
      </xdr:nvGraphicFramePr>
      <xdr:xfrm>
        <a:off x="16264890" y="3727450"/>
        <a:ext cx="3124200" cy="2730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316865</xdr:colOff>
      <xdr:row>3</xdr:row>
      <xdr:rowOff>69215</xdr:rowOff>
    </xdr:from>
    <xdr:to>
      <xdr:col>24</xdr:col>
      <xdr:colOff>654050</xdr:colOff>
      <xdr:row>24</xdr:row>
      <xdr:rowOff>12065</xdr:rowOff>
    </xdr:to>
    <xdr:graphicFrame>
      <xdr:nvGraphicFramePr>
        <xdr:cNvPr id="4" name="图表 3"/>
        <xdr:cNvGraphicFramePr/>
      </xdr:nvGraphicFramePr>
      <xdr:xfrm>
        <a:off x="15356840" y="583565"/>
        <a:ext cx="5137785" cy="3543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440690</xdr:colOff>
      <xdr:row>28</xdr:row>
      <xdr:rowOff>22225</xdr:rowOff>
    </xdr:from>
    <xdr:to>
      <xdr:col>18</xdr:col>
      <xdr:colOff>151765</xdr:colOff>
      <xdr:row>43</xdr:row>
      <xdr:rowOff>145415</xdr:rowOff>
    </xdr:to>
    <xdr:graphicFrame>
      <xdr:nvGraphicFramePr>
        <xdr:cNvPr id="6" name="图表 5"/>
        <xdr:cNvGraphicFramePr/>
      </xdr:nvGraphicFramePr>
      <xdr:xfrm>
        <a:off x="12051665" y="4822825"/>
        <a:ext cx="3825875" cy="2694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80010</xdr:colOff>
      <xdr:row>42</xdr:row>
      <xdr:rowOff>38100</xdr:rowOff>
    </xdr:from>
    <xdr:to>
      <xdr:col>31</xdr:col>
      <xdr:colOff>20320</xdr:colOff>
      <xdr:row>58</xdr:row>
      <xdr:rowOff>114300</xdr:rowOff>
    </xdr:to>
    <xdr:graphicFrame>
      <xdr:nvGraphicFramePr>
        <xdr:cNvPr id="8" name="图表 7"/>
        <xdr:cNvGraphicFramePr/>
      </xdr:nvGraphicFramePr>
      <xdr:xfrm>
        <a:off x="20606385" y="7239000"/>
        <a:ext cx="4055110" cy="281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226695</xdr:colOff>
      <xdr:row>23</xdr:row>
      <xdr:rowOff>99695</xdr:rowOff>
    </xdr:from>
    <xdr:to>
      <xdr:col>31</xdr:col>
      <xdr:colOff>109220</xdr:colOff>
      <xdr:row>39</xdr:row>
      <xdr:rowOff>156845</xdr:rowOff>
    </xdr:to>
    <xdr:graphicFrame>
      <xdr:nvGraphicFramePr>
        <xdr:cNvPr id="9" name="图表 8"/>
        <xdr:cNvGraphicFramePr/>
      </xdr:nvGraphicFramePr>
      <xdr:xfrm>
        <a:off x="20753070" y="4043045"/>
        <a:ext cx="3997325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100330</xdr:colOff>
      <xdr:row>78</xdr:row>
      <xdr:rowOff>107315</xdr:rowOff>
    </xdr:from>
    <xdr:to>
      <xdr:col>25</xdr:col>
      <xdr:colOff>307340</xdr:colOff>
      <xdr:row>99</xdr:row>
      <xdr:rowOff>85725</xdr:rowOff>
    </xdr:to>
    <xdr:graphicFrame>
      <xdr:nvGraphicFramePr>
        <xdr:cNvPr id="10" name="图表 9"/>
        <xdr:cNvGraphicFramePr/>
      </xdr:nvGraphicFramePr>
      <xdr:xfrm>
        <a:off x="16511905" y="13480415"/>
        <a:ext cx="4321810" cy="3578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65405</xdr:colOff>
      <xdr:row>45</xdr:row>
      <xdr:rowOff>159385</xdr:rowOff>
    </xdr:from>
    <xdr:to>
      <xdr:col>16</xdr:col>
      <xdr:colOff>617855</xdr:colOff>
      <xdr:row>64</xdr:row>
      <xdr:rowOff>15240</xdr:rowOff>
    </xdr:to>
    <xdr:graphicFrame>
      <xdr:nvGraphicFramePr>
        <xdr:cNvPr id="14" name="图表 13"/>
        <xdr:cNvGraphicFramePr/>
      </xdr:nvGraphicFramePr>
      <xdr:xfrm>
        <a:off x="11676380" y="7874635"/>
        <a:ext cx="3295650" cy="3113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123825</xdr:colOff>
      <xdr:row>51</xdr:row>
      <xdr:rowOff>106680</xdr:rowOff>
    </xdr:from>
    <xdr:to>
      <xdr:col>25</xdr:col>
      <xdr:colOff>254635</xdr:colOff>
      <xdr:row>77</xdr:row>
      <xdr:rowOff>6985</xdr:rowOff>
    </xdr:to>
    <xdr:graphicFrame>
      <xdr:nvGraphicFramePr>
        <xdr:cNvPr id="15" name="图表 14"/>
        <xdr:cNvGraphicFramePr/>
      </xdr:nvGraphicFramePr>
      <xdr:xfrm>
        <a:off x="15849600" y="8850630"/>
        <a:ext cx="4931410" cy="4358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263525</xdr:colOff>
      <xdr:row>82</xdr:row>
      <xdr:rowOff>81280</xdr:rowOff>
    </xdr:from>
    <xdr:to>
      <xdr:col>14</xdr:col>
      <xdr:colOff>336550</xdr:colOff>
      <xdr:row>95</xdr:row>
      <xdr:rowOff>31750</xdr:rowOff>
    </xdr:to>
    <xdr:graphicFrame>
      <xdr:nvGraphicFramePr>
        <xdr:cNvPr id="16" name="图表 15"/>
        <xdr:cNvGraphicFramePr/>
      </xdr:nvGraphicFramePr>
      <xdr:xfrm>
        <a:off x="11188700" y="14140180"/>
        <a:ext cx="2130425" cy="217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423545</xdr:colOff>
      <xdr:row>80</xdr:row>
      <xdr:rowOff>60325</xdr:rowOff>
    </xdr:from>
    <xdr:to>
      <xdr:col>17</xdr:col>
      <xdr:colOff>519430</xdr:colOff>
      <xdr:row>92</xdr:row>
      <xdr:rowOff>114300</xdr:rowOff>
    </xdr:to>
    <xdr:graphicFrame>
      <xdr:nvGraphicFramePr>
        <xdr:cNvPr id="17" name="图表 16"/>
        <xdr:cNvGraphicFramePr/>
      </xdr:nvGraphicFramePr>
      <xdr:xfrm>
        <a:off x="13406120" y="13776325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440690</xdr:colOff>
      <xdr:row>96</xdr:row>
      <xdr:rowOff>137160</xdr:rowOff>
    </xdr:from>
    <xdr:to>
      <xdr:col>15</xdr:col>
      <xdr:colOff>5715</xdr:colOff>
      <xdr:row>109</xdr:row>
      <xdr:rowOff>163830</xdr:rowOff>
    </xdr:to>
    <xdr:graphicFrame>
      <xdr:nvGraphicFramePr>
        <xdr:cNvPr id="18" name="图表 17"/>
        <xdr:cNvGraphicFramePr/>
      </xdr:nvGraphicFramePr>
      <xdr:xfrm>
        <a:off x="11365865" y="16596360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345440</xdr:colOff>
      <xdr:row>97</xdr:row>
      <xdr:rowOff>156210</xdr:rowOff>
    </xdr:from>
    <xdr:to>
      <xdr:col>19</xdr:col>
      <xdr:colOff>441325</xdr:colOff>
      <xdr:row>110</xdr:row>
      <xdr:rowOff>38735</xdr:rowOff>
    </xdr:to>
    <xdr:graphicFrame>
      <xdr:nvGraphicFramePr>
        <xdr:cNvPr id="19" name="图表 18"/>
        <xdr:cNvGraphicFramePr/>
      </xdr:nvGraphicFramePr>
      <xdr:xfrm>
        <a:off x="14699615" y="16786860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243205</xdr:colOff>
      <xdr:row>111</xdr:row>
      <xdr:rowOff>3810</xdr:rowOff>
    </xdr:from>
    <xdr:to>
      <xdr:col>14</xdr:col>
      <xdr:colOff>494030</xdr:colOff>
      <xdr:row>124</xdr:row>
      <xdr:rowOff>30480</xdr:rowOff>
    </xdr:to>
    <xdr:graphicFrame>
      <xdr:nvGraphicFramePr>
        <xdr:cNvPr id="21" name="图表 20"/>
        <xdr:cNvGraphicFramePr/>
      </xdr:nvGraphicFramePr>
      <xdr:xfrm>
        <a:off x="11168380" y="19034760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179070</xdr:colOff>
      <xdr:row>111</xdr:row>
      <xdr:rowOff>168275</xdr:rowOff>
    </xdr:from>
    <xdr:to>
      <xdr:col>18</xdr:col>
      <xdr:colOff>274955</xdr:colOff>
      <xdr:row>124</xdr:row>
      <xdr:rowOff>50800</xdr:rowOff>
    </xdr:to>
    <xdr:graphicFrame>
      <xdr:nvGraphicFramePr>
        <xdr:cNvPr id="22" name="图表 21"/>
        <xdr:cNvGraphicFramePr/>
      </xdr:nvGraphicFramePr>
      <xdr:xfrm>
        <a:off x="13847445" y="19199225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200025</xdr:colOff>
      <xdr:row>109</xdr:row>
      <xdr:rowOff>104775</xdr:rowOff>
    </xdr:from>
    <xdr:to>
      <xdr:col>9</xdr:col>
      <xdr:colOff>755650</xdr:colOff>
      <xdr:row>122</xdr:row>
      <xdr:rowOff>131445</xdr:rowOff>
    </xdr:to>
    <xdr:graphicFrame>
      <xdr:nvGraphicFramePr>
        <xdr:cNvPr id="23" name="图表 22"/>
        <xdr:cNvGraphicFramePr/>
      </xdr:nvGraphicFramePr>
      <xdr:xfrm>
        <a:off x="7448550" y="18792825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706120</xdr:colOff>
      <xdr:row>109</xdr:row>
      <xdr:rowOff>114300</xdr:rowOff>
    </xdr:from>
    <xdr:to>
      <xdr:col>12</xdr:col>
      <xdr:colOff>249555</xdr:colOff>
      <xdr:row>121</xdr:row>
      <xdr:rowOff>168275</xdr:rowOff>
    </xdr:to>
    <xdr:graphicFrame>
      <xdr:nvGraphicFramePr>
        <xdr:cNvPr id="24" name="图表 23"/>
        <xdr:cNvGraphicFramePr/>
      </xdr:nvGraphicFramePr>
      <xdr:xfrm>
        <a:off x="9707245" y="18802350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247650</xdr:colOff>
      <xdr:row>109</xdr:row>
      <xdr:rowOff>114300</xdr:rowOff>
    </xdr:from>
    <xdr:to>
      <xdr:col>3</xdr:col>
      <xdr:colOff>631825</xdr:colOff>
      <xdr:row>122</xdr:row>
      <xdr:rowOff>140970</xdr:rowOff>
    </xdr:to>
    <xdr:graphicFrame>
      <xdr:nvGraphicFramePr>
        <xdr:cNvPr id="25" name="图表 24"/>
        <xdr:cNvGraphicFramePr/>
      </xdr:nvGraphicFramePr>
      <xdr:xfrm>
        <a:off x="1724025" y="18802350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742315</xdr:colOff>
      <xdr:row>109</xdr:row>
      <xdr:rowOff>56515</xdr:rowOff>
    </xdr:from>
    <xdr:to>
      <xdr:col>6</xdr:col>
      <xdr:colOff>952500</xdr:colOff>
      <xdr:row>123</xdr:row>
      <xdr:rowOff>151765</xdr:rowOff>
    </xdr:to>
    <xdr:graphicFrame>
      <xdr:nvGraphicFramePr>
        <xdr:cNvPr id="26" name="图表 25"/>
        <xdr:cNvGraphicFramePr/>
      </xdr:nvGraphicFramePr>
      <xdr:xfrm>
        <a:off x="4142740" y="18744565"/>
        <a:ext cx="3096260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166370</xdr:colOff>
      <xdr:row>125</xdr:row>
      <xdr:rowOff>118110</xdr:rowOff>
    </xdr:from>
    <xdr:to>
      <xdr:col>17</xdr:col>
      <xdr:colOff>519430</xdr:colOff>
      <xdr:row>140</xdr:row>
      <xdr:rowOff>41910</xdr:rowOff>
    </xdr:to>
    <xdr:graphicFrame>
      <xdr:nvGraphicFramePr>
        <xdr:cNvPr id="27" name="图表 26"/>
        <xdr:cNvGraphicFramePr/>
      </xdr:nvGraphicFramePr>
      <xdr:xfrm>
        <a:off x="12463145" y="21549360"/>
        <a:ext cx="3096260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655320</xdr:colOff>
      <xdr:row>125</xdr:row>
      <xdr:rowOff>66040</xdr:rowOff>
    </xdr:from>
    <xdr:to>
      <xdr:col>7</xdr:col>
      <xdr:colOff>579755</xdr:colOff>
      <xdr:row>141</xdr:row>
      <xdr:rowOff>17780</xdr:rowOff>
    </xdr:to>
    <xdr:graphicFrame>
      <xdr:nvGraphicFramePr>
        <xdr:cNvPr id="28" name="图表 27"/>
        <xdr:cNvGraphicFramePr/>
      </xdr:nvGraphicFramePr>
      <xdr:xfrm>
        <a:off x="5017770" y="21497290"/>
        <a:ext cx="2810510" cy="2694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104775</xdr:colOff>
      <xdr:row>125</xdr:row>
      <xdr:rowOff>142240</xdr:rowOff>
    </xdr:from>
    <xdr:to>
      <xdr:col>11</xdr:col>
      <xdr:colOff>29210</xdr:colOff>
      <xdr:row>140</xdr:row>
      <xdr:rowOff>151130</xdr:rowOff>
    </xdr:to>
    <xdr:graphicFrame>
      <xdr:nvGraphicFramePr>
        <xdr:cNvPr id="3" name="图表 2"/>
        <xdr:cNvGraphicFramePr/>
      </xdr:nvGraphicFramePr>
      <xdr:xfrm>
        <a:off x="8143875" y="21573490"/>
        <a:ext cx="2810510" cy="25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733425</xdr:colOff>
      <xdr:row>4</xdr:row>
      <xdr:rowOff>47625</xdr:rowOff>
    </xdr:from>
    <xdr:to>
      <xdr:col>11</xdr:col>
      <xdr:colOff>581660</xdr:colOff>
      <xdr:row>18</xdr:row>
      <xdr:rowOff>94615</xdr:rowOff>
    </xdr:to>
    <xdr:graphicFrame>
      <xdr:nvGraphicFramePr>
        <xdr:cNvPr id="5" name="图表 4"/>
        <xdr:cNvGraphicFramePr/>
      </xdr:nvGraphicFramePr>
      <xdr:xfrm>
        <a:off x="8772525" y="733425"/>
        <a:ext cx="2734310" cy="2447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391160</xdr:colOff>
      <xdr:row>4</xdr:row>
      <xdr:rowOff>0</xdr:rowOff>
    </xdr:from>
    <xdr:to>
      <xdr:col>16</xdr:col>
      <xdr:colOff>440055</xdr:colOff>
      <xdr:row>18</xdr:row>
      <xdr:rowOff>56515</xdr:rowOff>
    </xdr:to>
    <xdr:graphicFrame>
      <xdr:nvGraphicFramePr>
        <xdr:cNvPr id="7" name="图表 6"/>
        <xdr:cNvGraphicFramePr/>
      </xdr:nvGraphicFramePr>
      <xdr:xfrm>
        <a:off x="12002135" y="685800"/>
        <a:ext cx="2792095" cy="2456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38100</xdr:colOff>
      <xdr:row>20</xdr:row>
      <xdr:rowOff>57150</xdr:rowOff>
    </xdr:from>
    <xdr:to>
      <xdr:col>12</xdr:col>
      <xdr:colOff>238760</xdr:colOff>
      <xdr:row>35</xdr:row>
      <xdr:rowOff>19685</xdr:rowOff>
    </xdr:to>
    <xdr:graphicFrame>
      <xdr:nvGraphicFramePr>
        <xdr:cNvPr id="11" name="图表 10"/>
        <xdr:cNvGraphicFramePr/>
      </xdr:nvGraphicFramePr>
      <xdr:xfrm>
        <a:off x="9039225" y="3486150"/>
        <a:ext cx="2810510" cy="2534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568325</xdr:colOff>
      <xdr:row>16</xdr:row>
      <xdr:rowOff>50800</xdr:rowOff>
    </xdr:from>
    <xdr:to>
      <xdr:col>25</xdr:col>
      <xdr:colOff>660400</xdr:colOff>
      <xdr:row>37</xdr:row>
      <xdr:rowOff>31115</xdr:rowOff>
    </xdr:to>
    <xdr:graphicFrame>
      <xdr:nvGraphicFramePr>
        <xdr:cNvPr id="2" name="图表 1"/>
        <xdr:cNvGraphicFramePr/>
      </xdr:nvGraphicFramePr>
      <xdr:xfrm>
        <a:off x="18065750" y="2794000"/>
        <a:ext cx="5778500" cy="3580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92075</xdr:colOff>
      <xdr:row>22</xdr:row>
      <xdr:rowOff>146050</xdr:rowOff>
    </xdr:from>
    <xdr:to>
      <xdr:col>17</xdr:col>
      <xdr:colOff>277495</xdr:colOff>
      <xdr:row>48</xdr:row>
      <xdr:rowOff>41275</xdr:rowOff>
    </xdr:to>
    <xdr:graphicFrame>
      <xdr:nvGraphicFramePr>
        <xdr:cNvPr id="4" name="图表 3"/>
        <xdr:cNvGraphicFramePr/>
      </xdr:nvGraphicFramePr>
      <xdr:xfrm>
        <a:off x="6130925" y="3917950"/>
        <a:ext cx="9719945" cy="4352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R78"/>
  <sheetViews>
    <sheetView zoomScale="85" zoomScaleNormal="85" topLeftCell="B1" workbookViewId="0">
      <selection activeCell="I18" sqref="I18"/>
    </sheetView>
  </sheetViews>
  <sheetFormatPr defaultColWidth="9" defaultRowHeight="13.5"/>
  <cols>
    <col min="1" max="1" width="11.5" customWidth="1"/>
    <col min="2" max="2" width="10.375" customWidth="1"/>
    <col min="3" max="3" width="10.375"/>
    <col min="4" max="9" width="11.5"/>
    <col min="10" max="10" width="11.5" customWidth="1"/>
    <col min="11" max="12" width="12.625"/>
    <col min="14" max="14" width="10.375" customWidth="1"/>
    <col min="15" max="18" width="11.5" customWidth="1"/>
  </cols>
  <sheetData>
    <row r="1" spans="2:12"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</row>
    <row r="2" spans="1:18">
      <c r="A2" t="s">
        <v>0</v>
      </c>
      <c r="N2">
        <v>4</v>
      </c>
      <c r="O2">
        <v>8</v>
      </c>
      <c r="P2">
        <v>12</v>
      </c>
      <c r="Q2">
        <v>16</v>
      </c>
      <c r="R2">
        <v>20</v>
      </c>
    </row>
    <row r="3" spans="1:18">
      <c r="A3" s="4" t="s">
        <v>1</v>
      </c>
      <c r="D3">
        <v>6729.027</v>
      </c>
      <c r="E3">
        <v>22.0202</v>
      </c>
      <c r="F3">
        <v>27229.673</v>
      </c>
      <c r="G3">
        <v>15.793</v>
      </c>
      <c r="H3">
        <v>14296.032</v>
      </c>
      <c r="I3">
        <v>17.252</v>
      </c>
      <c r="J3">
        <v>34274.198</v>
      </c>
      <c r="K3">
        <v>17.28</v>
      </c>
      <c r="L3">
        <v>37241.182</v>
      </c>
      <c r="N3" s="5">
        <v>5772.319</v>
      </c>
      <c r="O3" s="5">
        <v>17150.0838</v>
      </c>
      <c r="P3" s="5">
        <v>25080.9082</v>
      </c>
      <c r="Q3" s="5">
        <v>34697.5738</v>
      </c>
      <c r="R3" s="5">
        <v>45148.9088</v>
      </c>
    </row>
    <row r="4" spans="1:18">
      <c r="A4" s="4"/>
      <c r="D4">
        <v>678.733</v>
      </c>
      <c r="E4">
        <v>1.7992</v>
      </c>
      <c r="F4">
        <v>19751.978</v>
      </c>
      <c r="G4">
        <v>2.5</v>
      </c>
      <c r="H4">
        <v>21971.752</v>
      </c>
      <c r="I4">
        <v>3.507</v>
      </c>
      <c r="J4">
        <v>28444.563</v>
      </c>
      <c r="K4">
        <v>4.957</v>
      </c>
      <c r="L4">
        <v>50113.783</v>
      </c>
      <c r="N4">
        <f>N3/1000</f>
        <v>5.772319</v>
      </c>
      <c r="O4">
        <f>O3/1000</f>
        <v>17.1500838</v>
      </c>
      <c r="P4">
        <f>P3/1000</f>
        <v>25.0809082</v>
      </c>
      <c r="Q4">
        <f>Q3/1000</f>
        <v>34.6975738</v>
      </c>
      <c r="R4">
        <f>R3/1000</f>
        <v>45.1489088</v>
      </c>
    </row>
    <row r="5" spans="1:18">
      <c r="A5" s="4"/>
      <c r="D5">
        <v>5399.312</v>
      </c>
      <c r="E5">
        <v>1.5103</v>
      </c>
      <c r="F5">
        <v>17044.664</v>
      </c>
      <c r="G5">
        <v>3.151</v>
      </c>
      <c r="H5">
        <v>36978.738</v>
      </c>
      <c r="I5">
        <v>3.723</v>
      </c>
      <c r="J5">
        <v>46357.329</v>
      </c>
      <c r="K5">
        <v>8.776</v>
      </c>
      <c r="L5">
        <v>47782.786</v>
      </c>
      <c r="N5" s="5">
        <v>0.68924</v>
      </c>
      <c r="O5" s="5">
        <v>1.21866</v>
      </c>
      <c r="P5" s="5">
        <v>1.5576</v>
      </c>
      <c r="Q5" s="5">
        <v>1.8794</v>
      </c>
      <c r="R5" s="5">
        <v>2.7026</v>
      </c>
    </row>
    <row r="6" spans="1:12">
      <c r="A6" s="4"/>
      <c r="D6">
        <v>5583.195</v>
      </c>
      <c r="E6">
        <v>0.5038</v>
      </c>
      <c r="F6">
        <v>18099.882</v>
      </c>
      <c r="G6">
        <v>1.093</v>
      </c>
      <c r="H6">
        <v>28189.195</v>
      </c>
      <c r="I6">
        <v>3.528</v>
      </c>
      <c r="J6">
        <v>31542.855</v>
      </c>
      <c r="K6">
        <v>4.915</v>
      </c>
      <c r="L6">
        <v>39838.458</v>
      </c>
    </row>
    <row r="7" spans="1:12">
      <c r="A7" s="4"/>
      <c r="D7">
        <v>9823.044</v>
      </c>
      <c r="E7">
        <v>1.5145</v>
      </c>
      <c r="F7">
        <v>15236.159</v>
      </c>
      <c r="G7">
        <v>6.066</v>
      </c>
      <c r="H7">
        <v>23461.331</v>
      </c>
      <c r="I7">
        <v>4.859</v>
      </c>
      <c r="J7">
        <v>29845.828</v>
      </c>
      <c r="K7">
        <v>4.509</v>
      </c>
      <c r="L7">
        <v>38577.044</v>
      </c>
    </row>
    <row r="8" spans="1:12">
      <c r="A8" s="4"/>
      <c r="D8">
        <v>3672.935</v>
      </c>
      <c r="E8">
        <v>1.5103</v>
      </c>
      <c r="F8">
        <v>11614.126</v>
      </c>
      <c r="G8">
        <v>1.623</v>
      </c>
      <c r="H8">
        <v>32566.964</v>
      </c>
      <c r="I8">
        <v>5.147</v>
      </c>
      <c r="J8">
        <v>40360.055</v>
      </c>
      <c r="K8">
        <v>8.636</v>
      </c>
      <c r="L8">
        <v>49432.473</v>
      </c>
    </row>
    <row r="9" spans="1:12">
      <c r="A9" s="3"/>
      <c r="D9">
        <v>7477.126</v>
      </c>
      <c r="E9">
        <v>1.7407</v>
      </c>
      <c r="F9">
        <v>15617.736</v>
      </c>
      <c r="G9">
        <v>1.01</v>
      </c>
      <c r="H9">
        <v>19215.299</v>
      </c>
      <c r="I9">
        <v>3.305</v>
      </c>
      <c r="J9">
        <v>37464.933</v>
      </c>
      <c r="K9">
        <v>2.949</v>
      </c>
      <c r="L9">
        <v>58343.828</v>
      </c>
    </row>
    <row r="10" s="5" customFormat="1" spans="1:12">
      <c r="A10" s="7" t="s">
        <v>2</v>
      </c>
      <c r="D10" s="5">
        <f>TRIMMEAN(D3:D9,2/7)</f>
        <v>5772.319</v>
      </c>
      <c r="E10" s="5">
        <f>TRIMMEAN(E3:E9,2/7)</f>
        <v>1.615</v>
      </c>
      <c r="F10" s="5">
        <f>TRIMMEAN(F3:F9,2/7)</f>
        <v>17150.0838</v>
      </c>
      <c r="G10" s="5">
        <f t="shared" ref="G10:L10" si="0">TRIMMEAN(G3:G9,2/7)</f>
        <v>2.8866</v>
      </c>
      <c r="H10" s="5">
        <f t="shared" si="0"/>
        <v>25080.9082</v>
      </c>
      <c r="I10" s="5">
        <f t="shared" si="0"/>
        <v>4.1528</v>
      </c>
      <c r="J10" s="5">
        <f t="shared" si="0"/>
        <v>34697.5738</v>
      </c>
      <c r="K10" s="5">
        <f t="shared" si="0"/>
        <v>6.3586</v>
      </c>
      <c r="L10" s="5">
        <f t="shared" si="0"/>
        <v>45148.9088</v>
      </c>
    </row>
    <row r="11" spans="1:12">
      <c r="A11" s="3" t="s">
        <v>3</v>
      </c>
      <c r="D11">
        <v>14.6987</v>
      </c>
      <c r="E11">
        <v>14.1784</v>
      </c>
      <c r="F11">
        <v>14.112</v>
      </c>
      <c r="G11">
        <v>13.766</v>
      </c>
      <c r="H11">
        <v>14.995</v>
      </c>
      <c r="I11">
        <v>14.796</v>
      </c>
      <c r="J11">
        <v>15.796</v>
      </c>
      <c r="K11">
        <v>16.475</v>
      </c>
      <c r="L11">
        <v>14.503</v>
      </c>
    </row>
    <row r="12" spans="1:12">
      <c r="A12" s="3"/>
      <c r="D12">
        <v>0.3371</v>
      </c>
      <c r="E12">
        <v>0.405</v>
      </c>
      <c r="F12">
        <v>0.549</v>
      </c>
      <c r="G12">
        <v>1.289</v>
      </c>
      <c r="H12">
        <v>2.435</v>
      </c>
      <c r="I12">
        <v>1.047</v>
      </c>
      <c r="J12">
        <v>2.083</v>
      </c>
      <c r="K12">
        <v>2.575</v>
      </c>
      <c r="L12">
        <v>2.914</v>
      </c>
    </row>
    <row r="13" spans="1:12">
      <c r="A13" s="3"/>
      <c r="D13" s="8">
        <v>0.2066</v>
      </c>
      <c r="E13">
        <v>0.9234</v>
      </c>
      <c r="F13">
        <v>0.8123</v>
      </c>
      <c r="G13">
        <v>0.964</v>
      </c>
      <c r="H13">
        <v>2.178</v>
      </c>
      <c r="I13">
        <v>0.91</v>
      </c>
      <c r="J13">
        <v>1.09</v>
      </c>
      <c r="K13">
        <v>2.114</v>
      </c>
      <c r="L13">
        <v>2.655</v>
      </c>
    </row>
    <row r="14" spans="1:12">
      <c r="A14" s="3"/>
      <c r="D14">
        <v>1.1273</v>
      </c>
      <c r="E14">
        <v>1.6428</v>
      </c>
      <c r="F14">
        <v>0.997</v>
      </c>
      <c r="G14">
        <v>1.559</v>
      </c>
      <c r="H14">
        <v>1.052</v>
      </c>
      <c r="I14">
        <v>2.239</v>
      </c>
      <c r="J14">
        <v>1.701</v>
      </c>
      <c r="K14">
        <v>2.146</v>
      </c>
      <c r="L14">
        <v>2.955</v>
      </c>
    </row>
    <row r="15" spans="1:12">
      <c r="A15" s="3"/>
      <c r="D15">
        <v>0.3752</v>
      </c>
      <c r="E15">
        <v>0.7631</v>
      </c>
      <c r="F15">
        <v>0.562</v>
      </c>
      <c r="G15">
        <v>1.263</v>
      </c>
      <c r="H15">
        <v>1.062</v>
      </c>
      <c r="I15">
        <v>1.046</v>
      </c>
      <c r="J15">
        <v>1.621</v>
      </c>
      <c r="K15">
        <v>1.729</v>
      </c>
      <c r="L15">
        <v>1.65</v>
      </c>
    </row>
    <row r="16" spans="1:12">
      <c r="A16" s="3"/>
      <c r="D16">
        <v>0.5525</v>
      </c>
      <c r="E16">
        <v>0.7631</v>
      </c>
      <c r="F16">
        <v>0.947</v>
      </c>
      <c r="G16">
        <v>1.323</v>
      </c>
      <c r="H16">
        <v>1.056</v>
      </c>
      <c r="I16">
        <v>2.881</v>
      </c>
      <c r="J16">
        <v>1.996</v>
      </c>
      <c r="K16">
        <v>2.221</v>
      </c>
      <c r="L16">
        <v>2.994</v>
      </c>
    </row>
    <row r="17" spans="1:12">
      <c r="A17" s="3"/>
      <c r="D17">
        <v>1.0541</v>
      </c>
      <c r="E17">
        <v>0.5236</v>
      </c>
      <c r="F17">
        <v>2.775</v>
      </c>
      <c r="G17">
        <v>1.602</v>
      </c>
      <c r="H17">
        <v>1.057</v>
      </c>
      <c r="I17">
        <v>1.349</v>
      </c>
      <c r="J17">
        <v>1.996</v>
      </c>
      <c r="K17">
        <v>1.591</v>
      </c>
      <c r="L17">
        <v>1.995</v>
      </c>
    </row>
    <row r="18" s="5" customFormat="1" spans="1:12">
      <c r="A18" s="7" t="s">
        <v>4</v>
      </c>
      <c r="D18" s="5">
        <f>TRIMMEAN(D11:D17,2/7)</f>
        <v>0.68924</v>
      </c>
      <c r="E18" s="5">
        <f>TRIMMEAN(E11:E17,2/7)</f>
        <v>0.9232</v>
      </c>
      <c r="F18" s="5">
        <f t="shared" ref="F18:L18" si="1">TRIMMEAN(F11:F17,2/7)</f>
        <v>1.21866</v>
      </c>
      <c r="G18" s="5">
        <f t="shared" si="1"/>
        <v>1.4072</v>
      </c>
      <c r="H18" s="5">
        <f t="shared" si="1"/>
        <v>1.5576</v>
      </c>
      <c r="I18" s="5">
        <f t="shared" si="1"/>
        <v>1.7124</v>
      </c>
      <c r="J18" s="5">
        <f t="shared" si="1"/>
        <v>1.8794</v>
      </c>
      <c r="K18" s="5">
        <f t="shared" si="1"/>
        <v>2.157</v>
      </c>
      <c r="L18" s="5">
        <f t="shared" si="1"/>
        <v>2.7026</v>
      </c>
    </row>
    <row r="19" spans="1:12">
      <c r="A19" s="3" t="s">
        <v>5</v>
      </c>
      <c r="D19">
        <v>136.9405</v>
      </c>
      <c r="E19">
        <v>231.1611</v>
      </c>
      <c r="F19">
        <v>345.946</v>
      </c>
      <c r="G19">
        <v>462.571</v>
      </c>
      <c r="H19">
        <v>631.079</v>
      </c>
      <c r="I19">
        <v>854.236</v>
      </c>
      <c r="J19">
        <v>975.612</v>
      </c>
      <c r="K19">
        <v>1177.444</v>
      </c>
      <c r="L19">
        <v>1410.601</v>
      </c>
    </row>
    <row r="20" spans="1:12">
      <c r="A20" s="3"/>
      <c r="D20">
        <v>135.6345</v>
      </c>
      <c r="E20">
        <v>216.9045</v>
      </c>
      <c r="F20">
        <v>374.869</v>
      </c>
      <c r="G20">
        <v>515.839</v>
      </c>
      <c r="H20">
        <v>615.308</v>
      </c>
      <c r="I20">
        <v>796.832</v>
      </c>
      <c r="J20">
        <v>952.627</v>
      </c>
      <c r="K20">
        <v>1148.61</v>
      </c>
      <c r="L20">
        <v>1466.014</v>
      </c>
    </row>
    <row r="21" spans="4:12">
      <c r="D21">
        <v>147.2735</v>
      </c>
      <c r="E21">
        <v>216.9755</v>
      </c>
      <c r="F21">
        <v>335.618</v>
      </c>
      <c r="G21">
        <v>518.873</v>
      </c>
      <c r="H21">
        <v>683.305</v>
      </c>
      <c r="I21">
        <v>774.028</v>
      </c>
      <c r="J21">
        <v>988.647</v>
      </c>
      <c r="K21">
        <v>1170.055</v>
      </c>
      <c r="L21">
        <v>1404.32</v>
      </c>
    </row>
    <row r="22" spans="4:12">
      <c r="D22">
        <v>180.1209</v>
      </c>
      <c r="E22">
        <v>216.9755</v>
      </c>
      <c r="F22">
        <v>332.001</v>
      </c>
      <c r="G22">
        <v>480.536</v>
      </c>
      <c r="H22">
        <v>621.109</v>
      </c>
      <c r="I22">
        <v>832.69</v>
      </c>
      <c r="J22">
        <v>957.635</v>
      </c>
      <c r="K22">
        <v>1183.194</v>
      </c>
      <c r="L22">
        <v>1459.083</v>
      </c>
    </row>
    <row r="23" spans="4:12">
      <c r="D23">
        <v>140.4345</v>
      </c>
      <c r="E23">
        <v>222.0037</v>
      </c>
      <c r="F23">
        <v>368.063</v>
      </c>
      <c r="G23">
        <v>465.334</v>
      </c>
      <c r="H23">
        <v>604.317</v>
      </c>
      <c r="I23">
        <v>779.908</v>
      </c>
      <c r="J23">
        <v>974.071</v>
      </c>
      <c r="K23">
        <v>1262.179</v>
      </c>
      <c r="L23">
        <v>1430.633</v>
      </c>
    </row>
    <row r="24" spans="4:12">
      <c r="D24">
        <v>139.1156</v>
      </c>
      <c r="E24">
        <v>236.8962</v>
      </c>
      <c r="F24">
        <v>368.063</v>
      </c>
      <c r="G24">
        <v>686.311</v>
      </c>
      <c r="H24">
        <v>643.581</v>
      </c>
      <c r="I24">
        <v>760.277</v>
      </c>
      <c r="J24">
        <v>1013.522</v>
      </c>
      <c r="K24">
        <v>1210.937</v>
      </c>
      <c r="L24">
        <v>1391.701</v>
      </c>
    </row>
    <row r="25" spans="4:12">
      <c r="D25">
        <v>179.1097</v>
      </c>
      <c r="E25">
        <v>211.9361</v>
      </c>
      <c r="F25">
        <v>368.063</v>
      </c>
      <c r="G25">
        <v>538.12</v>
      </c>
      <c r="H25">
        <v>606.765</v>
      </c>
      <c r="I25">
        <v>808.668</v>
      </c>
      <c r="J25">
        <v>1076.409</v>
      </c>
      <c r="K25">
        <v>1201.298</v>
      </c>
      <c r="L25">
        <v>1386.496</v>
      </c>
    </row>
    <row r="26" s="5" customFormat="1" spans="1:12">
      <c r="A26" s="7" t="s">
        <v>6</v>
      </c>
      <c r="D26" s="5">
        <f>TRIMMEAN(D19:D25,2/7)</f>
        <v>148.57476</v>
      </c>
      <c r="E26" s="5">
        <f t="shared" ref="E26:L26" si="2">TRIMMEAN(E19:E25,2/7)</f>
        <v>220.80406</v>
      </c>
      <c r="F26" s="5">
        <f t="shared" si="2"/>
        <v>357.1506</v>
      </c>
      <c r="G26" s="5">
        <f t="shared" si="2"/>
        <v>503.7404</v>
      </c>
      <c r="H26" s="5">
        <f t="shared" si="2"/>
        <v>623.5684</v>
      </c>
      <c r="I26" s="5">
        <f t="shared" si="2"/>
        <v>798.4252</v>
      </c>
      <c r="J26" s="5">
        <f t="shared" si="2"/>
        <v>981.8974</v>
      </c>
      <c r="K26" s="5">
        <f t="shared" si="2"/>
        <v>1188.5856</v>
      </c>
      <c r="L26" s="5">
        <f t="shared" si="2"/>
        <v>1419.2676</v>
      </c>
    </row>
    <row r="31" spans="1:1">
      <c r="A31" t="s">
        <v>7</v>
      </c>
    </row>
    <row r="32" spans="1:12">
      <c r="A32" s="4" t="s">
        <v>3</v>
      </c>
      <c r="D32">
        <v>6764.319</v>
      </c>
      <c r="E32">
        <v>13847.002</v>
      </c>
      <c r="F32">
        <v>142003.289</v>
      </c>
      <c r="G32">
        <v>163863.698</v>
      </c>
      <c r="H32">
        <v>234173.086</v>
      </c>
      <c r="I32">
        <v>290445.212</v>
      </c>
      <c r="J32">
        <v>331758.885</v>
      </c>
      <c r="K32">
        <v>399394.019</v>
      </c>
      <c r="L32">
        <v>446262.93</v>
      </c>
    </row>
    <row r="33" spans="1:12">
      <c r="A33" s="4"/>
      <c r="D33">
        <v>6524.519</v>
      </c>
      <c r="E33">
        <v>14400.805</v>
      </c>
      <c r="F33">
        <v>24027.888</v>
      </c>
      <c r="G33">
        <v>36295.179</v>
      </c>
      <c r="H33">
        <v>50538.273</v>
      </c>
      <c r="I33">
        <v>71665.691</v>
      </c>
      <c r="J33">
        <v>90299.954</v>
      </c>
      <c r="K33">
        <v>119315.009</v>
      </c>
      <c r="L33">
        <v>148100.929</v>
      </c>
    </row>
    <row r="34" spans="1:12">
      <c r="A34" s="4"/>
      <c r="D34">
        <v>6657.122</v>
      </c>
      <c r="E34">
        <v>13415.034</v>
      </c>
      <c r="F34">
        <v>23801.498</v>
      </c>
      <c r="G34">
        <v>36353.066</v>
      </c>
      <c r="H34">
        <v>52658.67</v>
      </c>
      <c r="I34">
        <v>70246.927</v>
      </c>
      <c r="J34">
        <v>89020.4</v>
      </c>
      <c r="K34">
        <v>119906.187</v>
      </c>
      <c r="L34">
        <v>137256.763</v>
      </c>
    </row>
    <row r="35" spans="1:12">
      <c r="A35" s="4"/>
      <c r="D35">
        <v>6410.16</v>
      </c>
      <c r="E35">
        <v>14062.675</v>
      </c>
      <c r="F35">
        <v>24001.505</v>
      </c>
      <c r="G35">
        <v>35850.828</v>
      </c>
      <c r="H35">
        <v>52738.774</v>
      </c>
      <c r="I35">
        <v>69912.267</v>
      </c>
      <c r="J35">
        <v>89153.706</v>
      </c>
      <c r="K35">
        <v>121055.202</v>
      </c>
      <c r="L35">
        <v>140788.798</v>
      </c>
    </row>
    <row r="36" spans="1:12">
      <c r="A36" s="4"/>
      <c r="D36">
        <v>6310.398</v>
      </c>
      <c r="E36">
        <v>14027.508</v>
      </c>
      <c r="F36">
        <v>23672.288</v>
      </c>
      <c r="G36">
        <v>36301.058</v>
      </c>
      <c r="H36">
        <v>50878.937</v>
      </c>
      <c r="I36">
        <v>68793.657</v>
      </c>
      <c r="J36">
        <v>89353.577</v>
      </c>
      <c r="K36">
        <v>112286.22</v>
      </c>
      <c r="L36">
        <v>136435.927</v>
      </c>
    </row>
    <row r="37" spans="1:12">
      <c r="A37" s="4"/>
      <c r="D37">
        <v>6656.237</v>
      </c>
      <c r="E37">
        <v>13805.488</v>
      </c>
      <c r="F37">
        <v>24276.865</v>
      </c>
      <c r="G37">
        <v>36369.263</v>
      </c>
      <c r="H37">
        <v>51148.504</v>
      </c>
      <c r="I37">
        <v>69168.537</v>
      </c>
      <c r="J37">
        <v>89652.76</v>
      </c>
      <c r="K37">
        <v>114793.181</v>
      </c>
      <c r="L37">
        <v>140183.949</v>
      </c>
    </row>
    <row r="38" spans="4:12">
      <c r="D38">
        <v>6507.106</v>
      </c>
      <c r="E38">
        <v>13666.239</v>
      </c>
      <c r="F38">
        <v>25039.948</v>
      </c>
      <c r="G38">
        <v>35907.784</v>
      </c>
      <c r="H38">
        <v>50987.565</v>
      </c>
      <c r="I38">
        <v>69382.64</v>
      </c>
      <c r="J38">
        <v>90417.083</v>
      </c>
      <c r="K38">
        <v>119172.621</v>
      </c>
      <c r="L38">
        <v>140183.949</v>
      </c>
    </row>
    <row r="39" spans="1:12">
      <c r="A39" t="s">
        <v>8</v>
      </c>
      <c r="D39" s="9">
        <f t="shared" ref="D39:L39" si="3">TRIMMEAN(D32:D38,2/7)</f>
        <v>6551.0288</v>
      </c>
      <c r="E39" s="9">
        <f t="shared" si="3"/>
        <v>13881.7824</v>
      </c>
      <c r="F39" s="9">
        <f t="shared" si="3"/>
        <v>24229.5408</v>
      </c>
      <c r="G39" s="9">
        <f t="shared" si="3"/>
        <v>36245.27</v>
      </c>
      <c r="H39" s="9">
        <f t="shared" si="3"/>
        <v>51682.49</v>
      </c>
      <c r="I39" s="9">
        <f t="shared" si="3"/>
        <v>70075.2124</v>
      </c>
      <c r="J39" s="9">
        <f t="shared" si="3"/>
        <v>89775.416</v>
      </c>
      <c r="K39" s="9">
        <f t="shared" si="3"/>
        <v>118848.44</v>
      </c>
      <c r="L39" s="9">
        <f t="shared" si="3"/>
        <v>141302.8776</v>
      </c>
    </row>
    <row r="40" spans="1:12">
      <c r="A40" s="4" t="s">
        <v>5</v>
      </c>
      <c r="D40">
        <v>1855.142</v>
      </c>
      <c r="E40">
        <v>4172.043</v>
      </c>
      <c r="F40">
        <v>7582.182</v>
      </c>
      <c r="G40">
        <v>11753.392</v>
      </c>
      <c r="H40">
        <v>18713.171</v>
      </c>
      <c r="I40">
        <v>23478.37</v>
      </c>
      <c r="J40">
        <v>31635.455</v>
      </c>
      <c r="K40">
        <v>41447.335</v>
      </c>
      <c r="L40">
        <v>50259.533</v>
      </c>
    </row>
    <row r="41" spans="1:12">
      <c r="A41" s="4"/>
      <c r="D41">
        <v>1736.493</v>
      </c>
      <c r="E41">
        <v>3998.635</v>
      </c>
      <c r="F41">
        <v>8052.047</v>
      </c>
      <c r="G41">
        <v>11888.827</v>
      </c>
      <c r="H41">
        <v>18175.045</v>
      </c>
      <c r="I41">
        <v>23796.814</v>
      </c>
      <c r="J41">
        <v>31002.031</v>
      </c>
      <c r="K41">
        <v>40322.232</v>
      </c>
      <c r="L41">
        <v>50259.533</v>
      </c>
    </row>
    <row r="42" spans="1:12">
      <c r="A42" s="4"/>
      <c r="D42">
        <v>1725.56</v>
      </c>
      <c r="E42">
        <v>4311.472</v>
      </c>
      <c r="F42">
        <v>7550.238</v>
      </c>
      <c r="G42">
        <v>11810.219</v>
      </c>
      <c r="H42">
        <v>19716.357</v>
      </c>
      <c r="I42">
        <v>23992.006</v>
      </c>
      <c r="J42">
        <v>31202.858</v>
      </c>
      <c r="K42">
        <v>52336.581</v>
      </c>
      <c r="L42">
        <v>49659.388</v>
      </c>
    </row>
    <row r="43" spans="1:12">
      <c r="A43" s="4"/>
      <c r="D43">
        <v>1605.783</v>
      </c>
      <c r="E43">
        <v>4115.139</v>
      </c>
      <c r="F43">
        <v>7454.371</v>
      </c>
      <c r="G43">
        <v>11714.893</v>
      </c>
      <c r="H43">
        <v>17840.365</v>
      </c>
      <c r="I43">
        <v>22920.037</v>
      </c>
      <c r="J43">
        <v>31338.065</v>
      </c>
      <c r="K43">
        <v>40589.192</v>
      </c>
      <c r="L43">
        <v>49396.915</v>
      </c>
    </row>
    <row r="44" spans="4:12">
      <c r="D44">
        <v>1674.336</v>
      </c>
      <c r="E44">
        <v>3972.629</v>
      </c>
      <c r="F44">
        <v>7361.621</v>
      </c>
      <c r="G44">
        <v>11876.673</v>
      </c>
      <c r="H44">
        <v>19935.823</v>
      </c>
      <c r="I44">
        <v>23924.62</v>
      </c>
      <c r="J44">
        <v>31571.272</v>
      </c>
      <c r="K44">
        <v>42505.631</v>
      </c>
      <c r="L44">
        <v>50156.965</v>
      </c>
    </row>
    <row r="45" spans="4:12">
      <c r="D45">
        <v>1698.82</v>
      </c>
      <c r="E45">
        <v>3961.763</v>
      </c>
      <c r="F45">
        <v>7543.04</v>
      </c>
      <c r="G45">
        <v>11894.034</v>
      </c>
      <c r="H45">
        <v>19680.764</v>
      </c>
      <c r="I45">
        <v>24366.621</v>
      </c>
      <c r="J45">
        <v>31048.845</v>
      </c>
      <c r="K45">
        <v>47111.275</v>
      </c>
      <c r="L45">
        <v>50599.402</v>
      </c>
    </row>
    <row r="46" spans="4:12">
      <c r="D46">
        <v>1622.874</v>
      </c>
      <c r="E46">
        <v>4098.19</v>
      </c>
      <c r="F46">
        <v>7587.114</v>
      </c>
      <c r="G46">
        <v>11753.335</v>
      </c>
      <c r="H46">
        <v>21677.819</v>
      </c>
      <c r="I46">
        <v>24128.912</v>
      </c>
      <c r="J46">
        <v>31006.333</v>
      </c>
      <c r="K46">
        <v>42455.644</v>
      </c>
      <c r="L46">
        <v>52293.888</v>
      </c>
    </row>
    <row r="47" spans="1:12">
      <c r="A47" t="s">
        <v>9</v>
      </c>
      <c r="D47" s="9">
        <f>TRIMMEAN(D40:D46,2/7)</f>
        <v>1691.6166</v>
      </c>
      <c r="E47" s="9">
        <f t="shared" ref="E47:L47" si="4">TRIMMEAN(E40:E46,2/7)</f>
        <v>4071.3272</v>
      </c>
      <c r="F47" s="9">
        <f t="shared" si="4"/>
        <v>7543.389</v>
      </c>
      <c r="G47" s="9">
        <f t="shared" si="4"/>
        <v>11816.4892</v>
      </c>
      <c r="H47" s="9">
        <f t="shared" si="4"/>
        <v>19244.232</v>
      </c>
      <c r="I47" s="9">
        <f t="shared" si="4"/>
        <v>23864.1444</v>
      </c>
      <c r="J47" s="9">
        <f t="shared" si="4"/>
        <v>31233.4746</v>
      </c>
      <c r="K47" s="9">
        <f t="shared" si="4"/>
        <v>42821.8154</v>
      </c>
      <c r="L47" s="9">
        <f t="shared" si="4"/>
        <v>50186.9642</v>
      </c>
    </row>
    <row r="50" spans="1:1">
      <c r="A50" t="s">
        <v>10</v>
      </c>
    </row>
    <row r="51" spans="1:12">
      <c r="A51" s="4" t="s">
        <v>3</v>
      </c>
      <c r="D51">
        <v>741.837</v>
      </c>
      <c r="E51">
        <v>1770.633</v>
      </c>
      <c r="F51">
        <v>4021.896</v>
      </c>
      <c r="G51">
        <v>6694.685</v>
      </c>
      <c r="H51">
        <v>10988.153</v>
      </c>
      <c r="I51">
        <v>17385.721</v>
      </c>
      <c r="J51">
        <v>27562.444</v>
      </c>
      <c r="K51">
        <v>34957.788</v>
      </c>
      <c r="L51">
        <v>51266.281</v>
      </c>
    </row>
    <row r="52" spans="1:12">
      <c r="A52" s="4"/>
      <c r="D52">
        <v>583.573</v>
      </c>
      <c r="E52">
        <v>1911.278</v>
      </c>
      <c r="F52">
        <v>4324.292</v>
      </c>
      <c r="G52">
        <v>6723.658</v>
      </c>
      <c r="H52">
        <v>10991.689</v>
      </c>
      <c r="I52">
        <v>17493.149</v>
      </c>
      <c r="J52">
        <v>30158.956</v>
      </c>
      <c r="K52">
        <v>35300.645</v>
      </c>
      <c r="L52">
        <v>60566.661</v>
      </c>
    </row>
    <row r="53" spans="1:12">
      <c r="A53" s="4"/>
      <c r="D53">
        <v>576.043</v>
      </c>
      <c r="E53">
        <v>1811.523</v>
      </c>
      <c r="F53">
        <v>3509.829</v>
      </c>
      <c r="G53">
        <v>6770.939</v>
      </c>
      <c r="H53">
        <v>11108.194</v>
      </c>
      <c r="I53">
        <v>17205.201</v>
      </c>
      <c r="J53">
        <v>24819.885</v>
      </c>
      <c r="K53">
        <v>35004.009</v>
      </c>
      <c r="L53">
        <v>54939.66</v>
      </c>
    </row>
    <row r="54" spans="4:12">
      <c r="D54">
        <v>587.576</v>
      </c>
      <c r="E54">
        <v>1839.242</v>
      </c>
      <c r="F54">
        <v>3596.982</v>
      </c>
      <c r="G54">
        <v>7162.686</v>
      </c>
      <c r="H54">
        <v>11720.028</v>
      </c>
      <c r="I54">
        <v>17450.148</v>
      </c>
      <c r="J54">
        <v>24606.785</v>
      </c>
      <c r="K54">
        <v>36255.155</v>
      </c>
      <c r="L54">
        <v>54281.871</v>
      </c>
    </row>
    <row r="55" spans="1:12">
      <c r="A55" s="4"/>
      <c r="D55">
        <v>724.465</v>
      </c>
      <c r="E55">
        <v>1806.819</v>
      </c>
      <c r="F55">
        <v>3718.097</v>
      </c>
      <c r="G55">
        <v>6592.873</v>
      </c>
      <c r="H55">
        <v>11081.743</v>
      </c>
      <c r="I55">
        <v>17166.575</v>
      </c>
      <c r="J55">
        <v>25820.753</v>
      </c>
      <c r="K55">
        <v>34808.439</v>
      </c>
      <c r="L55">
        <v>50669.817</v>
      </c>
    </row>
    <row r="56" spans="1:12">
      <c r="A56" s="4"/>
      <c r="D56">
        <v>632.332</v>
      </c>
      <c r="E56">
        <v>1783.031</v>
      </c>
      <c r="F56">
        <v>5460.274</v>
      </c>
      <c r="G56">
        <v>6766.726</v>
      </c>
      <c r="H56">
        <v>11136.544</v>
      </c>
      <c r="I56">
        <v>17084.126</v>
      </c>
      <c r="J56">
        <v>24615.85</v>
      </c>
      <c r="K56">
        <v>35911.88</v>
      </c>
      <c r="L56">
        <v>50495.983</v>
      </c>
    </row>
    <row r="57" spans="4:12">
      <c r="D57">
        <v>716.156</v>
      </c>
      <c r="E57">
        <v>1636.635</v>
      </c>
      <c r="F57">
        <v>4072.436</v>
      </c>
      <c r="G57">
        <v>6933.265</v>
      </c>
      <c r="H57">
        <v>11092.417</v>
      </c>
      <c r="I57">
        <v>17141.911</v>
      </c>
      <c r="J57">
        <v>25443.992</v>
      </c>
      <c r="K57">
        <v>35908.97</v>
      </c>
      <c r="L57">
        <v>46439.217</v>
      </c>
    </row>
    <row r="58" spans="1:12">
      <c r="A58" s="4"/>
      <c r="D58" s="9">
        <f>TRIMMEAN(D51:D57,2/7)</f>
        <v>648.8204</v>
      </c>
      <c r="E58" s="9">
        <f t="shared" ref="E58:L58" si="5">TRIMMEAN(E51:E57,2/7)</f>
        <v>1802.2496</v>
      </c>
      <c r="F58" s="9">
        <f t="shared" si="5"/>
        <v>3946.7406</v>
      </c>
      <c r="G58" s="9">
        <f t="shared" si="5"/>
        <v>6777.8546</v>
      </c>
      <c r="H58" s="9">
        <f t="shared" si="5"/>
        <v>11082.1174</v>
      </c>
      <c r="I58" s="9">
        <f t="shared" si="5"/>
        <v>17269.9112</v>
      </c>
      <c r="J58" s="9">
        <f t="shared" si="5"/>
        <v>25652.5848</v>
      </c>
      <c r="K58" s="9">
        <f t="shared" si="5"/>
        <v>35416.6584</v>
      </c>
      <c r="L58" s="9">
        <f t="shared" si="5"/>
        <v>52330.7224</v>
      </c>
    </row>
    <row r="59" spans="1:12">
      <c r="A59" s="4" t="s">
        <v>5</v>
      </c>
      <c r="D59">
        <v>230.924</v>
      </c>
      <c r="E59">
        <v>655.239</v>
      </c>
      <c r="F59">
        <v>942.908</v>
      </c>
      <c r="G59">
        <v>1234.809</v>
      </c>
      <c r="H59">
        <v>1684.443</v>
      </c>
      <c r="I59">
        <v>2264.428</v>
      </c>
      <c r="J59">
        <v>3144.86</v>
      </c>
      <c r="K59">
        <v>4022.072</v>
      </c>
      <c r="L59">
        <v>4718.001</v>
      </c>
    </row>
    <row r="60" spans="4:12">
      <c r="D60">
        <v>175.153</v>
      </c>
      <c r="E60">
        <v>597.864</v>
      </c>
      <c r="F60">
        <v>1144.042</v>
      </c>
      <c r="G60">
        <v>1244.666</v>
      </c>
      <c r="H60">
        <v>1673.348</v>
      </c>
      <c r="I60">
        <v>2317.619</v>
      </c>
      <c r="J60">
        <v>2880.86</v>
      </c>
      <c r="K60">
        <v>4261.891</v>
      </c>
      <c r="L60">
        <v>4563.33</v>
      </c>
    </row>
    <row r="61" spans="1:12">
      <c r="A61" s="4"/>
      <c r="D61">
        <v>334.056</v>
      </c>
      <c r="E61">
        <v>515.13</v>
      </c>
      <c r="F61">
        <v>731.826</v>
      </c>
      <c r="G61">
        <v>1162.518</v>
      </c>
      <c r="H61">
        <v>2069.204</v>
      </c>
      <c r="I61">
        <v>2509.71</v>
      </c>
      <c r="J61">
        <v>2957.648</v>
      </c>
      <c r="K61">
        <v>3504.405</v>
      </c>
      <c r="L61">
        <v>4354.368</v>
      </c>
    </row>
    <row r="62" spans="1:12">
      <c r="A62" s="4"/>
      <c r="D62">
        <v>243.747</v>
      </c>
      <c r="E62">
        <v>633.961</v>
      </c>
      <c r="F62">
        <v>863.242</v>
      </c>
      <c r="G62">
        <v>1156.186</v>
      </c>
      <c r="H62">
        <v>1957.652</v>
      </c>
      <c r="I62">
        <v>2341.293</v>
      </c>
      <c r="J62">
        <v>2767.42</v>
      </c>
      <c r="K62">
        <v>3540.958</v>
      </c>
      <c r="L62">
        <v>4539.201</v>
      </c>
    </row>
    <row r="63" spans="1:12">
      <c r="A63" s="4"/>
      <c r="D63">
        <v>202.804</v>
      </c>
      <c r="E63">
        <v>548.923</v>
      </c>
      <c r="F63">
        <v>792.32</v>
      </c>
      <c r="G63">
        <v>1251.493</v>
      </c>
      <c r="H63">
        <v>1597.512</v>
      </c>
      <c r="I63">
        <v>2145.192</v>
      </c>
      <c r="J63">
        <v>2684.835</v>
      </c>
      <c r="K63">
        <v>3493.302</v>
      </c>
      <c r="L63">
        <v>4971.126</v>
      </c>
    </row>
    <row r="64" spans="4:12">
      <c r="D64">
        <v>199.862</v>
      </c>
      <c r="E64">
        <v>553.599</v>
      </c>
      <c r="F64">
        <v>805.569</v>
      </c>
      <c r="G64">
        <v>1241.269</v>
      </c>
      <c r="H64">
        <v>1863.67</v>
      </c>
      <c r="I64">
        <v>2100.748</v>
      </c>
      <c r="J64">
        <v>2789.047</v>
      </c>
      <c r="K64">
        <v>3861.384</v>
      </c>
      <c r="L64">
        <v>4448.999</v>
      </c>
    </row>
    <row r="65" spans="4:12">
      <c r="D65">
        <v>307.903</v>
      </c>
      <c r="E65">
        <v>450.256</v>
      </c>
      <c r="F65">
        <v>745.238</v>
      </c>
      <c r="G65">
        <v>1241.269</v>
      </c>
      <c r="H65">
        <v>1876.915</v>
      </c>
      <c r="I65">
        <v>2248.317</v>
      </c>
      <c r="J65">
        <v>2800.684</v>
      </c>
      <c r="K65">
        <v>4221.822</v>
      </c>
      <c r="L65">
        <v>4394.085</v>
      </c>
    </row>
    <row r="66" spans="1:12">
      <c r="A66" t="s">
        <v>11</v>
      </c>
      <c r="D66" s="9">
        <f>TRIMMEAN(D59:D65,2/7)</f>
        <v>237.048</v>
      </c>
      <c r="E66" s="9">
        <f t="shared" ref="E66:L66" si="6">TRIMMEAN(E59:E65,2/7)</f>
        <v>569.8954</v>
      </c>
      <c r="F66" s="9">
        <f t="shared" si="6"/>
        <v>829.8554</v>
      </c>
      <c r="G66" s="9">
        <f t="shared" si="6"/>
        <v>1224.9062</v>
      </c>
      <c r="H66" s="9">
        <f t="shared" si="6"/>
        <v>1811.2056</v>
      </c>
      <c r="I66" s="9">
        <f t="shared" si="6"/>
        <v>2263.3698</v>
      </c>
      <c r="J66" s="9">
        <f t="shared" si="6"/>
        <v>2839.1318</v>
      </c>
      <c r="K66" s="9">
        <f t="shared" si="6"/>
        <v>3830.1282</v>
      </c>
      <c r="L66" s="9">
        <f t="shared" si="6"/>
        <v>4532.7232</v>
      </c>
    </row>
    <row r="68" spans="2:12">
      <c r="B68">
        <v>0</v>
      </c>
      <c r="C68">
        <v>2</v>
      </c>
      <c r="D68">
        <v>4</v>
      </c>
      <c r="E68">
        <v>6</v>
      </c>
      <c r="F68">
        <v>8</v>
      </c>
      <c r="G68">
        <v>10</v>
      </c>
      <c r="H68">
        <v>12</v>
      </c>
      <c r="I68">
        <v>14</v>
      </c>
      <c r="J68">
        <v>16</v>
      </c>
      <c r="K68">
        <v>18</v>
      </c>
      <c r="L68">
        <v>20</v>
      </c>
    </row>
    <row r="69" spans="1:1">
      <c r="A69" t="s">
        <v>12</v>
      </c>
    </row>
    <row r="70" spans="1:12">
      <c r="A70" t="s">
        <v>3</v>
      </c>
      <c r="D70">
        <v>8948.783</v>
      </c>
      <c r="E70">
        <v>16569.968</v>
      </c>
      <c r="F70">
        <v>24144.037</v>
      </c>
      <c r="G70">
        <v>37898.704</v>
      </c>
      <c r="H70">
        <v>49173.847</v>
      </c>
      <c r="I70">
        <v>64606.984</v>
      </c>
      <c r="J70">
        <v>79865.164</v>
      </c>
      <c r="K70">
        <v>103965.971</v>
      </c>
      <c r="L70">
        <v>122032.841</v>
      </c>
    </row>
    <row r="71" spans="1:12">
      <c r="A71" t="s">
        <v>13</v>
      </c>
      <c r="D71">
        <v>7098.473</v>
      </c>
      <c r="E71">
        <v>14304.445</v>
      </c>
      <c r="F71">
        <v>26480.153</v>
      </c>
      <c r="G71">
        <v>44799.776</v>
      </c>
      <c r="H71">
        <v>62027.533</v>
      </c>
      <c r="I71">
        <v>89516.234</v>
      </c>
      <c r="J71">
        <v>113095.792</v>
      </c>
      <c r="K71">
        <v>142581.525</v>
      </c>
      <c r="L71">
        <v>182822.554</v>
      </c>
    </row>
    <row r="72" spans="1:12">
      <c r="A72" t="s">
        <v>14</v>
      </c>
      <c r="D72">
        <v>6854.931</v>
      </c>
      <c r="E72">
        <v>14084.862</v>
      </c>
      <c r="F72">
        <v>26379.186</v>
      </c>
      <c r="G72">
        <v>43809.898</v>
      </c>
      <c r="H72">
        <v>63445.419</v>
      </c>
      <c r="I72">
        <v>88083.692</v>
      </c>
      <c r="J72">
        <v>112693.272</v>
      </c>
      <c r="K72">
        <v>143409.832</v>
      </c>
      <c r="L72">
        <v>177222.667</v>
      </c>
    </row>
    <row r="73" spans="1:12">
      <c r="A73" t="s">
        <v>15</v>
      </c>
      <c r="D73">
        <v>0.994</v>
      </c>
      <c r="E73">
        <v>1.994</v>
      </c>
      <c r="F73">
        <v>1.994</v>
      </c>
      <c r="G73">
        <v>5.983</v>
      </c>
      <c r="H73">
        <v>10.441</v>
      </c>
      <c r="I73">
        <v>14.825</v>
      </c>
      <c r="J73">
        <v>24.933</v>
      </c>
      <c r="K73">
        <v>30.641</v>
      </c>
      <c r="L73">
        <v>19.09</v>
      </c>
    </row>
    <row r="75" spans="1:1">
      <c r="A75" t="s">
        <v>16</v>
      </c>
    </row>
    <row r="76" spans="1:12">
      <c r="A76" t="s">
        <v>3</v>
      </c>
      <c r="D76">
        <v>11.226</v>
      </c>
      <c r="E76">
        <v>10.054</v>
      </c>
      <c r="F76">
        <v>19.732</v>
      </c>
      <c r="G76">
        <v>24.485</v>
      </c>
      <c r="H76">
        <v>28.216</v>
      </c>
      <c r="I76">
        <v>53.363</v>
      </c>
      <c r="J76">
        <v>65.152</v>
      </c>
      <c r="K76">
        <v>84.938</v>
      </c>
      <c r="L76">
        <v>132.645</v>
      </c>
    </row>
    <row r="77" spans="1:12">
      <c r="A77" s="4" t="s">
        <v>13</v>
      </c>
      <c r="D77">
        <v>2.317</v>
      </c>
      <c r="E77">
        <v>5.131</v>
      </c>
      <c r="F77">
        <v>10.467</v>
      </c>
      <c r="G77">
        <v>13.42</v>
      </c>
      <c r="H77">
        <v>20.238</v>
      </c>
      <c r="I77">
        <v>28.151</v>
      </c>
      <c r="J77">
        <v>35.904</v>
      </c>
      <c r="K77">
        <v>50.202</v>
      </c>
      <c r="L77">
        <v>58.702</v>
      </c>
    </row>
    <row r="78" spans="1:1">
      <c r="A78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opLeftCell="H1" workbookViewId="0">
      <selection activeCell="M40" sqref="M40"/>
    </sheetView>
  </sheetViews>
  <sheetFormatPr defaultColWidth="9" defaultRowHeight="13.5"/>
  <cols>
    <col min="1" max="1" width="19.375" customWidth="1"/>
    <col min="2" max="7" width="12.625"/>
    <col min="8" max="8" width="10.375" customWidth="1"/>
    <col min="9" max="11" width="12.625"/>
  </cols>
  <sheetData>
    <row r="1" spans="1:2">
      <c r="A1" s="3" t="s">
        <v>17</v>
      </c>
      <c r="B1" s="3"/>
    </row>
    <row r="2" spans="2:5">
      <c r="B2" t="s">
        <v>1</v>
      </c>
      <c r="C2" s="4" t="s">
        <v>3</v>
      </c>
      <c r="D2" s="4" t="s">
        <v>5</v>
      </c>
      <c r="E2" s="4"/>
    </row>
    <row r="3" spans="1:6">
      <c r="A3">
        <v>4</v>
      </c>
      <c r="B3">
        <v>5772.319</v>
      </c>
      <c r="C3">
        <v>0.68924</v>
      </c>
      <c r="D3" s="5">
        <v>148.57476</v>
      </c>
      <c r="F3">
        <v>5772.319</v>
      </c>
    </row>
    <row r="4" spans="1:6">
      <c r="A4">
        <v>8</v>
      </c>
      <c r="B4">
        <v>17150.084</v>
      </c>
      <c r="C4">
        <v>1.21866</v>
      </c>
      <c r="D4" s="5">
        <v>357.1506</v>
      </c>
      <c r="F4">
        <v>17150.084</v>
      </c>
    </row>
    <row r="5" spans="1:6">
      <c r="A5">
        <v>12</v>
      </c>
      <c r="B5">
        <v>25080</v>
      </c>
      <c r="C5">
        <v>1.5576</v>
      </c>
      <c r="D5" s="5">
        <v>623.5684</v>
      </c>
      <c r="F5">
        <v>25080</v>
      </c>
    </row>
    <row r="6" spans="1:6">
      <c r="A6">
        <v>16</v>
      </c>
      <c r="B6">
        <v>34697</v>
      </c>
      <c r="C6">
        <v>1.8794</v>
      </c>
      <c r="D6" s="5">
        <v>981.8974</v>
      </c>
      <c r="F6">
        <v>34697</v>
      </c>
    </row>
    <row r="7" spans="1:6">
      <c r="A7">
        <v>20</v>
      </c>
      <c r="B7">
        <v>45148</v>
      </c>
      <c r="C7">
        <v>2.7026</v>
      </c>
      <c r="D7" s="5">
        <v>1419.2676</v>
      </c>
      <c r="F7">
        <v>45148</v>
      </c>
    </row>
    <row r="9" spans="1:5">
      <c r="A9" s="3" t="s">
        <v>18</v>
      </c>
      <c r="B9" s="3"/>
      <c r="C9" s="3"/>
      <c r="D9" s="3"/>
      <c r="E9" s="3"/>
    </row>
    <row r="10" spans="1:5">
      <c r="A10" t="s">
        <v>19</v>
      </c>
      <c r="B10" t="s">
        <v>20</v>
      </c>
      <c r="C10" t="s">
        <v>21</v>
      </c>
      <c r="D10" t="s">
        <v>22</v>
      </c>
      <c r="E10" t="s">
        <v>23</v>
      </c>
    </row>
    <row r="11" spans="1:5">
      <c r="A11">
        <v>4</v>
      </c>
      <c r="B11">
        <v>10079.226</v>
      </c>
      <c r="C11">
        <v>7023.181</v>
      </c>
      <c r="D11">
        <v>8328.805</v>
      </c>
      <c r="E11">
        <v>13381.569</v>
      </c>
    </row>
    <row r="12" spans="2:5">
      <c r="B12">
        <v>3764.785</v>
      </c>
      <c r="C12">
        <v>9280.78</v>
      </c>
      <c r="D12">
        <v>3731.89</v>
      </c>
      <c r="E12">
        <v>6159.795</v>
      </c>
    </row>
    <row r="13" spans="2:5">
      <c r="B13">
        <v>7887.693</v>
      </c>
      <c r="C13">
        <v>7712.337</v>
      </c>
      <c r="D13">
        <v>10740.17</v>
      </c>
      <c r="E13">
        <v>7946.531</v>
      </c>
    </row>
    <row r="14" spans="1:5">
      <c r="A14" s="6"/>
      <c r="B14" s="6">
        <f>AVERAGE(B11:B13)</f>
        <v>7243.90133333333</v>
      </c>
      <c r="C14" s="6">
        <f>AVERAGE(C11:C13)</f>
        <v>8005.43266666667</v>
      </c>
      <c r="D14" s="6">
        <f>AVERAGE(D11:D13)</f>
        <v>7600.28833333333</v>
      </c>
      <c r="E14" s="6">
        <f>AVERAGE(E11:E13)</f>
        <v>9162.63166666667</v>
      </c>
    </row>
    <row r="15" spans="1:5">
      <c r="A15">
        <v>8</v>
      </c>
      <c r="B15">
        <v>17104.541</v>
      </c>
      <c r="C15">
        <v>14089.722</v>
      </c>
      <c r="D15">
        <v>23537.347</v>
      </c>
      <c r="E15">
        <v>21665.347</v>
      </c>
    </row>
    <row r="16" spans="2:5">
      <c r="B16">
        <v>8893.507</v>
      </c>
      <c r="C16">
        <v>10776.818</v>
      </c>
      <c r="D16">
        <v>14899.442</v>
      </c>
      <c r="E16">
        <v>16678.836</v>
      </c>
    </row>
    <row r="17" spans="2:5">
      <c r="B17">
        <v>17762.685</v>
      </c>
      <c r="C17">
        <v>26893.562</v>
      </c>
      <c r="D17">
        <v>17657.935</v>
      </c>
      <c r="E17">
        <v>16096.319</v>
      </c>
    </row>
    <row r="18" spans="1:5">
      <c r="A18" s="6"/>
      <c r="B18" s="6">
        <f>AVERAGE(B15:B17)</f>
        <v>14586.911</v>
      </c>
      <c r="C18" s="6">
        <f>AVERAGE(C15:C17)</f>
        <v>17253.3673333333</v>
      </c>
      <c r="D18" s="6">
        <f>AVERAGE(D15:D17)</f>
        <v>18698.2413333333</v>
      </c>
      <c r="E18" s="6">
        <f>AVERAGE(E15:E17)</f>
        <v>18146.834</v>
      </c>
    </row>
    <row r="19" spans="1:5">
      <c r="A19">
        <v>12</v>
      </c>
      <c r="B19">
        <v>28627.171</v>
      </c>
      <c r="C19">
        <v>16451.101</v>
      </c>
      <c r="D19">
        <v>25558.878</v>
      </c>
      <c r="E19">
        <v>44791.953</v>
      </c>
    </row>
    <row r="20" spans="2:5">
      <c r="B20">
        <v>21114.113</v>
      </c>
      <c r="C20">
        <v>23512.34</v>
      </c>
      <c r="D20">
        <v>30154.661</v>
      </c>
      <c r="E20">
        <v>41567.15</v>
      </c>
    </row>
    <row r="21" spans="2:5">
      <c r="B21">
        <v>28765.045</v>
      </c>
      <c r="C21">
        <v>27805.868</v>
      </c>
      <c r="D21">
        <v>23009.24</v>
      </c>
      <c r="E21">
        <v>24871.63</v>
      </c>
    </row>
    <row r="22" spans="1:5">
      <c r="A22" s="6"/>
      <c r="B22" s="6">
        <f>AVERAGE(B19:B21)</f>
        <v>26168.7763333333</v>
      </c>
      <c r="C22" s="6">
        <f>AVERAGE(C19:C21)</f>
        <v>22589.7696666667</v>
      </c>
      <c r="D22" s="6">
        <f>AVERAGE(D19:D21)</f>
        <v>26240.9263333333</v>
      </c>
      <c r="E22" s="6">
        <f>AVERAGE(E19:E21)</f>
        <v>37076.911</v>
      </c>
    </row>
    <row r="23" spans="1:5">
      <c r="A23">
        <v>16</v>
      </c>
      <c r="B23">
        <v>36084.795</v>
      </c>
      <c r="C23">
        <v>29854.621</v>
      </c>
      <c r="D23">
        <v>34703.392</v>
      </c>
      <c r="E23">
        <v>28434.126</v>
      </c>
    </row>
    <row r="24" spans="2:5">
      <c r="B24">
        <v>43939.898</v>
      </c>
      <c r="C24">
        <v>18451.232</v>
      </c>
      <c r="D24">
        <v>44856.163</v>
      </c>
      <c r="E24">
        <v>41257.936</v>
      </c>
    </row>
    <row r="25" spans="2:5">
      <c r="B25">
        <v>51847.15</v>
      </c>
      <c r="C25">
        <v>37294.619</v>
      </c>
      <c r="D25">
        <v>23947.184</v>
      </c>
      <c r="E25">
        <v>38107.25</v>
      </c>
    </row>
    <row r="26" spans="1:5">
      <c r="A26" s="6"/>
      <c r="B26" s="6">
        <f>AVERAGE(B23:B25)</f>
        <v>43957.281</v>
      </c>
      <c r="C26" s="6">
        <f>AVERAGE(C23:C25)</f>
        <v>28533.4906666667</v>
      </c>
      <c r="D26" s="6">
        <f>AVERAGE(D23:D25)</f>
        <v>34502.2463333333</v>
      </c>
      <c r="E26" s="6">
        <f>AVERAGE(E23:E25)</f>
        <v>35933.104</v>
      </c>
    </row>
    <row r="27" spans="1:5">
      <c r="A27">
        <v>20</v>
      </c>
      <c r="B27">
        <v>33028.073</v>
      </c>
      <c r="C27">
        <v>41251.208</v>
      </c>
      <c r="D27">
        <v>49139.066</v>
      </c>
      <c r="E27">
        <v>47188.46</v>
      </c>
    </row>
    <row r="28" spans="2:5">
      <c r="B28">
        <v>66804.055</v>
      </c>
      <c r="C28">
        <v>41758.971</v>
      </c>
      <c r="D28">
        <v>43907.433</v>
      </c>
      <c r="E28">
        <v>38631.247</v>
      </c>
    </row>
    <row r="29" spans="2:5">
      <c r="B29">
        <v>76516.252</v>
      </c>
      <c r="C29">
        <v>44997.78</v>
      </c>
      <c r="D29">
        <v>55514.269</v>
      </c>
      <c r="E29">
        <v>34313.724</v>
      </c>
    </row>
    <row r="30" spans="1:5">
      <c r="A30" s="6"/>
      <c r="B30" s="6">
        <f>AVERAGE(B27:B29)</f>
        <v>58782.7933333333</v>
      </c>
      <c r="C30" s="6">
        <f>AVERAGE(C27:C29)</f>
        <v>42669.3196666667</v>
      </c>
      <c r="D30" s="6">
        <f>AVERAGE(D27:D29)</f>
        <v>49520.256</v>
      </c>
      <c r="E30" s="6">
        <f>AVERAGE(E27:E29)</f>
        <v>40044.477</v>
      </c>
    </row>
    <row r="32" spans="1:10">
      <c r="A32" s="3" t="s">
        <v>24</v>
      </c>
      <c r="B32" s="3"/>
      <c r="C32" s="3"/>
      <c r="D32" s="3"/>
      <c r="E32" s="3"/>
      <c r="F32" s="3" t="s">
        <v>25</v>
      </c>
      <c r="G32" s="3"/>
      <c r="H32" s="3"/>
      <c r="I32" s="3"/>
      <c r="J32" s="3"/>
    </row>
    <row r="33" spans="2:9"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</row>
    <row r="34" spans="1:9">
      <c r="A34">
        <v>4</v>
      </c>
      <c r="B34">
        <v>168.424</v>
      </c>
      <c r="C34">
        <v>312.242</v>
      </c>
      <c r="D34">
        <v>469.805</v>
      </c>
      <c r="E34">
        <v>627.729</v>
      </c>
      <c r="F34">
        <v>335.191</v>
      </c>
      <c r="G34">
        <v>643.003</v>
      </c>
      <c r="H34">
        <v>944.494</v>
      </c>
      <c r="I34">
        <v>1249.196</v>
      </c>
    </row>
    <row r="35" spans="2:9">
      <c r="B35">
        <v>155.773</v>
      </c>
      <c r="C35">
        <v>307.994</v>
      </c>
      <c r="D35">
        <v>471.527</v>
      </c>
      <c r="E35">
        <v>614.572</v>
      </c>
      <c r="F35">
        <v>324.789</v>
      </c>
      <c r="G35">
        <v>623.678</v>
      </c>
      <c r="H35">
        <v>923.826</v>
      </c>
      <c r="I35">
        <v>1243.489</v>
      </c>
    </row>
    <row r="36" spans="2:9">
      <c r="B36">
        <v>156.604</v>
      </c>
      <c r="C36">
        <v>305.949</v>
      </c>
      <c r="D36">
        <v>455.94</v>
      </c>
      <c r="E36">
        <v>614.266</v>
      </c>
      <c r="F36">
        <v>324.929</v>
      </c>
      <c r="G36">
        <v>623.528</v>
      </c>
      <c r="H36">
        <v>920.097</v>
      </c>
      <c r="I36">
        <v>1241.08</v>
      </c>
    </row>
    <row r="37" spans="2:9">
      <c r="B37">
        <v>169.267</v>
      </c>
      <c r="C37">
        <v>309.165</v>
      </c>
      <c r="D37">
        <v>465.138</v>
      </c>
      <c r="E37">
        <v>606.255</v>
      </c>
      <c r="F37">
        <v>327.782</v>
      </c>
      <c r="G37">
        <v>619.598</v>
      </c>
      <c r="H37">
        <v>929.873</v>
      </c>
      <c r="I37">
        <v>1237.156</v>
      </c>
    </row>
    <row r="38" spans="2:9">
      <c r="B38">
        <v>154.049</v>
      </c>
      <c r="C38">
        <v>321.287</v>
      </c>
      <c r="D38">
        <v>464.093</v>
      </c>
      <c r="E38">
        <v>604.946</v>
      </c>
      <c r="F38">
        <v>324.028</v>
      </c>
      <c r="G38">
        <v>619.775</v>
      </c>
      <c r="H38">
        <v>937.294</v>
      </c>
      <c r="I38">
        <v>1242.789</v>
      </c>
    </row>
    <row r="39" spans="2:9">
      <c r="B39">
        <v>167.177</v>
      </c>
      <c r="C39">
        <v>320.807</v>
      </c>
      <c r="D39">
        <v>465.16</v>
      </c>
      <c r="E39">
        <v>615.535</v>
      </c>
      <c r="F39">
        <v>312.963</v>
      </c>
      <c r="G39">
        <v>624.372</v>
      </c>
      <c r="H39">
        <v>960.081</v>
      </c>
      <c r="I39">
        <v>1245.777</v>
      </c>
    </row>
    <row r="40" spans="2:9">
      <c r="B40">
        <v>152.612</v>
      </c>
      <c r="C40">
        <v>312.187</v>
      </c>
      <c r="D40">
        <v>468.422</v>
      </c>
      <c r="E40">
        <v>605.52</v>
      </c>
      <c r="F40">
        <v>321.865</v>
      </c>
      <c r="G40">
        <v>628.139</v>
      </c>
      <c r="H40">
        <v>930.315</v>
      </c>
      <c r="I40">
        <v>1236.993</v>
      </c>
    </row>
    <row r="41" spans="1:9">
      <c r="A41" s="6"/>
      <c r="B41" s="6">
        <f t="shared" ref="B41:I41" si="0">AVERAGE(B34:B40)</f>
        <v>160.558</v>
      </c>
      <c r="C41" s="6">
        <f t="shared" si="0"/>
        <v>312.804428571429</v>
      </c>
      <c r="D41" s="6">
        <f t="shared" si="0"/>
        <v>465.726428571429</v>
      </c>
      <c r="E41" s="6">
        <f t="shared" si="0"/>
        <v>612.689</v>
      </c>
      <c r="F41" s="6">
        <f t="shared" si="0"/>
        <v>324.506714285714</v>
      </c>
      <c r="G41" s="6">
        <f t="shared" si="0"/>
        <v>626.013285714286</v>
      </c>
      <c r="H41" s="6">
        <f t="shared" si="0"/>
        <v>935.14</v>
      </c>
      <c r="I41" s="6">
        <f t="shared" si="0"/>
        <v>1242.35428571429</v>
      </c>
    </row>
    <row r="42" spans="1:9">
      <c r="A42">
        <v>8</v>
      </c>
      <c r="B42">
        <v>154.885</v>
      </c>
      <c r="C42">
        <v>306.601</v>
      </c>
      <c r="D42">
        <v>464.943</v>
      </c>
      <c r="E42">
        <v>603.516</v>
      </c>
      <c r="F42">
        <v>646.587</v>
      </c>
      <c r="G42">
        <v>1271.423</v>
      </c>
      <c r="H42">
        <v>1865.642</v>
      </c>
      <c r="I42">
        <v>2469.198</v>
      </c>
    </row>
    <row r="43" spans="2:9">
      <c r="B43">
        <v>167.585</v>
      </c>
      <c r="C43">
        <v>312.166</v>
      </c>
      <c r="D43">
        <v>465.095</v>
      </c>
      <c r="E43">
        <v>607.102</v>
      </c>
      <c r="F43">
        <v>625.811</v>
      </c>
      <c r="G43">
        <v>1259.255</v>
      </c>
      <c r="H43">
        <v>1868.858</v>
      </c>
      <c r="I43">
        <v>2481.721</v>
      </c>
    </row>
    <row r="44" spans="2:9">
      <c r="B44">
        <v>154.703</v>
      </c>
      <c r="C44">
        <v>304.876</v>
      </c>
      <c r="D44">
        <v>461.108</v>
      </c>
      <c r="E44">
        <v>620</v>
      </c>
      <c r="F44">
        <v>621.319</v>
      </c>
      <c r="G44">
        <v>1260.015</v>
      </c>
      <c r="H44">
        <v>1866.829</v>
      </c>
      <c r="I44">
        <v>2472.948</v>
      </c>
    </row>
    <row r="45" spans="2:9">
      <c r="B45">
        <v>167.932</v>
      </c>
      <c r="C45">
        <v>309.637</v>
      </c>
      <c r="D45">
        <v>467.451</v>
      </c>
      <c r="E45">
        <v>616.382</v>
      </c>
      <c r="F45">
        <v>637.298</v>
      </c>
      <c r="G45">
        <v>1268.671</v>
      </c>
      <c r="H45">
        <v>1870.543</v>
      </c>
      <c r="I45">
        <v>2484.803</v>
      </c>
    </row>
    <row r="46" spans="2:9">
      <c r="B46">
        <v>153.214</v>
      </c>
      <c r="C46">
        <v>307.727</v>
      </c>
      <c r="D46">
        <v>454.162</v>
      </c>
      <c r="E46">
        <v>602.458</v>
      </c>
      <c r="F46">
        <v>653.885</v>
      </c>
      <c r="G46">
        <v>1273.167</v>
      </c>
      <c r="H46">
        <v>1875.259</v>
      </c>
      <c r="I46">
        <v>2474.48</v>
      </c>
    </row>
    <row r="47" spans="2:9">
      <c r="B47">
        <v>153.775</v>
      </c>
      <c r="C47">
        <v>308.149</v>
      </c>
      <c r="D47">
        <v>460.364</v>
      </c>
      <c r="E47">
        <v>613.544</v>
      </c>
      <c r="F47">
        <v>662.958</v>
      </c>
      <c r="G47">
        <v>1246.184</v>
      </c>
      <c r="H47">
        <v>1872.669</v>
      </c>
      <c r="I47">
        <v>2491.212</v>
      </c>
    </row>
    <row r="48" spans="2:9">
      <c r="B48">
        <v>154.067</v>
      </c>
      <c r="C48">
        <v>315.91</v>
      </c>
      <c r="D48">
        <v>458.731</v>
      </c>
      <c r="E48">
        <v>612.35</v>
      </c>
      <c r="F48">
        <v>625.758</v>
      </c>
      <c r="G48">
        <v>1246.291</v>
      </c>
      <c r="H48">
        <v>1879.221</v>
      </c>
      <c r="I48">
        <v>2480.602</v>
      </c>
    </row>
    <row r="49" spans="1:9">
      <c r="A49" s="6"/>
      <c r="B49" s="6">
        <f t="shared" ref="B49:I49" si="1">AVERAGE(B42:B48)</f>
        <v>158.023</v>
      </c>
      <c r="C49" s="6">
        <f t="shared" si="1"/>
        <v>309.295142857143</v>
      </c>
      <c r="D49" s="6">
        <f t="shared" si="1"/>
        <v>461.693428571429</v>
      </c>
      <c r="E49" s="6">
        <f t="shared" si="1"/>
        <v>610.764571428571</v>
      </c>
      <c r="F49" s="6">
        <f t="shared" si="1"/>
        <v>639.088</v>
      </c>
      <c r="G49" s="6">
        <f t="shared" si="1"/>
        <v>1260.71514285714</v>
      </c>
      <c r="H49" s="6">
        <f t="shared" si="1"/>
        <v>1871.28871428571</v>
      </c>
      <c r="I49" s="6">
        <f t="shared" si="1"/>
        <v>2479.28057142857</v>
      </c>
    </row>
    <row r="50" spans="1:9">
      <c r="A50">
        <v>12</v>
      </c>
      <c r="B50">
        <v>165.734</v>
      </c>
      <c r="C50">
        <v>308.264</v>
      </c>
      <c r="D50">
        <v>460.791</v>
      </c>
      <c r="E50">
        <v>612.169</v>
      </c>
      <c r="F50">
        <v>974.395</v>
      </c>
      <c r="G50">
        <v>1878.694</v>
      </c>
      <c r="H50">
        <v>2851.277</v>
      </c>
      <c r="I50">
        <v>3735.009</v>
      </c>
    </row>
    <row r="51" spans="2:9">
      <c r="B51">
        <v>165.61</v>
      </c>
      <c r="C51">
        <v>305.5</v>
      </c>
      <c r="D51">
        <v>466.632</v>
      </c>
      <c r="E51">
        <v>621.872</v>
      </c>
      <c r="F51">
        <v>981.858</v>
      </c>
      <c r="G51">
        <v>1863.954</v>
      </c>
      <c r="H51">
        <v>2778.43</v>
      </c>
      <c r="I51">
        <v>3713.1</v>
      </c>
    </row>
    <row r="52" spans="2:9">
      <c r="B52">
        <v>153.35</v>
      </c>
      <c r="C52">
        <v>309.122</v>
      </c>
      <c r="D52">
        <v>455.112</v>
      </c>
      <c r="E52">
        <v>611.823</v>
      </c>
      <c r="F52">
        <v>990.087</v>
      </c>
      <c r="G52">
        <v>1880.026</v>
      </c>
      <c r="H52">
        <v>2793.377</v>
      </c>
      <c r="I52">
        <v>3718.991</v>
      </c>
    </row>
    <row r="53" spans="2:9">
      <c r="B53">
        <v>169.443</v>
      </c>
      <c r="C53">
        <v>306.152</v>
      </c>
      <c r="D53">
        <v>456.986</v>
      </c>
      <c r="E53">
        <v>601.998</v>
      </c>
      <c r="F53">
        <v>1022.618</v>
      </c>
      <c r="G53">
        <v>1889.074</v>
      </c>
      <c r="H53">
        <v>2791.298</v>
      </c>
      <c r="I53">
        <v>3714.107</v>
      </c>
    </row>
    <row r="54" spans="2:9">
      <c r="B54">
        <v>167.745</v>
      </c>
      <c r="C54">
        <v>310.647</v>
      </c>
      <c r="D54">
        <v>458.165</v>
      </c>
      <c r="E54">
        <v>602.47</v>
      </c>
      <c r="F54">
        <v>990.031</v>
      </c>
      <c r="G54">
        <v>1887.283</v>
      </c>
      <c r="H54">
        <v>2798.017</v>
      </c>
      <c r="I54">
        <v>3719.157</v>
      </c>
    </row>
    <row r="55" spans="2:9">
      <c r="B55">
        <v>167.313</v>
      </c>
      <c r="C55">
        <v>303.624</v>
      </c>
      <c r="D55">
        <v>462.751</v>
      </c>
      <c r="E55">
        <v>620.387</v>
      </c>
      <c r="F55">
        <v>970.908</v>
      </c>
      <c r="G55">
        <v>1869.806</v>
      </c>
      <c r="H55">
        <v>2816.393</v>
      </c>
      <c r="I55">
        <v>3718.689</v>
      </c>
    </row>
    <row r="56" spans="2:9">
      <c r="B56">
        <v>165.851</v>
      </c>
      <c r="C56">
        <v>308.186</v>
      </c>
      <c r="D56">
        <v>461.432</v>
      </c>
      <c r="E56">
        <v>607.93</v>
      </c>
      <c r="F56">
        <v>981.01</v>
      </c>
      <c r="G56">
        <v>1884.91</v>
      </c>
      <c r="H56">
        <v>2824.933</v>
      </c>
      <c r="I56">
        <v>3720.514</v>
      </c>
    </row>
    <row r="57" spans="1:9">
      <c r="A57" s="6"/>
      <c r="B57" s="6">
        <f t="shared" ref="B57:I57" si="2">AVERAGE(B50:B56)</f>
        <v>165.006571428571</v>
      </c>
      <c r="C57" s="6">
        <f t="shared" si="2"/>
        <v>307.356428571429</v>
      </c>
      <c r="D57" s="6">
        <f t="shared" si="2"/>
        <v>460.267</v>
      </c>
      <c r="E57" s="6">
        <f t="shared" si="2"/>
        <v>611.235571428571</v>
      </c>
      <c r="F57" s="6">
        <f t="shared" si="2"/>
        <v>987.272428571429</v>
      </c>
      <c r="G57" s="6">
        <f t="shared" si="2"/>
        <v>1879.10671428571</v>
      </c>
      <c r="H57" s="6">
        <f t="shared" si="2"/>
        <v>2807.675</v>
      </c>
      <c r="I57" s="6">
        <f t="shared" si="2"/>
        <v>3719.93814285714</v>
      </c>
    </row>
    <row r="58" spans="1:9">
      <c r="A58">
        <v>16</v>
      </c>
      <c r="B58">
        <v>168.731</v>
      </c>
      <c r="C58">
        <v>304.886</v>
      </c>
      <c r="D58">
        <v>462.634</v>
      </c>
      <c r="E58">
        <v>603.518</v>
      </c>
      <c r="F58">
        <v>1257.595</v>
      </c>
      <c r="G58">
        <v>2498.064</v>
      </c>
      <c r="H58">
        <v>3756.817</v>
      </c>
      <c r="I58">
        <v>4990.328</v>
      </c>
    </row>
    <row r="59" spans="2:9">
      <c r="B59">
        <v>170.083</v>
      </c>
      <c r="C59">
        <v>306.268</v>
      </c>
      <c r="D59">
        <v>459.575</v>
      </c>
      <c r="E59">
        <v>618.228</v>
      </c>
      <c r="F59">
        <v>1255.278</v>
      </c>
      <c r="G59">
        <v>2531.925</v>
      </c>
      <c r="H59">
        <v>3740.278</v>
      </c>
      <c r="I59">
        <v>4967.398</v>
      </c>
    </row>
    <row r="60" spans="2:9">
      <c r="B60">
        <v>169.545</v>
      </c>
      <c r="C60">
        <v>305.551</v>
      </c>
      <c r="D60">
        <v>462.268</v>
      </c>
      <c r="E60">
        <v>617.924</v>
      </c>
      <c r="F60">
        <v>1252.992</v>
      </c>
      <c r="G60">
        <v>2518.482</v>
      </c>
      <c r="H60">
        <v>3745.245</v>
      </c>
      <c r="I60">
        <v>5022.059</v>
      </c>
    </row>
    <row r="61" spans="2:9">
      <c r="B61">
        <v>165.606</v>
      </c>
      <c r="C61">
        <v>305.751</v>
      </c>
      <c r="D61">
        <v>464.73</v>
      </c>
      <c r="E61">
        <v>615.872</v>
      </c>
      <c r="F61">
        <v>1294.807</v>
      </c>
      <c r="G61">
        <v>2525.058</v>
      </c>
      <c r="H61">
        <v>3750.362</v>
      </c>
      <c r="I61">
        <v>4997.01</v>
      </c>
    </row>
    <row r="62" spans="2:9">
      <c r="B62">
        <v>175.636</v>
      </c>
      <c r="C62">
        <v>313.185</v>
      </c>
      <c r="D62">
        <v>460.89</v>
      </c>
      <c r="E62">
        <v>613.222</v>
      </c>
      <c r="F62">
        <v>1294.072</v>
      </c>
      <c r="G62">
        <v>2551.157</v>
      </c>
      <c r="H62">
        <v>3727.456</v>
      </c>
      <c r="I62">
        <v>4984.951</v>
      </c>
    </row>
    <row r="63" spans="2:9">
      <c r="B63">
        <v>172.317</v>
      </c>
      <c r="C63">
        <v>306.487</v>
      </c>
      <c r="D63">
        <v>458.879</v>
      </c>
      <c r="E63">
        <v>611.528</v>
      </c>
      <c r="F63">
        <v>1275.076</v>
      </c>
      <c r="G63">
        <v>2502.539</v>
      </c>
      <c r="H63">
        <v>3734.083</v>
      </c>
      <c r="I63">
        <v>4972.671</v>
      </c>
    </row>
    <row r="64" spans="2:9">
      <c r="B64">
        <v>156.427</v>
      </c>
      <c r="C64">
        <v>316.432</v>
      </c>
      <c r="D64">
        <v>466.979</v>
      </c>
      <c r="E64">
        <v>623.083</v>
      </c>
      <c r="F64">
        <v>1305.467</v>
      </c>
      <c r="G64">
        <v>2508.455</v>
      </c>
      <c r="H64">
        <v>3749.694</v>
      </c>
      <c r="I64">
        <v>4996.546</v>
      </c>
    </row>
    <row r="65" spans="1:9">
      <c r="A65" s="6"/>
      <c r="B65" s="6">
        <f t="shared" ref="B65:I65" si="3">AVERAGE(B58:B64)</f>
        <v>168.335</v>
      </c>
      <c r="C65" s="6">
        <f t="shared" si="3"/>
        <v>308.365714285714</v>
      </c>
      <c r="D65" s="6">
        <f t="shared" si="3"/>
        <v>462.279285714286</v>
      </c>
      <c r="E65" s="6">
        <f t="shared" si="3"/>
        <v>614.767857142857</v>
      </c>
      <c r="F65" s="6">
        <f t="shared" si="3"/>
        <v>1276.46957142857</v>
      </c>
      <c r="G65" s="6">
        <f t="shared" si="3"/>
        <v>2519.38285714286</v>
      </c>
      <c r="H65" s="6">
        <f t="shared" si="3"/>
        <v>3743.41928571429</v>
      </c>
      <c r="I65" s="6">
        <f t="shared" si="3"/>
        <v>4990.13757142857</v>
      </c>
    </row>
    <row r="66" spans="1:9">
      <c r="A66">
        <v>20</v>
      </c>
      <c r="B66">
        <v>163.599</v>
      </c>
      <c r="C66">
        <v>322.255</v>
      </c>
      <c r="D66">
        <v>458.639</v>
      </c>
      <c r="E66">
        <v>610.789</v>
      </c>
      <c r="F66">
        <v>1647.345</v>
      </c>
      <c r="G66">
        <v>3122.845</v>
      </c>
      <c r="H66">
        <v>4662.705</v>
      </c>
      <c r="I66">
        <v>6230.708</v>
      </c>
    </row>
    <row r="67" spans="2:9">
      <c r="B67">
        <v>156.608</v>
      </c>
      <c r="C67">
        <v>308.998</v>
      </c>
      <c r="D67">
        <v>460.278</v>
      </c>
      <c r="E67">
        <v>618.359</v>
      </c>
      <c r="F67">
        <v>1625.18</v>
      </c>
      <c r="G67">
        <v>3144.457</v>
      </c>
      <c r="H67">
        <v>4654.426</v>
      </c>
      <c r="I67">
        <v>6208.554</v>
      </c>
    </row>
    <row r="68" spans="2:9">
      <c r="B68">
        <v>157.825</v>
      </c>
      <c r="C68">
        <v>305.948</v>
      </c>
      <c r="D68">
        <v>460.315</v>
      </c>
      <c r="E68">
        <v>615.717</v>
      </c>
      <c r="F68">
        <v>1656.549</v>
      </c>
      <c r="G68">
        <v>3116.898</v>
      </c>
      <c r="H68">
        <v>4636.537</v>
      </c>
      <c r="I68">
        <v>6217.481</v>
      </c>
    </row>
    <row r="69" spans="2:9">
      <c r="B69">
        <v>184.149</v>
      </c>
      <c r="C69">
        <v>307.353</v>
      </c>
      <c r="D69">
        <v>461.239</v>
      </c>
      <c r="E69">
        <v>615.431</v>
      </c>
      <c r="F69">
        <v>1594.655</v>
      </c>
      <c r="G69">
        <v>3127.781</v>
      </c>
      <c r="H69">
        <v>4654.508</v>
      </c>
      <c r="I69">
        <v>6223.367</v>
      </c>
    </row>
    <row r="70" spans="2:9">
      <c r="B70">
        <v>165.92</v>
      </c>
      <c r="C70">
        <v>306.551</v>
      </c>
      <c r="D70">
        <v>461.707</v>
      </c>
      <c r="E70">
        <v>616.283</v>
      </c>
      <c r="F70">
        <v>1590.843</v>
      </c>
      <c r="G70">
        <v>3165.151</v>
      </c>
      <c r="H70">
        <v>4745.469</v>
      </c>
      <c r="I70">
        <v>6204.093</v>
      </c>
    </row>
    <row r="71" spans="2:9">
      <c r="B71">
        <v>167.294</v>
      </c>
      <c r="C71">
        <v>306.639</v>
      </c>
      <c r="D71">
        <v>459.049</v>
      </c>
      <c r="E71">
        <v>603.189</v>
      </c>
      <c r="F71">
        <v>1632.419</v>
      </c>
      <c r="G71">
        <v>3123.724</v>
      </c>
      <c r="H71">
        <v>4663.315</v>
      </c>
      <c r="I71">
        <v>6226.227</v>
      </c>
    </row>
    <row r="72" spans="2:9">
      <c r="B72">
        <v>160.136</v>
      </c>
      <c r="C72">
        <v>309.323</v>
      </c>
      <c r="D72">
        <v>461.966</v>
      </c>
      <c r="E72">
        <v>615.241</v>
      </c>
      <c r="F72">
        <v>1599.753</v>
      </c>
      <c r="G72">
        <v>3115.191</v>
      </c>
      <c r="H72">
        <v>4679.397</v>
      </c>
      <c r="I72">
        <v>6210.547</v>
      </c>
    </row>
    <row r="73" spans="1:9">
      <c r="A73" s="6"/>
      <c r="B73" s="6">
        <f t="shared" ref="B73:I73" si="4">AVERAGE(B66:B72)</f>
        <v>165.075857142857</v>
      </c>
      <c r="C73" s="6">
        <f t="shared" si="4"/>
        <v>309.581</v>
      </c>
      <c r="D73" s="6">
        <f t="shared" si="4"/>
        <v>460.456142857143</v>
      </c>
      <c r="E73" s="6">
        <f t="shared" si="4"/>
        <v>613.572714285714</v>
      </c>
      <c r="F73" s="6">
        <f t="shared" si="4"/>
        <v>1620.96342857143</v>
      </c>
      <c r="G73" s="6">
        <f t="shared" si="4"/>
        <v>3130.86385714286</v>
      </c>
      <c r="H73" s="6">
        <f t="shared" si="4"/>
        <v>4670.90814285714</v>
      </c>
      <c r="I73" s="6">
        <f t="shared" si="4"/>
        <v>6217.28242857143</v>
      </c>
    </row>
    <row r="75" spans="1:5">
      <c r="A75" s="3" t="s">
        <v>18</v>
      </c>
      <c r="B75" s="3"/>
      <c r="C75" s="3"/>
      <c r="D75" s="3"/>
      <c r="E75" s="3"/>
    </row>
    <row r="76" spans="2:6">
      <c r="B76">
        <v>0</v>
      </c>
      <c r="C76">
        <v>75</v>
      </c>
      <c r="D76">
        <v>150</v>
      </c>
      <c r="E76">
        <v>225</v>
      </c>
      <c r="F76">
        <v>300</v>
      </c>
    </row>
    <row r="77" spans="1:6">
      <c r="A77" t="s">
        <v>34</v>
      </c>
      <c r="B77">
        <v>5772.319</v>
      </c>
      <c r="C77">
        <v>7243.90133333333</v>
      </c>
      <c r="D77">
        <v>8005.43266666667</v>
      </c>
      <c r="E77">
        <v>7600.28833333333</v>
      </c>
      <c r="F77">
        <v>9162.63166666667</v>
      </c>
    </row>
    <row r="78" spans="1:6">
      <c r="A78" t="s">
        <v>35</v>
      </c>
      <c r="B78">
        <v>17150.084</v>
      </c>
      <c r="C78">
        <v>14586.911</v>
      </c>
      <c r="D78">
        <v>17253.3673333333</v>
      </c>
      <c r="E78">
        <v>18698.2413333333</v>
      </c>
      <c r="F78">
        <v>18146.834</v>
      </c>
    </row>
    <row r="79" spans="1:6">
      <c r="A79" t="s">
        <v>36</v>
      </c>
      <c r="B79">
        <v>25080</v>
      </c>
      <c r="C79">
        <v>26168.7763333333</v>
      </c>
      <c r="D79">
        <v>22589.7696666667</v>
      </c>
      <c r="E79">
        <v>26240.9263333333</v>
      </c>
      <c r="F79">
        <v>37076.911</v>
      </c>
    </row>
    <row r="80" spans="1:6">
      <c r="A80" t="s">
        <v>37</v>
      </c>
      <c r="B80">
        <v>34697</v>
      </c>
      <c r="C80">
        <v>43957.281</v>
      </c>
      <c r="D80">
        <v>28533.4906666667</v>
      </c>
      <c r="E80">
        <v>34502.2463333333</v>
      </c>
      <c r="F80">
        <v>35933.104</v>
      </c>
    </row>
    <row r="81" s="2" customFormat="1" spans="1:10">
      <c r="A81" t="s">
        <v>38</v>
      </c>
      <c r="B81">
        <v>45148</v>
      </c>
      <c r="C81">
        <v>58782.7933333333</v>
      </c>
      <c r="D81">
        <v>42669.3196666667</v>
      </c>
      <c r="E81">
        <v>49520.256</v>
      </c>
      <c r="F81">
        <v>40044.477</v>
      </c>
      <c r="G81"/>
      <c r="H81"/>
      <c r="I81"/>
      <c r="J81"/>
    </row>
    <row r="82" spans="1:11">
      <c r="A82" s="3" t="s">
        <v>24</v>
      </c>
      <c r="B82" s="3"/>
      <c r="C82" s="3"/>
      <c r="D82" s="3"/>
      <c r="E82" s="3"/>
      <c r="H82" s="4" t="s">
        <v>25</v>
      </c>
      <c r="I82" s="4"/>
      <c r="J82" s="4"/>
      <c r="K82" s="4"/>
    </row>
    <row r="83" spans="1:11">
      <c r="A83" t="s">
        <v>39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</row>
    <row r="84" spans="1:11">
      <c r="A84" s="2">
        <v>4</v>
      </c>
      <c r="B84">
        <v>0.68924</v>
      </c>
      <c r="C84" s="2">
        <v>160.558</v>
      </c>
      <c r="D84" s="2">
        <v>312.804428571429</v>
      </c>
      <c r="E84" s="2">
        <v>465.726428571429</v>
      </c>
      <c r="F84" s="2">
        <v>612.689</v>
      </c>
      <c r="G84">
        <v>0.68924</v>
      </c>
      <c r="H84" s="2">
        <v>324.506714285714</v>
      </c>
      <c r="I84" s="2">
        <v>626.013285714286</v>
      </c>
      <c r="J84" s="2">
        <v>935.14</v>
      </c>
      <c r="K84" s="2">
        <v>1242.35428571429</v>
      </c>
    </row>
    <row r="85" s="2" customFormat="1" spans="1:11">
      <c r="A85">
        <v>8</v>
      </c>
      <c r="B85">
        <v>1.21866</v>
      </c>
      <c r="C85">
        <v>158.023</v>
      </c>
      <c r="D85">
        <v>309.295142857143</v>
      </c>
      <c r="E85">
        <v>461.693428571429</v>
      </c>
      <c r="F85">
        <v>610.764571428571</v>
      </c>
      <c r="G85">
        <v>1.21866</v>
      </c>
      <c r="H85">
        <v>639.088</v>
      </c>
      <c r="I85">
        <v>1260.71514285714</v>
      </c>
      <c r="J85">
        <v>1871.28871428571</v>
      </c>
      <c r="K85">
        <v>2479.28057142857</v>
      </c>
    </row>
    <row r="86" spans="1:11">
      <c r="A86">
        <v>12</v>
      </c>
      <c r="B86">
        <v>1.5576</v>
      </c>
      <c r="C86">
        <v>165.006571428571</v>
      </c>
      <c r="D86">
        <v>307.356428571429</v>
      </c>
      <c r="E86">
        <v>460.267</v>
      </c>
      <c r="F86">
        <v>611.235571428571</v>
      </c>
      <c r="G86">
        <v>1.5576</v>
      </c>
      <c r="H86">
        <v>987.272428571429</v>
      </c>
      <c r="I86">
        <v>1879.10671428571</v>
      </c>
      <c r="J86">
        <v>2807.675</v>
      </c>
      <c r="K86">
        <v>3719.93814285714</v>
      </c>
    </row>
    <row r="87" spans="1:11">
      <c r="A87">
        <v>16</v>
      </c>
      <c r="B87">
        <v>1.8794</v>
      </c>
      <c r="C87">
        <v>168.335</v>
      </c>
      <c r="D87">
        <v>308.365714285714</v>
      </c>
      <c r="E87">
        <v>462.279285714286</v>
      </c>
      <c r="F87">
        <v>614.767857142857</v>
      </c>
      <c r="G87">
        <v>1.8794</v>
      </c>
      <c r="H87">
        <v>1276.46957142857</v>
      </c>
      <c r="I87">
        <v>2519.38285714286</v>
      </c>
      <c r="J87">
        <v>3743.41928571429</v>
      </c>
      <c r="K87">
        <v>4990.13757142857</v>
      </c>
    </row>
    <row r="88" spans="1:11">
      <c r="A88" s="2">
        <v>20</v>
      </c>
      <c r="B88">
        <v>2.7026</v>
      </c>
      <c r="C88" s="2">
        <v>165.075857142857</v>
      </c>
      <c r="D88" s="2">
        <v>309.581</v>
      </c>
      <c r="E88" s="2">
        <v>460.456142857143</v>
      </c>
      <c r="F88" s="2">
        <v>613.572714285714</v>
      </c>
      <c r="G88">
        <v>2.7026</v>
      </c>
      <c r="H88" s="2">
        <v>1620.96342857143</v>
      </c>
      <c r="I88" s="2">
        <v>3130.86385714286</v>
      </c>
      <c r="J88" s="2">
        <v>4670.90814285714</v>
      </c>
      <c r="K88" s="2">
        <v>6217.28242857143</v>
      </c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7" spans="1:10">
      <c r="A97" s="3" t="s">
        <v>44</v>
      </c>
      <c r="B97" s="3"/>
      <c r="C97" s="3"/>
      <c r="D97" s="3"/>
      <c r="E97" s="3"/>
      <c r="F97" s="3" t="s">
        <v>45</v>
      </c>
      <c r="G97" s="3"/>
      <c r="H97" s="3"/>
      <c r="I97" s="3"/>
      <c r="J97" s="3"/>
    </row>
    <row r="98" spans="3:11">
      <c r="C98">
        <v>150</v>
      </c>
      <c r="D98">
        <v>300</v>
      </c>
      <c r="E98">
        <v>450</v>
      </c>
      <c r="F98">
        <v>600</v>
      </c>
      <c r="G98">
        <v>0</v>
      </c>
      <c r="H98">
        <v>75</v>
      </c>
      <c r="I98">
        <v>150</v>
      </c>
      <c r="J98">
        <v>225</v>
      </c>
      <c r="K98">
        <v>300</v>
      </c>
    </row>
    <row r="99" spans="3:5">
      <c r="C99">
        <v>598.205</v>
      </c>
      <c r="D99">
        <v>1044.21</v>
      </c>
      <c r="E99">
        <v>1587.878</v>
      </c>
    </row>
    <row r="100" spans="1:11">
      <c r="A100">
        <v>4</v>
      </c>
      <c r="B100">
        <v>148.57476</v>
      </c>
      <c r="C100" cm="1">
        <f t="array" ref="C100:F100">TREND(C99:E99,C98:E98,C98:F98)</f>
        <v>581.927833333333</v>
      </c>
      <c r="D100">
        <v>1076.76433333333</v>
      </c>
      <c r="E100">
        <v>1571.60083333333</v>
      </c>
      <c r="F100">
        <v>2066.43733333333</v>
      </c>
      <c r="G100">
        <v>148.57476</v>
      </c>
      <c r="H100">
        <v>2311.553</v>
      </c>
      <c r="I100">
        <v>4185.405</v>
      </c>
      <c r="J100">
        <v>6164.052</v>
      </c>
      <c r="K100">
        <v>8185.786</v>
      </c>
    </row>
    <row r="101" spans="1:11">
      <c r="A101">
        <v>8</v>
      </c>
      <c r="B101">
        <v>357.1506</v>
      </c>
      <c r="C101">
        <v>898.071</v>
      </c>
      <c r="D101">
        <v>1199.001</v>
      </c>
      <c r="E101">
        <v>1662.399</v>
      </c>
      <c r="F101">
        <v>2082.159</v>
      </c>
      <c r="G101">
        <v>357.1506</v>
      </c>
      <c r="H101">
        <v>7275.277</v>
      </c>
      <c r="I101">
        <v>13315.162</v>
      </c>
      <c r="J101">
        <v>19455.232</v>
      </c>
      <c r="K101">
        <v>25765.188</v>
      </c>
    </row>
    <row r="102" spans="1:11">
      <c r="A102">
        <v>12</v>
      </c>
      <c r="B102">
        <v>623.5684</v>
      </c>
      <c r="C102">
        <v>974.91</v>
      </c>
      <c r="D102">
        <v>1360.936</v>
      </c>
      <c r="E102">
        <v>1827.676</v>
      </c>
      <c r="F102">
        <v>2263.126</v>
      </c>
      <c r="G102" s="2">
        <v>623.5684</v>
      </c>
      <c r="H102" s="2">
        <v>15319.488</v>
      </c>
      <c r="I102" s="2">
        <v>27788.999</v>
      </c>
      <c r="J102" s="2">
        <v>40567.29</v>
      </c>
      <c r="K102">
        <v>53407.174</v>
      </c>
    </row>
    <row r="103" spans="1:11">
      <c r="A103">
        <v>16</v>
      </c>
      <c r="B103">
        <v>981.8974</v>
      </c>
      <c r="C103">
        <v>1308.518</v>
      </c>
      <c r="D103">
        <v>1579.658</v>
      </c>
      <c r="E103">
        <v>1991.659</v>
      </c>
      <c r="F103">
        <v>2457.197</v>
      </c>
      <c r="G103">
        <v>981.8974</v>
      </c>
      <c r="H103">
        <v>26303.224</v>
      </c>
      <c r="I103">
        <v>47219.611</v>
      </c>
      <c r="J103">
        <v>69074.125</v>
      </c>
      <c r="K103">
        <v>90950.013</v>
      </c>
    </row>
    <row r="104" spans="1:11">
      <c r="A104">
        <v>20</v>
      </c>
      <c r="B104">
        <v>1419.2676</v>
      </c>
      <c r="C104">
        <v>1728.497</v>
      </c>
      <c r="D104">
        <v>2061.034</v>
      </c>
      <c r="E104">
        <v>2389.382</v>
      </c>
      <c r="F104">
        <v>2687.252</v>
      </c>
      <c r="G104">
        <v>1419.2676</v>
      </c>
      <c r="H104">
        <v>39979.699</v>
      </c>
      <c r="I104">
        <v>71928.227</v>
      </c>
      <c r="J104">
        <v>104693.127</v>
      </c>
      <c r="K104">
        <v>138359.719</v>
      </c>
    </row>
  </sheetData>
  <mergeCells count="8">
    <mergeCell ref="A1:B1"/>
    <mergeCell ref="A9:E9"/>
    <mergeCell ref="A32:E32"/>
    <mergeCell ref="F32:J32"/>
    <mergeCell ref="A75:E75"/>
    <mergeCell ref="A82:E82"/>
    <mergeCell ref="A97:E97"/>
    <mergeCell ref="F97:J97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3"/>
  <sheetViews>
    <sheetView tabSelected="1" zoomScale="85" zoomScaleNormal="85" topLeftCell="C1" workbookViewId="0">
      <selection activeCell="W64" sqref="W64"/>
    </sheetView>
  </sheetViews>
  <sheetFormatPr defaultColWidth="9" defaultRowHeight="13.5"/>
  <cols>
    <col min="2" max="2" width="7.125" customWidth="1"/>
    <col min="3" max="15" width="12.625" customWidth="1"/>
    <col min="16" max="16" width="11.5" customWidth="1"/>
    <col min="17" max="22" width="12.625" customWidth="1"/>
    <col min="23" max="23" width="11.5" customWidth="1"/>
    <col min="24" max="25" width="12.625" customWidth="1"/>
  </cols>
  <sheetData>
    <row r="1" s="1" customFormat="1" spans="1:14">
      <c r="A1" s="1" t="s">
        <v>46</v>
      </c>
      <c r="B1" s="1">
        <v>45354</v>
      </c>
      <c r="C1" s="1">
        <v>45359</v>
      </c>
      <c r="D1" s="1">
        <v>45360</v>
      </c>
      <c r="E1" s="1">
        <v>45363</v>
      </c>
      <c r="F1" s="1">
        <v>45364</v>
      </c>
      <c r="G1" s="1">
        <v>45367</v>
      </c>
      <c r="H1" s="1">
        <v>45368</v>
      </c>
      <c r="I1" s="1">
        <v>45369</v>
      </c>
      <c r="J1" s="1">
        <v>45370</v>
      </c>
      <c r="K1" s="1">
        <v>45371</v>
      </c>
      <c r="L1" s="1">
        <v>45372</v>
      </c>
      <c r="M1" s="1">
        <v>45375</v>
      </c>
      <c r="N1" s="1">
        <v>45376</v>
      </c>
    </row>
    <row r="2" spans="1:14">
      <c r="A2" t="s">
        <v>47</v>
      </c>
      <c r="B2">
        <v>1000</v>
      </c>
      <c r="C2">
        <v>6796</v>
      </c>
      <c r="D2">
        <v>7412</v>
      </c>
      <c r="E2">
        <v>10259</v>
      </c>
      <c r="F2">
        <v>11229</v>
      </c>
      <c r="G2">
        <v>13043</v>
      </c>
      <c r="H2">
        <v>17417</v>
      </c>
      <c r="I2">
        <v>24714</v>
      </c>
      <c r="J2">
        <v>31792</v>
      </c>
      <c r="K2">
        <v>31792</v>
      </c>
      <c r="L2">
        <v>31792</v>
      </c>
      <c r="M2">
        <v>36049</v>
      </c>
      <c r="N2">
        <v>37246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7" spans="1:25">
      <c r="A7" t="s">
        <v>46</v>
      </c>
      <c r="B7" s="1">
        <v>45354</v>
      </c>
      <c r="C7" s="1">
        <v>45355</v>
      </c>
      <c r="D7" s="1">
        <v>45356</v>
      </c>
      <c r="E7" s="1">
        <v>45357</v>
      </c>
      <c r="F7" s="1">
        <v>45358</v>
      </c>
      <c r="G7" s="1">
        <v>45359</v>
      </c>
      <c r="H7" s="1">
        <v>45360</v>
      </c>
      <c r="I7" s="1">
        <v>45361</v>
      </c>
      <c r="J7" s="1">
        <v>45362</v>
      </c>
      <c r="K7" s="1">
        <v>45363</v>
      </c>
      <c r="L7" s="1">
        <v>45364</v>
      </c>
      <c r="M7" s="1">
        <v>45365</v>
      </c>
      <c r="N7" s="1">
        <v>45366</v>
      </c>
      <c r="O7" s="1">
        <v>45367</v>
      </c>
      <c r="P7" s="1">
        <v>45368</v>
      </c>
      <c r="Q7" s="1">
        <v>45369</v>
      </c>
      <c r="R7" s="1">
        <v>45370</v>
      </c>
      <c r="S7" s="1">
        <v>45371</v>
      </c>
      <c r="T7" s="1">
        <v>45372</v>
      </c>
      <c r="U7" s="1">
        <v>45373</v>
      </c>
      <c r="V7" s="1">
        <v>45374</v>
      </c>
      <c r="W7" s="1">
        <v>45375</v>
      </c>
      <c r="X7" s="1">
        <v>45376</v>
      </c>
      <c r="Y7" s="1">
        <v>45377</v>
      </c>
    </row>
    <row r="8" spans="1:24">
      <c r="A8" t="s">
        <v>47</v>
      </c>
      <c r="B8">
        <f t="array" ref="B8:G8">TREND(B2:C2,B1:C1,B7:G7)</f>
        <v>999.999999997592</v>
      </c>
      <c r="C8">
        <v>2159.19999999759</v>
      </c>
      <c r="D8">
        <v>3318.39999999759</v>
      </c>
      <c r="E8">
        <v>4477.59999999759</v>
      </c>
      <c r="F8">
        <v>5636.79999999759</v>
      </c>
      <c r="G8">
        <v>6795.99999999759</v>
      </c>
      <c r="H8">
        <f t="array" ref="H8:K8">TREND(D2:E2,D1:E1,H7:K7)</f>
        <v>7412</v>
      </c>
      <c r="I8">
        <v>8361</v>
      </c>
      <c r="J8">
        <v>9310</v>
      </c>
      <c r="K8">
        <v>10259</v>
      </c>
      <c r="L8">
        <f t="array" ref="L8:O8">TREND(F2:G2,F1:G1,L7:O7)</f>
        <v>11229.0000000008</v>
      </c>
      <c r="M8">
        <v>11833.6666666674</v>
      </c>
      <c r="N8">
        <v>12438.3333333341</v>
      </c>
      <c r="O8">
        <v>13043.0000000008</v>
      </c>
      <c r="P8">
        <v>17417</v>
      </c>
      <c r="Q8">
        <v>24714</v>
      </c>
      <c r="R8">
        <v>31792</v>
      </c>
      <c r="S8">
        <v>31792</v>
      </c>
      <c r="T8">
        <v>31792</v>
      </c>
      <c r="U8" cm="1">
        <f t="array" ref="U8:V8">TREND(L2:M2,L1:M1,U7:V7)</f>
        <v>33211</v>
      </c>
      <c r="V8">
        <v>34630</v>
      </c>
      <c r="W8">
        <v>36049</v>
      </c>
      <c r="X8">
        <v>37246</v>
      </c>
    </row>
    <row r="9" spans="1:25">
      <c r="A9" t="s">
        <v>47</v>
      </c>
      <c r="B9">
        <f t="array" ref="B9:Y9">TREND(B8:N8,B7:N7,B7:Y7)</f>
        <v>1482.59340659028</v>
      </c>
      <c r="C9">
        <v>2443.58424908166</v>
      </c>
      <c r="D9">
        <v>3404.57509157304</v>
      </c>
      <c r="E9">
        <v>4365.56593406442</v>
      </c>
      <c r="F9">
        <v>5326.5567765558</v>
      </c>
      <c r="G9">
        <v>6287.54761904718</v>
      </c>
      <c r="H9">
        <v>7248.53846153856</v>
      </c>
      <c r="I9">
        <v>8209.52930402994</v>
      </c>
      <c r="J9">
        <v>9170.52014652132</v>
      </c>
      <c r="K9">
        <v>10131.5109890127</v>
      </c>
      <c r="L9">
        <v>11092.5018315041</v>
      </c>
      <c r="M9">
        <v>12053.4926739955</v>
      </c>
      <c r="N9">
        <v>13014.4835164868</v>
      </c>
      <c r="O9">
        <v>13975.4743589782</v>
      </c>
      <c r="P9">
        <v>14936.4652014696</v>
      </c>
      <c r="Q9">
        <v>15897.456043961</v>
      </c>
      <c r="R9">
        <v>16858.4468864524</v>
      </c>
      <c r="S9">
        <v>17819.4377289437</v>
      </c>
      <c r="T9">
        <v>18780.4285714351</v>
      </c>
      <c r="U9">
        <v>19741.4194139265</v>
      </c>
      <c r="V9">
        <v>20702.4102564179</v>
      </c>
      <c r="W9">
        <v>21663.4010989092</v>
      </c>
      <c r="X9">
        <v>22624.3919414006</v>
      </c>
      <c r="Y9">
        <v>23585.382783892</v>
      </c>
    </row>
    <row r="12" spans="1:25">
      <c r="A12" t="s">
        <v>46</v>
      </c>
      <c r="B12" s="1">
        <v>45354</v>
      </c>
      <c r="C12" s="1">
        <v>45355</v>
      </c>
      <c r="D12" s="1">
        <v>45356</v>
      </c>
      <c r="E12" s="1">
        <v>45357</v>
      </c>
      <c r="F12" s="1">
        <v>45358</v>
      </c>
      <c r="G12" s="1">
        <v>45359</v>
      </c>
      <c r="H12" s="1">
        <v>45360</v>
      </c>
      <c r="I12" s="1">
        <v>45361</v>
      </c>
      <c r="J12" s="1">
        <v>45362</v>
      </c>
      <c r="K12" s="1">
        <v>45363</v>
      </c>
      <c r="L12" s="1">
        <v>45364</v>
      </c>
      <c r="M12" s="1">
        <v>45365</v>
      </c>
      <c r="N12" s="1">
        <v>45366</v>
      </c>
      <c r="O12" s="1">
        <v>45367</v>
      </c>
      <c r="P12" s="1">
        <v>45368</v>
      </c>
      <c r="Q12" s="1">
        <v>45369</v>
      </c>
      <c r="R12" s="1">
        <v>45370</v>
      </c>
      <c r="S12" s="1">
        <v>45371</v>
      </c>
      <c r="T12" s="1">
        <v>45372</v>
      </c>
      <c r="U12" s="1">
        <v>45373</v>
      </c>
      <c r="V12" s="1">
        <v>45374</v>
      </c>
      <c r="W12" s="1">
        <v>45375</v>
      </c>
      <c r="X12" s="1">
        <v>45376</v>
      </c>
      <c r="Y12" s="1">
        <v>45377</v>
      </c>
    </row>
    <row r="43" spans="32:32">
      <c r="AF43" t="s">
        <v>48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SuGuanning</dc:creator>
  <cp:lastModifiedBy>Scarling</cp:lastModifiedBy>
  <dcterms:created xsi:type="dcterms:W3CDTF">2023-05-12T11:15:00Z</dcterms:created>
  <dcterms:modified xsi:type="dcterms:W3CDTF">2024-03-25T13:33:40Z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928C5A5AB24C43A1B64100FA1DD6B6DC_12</vt:lpwstr>
  </property>
</Properties>
</file>