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4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5" i="2"/>
  <c r="I5"/>
  <c r="H5"/>
  <c r="F5"/>
  <c r="D5"/>
  <c r="J4"/>
  <c r="I4"/>
  <c r="H4"/>
  <c r="F4"/>
  <c r="I22" i="1"/>
  <c r="I21"/>
  <c r="I23"/>
  <c r="I17"/>
  <c r="I16"/>
  <c r="I15"/>
  <c r="I14"/>
  <c r="I13"/>
  <c r="A7"/>
  <c r="I6"/>
  <c r="I7"/>
  <c r="I5"/>
  <c r="I4"/>
  <c r="I8" l="1"/>
</calcChain>
</file>

<file path=xl/comments1.xml><?xml version="1.0" encoding="utf-8"?>
<comments xmlns="http://schemas.openxmlformats.org/spreadsheetml/2006/main">
  <authors>
    <author>Suhaib Kiani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he number of times in past 6 months that an account has rolled backwards. i.e If account is in TB2 in current month and moved to TB1 or TB0 or Regular in the following month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in past 6 months that an account has rolled forwards. i.e If account is in TB2 in current month and moved to TB3 in the following month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an account is delinquent in past 6 months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Suhaib Kiani:</t>
        </r>
        <r>
          <rPr>
            <sz val="9"/>
            <color indexed="81"/>
            <rFont val="Tahoma"/>
            <family val="2"/>
          </rPr>
          <t xml:space="preserve">
The number of times an account is in bucket TB2, TB3, TB4, TB5 or TB6 in past 6 months</t>
        </r>
      </text>
    </comment>
  </commentList>
</comments>
</file>

<file path=xl/sharedStrings.xml><?xml version="1.0" encoding="utf-8"?>
<sst xmlns="http://schemas.openxmlformats.org/spreadsheetml/2006/main" count="88" uniqueCount="31">
  <si>
    <t>A999279843</t>
  </si>
  <si>
    <t>TB0</t>
  </si>
  <si>
    <t>June</t>
  </si>
  <si>
    <t>May</t>
  </si>
  <si>
    <t>REGULAR</t>
  </si>
  <si>
    <t>April</t>
  </si>
  <si>
    <t>March</t>
  </si>
  <si>
    <t>A999990339</t>
  </si>
  <si>
    <t>A99823644</t>
  </si>
  <si>
    <t>Loan_id</t>
  </si>
  <si>
    <t>paidcure</t>
  </si>
  <si>
    <t>paiduncure</t>
  </si>
  <si>
    <t>unpaid</t>
  </si>
  <si>
    <t>rollb</t>
  </si>
  <si>
    <t>rollf</t>
  </si>
  <si>
    <t>num6mosdel</t>
  </si>
  <si>
    <t>num3mosdel</t>
  </si>
  <si>
    <t>num6mosdel_2plus</t>
  </si>
  <si>
    <t>num3mosdel_2plus</t>
  </si>
  <si>
    <t>max6del</t>
  </si>
  <si>
    <t>max3del</t>
  </si>
  <si>
    <t>Month</t>
  </si>
  <si>
    <t>Bucket</t>
  </si>
  <si>
    <t>PRINBALANCE</t>
  </si>
  <si>
    <t>TENURE</t>
  </si>
  <si>
    <t>Months on Books</t>
  </si>
  <si>
    <t>Sanctioned Amount</t>
  </si>
  <si>
    <t xml:space="preserve">Change in Balance </t>
  </si>
  <si>
    <t>Same</t>
  </si>
  <si>
    <t>Fwd</t>
  </si>
  <si>
    <t>Back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</si>
</sst>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9" fontId="0" fillId="0" borderId="0" xfId="2" applyFon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15</xdr:col>
      <xdr:colOff>57150</xdr:colOff>
      <xdr:row>26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9200" y="1333500"/>
          <a:ext cx="7981950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selection activeCell="L1" sqref="L1"/>
    </sheetView>
  </sheetViews>
  <sheetFormatPr defaultRowHeight="15"/>
  <cols>
    <col min="2" max="2" width="11.28515625" bestFit="1" customWidth="1"/>
    <col min="9" max="9" width="12.5703125" customWidth="1"/>
    <col min="10" max="10" width="14.28515625" bestFit="1" customWidth="1"/>
    <col min="11" max="11" width="11.28515625" bestFit="1" customWidth="1"/>
  </cols>
  <sheetData>
    <row r="1" spans="1:23" ht="45">
      <c r="B1" s="20" t="s">
        <v>9</v>
      </c>
      <c r="C1" s="21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2" t="s">
        <v>21</v>
      </c>
      <c r="I1" s="23" t="s">
        <v>27</v>
      </c>
      <c r="K1" s="20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2" t="s">
        <v>21</v>
      </c>
    </row>
    <row r="4" spans="1:23">
      <c r="B4" t="s">
        <v>0</v>
      </c>
      <c r="C4" t="s">
        <v>1</v>
      </c>
      <c r="D4">
        <v>28212800</v>
      </c>
      <c r="E4">
        <v>36</v>
      </c>
      <c r="F4">
        <v>19</v>
      </c>
      <c r="G4">
        <v>46000000</v>
      </c>
      <c r="H4" t="s">
        <v>2</v>
      </c>
      <c r="I4" s="1">
        <f>D5-D4</f>
        <v>1229500</v>
      </c>
    </row>
    <row r="5" spans="1:23">
      <c r="B5" t="s">
        <v>0</v>
      </c>
      <c r="C5" t="s">
        <v>1</v>
      </c>
      <c r="D5">
        <v>29442300</v>
      </c>
      <c r="E5">
        <v>36</v>
      </c>
      <c r="F5">
        <v>18</v>
      </c>
      <c r="G5">
        <v>46000000</v>
      </c>
      <c r="H5" t="s">
        <v>3</v>
      </c>
      <c r="I5" s="1">
        <f>D6-D5</f>
        <v>0</v>
      </c>
    </row>
    <row r="6" spans="1:23">
      <c r="B6" t="s">
        <v>0</v>
      </c>
      <c r="C6" t="s">
        <v>1</v>
      </c>
      <c r="D6">
        <v>29442300</v>
      </c>
      <c r="E6">
        <v>36</v>
      </c>
      <c r="F6">
        <v>18</v>
      </c>
      <c r="G6">
        <v>46000000</v>
      </c>
      <c r="H6" t="s">
        <v>3</v>
      </c>
      <c r="I6" s="1">
        <f>D7-D6</f>
        <v>0</v>
      </c>
    </row>
    <row r="7" spans="1:23">
      <c r="A7" s="4">
        <f>A8+1</f>
        <v>43923</v>
      </c>
      <c r="B7" s="2" t="s">
        <v>0</v>
      </c>
      <c r="C7" s="2" t="s">
        <v>4</v>
      </c>
      <c r="D7" s="2">
        <v>29442300</v>
      </c>
      <c r="E7" s="2">
        <v>36</v>
      </c>
      <c r="F7" s="2">
        <v>17</v>
      </c>
      <c r="G7" s="2">
        <v>46000000</v>
      </c>
      <c r="H7" s="2" t="s">
        <v>5</v>
      </c>
      <c r="I7" s="1">
        <f>D8-D7</f>
        <v>1190800</v>
      </c>
      <c r="K7" s="5" t="s">
        <v>0</v>
      </c>
      <c r="L7" s="6">
        <v>6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7" t="s">
        <v>3</v>
      </c>
    </row>
    <row r="8" spans="1:23">
      <c r="A8" s="3">
        <v>43922</v>
      </c>
      <c r="B8" t="s">
        <v>0</v>
      </c>
      <c r="C8" t="s">
        <v>1</v>
      </c>
      <c r="D8">
        <v>30633100</v>
      </c>
      <c r="E8">
        <v>36</v>
      </c>
      <c r="F8">
        <v>17</v>
      </c>
      <c r="G8">
        <v>46000000</v>
      </c>
      <c r="H8" t="s">
        <v>5</v>
      </c>
      <c r="I8" s="1">
        <f>D9-D8</f>
        <v>1160000</v>
      </c>
      <c r="K8" s="8" t="s">
        <v>0</v>
      </c>
      <c r="L8" s="9">
        <v>6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10" t="s">
        <v>5</v>
      </c>
    </row>
    <row r="9" spans="1:23">
      <c r="B9" t="s">
        <v>0</v>
      </c>
      <c r="C9" t="s">
        <v>1</v>
      </c>
      <c r="D9">
        <v>31793100</v>
      </c>
      <c r="E9">
        <v>36</v>
      </c>
      <c r="F9">
        <v>16</v>
      </c>
      <c r="G9">
        <v>46000000</v>
      </c>
      <c r="H9" t="s">
        <v>6</v>
      </c>
      <c r="K9" s="8" t="s">
        <v>0</v>
      </c>
      <c r="L9" s="9">
        <v>6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10" t="s">
        <v>6</v>
      </c>
    </row>
    <row r="13" spans="1:23">
      <c r="B13" t="s">
        <v>7</v>
      </c>
      <c r="C13" t="s">
        <v>4</v>
      </c>
      <c r="D13">
        <v>66303700</v>
      </c>
      <c r="E13">
        <v>48</v>
      </c>
      <c r="F13">
        <v>7</v>
      </c>
      <c r="G13">
        <v>73000000</v>
      </c>
      <c r="H13" t="s">
        <v>2</v>
      </c>
      <c r="I13" s="1">
        <f>D14-D13</f>
        <v>902400</v>
      </c>
    </row>
    <row r="14" spans="1:23">
      <c r="B14" t="s">
        <v>7</v>
      </c>
      <c r="C14" t="s">
        <v>4</v>
      </c>
      <c r="D14">
        <v>67206100</v>
      </c>
      <c r="E14">
        <v>48</v>
      </c>
      <c r="F14">
        <v>6</v>
      </c>
      <c r="G14">
        <v>73000000</v>
      </c>
      <c r="H14" t="s">
        <v>3</v>
      </c>
      <c r="I14" s="1">
        <f>D15-D14</f>
        <v>908800</v>
      </c>
      <c r="K14" s="11" t="s">
        <v>7</v>
      </c>
      <c r="L14" s="12">
        <v>6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3" t="s">
        <v>3</v>
      </c>
    </row>
    <row r="15" spans="1:23">
      <c r="B15" t="s">
        <v>7</v>
      </c>
      <c r="C15" t="s">
        <v>1</v>
      </c>
      <c r="D15">
        <v>68114900</v>
      </c>
      <c r="E15">
        <v>48</v>
      </c>
      <c r="F15">
        <v>6</v>
      </c>
      <c r="G15">
        <v>73000000</v>
      </c>
      <c r="H15" t="s">
        <v>3</v>
      </c>
      <c r="I15" s="1">
        <f>D16-D15</f>
        <v>0</v>
      </c>
    </row>
    <row r="16" spans="1:23">
      <c r="B16" t="s">
        <v>7</v>
      </c>
      <c r="C16" t="s">
        <v>4</v>
      </c>
      <c r="D16">
        <v>68114900</v>
      </c>
      <c r="E16">
        <v>48</v>
      </c>
      <c r="F16">
        <v>5</v>
      </c>
      <c r="G16">
        <v>73000000</v>
      </c>
      <c r="H16" t="s">
        <v>5</v>
      </c>
      <c r="I16" s="1">
        <f>D17-D16</f>
        <v>842600</v>
      </c>
      <c r="K16" s="14" t="s">
        <v>7</v>
      </c>
      <c r="L16" s="15">
        <v>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6" t="s">
        <v>5</v>
      </c>
    </row>
    <row r="17" spans="2:23">
      <c r="B17" t="s">
        <v>7</v>
      </c>
      <c r="C17" t="s">
        <v>1</v>
      </c>
      <c r="D17">
        <v>68957500</v>
      </c>
      <c r="E17">
        <v>48</v>
      </c>
      <c r="F17">
        <v>5</v>
      </c>
      <c r="G17">
        <v>73000000</v>
      </c>
      <c r="H17" t="s">
        <v>5</v>
      </c>
      <c r="I17" s="1">
        <f>D18-D17</f>
        <v>848000</v>
      </c>
    </row>
    <row r="18" spans="2:23">
      <c r="B18" t="s">
        <v>7</v>
      </c>
      <c r="C18" t="s">
        <v>1</v>
      </c>
      <c r="D18">
        <v>69805500</v>
      </c>
      <c r="E18">
        <v>48</v>
      </c>
      <c r="F18">
        <v>4</v>
      </c>
      <c r="G18">
        <v>73000000</v>
      </c>
      <c r="H18" t="s">
        <v>6</v>
      </c>
      <c r="K18" s="17" t="s">
        <v>7</v>
      </c>
      <c r="L18" s="18">
        <v>4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9" t="s">
        <v>6</v>
      </c>
    </row>
    <row r="21" spans="2:23">
      <c r="B21" s="5" t="s">
        <v>8</v>
      </c>
      <c r="C21" s="6" t="s">
        <v>1</v>
      </c>
      <c r="D21" s="6">
        <v>32320337.5</v>
      </c>
      <c r="E21" s="6">
        <v>48</v>
      </c>
      <c r="F21" s="6">
        <v>24</v>
      </c>
      <c r="G21" s="6">
        <v>48000000</v>
      </c>
      <c r="H21" s="7" t="s">
        <v>2</v>
      </c>
      <c r="I21" s="1">
        <f>D22-D21</f>
        <v>833200</v>
      </c>
    </row>
    <row r="22" spans="2:23">
      <c r="B22" s="8" t="s">
        <v>8</v>
      </c>
      <c r="C22" s="9" t="s">
        <v>1</v>
      </c>
      <c r="D22" s="9">
        <v>33153537.5</v>
      </c>
      <c r="E22" s="9">
        <v>48</v>
      </c>
      <c r="F22" s="9">
        <v>23</v>
      </c>
      <c r="G22" s="9">
        <v>48000000</v>
      </c>
      <c r="H22" s="10" t="s">
        <v>3</v>
      </c>
      <c r="I22" s="1">
        <f>D23-D22</f>
        <v>809900</v>
      </c>
    </row>
    <row r="23" spans="2:23">
      <c r="B23" s="5" t="s">
        <v>8</v>
      </c>
      <c r="C23" s="6" t="s">
        <v>1</v>
      </c>
      <c r="D23" s="6">
        <v>33963437.5</v>
      </c>
      <c r="E23" s="6">
        <v>48</v>
      </c>
      <c r="F23" s="6">
        <v>23</v>
      </c>
      <c r="G23" s="6">
        <v>48000000</v>
      </c>
      <c r="H23" s="7" t="s">
        <v>3</v>
      </c>
      <c r="I23" s="1">
        <f>D24-D23</f>
        <v>742900</v>
      </c>
      <c r="K23" s="5" t="s">
        <v>8</v>
      </c>
      <c r="L23" s="6">
        <v>4</v>
      </c>
      <c r="M23" s="6">
        <v>2</v>
      </c>
      <c r="N23" s="6">
        <v>0</v>
      </c>
      <c r="O23" s="6">
        <v>1</v>
      </c>
      <c r="P23" s="6">
        <v>0</v>
      </c>
      <c r="Q23" s="6">
        <v>4</v>
      </c>
      <c r="R23" s="6">
        <v>3</v>
      </c>
      <c r="S23" s="6">
        <v>0</v>
      </c>
      <c r="T23" s="6">
        <v>0</v>
      </c>
      <c r="U23" s="6">
        <v>1</v>
      </c>
      <c r="V23" s="6">
        <v>1</v>
      </c>
      <c r="W23" s="7" t="s">
        <v>3</v>
      </c>
    </row>
    <row r="24" spans="2:23">
      <c r="B24" s="8" t="s">
        <v>8</v>
      </c>
      <c r="C24" s="9" t="s">
        <v>1</v>
      </c>
      <c r="D24" s="9">
        <v>34706337.5</v>
      </c>
      <c r="E24" s="9">
        <v>48</v>
      </c>
      <c r="F24" s="9">
        <v>22</v>
      </c>
      <c r="G24" s="9">
        <v>48000000</v>
      </c>
      <c r="H24" s="10" t="s">
        <v>5</v>
      </c>
      <c r="K24" s="8" t="s">
        <v>8</v>
      </c>
      <c r="L24" s="9">
        <v>4</v>
      </c>
      <c r="M24" s="9">
        <v>2</v>
      </c>
      <c r="N24" s="9">
        <v>0</v>
      </c>
      <c r="O24" s="9">
        <v>1</v>
      </c>
      <c r="P24" s="9">
        <v>0</v>
      </c>
      <c r="Q24" s="9">
        <v>3</v>
      </c>
      <c r="R24" s="9">
        <v>2</v>
      </c>
      <c r="S24" s="9">
        <v>0</v>
      </c>
      <c r="T24" s="9">
        <v>0</v>
      </c>
      <c r="U24" s="9">
        <v>1</v>
      </c>
      <c r="V24" s="9">
        <v>1</v>
      </c>
      <c r="W24" s="10" t="s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5"/>
  <sheetViews>
    <sheetView tabSelected="1" workbookViewId="0">
      <selection activeCell="L7" sqref="L7"/>
    </sheetView>
  </sheetViews>
  <sheetFormatPr defaultRowHeight="15"/>
  <sheetData>
    <row r="2" spans="3:10">
      <c r="D2" s="25" t="s">
        <v>30</v>
      </c>
      <c r="E2" s="25" t="s">
        <v>28</v>
      </c>
      <c r="F2" s="25" t="s">
        <v>29</v>
      </c>
    </row>
    <row r="3" spans="3:10">
      <c r="C3">
        <v>26000</v>
      </c>
      <c r="E3">
        <v>2200</v>
      </c>
    </row>
    <row r="4" spans="3:10">
      <c r="C4">
        <v>12060</v>
      </c>
      <c r="D4">
        <v>9100</v>
      </c>
      <c r="E4">
        <v>1340</v>
      </c>
      <c r="F4">
        <f>C4-D4-E4</f>
        <v>1620</v>
      </c>
      <c r="H4" s="24">
        <f>D4/$C4</f>
        <v>0.75456053067993367</v>
      </c>
      <c r="I4" s="24">
        <f t="shared" ref="I4:J4" si="0">E4/$C4</f>
        <v>0.1111111111111111</v>
      </c>
      <c r="J4" s="24">
        <f t="shared" si="0"/>
        <v>0.13432835820895522</v>
      </c>
    </row>
    <row r="5" spans="3:10">
      <c r="C5">
        <v>6030</v>
      </c>
      <c r="D5">
        <f>4840</f>
        <v>4840</v>
      </c>
      <c r="E5">
        <v>670</v>
      </c>
      <c r="F5">
        <f>C5-D5-E5</f>
        <v>520</v>
      </c>
      <c r="H5" s="24">
        <f>D5/$C5</f>
        <v>0.80265339966832505</v>
      </c>
      <c r="I5" s="24">
        <f t="shared" ref="I5" si="1">E5/$C5</f>
        <v>0.1111111111111111</v>
      </c>
      <c r="J5" s="24">
        <f t="shared" ref="J5" si="2">F5/$C5</f>
        <v>8.6235489220563843E-2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Suhaib Kiani</dc:creator>
  <cp:lastModifiedBy>Suhaib Kiani</cp:lastModifiedBy>
  <dcterms:created xsi:type="dcterms:W3CDTF">2020-05-15T19:18:44Z</dcterms:created>
  <dcterms:modified xsi:type="dcterms:W3CDTF">2020-05-16T18:31:00Z</dcterms:modified>
</cp:coreProperties>
</file>