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RUISE\"/>
    </mc:Choice>
  </mc:AlternateContent>
  <xr:revisionPtr revIDLastSave="0" documentId="8_{D61EBCFF-4DF6-4A8F-8645-FB22320619F8}" xr6:coauthVersionLast="47" xr6:coauthVersionMax="47" xr10:uidLastSave="{00000000-0000-0000-0000-000000000000}"/>
  <bookViews>
    <workbookView xWindow="-110" yWindow="-110" windowWidth="19420" windowHeight="10560" xr2:uid="{D2B4751A-5E3F-4158-925A-AAA961DCD317}"/>
  </bookViews>
  <sheets>
    <sheet name="Q'S&amp;OPTIONS" sheetId="1" r:id="rId1"/>
    <sheet name="RESPONSES " sheetId="4" r:id="rId2"/>
    <sheet name="TABLES AND GRAPHS" sheetId="7" r:id="rId3"/>
  </sheets>
  <definedNames>
    <definedName name="_xlnm._FilterDatabase" localSheetId="0" hidden="1">'Q''S&amp;OPTIONS'!$A$1:$G$16</definedName>
    <definedName name="_xlnm._FilterDatabase" localSheetId="1" hidden="1">'RESPONSES '!$A$2:$O$2</definedName>
  </definedNames>
  <calcPr calcId="181029"/>
  <pivotCaches>
    <pivotCache cacheId="14" r:id="rId4"/>
    <pivotCache cacheId="19" r:id="rId5"/>
    <pivotCache cacheId="31" r:id="rId6"/>
    <pivotCache cacheId="54" r:id="rId7"/>
    <pivotCache cacheId="6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4" l="1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9" i="4"/>
  <c r="O37" i="4" l="1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36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33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36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35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36" i="4"/>
  <c r="I37" i="4"/>
  <c r="I41" i="4" s="1"/>
  <c r="I45" i="4" s="1"/>
  <c r="I49" i="4" s="1"/>
  <c r="I53" i="4" s="1"/>
  <c r="I57" i="4" s="1"/>
  <c r="I61" i="4" s="1"/>
  <c r="I65" i="4" s="1"/>
  <c r="I69" i="4" s="1"/>
  <c r="I73" i="4" s="1"/>
  <c r="I77" i="4" s="1"/>
  <c r="I81" i="4" s="1"/>
  <c r="I85" i="4" s="1"/>
  <c r="I89" i="4" s="1"/>
  <c r="I93" i="4" s="1"/>
  <c r="I97" i="4" s="1"/>
  <c r="I101" i="4" s="1"/>
  <c r="I105" i="4" s="1"/>
  <c r="I38" i="4"/>
  <c r="I42" i="4" s="1"/>
  <c r="I46" i="4" s="1"/>
  <c r="I50" i="4" s="1"/>
  <c r="I54" i="4" s="1"/>
  <c r="I58" i="4" s="1"/>
  <c r="I62" i="4" s="1"/>
  <c r="I66" i="4" s="1"/>
  <c r="I70" i="4" s="1"/>
  <c r="I74" i="4" s="1"/>
  <c r="I78" i="4" s="1"/>
  <c r="I82" i="4" s="1"/>
  <c r="I86" i="4" s="1"/>
  <c r="I90" i="4" s="1"/>
  <c r="I94" i="4" s="1"/>
  <c r="I98" i="4" s="1"/>
  <c r="I102" i="4" s="1"/>
  <c r="I39" i="4"/>
  <c r="I43" i="4" s="1"/>
  <c r="I47" i="4" s="1"/>
  <c r="I51" i="4" s="1"/>
  <c r="I55" i="4" s="1"/>
  <c r="I59" i="4" s="1"/>
  <c r="I63" i="4" s="1"/>
  <c r="I67" i="4" s="1"/>
  <c r="I71" i="4" s="1"/>
  <c r="I75" i="4" s="1"/>
  <c r="I79" i="4" s="1"/>
  <c r="I83" i="4" s="1"/>
  <c r="I87" i="4" s="1"/>
  <c r="I91" i="4" s="1"/>
  <c r="I95" i="4" s="1"/>
  <c r="I99" i="4" s="1"/>
  <c r="I103" i="4" s="1"/>
  <c r="I36" i="4"/>
  <c r="I40" i="4" s="1"/>
  <c r="I44" i="4" s="1"/>
  <c r="I48" i="4" s="1"/>
  <c r="I52" i="4" s="1"/>
  <c r="I56" i="4" s="1"/>
  <c r="I60" i="4" s="1"/>
  <c r="I64" i="4" s="1"/>
  <c r="I68" i="4" s="1"/>
  <c r="I72" i="4" s="1"/>
  <c r="I76" i="4" s="1"/>
  <c r="I80" i="4" s="1"/>
  <c r="I84" i="4" s="1"/>
  <c r="I88" i="4" s="1"/>
  <c r="I92" i="4" s="1"/>
  <c r="I96" i="4" s="1"/>
  <c r="I100" i="4" s="1"/>
  <c r="I104" i="4" s="1"/>
  <c r="H37" i="4"/>
  <c r="H39" i="4" s="1"/>
  <c r="H41" i="4" s="1"/>
  <c r="H43" i="4" s="1"/>
  <c r="H45" i="4" s="1"/>
  <c r="H47" i="4" s="1"/>
  <c r="H49" i="4" s="1"/>
  <c r="H51" i="4" s="1"/>
  <c r="H53" i="4" s="1"/>
  <c r="H55" i="4" s="1"/>
  <c r="H57" i="4" s="1"/>
  <c r="H59" i="4" s="1"/>
  <c r="H61" i="4" s="1"/>
  <c r="H63" i="4" s="1"/>
  <c r="H65" i="4" s="1"/>
  <c r="H67" i="4" s="1"/>
  <c r="H69" i="4" s="1"/>
  <c r="H71" i="4" s="1"/>
  <c r="H73" i="4" s="1"/>
  <c r="H75" i="4" s="1"/>
  <c r="H77" i="4" s="1"/>
  <c r="H79" i="4" s="1"/>
  <c r="H81" i="4" s="1"/>
  <c r="H83" i="4" s="1"/>
  <c r="H85" i="4" s="1"/>
  <c r="H87" i="4" s="1"/>
  <c r="H89" i="4" s="1"/>
  <c r="H91" i="4" s="1"/>
  <c r="H93" i="4" s="1"/>
  <c r="H95" i="4" s="1"/>
  <c r="H97" i="4" s="1"/>
  <c r="H99" i="4" s="1"/>
  <c r="H101" i="4" s="1"/>
  <c r="H103" i="4" s="1"/>
  <c r="H105" i="4" s="1"/>
  <c r="H36" i="4"/>
  <c r="H38" i="4" s="1"/>
  <c r="H40" i="4" s="1"/>
  <c r="H42" i="4" s="1"/>
  <c r="H44" i="4" s="1"/>
  <c r="H46" i="4" s="1"/>
  <c r="H48" i="4" s="1"/>
  <c r="H50" i="4" s="1"/>
  <c r="H52" i="4" s="1"/>
  <c r="H54" i="4" s="1"/>
  <c r="H56" i="4" s="1"/>
  <c r="H58" i="4" s="1"/>
  <c r="H60" i="4" s="1"/>
  <c r="H62" i="4" s="1"/>
  <c r="H64" i="4" s="1"/>
  <c r="H66" i="4" s="1"/>
  <c r="H68" i="4" s="1"/>
  <c r="H70" i="4" s="1"/>
  <c r="H72" i="4" s="1"/>
  <c r="H74" i="4" s="1"/>
  <c r="H76" i="4" s="1"/>
  <c r="H78" i="4" s="1"/>
  <c r="H80" i="4" s="1"/>
  <c r="H82" i="4" s="1"/>
  <c r="H84" i="4" s="1"/>
  <c r="H86" i="4" s="1"/>
  <c r="H88" i="4" s="1"/>
  <c r="H90" i="4" s="1"/>
  <c r="H92" i="4" s="1"/>
  <c r="H94" i="4" s="1"/>
  <c r="H96" i="4" s="1"/>
  <c r="H98" i="4" s="1"/>
  <c r="H100" i="4" s="1"/>
  <c r="H102" i="4" s="1"/>
  <c r="H104" i="4" s="1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36" i="4"/>
  <c r="F37" i="4"/>
  <c r="F42" i="4" s="1"/>
  <c r="F47" i="4" s="1"/>
  <c r="F52" i="4" s="1"/>
  <c r="F57" i="4" s="1"/>
  <c r="F62" i="4" s="1"/>
  <c r="F67" i="4" s="1"/>
  <c r="F72" i="4" s="1"/>
  <c r="F77" i="4" s="1"/>
  <c r="F82" i="4" s="1"/>
  <c r="F87" i="4" s="1"/>
  <c r="F92" i="4" s="1"/>
  <c r="F97" i="4" s="1"/>
  <c r="F102" i="4" s="1"/>
  <c r="F39" i="4"/>
  <c r="F44" i="4" s="1"/>
  <c r="F49" i="4" s="1"/>
  <c r="F54" i="4" s="1"/>
  <c r="F59" i="4" s="1"/>
  <c r="F64" i="4" s="1"/>
  <c r="F69" i="4" s="1"/>
  <c r="F74" i="4" s="1"/>
  <c r="F79" i="4" s="1"/>
  <c r="F84" i="4" s="1"/>
  <c r="F89" i="4" s="1"/>
  <c r="F94" i="4" s="1"/>
  <c r="F99" i="4" s="1"/>
  <c r="F104" i="4" s="1"/>
  <c r="F40" i="4"/>
  <c r="F45" i="4" s="1"/>
  <c r="F50" i="4" s="1"/>
  <c r="F55" i="4" s="1"/>
  <c r="F60" i="4" s="1"/>
  <c r="F65" i="4" s="1"/>
  <c r="F70" i="4" s="1"/>
  <c r="F75" i="4" s="1"/>
  <c r="F80" i="4" s="1"/>
  <c r="F85" i="4" s="1"/>
  <c r="F90" i="4" s="1"/>
  <c r="F95" i="4" s="1"/>
  <c r="F100" i="4" s="1"/>
  <c r="F105" i="4" s="1"/>
  <c r="F43" i="4"/>
  <c r="F48" i="4" s="1"/>
  <c r="F53" i="4" s="1"/>
  <c r="F58" i="4" s="1"/>
  <c r="F63" i="4" s="1"/>
  <c r="F68" i="4" s="1"/>
  <c r="F73" i="4" s="1"/>
  <c r="F78" i="4" s="1"/>
  <c r="F83" i="4" s="1"/>
  <c r="F88" i="4" s="1"/>
  <c r="F93" i="4" s="1"/>
  <c r="F98" i="4" s="1"/>
  <c r="F103" i="4" s="1"/>
  <c r="F36" i="4"/>
  <c r="F41" i="4" s="1"/>
  <c r="F46" i="4" s="1"/>
  <c r="F51" i="4" s="1"/>
  <c r="F56" i="4" s="1"/>
  <c r="F61" i="4" s="1"/>
  <c r="F66" i="4" s="1"/>
  <c r="F71" i="4" s="1"/>
  <c r="F76" i="4" s="1"/>
  <c r="F81" i="4" s="1"/>
  <c r="F86" i="4" s="1"/>
  <c r="F91" i="4" s="1"/>
  <c r="F96" i="4" s="1"/>
  <c r="F101" i="4" s="1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36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35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36" i="4"/>
  <c r="A36" i="4"/>
  <c r="A37" i="4" s="1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12" i="4"/>
  <c r="A38" i="4" l="1"/>
  <c r="A39" i="4" s="1"/>
  <c r="A40" i="4" l="1"/>
  <c r="A41" i="4" l="1"/>
  <c r="A42" i="4" l="1"/>
  <c r="A43" i="4" s="1"/>
  <c r="A44" i="4" l="1"/>
  <c r="A45" i="4" s="1"/>
  <c r="A46" i="4" s="1"/>
  <c r="A47" i="4" l="1"/>
  <c r="A48" i="4" s="1"/>
  <c r="A49" i="4" s="1"/>
  <c r="A50" i="4" s="1"/>
  <c r="A51" i="4" l="1"/>
  <c r="A52" i="4" s="1"/>
  <c r="A53" i="4" s="1"/>
  <c r="A54" i="4" s="1"/>
  <c r="A55" i="4" s="1"/>
  <c r="A56" i="4" s="1"/>
  <c r="A57" i="4" s="1"/>
  <c r="A58" i="4" l="1"/>
  <c r="A59" i="4" s="1"/>
  <c r="A60" i="4" l="1"/>
  <c r="A61" i="4" s="1"/>
  <c r="A62" i="4" l="1"/>
  <c r="A63" i="4" s="1"/>
  <c r="A64" i="4" s="1"/>
  <c r="A65" i="4" s="1"/>
  <c r="A66" i="4" s="1"/>
  <c r="A67" i="4" l="1"/>
  <c r="A68" i="4" s="1"/>
  <c r="A69" i="4" l="1"/>
  <c r="A70" i="4" s="1"/>
  <c r="A71" i="4" l="1"/>
  <c r="A72" i="4" l="1"/>
  <c r="A73" i="4" l="1"/>
  <c r="A74" i="4" l="1"/>
  <c r="A75" i="4" s="1"/>
  <c r="A76" i="4" s="1"/>
  <c r="A77" i="4" l="1"/>
  <c r="A78" i="4" s="1"/>
  <c r="A79" i="4" l="1"/>
  <c r="A80" i="4" s="1"/>
  <c r="A81" i="4" l="1"/>
  <c r="A82" i="4" s="1"/>
  <c r="A83" i="4" s="1"/>
  <c r="A84" i="4" s="1"/>
  <c r="A85" i="4" s="1"/>
  <c r="A86" i="4" s="1"/>
  <c r="A87" i="4" s="1"/>
  <c r="A88" i="4" l="1"/>
  <c r="A89" i="4" s="1"/>
  <c r="A90" i="4" l="1"/>
  <c r="A91" i="4" s="1"/>
  <c r="A92" i="4" s="1"/>
  <c r="A93" i="4" l="1"/>
  <c r="A94" i="4" s="1"/>
  <c r="A95" i="4" s="1"/>
  <c r="A96" i="4" s="1"/>
  <c r="A97" i="4" l="1"/>
  <c r="A98" i="4" s="1"/>
  <c r="A99" i="4" s="1"/>
  <c r="A100" i="4" l="1"/>
  <c r="A101" i="4" l="1"/>
  <c r="A102" i="4" s="1"/>
  <c r="A103" i="4" s="1"/>
  <c r="A104" i="4" s="1"/>
  <c r="A105" i="4" s="1"/>
</calcChain>
</file>

<file path=xl/sharedStrings.xml><?xml version="1.0" encoding="utf-8"?>
<sst xmlns="http://schemas.openxmlformats.org/spreadsheetml/2006/main" count="613" uniqueCount="133">
  <si>
    <t>SL.NO</t>
  </si>
  <si>
    <t xml:space="preserve">QUESTIONS </t>
  </si>
  <si>
    <t>15-25</t>
  </si>
  <si>
    <t>25-35</t>
  </si>
  <si>
    <t>35-55</t>
  </si>
  <si>
    <t>55&amp; ABOVE</t>
  </si>
  <si>
    <t>MALE</t>
  </si>
  <si>
    <t>FEMALE</t>
  </si>
  <si>
    <t>TRANSGENDER</t>
  </si>
  <si>
    <t>DO YOU DRINK WATER IN THE EARLY MORNINGS ?</t>
  </si>
  <si>
    <t>WHATS YOUR AGE?</t>
  </si>
  <si>
    <t>GENDER</t>
  </si>
  <si>
    <t>YES</t>
  </si>
  <si>
    <t>NO</t>
  </si>
  <si>
    <t>TEA OR COOFE</t>
  </si>
  <si>
    <t>OTHERS</t>
  </si>
  <si>
    <t>WHAT ARE YOU HAVING IN BREAKFAST ?</t>
  </si>
  <si>
    <t>DOSA,IDLLI,PORI,UPMA,POHA</t>
  </si>
  <si>
    <t>MILK WITH BOILED EGGS</t>
  </si>
  <si>
    <t>ONLY FRUITS</t>
  </si>
  <si>
    <t>I DONT EAT AT MORNING</t>
  </si>
  <si>
    <t>OPTION. 1</t>
  </si>
  <si>
    <t>OPTION. 2</t>
  </si>
  <si>
    <t>OPTION. 3</t>
  </si>
  <si>
    <t>OPTION. 4</t>
  </si>
  <si>
    <t>OPTION. 5</t>
  </si>
  <si>
    <t>I LL HIT LUNCH DIRECTLY.</t>
  </si>
  <si>
    <t>ITS LUNCH TIME ?</t>
  </si>
  <si>
    <t>RICE MEAL AND CURD</t>
  </si>
  <si>
    <t>MASALA FOOD AND FRIED RICE</t>
  </si>
  <si>
    <t>ROTI CURRIES AND VEGGIES</t>
  </si>
  <si>
    <t>SNACKS ?</t>
  </si>
  <si>
    <t>CHIPS AND BISCUTS</t>
  </si>
  <si>
    <t>MILK AND FRUITS.</t>
  </si>
  <si>
    <t>DESI ITEMS.</t>
  </si>
  <si>
    <t>FINALLY AT DINNER?</t>
  </si>
  <si>
    <t>RICE ITEM</t>
  </si>
  <si>
    <t>ROTI WITH CURRY</t>
  </si>
  <si>
    <t>MILK</t>
  </si>
  <si>
    <t>FROM WHERE DO YOU EAT?</t>
  </si>
  <si>
    <t xml:space="preserve"> DEIT AT NIGHTS</t>
  </si>
  <si>
    <t xml:space="preserve">RESTURTANTS AND HOTELS </t>
  </si>
  <si>
    <t>HOME MADE  AND HOSTELS</t>
  </si>
  <si>
    <t>WHICH ONLINE PLATFORM DO U PREFER FOR FOOD?</t>
  </si>
  <si>
    <t>ZOMATO</t>
  </si>
  <si>
    <t>SWIGGY</t>
  </si>
  <si>
    <t>UBER FOODS</t>
  </si>
  <si>
    <t xml:space="preserve">LOCAL DELIVERY </t>
  </si>
  <si>
    <t>WEIGHT DIFFERNCE BEFORE AND AFTER COVID?</t>
  </si>
  <si>
    <t>1-3 KGS</t>
  </si>
  <si>
    <t>3-5 KGS</t>
  </si>
  <si>
    <t>5-10 KGS</t>
  </si>
  <si>
    <t>NO DIFFRENCE</t>
  </si>
  <si>
    <t>WHERE DO YOU SHOP GROCERIES ?</t>
  </si>
  <si>
    <t>LOCAL SHOPS</t>
  </si>
  <si>
    <t>MARTS</t>
  </si>
  <si>
    <t>ONLINE GROCERY</t>
  </si>
  <si>
    <t>DO YOU INFECTED TO COVID?</t>
  </si>
  <si>
    <t xml:space="preserve">  MORE HUNGRY AFTER GETTING VACINATED?</t>
  </si>
  <si>
    <t>SLIGHTY MORE</t>
  </si>
  <si>
    <t>DO YOU EXERCISE?</t>
  </si>
  <si>
    <t>DAILY</t>
  </si>
  <si>
    <t>WEEKLY</t>
  </si>
  <si>
    <t>ONLY WALKING</t>
  </si>
  <si>
    <t>M A PANDA</t>
  </si>
  <si>
    <t>DO YOU WANT FOLLOW EXCELLENT DIET PLAN?</t>
  </si>
  <si>
    <t>FOR WEIGHT GAIN</t>
  </si>
  <si>
    <t>FOR WEIGHT LOSS</t>
  </si>
  <si>
    <t>I WANT OGRANIC DIET PLAN</t>
  </si>
  <si>
    <t>What is your age ?</t>
  </si>
  <si>
    <t xml:space="preserve">MALE </t>
  </si>
  <si>
    <t xml:space="preserve">YES </t>
  </si>
  <si>
    <t>TEA OR COFFE</t>
  </si>
  <si>
    <t xml:space="preserve">DOSA,IDLLI,PORI,UPMA,POHA </t>
  </si>
  <si>
    <t>EGGS AND MILK</t>
  </si>
  <si>
    <t>MASALA AND FRIED RICE</t>
  </si>
  <si>
    <t>ROTI AND VEGGIES.</t>
  </si>
  <si>
    <t>DESI ITEAMS.</t>
  </si>
  <si>
    <t>DIET AT NIGHT.</t>
  </si>
  <si>
    <t>RICE ITEAMS.</t>
  </si>
  <si>
    <t>ROTI ITEAMS.</t>
  </si>
  <si>
    <t>MILK.</t>
  </si>
  <si>
    <t>ROTI ITEM,</t>
  </si>
  <si>
    <t>ROTI ITEM.</t>
  </si>
  <si>
    <t>RICE ITEMS</t>
  </si>
  <si>
    <t>ROTI ITEMS</t>
  </si>
  <si>
    <t>RICE ITEMS.</t>
  </si>
  <si>
    <t>ROTI ITEMS.</t>
  </si>
  <si>
    <t>RESTURTANTS AND HOTELS 🍔 -Loves to eat outside</t>
  </si>
  <si>
    <t>HOME MADE AND HOSTELS.🏦-Normal food</t>
  </si>
  <si>
    <t>Iam interested in Home made foods</t>
  </si>
  <si>
    <t>LOCAL DELIVERY PARTNERS</t>
  </si>
  <si>
    <t>Don't eat</t>
  </si>
  <si>
    <t>don't order online</t>
  </si>
  <si>
    <t>WHATS IS YOUR WEIGHT DIFFERNCE BEFORE AND AFTER COVID?</t>
  </si>
  <si>
    <t>1-3 KGS.</t>
  </si>
  <si>
    <t>3-5 KGS.</t>
  </si>
  <si>
    <t>NO DIFFER.</t>
  </si>
  <si>
    <t>5-10 KGS.</t>
  </si>
  <si>
    <t>NO -THANK GOD</t>
  </si>
  <si>
    <t>YES .RECOVERED</t>
  </si>
  <si>
    <t>DO YOU FEEL MORE HUNGRY AFTER GETTING VACINATED?</t>
  </si>
  <si>
    <t>NO ,AS USUAL</t>
  </si>
  <si>
    <t>Iam not vaccinated still.</t>
  </si>
  <si>
    <t>YES .</t>
  </si>
  <si>
    <t>SLIGHTY MORE.</t>
  </si>
  <si>
    <t>AM A PANDA</t>
  </si>
  <si>
    <t>No</t>
  </si>
  <si>
    <t>No plan</t>
  </si>
  <si>
    <t>Row Labels</t>
  </si>
  <si>
    <t>Grand Total</t>
  </si>
  <si>
    <t>Count of particular  age ?</t>
  </si>
  <si>
    <t>AGE CALCULATIONS</t>
  </si>
  <si>
    <t>Count of GENDER</t>
  </si>
  <si>
    <t>GENDER CALCULATIONS</t>
  </si>
  <si>
    <t>Count of People</t>
  </si>
  <si>
    <t>YEAH</t>
  </si>
  <si>
    <t>NOO</t>
  </si>
  <si>
    <t>JUICE</t>
  </si>
  <si>
    <t>COFFE</t>
  </si>
  <si>
    <t>TEA</t>
  </si>
  <si>
    <t>WATER CALCULATIONS</t>
  </si>
  <si>
    <t>UBER</t>
  </si>
  <si>
    <t>Sum of COUNT OF ORDERS</t>
  </si>
  <si>
    <t xml:space="preserve">FOOD DEPARTS </t>
  </si>
  <si>
    <t>QUARATINED</t>
  </si>
  <si>
    <t>Count of  INFECTED TO COVID?</t>
  </si>
  <si>
    <t>COVID INFECTED COUNT</t>
  </si>
  <si>
    <t>PINCODE</t>
  </si>
  <si>
    <t>Count of DO YOU WANT FOLLOW EXCELLENT DIET PLAN?</t>
  </si>
  <si>
    <t>IWANT ORGANIC FOOD</t>
  </si>
  <si>
    <t>GRAND TOTAL</t>
  </si>
  <si>
    <t>DIET PLANS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</si>
</sst>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b/>
      <u/>
      <sz val="11"/>
      <color theme="5" tint="-0.249977111117893"/>
      <name val="Calibri"/>
      <family val="2"/>
      <scheme val="minor"/>
    </font>
    <font>
      <u/>
      <sz val="11"/>
      <color theme="5" tint="-0.249977111117893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DA9E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4" borderId="0" xfId="0" applyFill="1"/>
    <xf numFmtId="0" fontId="0" fillId="5" borderId="2" xfId="0" applyFill="1" applyBorder="1"/>
    <xf numFmtId="0" fontId="0" fillId="4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1" xfId="0" applyFont="1" applyFill="1" applyBorder="1"/>
    <xf numFmtId="0" fontId="3" fillId="0" borderId="6" xfId="0" applyFont="1" applyBorder="1" applyAlignment="1">
      <alignment wrapText="1"/>
    </xf>
    <xf numFmtId="0" fontId="3" fillId="6" borderId="6" xfId="0" applyFont="1" applyFill="1" applyBorder="1" applyAlignment="1">
      <alignment wrapText="1"/>
    </xf>
    <xf numFmtId="0" fontId="3" fillId="6" borderId="8" xfId="0" applyFont="1" applyFill="1" applyBorder="1" applyAlignment="1">
      <alignment wrapText="1"/>
    </xf>
    <xf numFmtId="0" fontId="0" fillId="7" borderId="0" xfId="0" applyFill="1"/>
    <xf numFmtId="0" fontId="3" fillId="8" borderId="8" xfId="0" applyFont="1" applyFill="1" applyBorder="1" applyAlignment="1">
      <alignment wrapText="1"/>
    </xf>
    <xf numFmtId="0" fontId="3" fillId="8" borderId="6" xfId="0" applyFont="1" applyFill="1" applyBorder="1" applyAlignment="1">
      <alignment wrapText="1"/>
    </xf>
    <xf numFmtId="0" fontId="0" fillId="8" borderId="0" xfId="0" applyFill="1"/>
    <xf numFmtId="0" fontId="3" fillId="9" borderId="8" xfId="0" applyFont="1" applyFill="1" applyBorder="1" applyAlignment="1">
      <alignment wrapText="1"/>
    </xf>
    <xf numFmtId="0" fontId="3" fillId="9" borderId="6" xfId="0" applyFont="1" applyFill="1" applyBorder="1" applyAlignment="1">
      <alignment wrapText="1"/>
    </xf>
    <xf numFmtId="0" fontId="0" fillId="9" borderId="0" xfId="0" applyFill="1"/>
    <xf numFmtId="0" fontId="3" fillId="10" borderId="8" xfId="0" applyFont="1" applyFill="1" applyBorder="1" applyAlignment="1">
      <alignment wrapText="1"/>
    </xf>
    <xf numFmtId="0" fontId="3" fillId="10" borderId="6" xfId="0" applyFont="1" applyFill="1" applyBorder="1" applyAlignment="1">
      <alignment wrapText="1"/>
    </xf>
    <xf numFmtId="0" fontId="3" fillId="10" borderId="6" xfId="0" applyFont="1" applyFill="1" applyBorder="1" applyAlignment="1">
      <alignment vertical="center"/>
    </xf>
    <xf numFmtId="0" fontId="0" fillId="10" borderId="0" xfId="0" applyFill="1"/>
    <xf numFmtId="0" fontId="3" fillId="7" borderId="8" xfId="0" applyFont="1" applyFill="1" applyBorder="1" applyAlignment="1">
      <alignment wrapText="1"/>
    </xf>
    <xf numFmtId="0" fontId="3" fillId="7" borderId="6" xfId="0" applyFont="1" applyFill="1" applyBorder="1" applyAlignment="1">
      <alignment wrapText="1"/>
    </xf>
    <xf numFmtId="0" fontId="3" fillId="7" borderId="7" xfId="0" applyFont="1" applyFill="1" applyBorder="1" applyAlignment="1">
      <alignment wrapText="1"/>
    </xf>
    <xf numFmtId="0" fontId="3" fillId="4" borderId="8" xfId="0" applyFont="1" applyFill="1" applyBorder="1" applyAlignment="1">
      <alignment wrapText="1"/>
    </xf>
    <xf numFmtId="0" fontId="3" fillId="4" borderId="6" xfId="0" applyFont="1" applyFill="1" applyBorder="1" applyAlignment="1">
      <alignment wrapText="1"/>
    </xf>
    <xf numFmtId="0" fontId="3" fillId="11" borderId="8" xfId="0" applyFont="1" applyFill="1" applyBorder="1" applyAlignment="1">
      <alignment wrapText="1"/>
    </xf>
    <xf numFmtId="0" fontId="3" fillId="11" borderId="6" xfId="0" applyFont="1" applyFill="1" applyBorder="1" applyAlignment="1">
      <alignment wrapText="1"/>
    </xf>
    <xf numFmtId="0" fontId="0" fillId="11" borderId="0" xfId="0" applyFill="1"/>
    <xf numFmtId="0" fontId="3" fillId="12" borderId="8" xfId="0" applyFont="1" applyFill="1" applyBorder="1" applyAlignment="1">
      <alignment wrapText="1"/>
    </xf>
    <xf numFmtId="0" fontId="3" fillId="12" borderId="6" xfId="0" applyFont="1" applyFill="1" applyBorder="1" applyAlignment="1">
      <alignment wrapText="1"/>
    </xf>
    <xf numFmtId="0" fontId="0" fillId="12" borderId="0" xfId="0" applyFill="1"/>
    <xf numFmtId="0" fontId="3" fillId="13" borderId="8" xfId="0" applyFont="1" applyFill="1" applyBorder="1" applyAlignment="1">
      <alignment wrapText="1"/>
    </xf>
    <xf numFmtId="0" fontId="3" fillId="13" borderId="6" xfId="0" applyFont="1" applyFill="1" applyBorder="1" applyAlignment="1">
      <alignment wrapText="1"/>
    </xf>
    <xf numFmtId="0" fontId="3" fillId="13" borderId="6" xfId="0" applyFont="1" applyFill="1" applyBorder="1" applyAlignment="1">
      <alignment vertical="center"/>
    </xf>
    <xf numFmtId="0" fontId="0" fillId="13" borderId="0" xfId="0" applyFill="1"/>
    <xf numFmtId="0" fontId="3" fillId="9" borderId="6" xfId="0" applyFont="1" applyFill="1" applyBorder="1" applyAlignment="1">
      <alignment vertical="center"/>
    </xf>
    <xf numFmtId="0" fontId="4" fillId="14" borderId="9" xfId="0" applyFont="1" applyFill="1" applyBorder="1" applyAlignment="1">
      <alignment wrapText="1"/>
    </xf>
    <xf numFmtId="0" fontId="2" fillId="14" borderId="10" xfId="0" applyFont="1" applyFill="1" applyBorder="1"/>
    <xf numFmtId="0" fontId="2" fillId="14" borderId="11" xfId="0" applyFont="1" applyFill="1" applyBorder="1"/>
    <xf numFmtId="0" fontId="4" fillId="14" borderId="10" xfId="0" applyFont="1" applyFill="1" applyBorder="1"/>
    <xf numFmtId="0" fontId="0" fillId="15" borderId="10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16" borderId="12" xfId="0" applyFont="1" applyFill="1" applyBorder="1"/>
    <xf numFmtId="0" fontId="0" fillId="15" borderId="13" xfId="0" applyFill="1" applyBorder="1"/>
    <xf numFmtId="0" fontId="0" fillId="0" borderId="13" xfId="0" applyBorder="1"/>
    <xf numFmtId="0" fontId="6" fillId="0" borderId="0" xfId="0" applyFont="1"/>
    <xf numFmtId="0" fontId="6" fillId="15" borderId="13" xfId="0" applyFont="1" applyFill="1" applyBorder="1"/>
    <xf numFmtId="0" fontId="7" fillId="0" borderId="0" xfId="0" applyFont="1"/>
    <xf numFmtId="0" fontId="0" fillId="3" borderId="14" xfId="0" applyFont="1" applyFill="1" applyBorder="1"/>
    <xf numFmtId="0" fontId="0" fillId="5" borderId="15" xfId="0" applyFill="1" applyBorder="1"/>
    <xf numFmtId="0" fontId="0" fillId="17" borderId="0" xfId="0" applyFill="1"/>
    <xf numFmtId="0" fontId="5" fillId="14" borderId="10" xfId="0" applyFont="1" applyFill="1" applyBorder="1"/>
    <xf numFmtId="0" fontId="2" fillId="17" borderId="0" xfId="0" applyFont="1" applyFill="1"/>
    <xf numFmtId="0" fontId="2" fillId="17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DA9ED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2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[M.MOHAMMED SUHAIL .XL ASSIGN.xlsx]TABLES AND GRAPHS!PivotTable4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'TABLES AND GRAPHS'!$B$3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'TABLES AND GRAPHS'!$A$4:$A$7</c:f>
              <c:strCache>
                <c:ptCount val="3"/>
                <c:pt idx="0">
                  <c:v>15-25</c:v>
                </c:pt>
                <c:pt idx="1">
                  <c:v>25-35</c:v>
                </c:pt>
                <c:pt idx="2">
                  <c:v>35-55</c:v>
                </c:pt>
              </c:strCache>
            </c:strRef>
          </c:cat>
          <c:val>
            <c:numRef>
              <c:f>'TABLES AND GRAPHS'!$B$4:$B$7</c:f>
              <c:numCache>
                <c:formatCode>General</c:formatCode>
                <c:ptCount val="3"/>
                <c:pt idx="0">
                  <c:v>30</c:v>
                </c:pt>
                <c:pt idx="1">
                  <c:v>71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E-4872-ADD9-52AB688D5F1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4754352"/>
        <c:axId val="884774320"/>
      </c:barChart>
      <c:catAx>
        <c:axId val="88475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774320"/>
        <c:crosses val="autoZero"/>
        <c:auto val="1"/>
        <c:lblAlgn val="ctr"/>
        <c:lblOffset val="100"/>
        <c:noMultiLvlLbl val="0"/>
      </c:catAx>
      <c:valAx>
        <c:axId val="8847743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847543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[M.MOHAMMED SUHAIL .XL ASSIGN.xlsx]TABLES AND GRAPHS!PivotTable8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'TABLES AND GRAPHS'!$E$3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'TABLES AND GRAPHS'!$D$4:$D$7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MALE </c:v>
                </c:pt>
              </c:strCache>
            </c:strRef>
          </c:cat>
          <c:val>
            <c:numRef>
              <c:f>'TABLES AND GRAPHS'!$E$4:$E$7</c:f>
              <c:numCache>
                <c:formatCode>General</c:formatCode>
                <c:ptCount val="3"/>
                <c:pt idx="0">
                  <c:v>55</c:v>
                </c:pt>
                <c:pt idx="1">
                  <c:v>43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CB-4395-BF7F-C388D0C1BA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[M.MOHAMMED SUHAIL .XL ASSIGN.xlsx]TABLES AND GRAPHS!PivotTable14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4610549499767903"/>
          <c:y val="4.4736118960111204E-2"/>
          <c:w val="0.75281963295444099"/>
          <c:h val="0.64420017967552723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'TABLES AND GRAPHS'!$H$3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'TABLES AND GRAPHS'!$G$4:$G$9</c:f>
              <c:strCache>
                <c:ptCount val="5"/>
                <c:pt idx="0">
                  <c:v>NO</c:v>
                </c:pt>
                <c:pt idx="1">
                  <c:v>YEAH</c:v>
                </c:pt>
                <c:pt idx="2">
                  <c:v>COFFE</c:v>
                </c:pt>
                <c:pt idx="3">
                  <c:v>JUICE</c:v>
                </c:pt>
                <c:pt idx="4">
                  <c:v>TEA</c:v>
                </c:pt>
              </c:strCache>
            </c:strRef>
          </c:cat>
          <c:val>
            <c:numRef>
              <c:f>'TABLES AND GRAPHS'!$H$4:$H$9</c:f>
              <c:numCache>
                <c:formatCode>General</c:formatCode>
                <c:ptCount val="5"/>
                <c:pt idx="0">
                  <c:v>15</c:v>
                </c:pt>
                <c:pt idx="1">
                  <c:v>70</c:v>
                </c:pt>
                <c:pt idx="2">
                  <c:v>3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E-430B-B41B-073C5C31E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96174992"/>
        <c:axId val="896176656"/>
        <c:axId val="0"/>
      </c:bar3DChart>
      <c:catAx>
        <c:axId val="89617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176656"/>
        <c:crosses val="autoZero"/>
        <c:auto val="1"/>
        <c:lblAlgn val="ctr"/>
        <c:lblOffset val="100"/>
        <c:noMultiLvlLbl val="0"/>
      </c:catAx>
      <c:valAx>
        <c:axId val="8961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1749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[M.MOHAMMED SUHAIL .XL ASSIGN.xlsx]TABLES AND GRAPHS!PivotTable26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'TABLES AND GRAPHS'!$K$3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'TABLES AND GRAPHS'!$J$4:$J$9</c:f>
              <c:strCache>
                <c:ptCount val="5"/>
                <c:pt idx="0">
                  <c:v>OTHERS</c:v>
                </c:pt>
                <c:pt idx="1">
                  <c:v>LOCAL DELIVERY PARTNERS</c:v>
                </c:pt>
                <c:pt idx="2">
                  <c:v>SWIGGY</c:v>
                </c:pt>
                <c:pt idx="3">
                  <c:v>UBER</c:v>
                </c:pt>
                <c:pt idx="4">
                  <c:v>ZOMATO</c:v>
                </c:pt>
              </c:strCache>
            </c:strRef>
          </c:cat>
          <c:val>
            <c:numRef>
              <c:f>'TABLES AND GRAPHS'!$K$4:$K$9</c:f>
              <c:numCache>
                <c:formatCode>General</c:formatCode>
                <c:ptCount val="5"/>
                <c:pt idx="0">
                  <c:v>13</c:v>
                </c:pt>
                <c:pt idx="1">
                  <c:v>11</c:v>
                </c:pt>
                <c:pt idx="2">
                  <c:v>26</c:v>
                </c:pt>
                <c:pt idx="3">
                  <c:v>16</c:v>
                </c:pt>
                <c:pt idx="4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7-453F-9C2A-8D0F564E34A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YES</c:v>
              </c:pt>
              <c:pt idx="1">
                <c:v>NOO</c:v>
              </c:pt>
              <c:pt idx="2">
                <c:v>QUARATINED</c:v>
              </c:pt>
            </c:strLit>
          </c:cat>
          <c:val>
            <c:numLit>
              <c:formatCode>General</c:formatCode>
              <c:ptCount val="3"/>
              <c:pt idx="0">
                <c:v>24</c:v>
              </c:pt>
              <c:pt idx="1">
                <c:v>70</c:v>
              </c:pt>
              <c:pt idx="2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0-FF61-4A57-BC02-E8E57524F5B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96610224"/>
        <c:axId val="1496611472"/>
      </c:barChart>
      <c:catAx>
        <c:axId val="149661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611472"/>
        <c:crosses val="autoZero"/>
        <c:auto val="1"/>
        <c:lblAlgn val="ctr"/>
        <c:lblOffset val="100"/>
        <c:noMultiLvlLbl val="0"/>
      </c:catAx>
      <c:valAx>
        <c:axId val="14966114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49661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442841175953486"/>
          <c:y val="0.31987231325814003"/>
          <c:w val="0.11453490562483518"/>
          <c:h val="0.1120834220046818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:-103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cat>
          <c:val>
            <c:numLit>
              <c:formatCode>General</c:formatCode>
              <c:ptCount val="4"/>
              <c:pt idx="0">
                <c:v>8</c:v>
              </c:pt>
              <c:pt idx="1">
                <c:v>7</c:v>
              </c:pt>
              <c:pt idx="2">
                <c:v>16</c:v>
              </c:pt>
              <c:pt idx="3">
                <c:v>70</c:v>
              </c:pt>
            </c:numLit>
          </c:val>
          <c:extLst>
            <c:ext xmlns:c16="http://schemas.microsoft.com/office/drawing/2014/chart" uri="{C3380CC4-5D6E-409C-BE32-E72D297353CC}">
              <c16:uniqueId val="{00000000-CA3F-45E1-8BDB-FD5F988E02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overlap val="-70"/>
        <c:axId val="1496604400"/>
        <c:axId val="1496621456"/>
      </c:barChart>
      <c:catAx>
        <c:axId val="149660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621456"/>
        <c:crosses val="autoZero"/>
        <c:auto val="1"/>
        <c:lblAlgn val="ctr"/>
        <c:lblOffset val="100"/>
        <c:noMultiLvlLbl val="0"/>
      </c:catAx>
      <c:valAx>
        <c:axId val="14966214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604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6350</xdr:rowOff>
    </xdr:from>
    <xdr:to>
      <xdr:col>1</xdr:col>
      <xdr:colOff>1530350</xdr:colOff>
      <xdr:row>21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5C7F69-FA12-4109-BF8E-78B56968D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600075</xdr:colOff>
      <xdr:row>7</xdr:row>
      <xdr:rowOff>50800</xdr:rowOff>
    </xdr:from>
    <xdr:to>
      <xdr:col>5</xdr:col>
      <xdr:colOff>0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694F0B-A07E-4F31-9583-B83330FC7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1534736</xdr:colOff>
      <xdr:row>9</xdr:row>
      <xdr:rowOff>28173</xdr:rowOff>
    </xdr:from>
    <xdr:to>
      <xdr:col>8</xdr:col>
      <xdr:colOff>1003301</xdr:colOff>
      <xdr:row>20</xdr:row>
      <xdr:rowOff>185260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599508-6AF0-47E1-B1DA-29E118144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12095</xdr:colOff>
      <xdr:row>9</xdr:row>
      <xdr:rowOff>4234</xdr:rowOff>
    </xdr:from>
    <xdr:to>
      <xdr:col>11</xdr:col>
      <xdr:colOff>10079</xdr:colOff>
      <xdr:row>21</xdr:row>
      <xdr:rowOff>40317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52345EE-F380-41D3-B8C4-3C1BFF2B3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1</xdr:col>
      <xdr:colOff>1868365</xdr:colOff>
      <xdr:row>39</xdr:row>
      <xdr:rowOff>48846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DF38CB9-D911-4D86-8CA1-35FED3809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25400</xdr:colOff>
      <xdr:row>26</xdr:row>
      <xdr:rowOff>27312</xdr:rowOff>
    </xdr:from>
    <xdr:to>
      <xdr:col>11</xdr:col>
      <xdr:colOff>0</xdr:colOff>
      <xdr:row>39</xdr:row>
      <xdr:rowOff>102419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E535AAA-D5B3-4ADF-A83F-01180A132E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ASS%20D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owsa\Downloads\Assigment%201%20Survey(Responses)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ASS%20DS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ASS%20DS.xlsx" TargetMode="External"/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wthar Metaighar" refreshedDate="44406.969841087965" createdVersion="7" refreshedVersion="7" minRefreshableVersion="3" recordCount="103" xr:uid="{EFB55408-917D-4DEA-B777-2AA446B690D5}">
  <cacheSource type="worksheet">
    <worksheetSource ref="A1:A104" sheet="Sheet3" r:id="rId2"/>
  </cacheSource>
  <cacheFields count="1">
    <cacheField name="What is your age ?" numFmtId="0">
      <sharedItems count="3">
        <s v="15-25"/>
        <s v="25-35"/>
        <s v="35-5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wthar Metaighar" refreshedDate="44406.973825578702" createdVersion="7" refreshedVersion="7" minRefreshableVersion="3" recordCount="103" xr:uid="{0E0C866F-764D-4984-A28B-8F1F9DD04557}">
  <cacheSource type="worksheet">
    <worksheetSource ref="D2:D105" sheet="TABLES AND GRAPHS"/>
  </cacheSource>
  <cacheFields count="1">
    <cacheField name="GENDER" numFmtId="0">
      <sharedItems count="3">
        <s v="MALE "/>
        <s v="FEMALE"/>
        <s v="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wthar Metaighar" refreshedDate="44406.981088425928" createdVersion="7" refreshedVersion="7" minRefreshableVersion="3" recordCount="103" xr:uid="{33F6B081-2B10-4796-BA3D-95598F528F94}">
  <cacheSource type="worksheet">
    <worksheetSource ref="E5:E108" sheet="Sheet2" r:id="rId2"/>
  </cacheSource>
  <cacheFields count="1">
    <cacheField name="DO YOU DRINK WATER IN THE EARLY MORNINGS ?" numFmtId="0">
      <sharedItems containsMixedTypes="1" containsNumber="1" containsInteger="1" minValue="0" maxValue="0" count="5">
        <s v="YES "/>
        <s v="YES"/>
        <s v="NO"/>
        <s v="TEA OR COFFE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wthar Metaighar" refreshedDate="44406.997266087965" createdVersion="7" refreshedVersion="7" minRefreshableVersion="3" recordCount="5" xr:uid="{08F1DB55-BAEA-4653-968A-B2850F21EC80}">
  <cacheSource type="worksheet">
    <worksheetSource ref="F5:G10" sheet="Sheet8" r:id="rId2"/>
  </cacheSource>
  <cacheFields count="2">
    <cacheField name="ROW LABELS" numFmtId="0">
      <sharedItems containsMixedTypes="1" containsNumber="1" containsInteger="1" minValue="13" maxValue="13" count="5">
        <s v="ZOMATO"/>
        <s v="UBER"/>
        <s v="SWIGGY"/>
        <s v="LOCAL DELIVERY PARTNERS"/>
        <n v="13"/>
      </sharedItems>
    </cacheField>
    <cacheField name="COUNT OF ORDERS" numFmtId="0">
      <sharedItems containsSemiMixedTypes="0" containsString="0" containsNumber="1" containsInteger="1" minValue="11" maxValue="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wthar Metaighar" refreshedDate="44407.00222037037" createdVersion="7" refreshedVersion="7" minRefreshableVersion="3" recordCount="103" xr:uid="{F47DA783-DDE6-4950-B8EF-DB2D5B8FBCA0}">
  <cacheSource type="worksheet">
    <worksheetSource ref="D3:D106" sheet="Sheet10" r:id="rId2"/>
  </cacheSource>
  <cacheFields count="1">
    <cacheField name="DO YOU INFECTED TO COVID?" numFmtId="0">
      <sharedItems containsMixedTypes="1" containsNumber="1" containsInteger="1" minValue="0" maxValue="0" count="3">
        <s v="NO -THANK GOD"/>
        <s v="YES .RECOVERED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"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1"/>
  </r>
  <r>
    <x v="2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"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2"/>
  </r>
  <r>
    <x v="2"/>
  </r>
  <r>
    <x v="2"/>
  </r>
  <r>
    <x v="2"/>
  </r>
  <r>
    <x v="1"/>
  </r>
  <r>
    <x v="1"/>
  </r>
  <r>
    <x v="2"/>
  </r>
  <r>
    <x v="1"/>
  </r>
  <r>
    <x v="1"/>
  </r>
  <r>
    <x v="1"/>
  </r>
  <r>
    <x v="1"/>
  </r>
  <r>
    <x v="1"/>
  </r>
  <r>
    <x v="2"/>
  </r>
  <r>
    <x v="2"/>
  </r>
  <r>
    <x v="1"/>
  </r>
  <r>
    <x v="1"/>
  </r>
  <r>
    <x v="2"/>
  </r>
  <r>
    <x v="1"/>
  </r>
  <r>
    <x v="1"/>
  </r>
  <r>
    <x v="2"/>
  </r>
  <r>
    <x v="1"/>
  </r>
  <r>
    <x v="2"/>
  </r>
  <r>
    <x v="2"/>
  </r>
  <r>
    <x v="1"/>
  </r>
  <r>
    <x v="2"/>
  </r>
  <r>
    <x v="1"/>
  </r>
  <r>
    <x v="2"/>
  </r>
  <r>
    <x v="1"/>
  </r>
  <r>
    <x v="1"/>
  </r>
  <r>
    <x v="2"/>
  </r>
  <r>
    <x v="2"/>
  </r>
  <r>
    <x v="1"/>
  </r>
  <r>
    <x v="1"/>
  </r>
  <r>
    <x v="1"/>
  </r>
  <r>
    <x v="1"/>
  </r>
  <r>
    <x v="2"/>
  </r>
  <r>
    <x v="1"/>
  </r>
  <r>
    <x v="2"/>
  </r>
  <r>
    <x v="2"/>
  </r>
  <r>
    <x v="1"/>
  </r>
  <r>
    <x v="2"/>
  </r>
  <r>
    <x v="1"/>
  </r>
  <r>
    <x v="1"/>
  </r>
  <r>
    <x v="1"/>
  </r>
  <r>
    <x v="1"/>
  </r>
  <r>
    <x v="2"/>
  </r>
  <r>
    <x v="2"/>
  </r>
  <r>
    <x v="1"/>
  </r>
  <r>
    <x v="1"/>
  </r>
  <r>
    <x v="2"/>
  </r>
  <r>
    <x v="1"/>
  </r>
  <r>
    <x v="1"/>
  </r>
  <r>
    <x v="1"/>
  </r>
  <r>
    <x v="2"/>
  </r>
  <r>
    <x v="1"/>
  </r>
  <r>
    <x v="2"/>
  </r>
  <r>
    <x v="1"/>
  </r>
  <r>
    <x v="1"/>
  </r>
  <r>
    <x v="2"/>
  </r>
  <r>
    <x v="1"/>
  </r>
  <r>
    <x v="2"/>
  </r>
  <r>
    <x v="1"/>
  </r>
  <r>
    <x v="2"/>
  </r>
  <r>
    <x v="2"/>
  </r>
  <r>
    <x v="2"/>
  </r>
  <r>
    <x v="2"/>
  </r>
  <r>
    <x v="1"/>
  </r>
  <r>
    <x v="1"/>
  </r>
  <r>
    <x v="2"/>
  </r>
  <r>
    <x v="2"/>
  </r>
  <r>
    <x v="1"/>
  </r>
  <r>
    <x v="2"/>
  </r>
  <r>
    <x v="1"/>
  </r>
  <r>
    <x v="1"/>
  </r>
  <r>
    <x v="2"/>
  </r>
  <r>
    <x v="2"/>
  </r>
  <r>
    <x v="1"/>
  </r>
  <r>
    <x v="2"/>
  </r>
  <r>
    <x v="1"/>
  </r>
  <r>
    <x v="1"/>
  </r>
  <r>
    <x v="1"/>
  </r>
  <r>
    <x v="2"/>
  </r>
  <r>
    <x v="2"/>
  </r>
  <r>
    <x v="2"/>
  </r>
  <r>
    <x v="2"/>
  </r>
  <r>
    <x v="1"/>
  </r>
  <r>
    <x v="1"/>
  </r>
  <r>
    <x v="1"/>
  </r>
  <r>
    <x v="1"/>
  </r>
  <r>
    <x v="1"/>
  </r>
  <r>
    <x v="2"/>
  </r>
  <r>
    <x v="2"/>
  </r>
  <r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"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3"/>
  </r>
  <r>
    <x v="3"/>
  </r>
  <r>
    <x v="1"/>
  </r>
  <r>
    <x v="2"/>
  </r>
  <r>
    <x v="1"/>
  </r>
  <r>
    <x v="3"/>
  </r>
  <r>
    <x v="2"/>
  </r>
  <r>
    <x v="3"/>
  </r>
  <r>
    <x v="3"/>
  </r>
  <r>
    <x v="3"/>
  </r>
  <r>
    <x v="3"/>
  </r>
  <r>
    <x v="3"/>
  </r>
  <r>
    <x v="1"/>
  </r>
  <r>
    <x v="1"/>
  </r>
  <r>
    <x v="1"/>
  </r>
  <r>
    <x v="2"/>
  </r>
  <r>
    <x v="2"/>
  </r>
  <r>
    <x v="2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37"/>
  </r>
  <r>
    <x v="1"/>
    <n v="16"/>
  </r>
  <r>
    <x v="2"/>
    <n v="26"/>
  </r>
  <r>
    <x v="3"/>
    <n v="11"/>
  </r>
  <r>
    <x v="4"/>
    <n v="1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"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0B76A8-745E-4BA2-B8FB-6BE98640412A}" name="PivotTable31" cacheId="6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7:B31" firstHeaderRow="1" firstDataRow="1" firstDataCol="1"/>
  <pivotFields count="1">
    <pivotField axis="axisRow" dataField="1" showAll="0">
      <items count="4">
        <item n="YES" x="0"/>
        <item n="NOO" x="2"/>
        <item n="QUARATINED" x="1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 INFECTED TO COVID?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AD2721-3BFB-40C2-BBD6-D3B7AA735C05}" name="PivotTable26" cacheId="5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J3:K9" firstHeaderRow="1" firstDataRow="1" firstDataCol="1"/>
  <pivotFields count="2">
    <pivotField axis="axisRow" showAll="0">
      <items count="6">
        <item n="OTHERS" x="4"/>
        <item x="3"/>
        <item x="2"/>
        <item x="1"/>
        <item x="0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COUNT OF ORDER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2A18E0-723B-4ED8-9E09-B505478D0C43}" name="PivotTable14" cacheId="3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G3:H9" firstHeaderRow="1" firstDataRow="1" firstDataCol="1"/>
  <pivotFields count="1">
    <pivotField axis="axisRow" dataField="1" showAll="0">
      <items count="6">
        <item n="NO" x="1"/>
        <item n="YEAH" x="4"/>
        <item n="COFFE" x="0"/>
        <item n="JUICE" x="2"/>
        <item n="TEA" x="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People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0F554E-589F-465D-88BF-A81C6457A1FE}" name="PivotTable8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D3:E7" firstHeaderRow="1" firstDataRow="1" firstDataCol="1"/>
  <pivotFields count="1">
    <pivotField axis="axisRow" dataField="1" showAll="0">
      <items count="4">
        <item x="1"/>
        <item x="2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GENDER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10E312-696E-46A9-8FE5-A12EDFD33F4C}" name="PivotTable4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7" firstHeaderRow="1" firstDataRow="1" firstDataCol="1"/>
  <pivotFields count="1">
    <pivotField axis="axisRow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articular  age ?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0224E-8991-4B96-BABC-0E6B0C0A8376}">
  <sheetPr codeName="Sheet2"/>
  <dimension ref="A1:H17"/>
  <sheetViews>
    <sheetView tabSelected="1" topLeftCell="B1" workbookViewId="0">
      <selection activeCell="G18" sqref="G18"/>
    </sheetView>
  </sheetViews>
  <sheetFormatPr defaultRowHeight="14.5" x14ac:dyDescent="0.35"/>
  <cols>
    <col min="2" max="2" width="44.1796875" customWidth="1"/>
    <col min="3" max="3" width="25.08984375" customWidth="1"/>
    <col min="4" max="4" width="27.7265625" customWidth="1"/>
    <col min="5" max="5" width="23.90625" customWidth="1"/>
    <col min="6" max="6" width="21.90625" customWidth="1"/>
    <col min="7" max="7" width="22.54296875" customWidth="1"/>
  </cols>
  <sheetData>
    <row r="1" spans="1:8" ht="18" customHeight="1" x14ac:dyDescent="0.35">
      <c r="A1" s="4" t="s">
        <v>0</v>
      </c>
      <c r="B1" s="5" t="s">
        <v>1</v>
      </c>
      <c r="C1" s="5" t="s">
        <v>21</v>
      </c>
      <c r="D1" s="5" t="s">
        <v>22</v>
      </c>
      <c r="E1" s="5" t="s">
        <v>23</v>
      </c>
      <c r="F1" s="5" t="s">
        <v>24</v>
      </c>
      <c r="G1" s="6" t="s">
        <v>25</v>
      </c>
    </row>
    <row r="2" spans="1:8" x14ac:dyDescent="0.35">
      <c r="A2" s="7">
        <v>1</v>
      </c>
      <c r="B2" s="2" t="s">
        <v>10</v>
      </c>
      <c r="C2" s="3" t="s">
        <v>2</v>
      </c>
      <c r="D2" s="3" t="s">
        <v>3</v>
      </c>
      <c r="E2" s="3" t="s">
        <v>4</v>
      </c>
      <c r="F2" s="3" t="s">
        <v>5</v>
      </c>
      <c r="G2" s="3"/>
      <c r="H2" s="1"/>
    </row>
    <row r="3" spans="1:8" x14ac:dyDescent="0.35">
      <c r="A3" s="7">
        <v>2</v>
      </c>
      <c r="B3" s="2" t="s">
        <v>11</v>
      </c>
      <c r="C3" s="3" t="s">
        <v>6</v>
      </c>
      <c r="D3" s="3" t="s">
        <v>7</v>
      </c>
      <c r="E3" s="3" t="s">
        <v>8</v>
      </c>
      <c r="F3" s="3" t="s">
        <v>15</v>
      </c>
      <c r="G3" s="3"/>
      <c r="H3" s="1"/>
    </row>
    <row r="4" spans="1:8" x14ac:dyDescent="0.35">
      <c r="A4" s="7">
        <v>3</v>
      </c>
      <c r="B4" s="2" t="s">
        <v>9</v>
      </c>
      <c r="C4" s="3" t="s">
        <v>12</v>
      </c>
      <c r="D4" s="3" t="s">
        <v>13</v>
      </c>
      <c r="E4" s="3" t="s">
        <v>14</v>
      </c>
      <c r="F4" s="3" t="s">
        <v>15</v>
      </c>
      <c r="G4" s="3"/>
      <c r="H4" s="1"/>
    </row>
    <row r="5" spans="1:8" x14ac:dyDescent="0.35">
      <c r="A5" s="7">
        <v>4</v>
      </c>
      <c r="B5" s="2" t="s">
        <v>16</v>
      </c>
      <c r="C5" s="3" t="s">
        <v>17</v>
      </c>
      <c r="D5" s="3" t="s">
        <v>18</v>
      </c>
      <c r="E5" s="3" t="s">
        <v>19</v>
      </c>
      <c r="F5" s="3" t="s">
        <v>20</v>
      </c>
      <c r="G5" s="3" t="s">
        <v>26</v>
      </c>
      <c r="H5" s="1"/>
    </row>
    <row r="6" spans="1:8" x14ac:dyDescent="0.35">
      <c r="A6" s="7">
        <v>5</v>
      </c>
      <c r="B6" s="2" t="s">
        <v>27</v>
      </c>
      <c r="C6" s="3" t="s">
        <v>28</v>
      </c>
      <c r="D6" s="3" t="s">
        <v>29</v>
      </c>
      <c r="E6" s="3" t="s">
        <v>30</v>
      </c>
      <c r="F6" s="3" t="s">
        <v>15</v>
      </c>
      <c r="G6" s="3"/>
      <c r="H6" s="1"/>
    </row>
    <row r="7" spans="1:8" x14ac:dyDescent="0.35">
      <c r="A7" s="7">
        <v>6</v>
      </c>
      <c r="B7" s="2" t="s">
        <v>31</v>
      </c>
      <c r="C7" s="3" t="s">
        <v>32</v>
      </c>
      <c r="D7" s="3" t="s">
        <v>33</v>
      </c>
      <c r="E7" s="3" t="s">
        <v>34</v>
      </c>
      <c r="F7" s="3" t="s">
        <v>15</v>
      </c>
      <c r="G7" s="3"/>
      <c r="H7" s="1"/>
    </row>
    <row r="8" spans="1:8" x14ac:dyDescent="0.35">
      <c r="A8" s="7">
        <v>7</v>
      </c>
      <c r="B8" s="2" t="s">
        <v>35</v>
      </c>
      <c r="C8" s="3" t="s">
        <v>36</v>
      </c>
      <c r="D8" s="3" t="s">
        <v>37</v>
      </c>
      <c r="E8" s="3" t="s">
        <v>38</v>
      </c>
      <c r="F8" s="3" t="s">
        <v>40</v>
      </c>
      <c r="G8" s="3"/>
      <c r="H8" s="1"/>
    </row>
    <row r="9" spans="1:8" x14ac:dyDescent="0.35">
      <c r="A9" s="7">
        <v>8</v>
      </c>
      <c r="B9" s="2" t="s">
        <v>39</v>
      </c>
      <c r="C9" s="3" t="s">
        <v>41</v>
      </c>
      <c r="D9" s="3" t="s">
        <v>42</v>
      </c>
      <c r="E9" s="3" t="s">
        <v>15</v>
      </c>
      <c r="F9" s="3"/>
      <c r="G9" s="3"/>
      <c r="H9" s="1"/>
    </row>
    <row r="10" spans="1:8" x14ac:dyDescent="0.35">
      <c r="A10" s="7">
        <v>9</v>
      </c>
      <c r="B10" s="2" t="s">
        <v>43</v>
      </c>
      <c r="C10" s="3" t="s">
        <v>44</v>
      </c>
      <c r="D10" s="3" t="s">
        <v>45</v>
      </c>
      <c r="E10" s="3" t="s">
        <v>46</v>
      </c>
      <c r="F10" s="3" t="s">
        <v>47</v>
      </c>
      <c r="G10" s="3" t="s">
        <v>15</v>
      </c>
      <c r="H10" s="1"/>
    </row>
    <row r="11" spans="1:8" x14ac:dyDescent="0.35">
      <c r="A11" s="7">
        <v>10</v>
      </c>
      <c r="B11" s="2" t="s">
        <v>48</v>
      </c>
      <c r="C11" s="3" t="s">
        <v>49</v>
      </c>
      <c r="D11" s="3" t="s">
        <v>50</v>
      </c>
      <c r="E11" s="3" t="s">
        <v>51</v>
      </c>
      <c r="F11" s="3" t="s">
        <v>52</v>
      </c>
      <c r="G11" s="3"/>
      <c r="H11" s="1"/>
    </row>
    <row r="12" spans="1:8" x14ac:dyDescent="0.35">
      <c r="A12" s="7">
        <v>11</v>
      </c>
      <c r="B12" s="2" t="s">
        <v>53</v>
      </c>
      <c r="C12" s="3" t="s">
        <v>54</v>
      </c>
      <c r="D12" s="3" t="s">
        <v>55</v>
      </c>
      <c r="E12" s="3" t="s">
        <v>56</v>
      </c>
      <c r="F12" s="3" t="s">
        <v>15</v>
      </c>
      <c r="G12" s="3"/>
      <c r="H12" s="1"/>
    </row>
    <row r="13" spans="1:8" x14ac:dyDescent="0.35">
      <c r="A13" s="7">
        <v>12</v>
      </c>
      <c r="B13" s="2" t="s">
        <v>57</v>
      </c>
      <c r="C13" s="3" t="s">
        <v>12</v>
      </c>
      <c r="D13" s="3" t="s">
        <v>13</v>
      </c>
      <c r="E13" s="3"/>
      <c r="F13" s="3"/>
      <c r="G13" s="3"/>
      <c r="H13" s="1"/>
    </row>
    <row r="14" spans="1:8" x14ac:dyDescent="0.35">
      <c r="A14" s="7">
        <v>13</v>
      </c>
      <c r="B14" s="2" t="s">
        <v>58</v>
      </c>
      <c r="C14" s="3" t="s">
        <v>12</v>
      </c>
      <c r="D14" s="3" t="s">
        <v>59</v>
      </c>
      <c r="E14" s="3" t="s">
        <v>13</v>
      </c>
      <c r="F14" s="3" t="s">
        <v>15</v>
      </c>
      <c r="G14" s="3"/>
      <c r="H14" s="1"/>
    </row>
    <row r="15" spans="1:8" x14ac:dyDescent="0.35">
      <c r="A15" s="7">
        <v>14</v>
      </c>
      <c r="B15" s="2" t="s">
        <v>60</v>
      </c>
      <c r="C15" s="3" t="s">
        <v>61</v>
      </c>
      <c r="D15" s="3" t="s">
        <v>62</v>
      </c>
      <c r="E15" s="3" t="s">
        <v>63</v>
      </c>
      <c r="F15" s="3" t="s">
        <v>64</v>
      </c>
      <c r="G15" s="3" t="s">
        <v>13</v>
      </c>
      <c r="H15" s="1"/>
    </row>
    <row r="16" spans="1:8" x14ac:dyDescent="0.35">
      <c r="A16" s="7">
        <v>15</v>
      </c>
      <c r="B16" s="2" t="s">
        <v>65</v>
      </c>
      <c r="C16" s="3" t="s">
        <v>66</v>
      </c>
      <c r="D16" s="3" t="s">
        <v>67</v>
      </c>
      <c r="E16" s="3" t="s">
        <v>68</v>
      </c>
      <c r="F16" s="3" t="s">
        <v>15</v>
      </c>
      <c r="G16" s="3"/>
      <c r="H16" s="1"/>
    </row>
    <row r="17" spans="1:7" x14ac:dyDescent="0.35">
      <c r="A17" s="52">
        <v>16</v>
      </c>
      <c r="B17" s="53" t="s">
        <v>128</v>
      </c>
      <c r="C17" s="11">
        <v>515001</v>
      </c>
      <c r="D17" s="11">
        <v>515002</v>
      </c>
      <c r="E17" s="11">
        <v>515721</v>
      </c>
      <c r="F17" s="11">
        <v>515732</v>
      </c>
      <c r="G17" s="11" t="s"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CE2D5-D8F2-49A6-8FC6-CEF002DB22D6}">
  <dimension ref="A1:S135"/>
  <sheetViews>
    <sheetView zoomScale="63" zoomScaleNormal="63" workbookViewId="0">
      <selection activeCell="O2" sqref="O2:O105"/>
    </sheetView>
  </sheetViews>
  <sheetFormatPr defaultRowHeight="14.5" x14ac:dyDescent="0.35"/>
  <cols>
    <col min="1" max="1" width="16.90625" customWidth="1"/>
    <col min="4" max="4" width="11.36328125" customWidth="1"/>
    <col min="5" max="5" width="14.54296875" customWidth="1"/>
    <col min="6" max="6" width="9.26953125" customWidth="1"/>
    <col min="14" max="14" width="11" customWidth="1"/>
  </cols>
  <sheetData>
    <row r="1" spans="1:19" ht="43.5" customHeight="1" x14ac:dyDescent="0.35"/>
    <row r="2" spans="1:19" ht="43.5" customHeight="1" thickBot="1" x14ac:dyDescent="0.4">
      <c r="A2" s="38" t="s">
        <v>69</v>
      </c>
      <c r="B2" s="39" t="s">
        <v>11</v>
      </c>
      <c r="C2" s="40" t="s">
        <v>9</v>
      </c>
      <c r="D2" s="40" t="s">
        <v>16</v>
      </c>
      <c r="E2" s="40" t="s">
        <v>27</v>
      </c>
      <c r="F2" s="40" t="s">
        <v>31</v>
      </c>
      <c r="G2" s="40" t="s">
        <v>35</v>
      </c>
      <c r="H2" s="41" t="s">
        <v>39</v>
      </c>
      <c r="I2" s="41" t="s">
        <v>43</v>
      </c>
      <c r="J2" s="41" t="s">
        <v>94</v>
      </c>
      <c r="K2" s="41" t="s">
        <v>53</v>
      </c>
      <c r="L2" s="41" t="s">
        <v>57</v>
      </c>
      <c r="M2" s="41" t="s">
        <v>101</v>
      </c>
      <c r="N2" s="41" t="s">
        <v>60</v>
      </c>
      <c r="O2" s="41" t="s">
        <v>65</v>
      </c>
      <c r="P2" s="55" t="s">
        <v>128</v>
      </c>
      <c r="Q2" s="42"/>
      <c r="R2" s="42"/>
      <c r="S2" s="42"/>
    </row>
    <row r="3" spans="1:19" ht="43.5" customHeight="1" thickBot="1" x14ac:dyDescent="0.4">
      <c r="A3" s="10" t="s">
        <v>2</v>
      </c>
      <c r="B3" s="11" t="s">
        <v>70</v>
      </c>
      <c r="C3" s="12" t="s">
        <v>71</v>
      </c>
      <c r="D3" s="15" t="s">
        <v>73</v>
      </c>
      <c r="E3" s="18" t="s">
        <v>28</v>
      </c>
      <c r="F3" s="12" t="s">
        <v>32</v>
      </c>
      <c r="G3" s="22" t="s">
        <v>80</v>
      </c>
      <c r="H3" s="25" t="s">
        <v>88</v>
      </c>
      <c r="I3" s="30" t="s">
        <v>44</v>
      </c>
      <c r="J3" s="33" t="s">
        <v>95</v>
      </c>
      <c r="K3" s="18" t="s">
        <v>54</v>
      </c>
      <c r="L3" s="12" t="s">
        <v>99</v>
      </c>
      <c r="M3" s="27" t="s">
        <v>102</v>
      </c>
      <c r="N3" s="30" t="s">
        <v>63</v>
      </c>
      <c r="O3" s="15" t="s">
        <v>66</v>
      </c>
      <c r="P3" s="54">
        <v>515001</v>
      </c>
    </row>
    <row r="4" spans="1:19" ht="43.5" customHeight="1" thickBot="1" x14ac:dyDescent="0.4">
      <c r="A4" s="9" t="s">
        <v>3</v>
      </c>
      <c r="B4" s="11" t="s">
        <v>7</v>
      </c>
      <c r="C4" s="13" t="s">
        <v>71</v>
      </c>
      <c r="D4" s="16" t="s">
        <v>18</v>
      </c>
      <c r="E4" s="19" t="s">
        <v>75</v>
      </c>
      <c r="F4" s="13" t="s">
        <v>32</v>
      </c>
      <c r="G4" s="23" t="s">
        <v>81</v>
      </c>
      <c r="H4" s="26" t="s">
        <v>89</v>
      </c>
      <c r="I4" s="31" t="s">
        <v>45</v>
      </c>
      <c r="J4" s="34" t="s">
        <v>96</v>
      </c>
      <c r="K4" s="19" t="s">
        <v>55</v>
      </c>
      <c r="L4" s="13" t="s">
        <v>100</v>
      </c>
      <c r="M4" s="28" t="s">
        <v>103</v>
      </c>
      <c r="N4" s="31" t="s">
        <v>106</v>
      </c>
      <c r="O4" s="16" t="s">
        <v>67</v>
      </c>
      <c r="P4" s="54">
        <v>515001</v>
      </c>
    </row>
    <row r="5" spans="1:19" ht="43.5" customHeight="1" thickBot="1" x14ac:dyDescent="0.4">
      <c r="A5" s="9" t="s">
        <v>3</v>
      </c>
      <c r="B5" s="11" t="s">
        <v>70</v>
      </c>
      <c r="C5" s="13" t="s">
        <v>12</v>
      </c>
      <c r="D5" s="16" t="s">
        <v>73</v>
      </c>
      <c r="E5" s="19" t="s">
        <v>28</v>
      </c>
      <c r="F5" s="13" t="s">
        <v>32</v>
      </c>
      <c r="G5" s="23" t="s">
        <v>79</v>
      </c>
      <c r="H5" s="26" t="s">
        <v>89</v>
      </c>
      <c r="I5" s="31" t="s">
        <v>46</v>
      </c>
      <c r="J5" s="34" t="s">
        <v>95</v>
      </c>
      <c r="K5" s="19" t="s">
        <v>54</v>
      </c>
      <c r="L5" s="13" t="s">
        <v>99</v>
      </c>
      <c r="M5" s="28" t="s">
        <v>102</v>
      </c>
      <c r="N5" s="31" t="s">
        <v>61</v>
      </c>
      <c r="O5" s="16" t="s">
        <v>66</v>
      </c>
      <c r="P5" s="54">
        <v>515002</v>
      </c>
    </row>
    <row r="6" spans="1:19" ht="43.5" customHeight="1" thickBot="1" x14ac:dyDescent="0.4">
      <c r="A6" s="9" t="s">
        <v>2</v>
      </c>
      <c r="B6" s="11" t="s">
        <v>70</v>
      </c>
      <c r="C6" s="13" t="s">
        <v>71</v>
      </c>
      <c r="D6" s="16" t="s">
        <v>73</v>
      </c>
      <c r="E6" s="19" t="s">
        <v>28</v>
      </c>
      <c r="F6" s="13" t="s">
        <v>77</v>
      </c>
      <c r="G6" s="23" t="s">
        <v>80</v>
      </c>
      <c r="H6" s="26" t="s">
        <v>89</v>
      </c>
      <c r="I6" s="31" t="s">
        <v>44</v>
      </c>
      <c r="J6" s="34" t="s">
        <v>97</v>
      </c>
      <c r="K6" s="19" t="s">
        <v>54</v>
      </c>
      <c r="L6" s="13" t="s">
        <v>99</v>
      </c>
      <c r="M6" s="28" t="s">
        <v>102</v>
      </c>
      <c r="N6" s="31" t="s">
        <v>13</v>
      </c>
      <c r="O6" s="37" t="s">
        <v>68</v>
      </c>
      <c r="P6" s="54">
        <v>515721</v>
      </c>
    </row>
    <row r="7" spans="1:19" ht="43.5" customHeight="1" thickBot="1" x14ac:dyDescent="0.4">
      <c r="A7" s="9" t="s">
        <v>2</v>
      </c>
      <c r="B7" s="11" t="s">
        <v>7</v>
      </c>
      <c r="C7" s="13" t="s">
        <v>12</v>
      </c>
      <c r="D7" s="16" t="s">
        <v>73</v>
      </c>
      <c r="E7" s="19" t="s">
        <v>28</v>
      </c>
      <c r="F7" s="13" t="s">
        <v>32</v>
      </c>
      <c r="G7" s="23" t="s">
        <v>82</v>
      </c>
      <c r="H7" s="26" t="s">
        <v>89</v>
      </c>
      <c r="I7" s="31" t="s">
        <v>90</v>
      </c>
      <c r="J7" s="34" t="s">
        <v>96</v>
      </c>
      <c r="K7" s="19" t="s">
        <v>55</v>
      </c>
      <c r="L7" s="13" t="s">
        <v>99</v>
      </c>
      <c r="M7" s="28" t="s">
        <v>102</v>
      </c>
      <c r="N7" s="31" t="s">
        <v>63</v>
      </c>
      <c r="O7" s="16" t="s">
        <v>67</v>
      </c>
      <c r="P7" s="54">
        <v>515732</v>
      </c>
    </row>
    <row r="8" spans="1:19" ht="43.5" customHeight="1" thickBot="1" x14ac:dyDescent="0.4">
      <c r="A8" s="9" t="s">
        <v>2</v>
      </c>
      <c r="B8" s="11" t="s">
        <v>70</v>
      </c>
      <c r="C8" s="13" t="s">
        <v>12</v>
      </c>
      <c r="D8" s="16" t="s">
        <v>73</v>
      </c>
      <c r="E8" s="19" t="s">
        <v>28</v>
      </c>
      <c r="F8" s="13" t="s">
        <v>34</v>
      </c>
      <c r="G8" s="23" t="s">
        <v>83</v>
      </c>
      <c r="H8" s="26" t="s">
        <v>89</v>
      </c>
      <c r="I8" s="31" t="s">
        <v>44</v>
      </c>
      <c r="J8" s="34" t="s">
        <v>97</v>
      </c>
      <c r="K8" s="19" t="s">
        <v>54</v>
      </c>
      <c r="L8" s="13" t="s">
        <v>99</v>
      </c>
      <c r="M8" s="28" t="s">
        <v>102</v>
      </c>
      <c r="N8" s="31" t="s">
        <v>13</v>
      </c>
      <c r="O8" s="37" t="s">
        <v>68</v>
      </c>
      <c r="P8" s="54">
        <v>515722</v>
      </c>
    </row>
    <row r="9" spans="1:19" ht="43.5" customHeight="1" thickBot="1" x14ac:dyDescent="0.4">
      <c r="A9" s="9" t="s">
        <v>2</v>
      </c>
      <c r="B9" s="11" t="s">
        <v>70</v>
      </c>
      <c r="C9" s="13" t="s">
        <v>12</v>
      </c>
      <c r="D9" s="16" t="s">
        <v>73</v>
      </c>
      <c r="E9" s="19" t="s">
        <v>28</v>
      </c>
      <c r="F9" s="13" t="s">
        <v>33</v>
      </c>
      <c r="G9" s="23" t="s">
        <v>84</v>
      </c>
      <c r="H9" s="26" t="s">
        <v>89</v>
      </c>
      <c r="I9" s="31" t="s">
        <v>44</v>
      </c>
      <c r="J9" s="34" t="s">
        <v>97</v>
      </c>
      <c r="K9" s="19" t="s">
        <v>54</v>
      </c>
      <c r="L9" s="13" t="s">
        <v>99</v>
      </c>
      <c r="M9" s="28" t="s">
        <v>102</v>
      </c>
      <c r="N9" s="31" t="s">
        <v>13</v>
      </c>
      <c r="O9" s="16" t="s">
        <v>107</v>
      </c>
      <c r="P9" s="54">
        <f ca="1">RANDBETWEEN(515727,515750)</f>
        <v>515750</v>
      </c>
    </row>
    <row r="10" spans="1:19" ht="43.5" customHeight="1" thickBot="1" x14ac:dyDescent="0.4">
      <c r="A10" s="9" t="s">
        <v>2</v>
      </c>
      <c r="B10" s="11" t="s">
        <v>7</v>
      </c>
      <c r="C10" s="13" t="s">
        <v>12</v>
      </c>
      <c r="D10" s="16" t="s">
        <v>73</v>
      </c>
      <c r="E10" s="19" t="s">
        <v>28</v>
      </c>
      <c r="F10" s="13" t="s">
        <v>34</v>
      </c>
      <c r="G10" s="23" t="s">
        <v>85</v>
      </c>
      <c r="H10" s="26" t="s">
        <v>89</v>
      </c>
      <c r="I10" s="31" t="s">
        <v>44</v>
      </c>
      <c r="J10" s="34" t="s">
        <v>97</v>
      </c>
      <c r="K10" s="19" t="s">
        <v>54</v>
      </c>
      <c r="L10" s="13" t="s">
        <v>99</v>
      </c>
      <c r="M10" s="28" t="s">
        <v>104</v>
      </c>
      <c r="N10" s="31" t="s">
        <v>13</v>
      </c>
      <c r="O10" s="37" t="s">
        <v>68</v>
      </c>
      <c r="P10" s="54">
        <f t="shared" ref="P10:P73" ca="1" si="0">RANDBETWEEN(515727,515750)</f>
        <v>515730</v>
      </c>
    </row>
    <row r="11" spans="1:19" ht="43.5" customHeight="1" thickBot="1" x14ac:dyDescent="0.4">
      <c r="A11" s="9" t="s">
        <v>2</v>
      </c>
      <c r="B11" s="11" t="s">
        <v>7</v>
      </c>
      <c r="C11" s="13" t="s">
        <v>12</v>
      </c>
      <c r="D11" s="16" t="s">
        <v>73</v>
      </c>
      <c r="E11" s="19" t="s">
        <v>75</v>
      </c>
      <c r="F11" s="13" t="s">
        <v>32</v>
      </c>
      <c r="G11" s="23" t="s">
        <v>85</v>
      </c>
      <c r="H11" s="26" t="s">
        <v>89</v>
      </c>
      <c r="I11" s="31" t="s">
        <v>44</v>
      </c>
      <c r="J11" s="34" t="s">
        <v>95</v>
      </c>
      <c r="K11" s="19" t="s">
        <v>54</v>
      </c>
      <c r="L11" s="13" t="s">
        <v>100</v>
      </c>
      <c r="M11" s="28" t="s">
        <v>104</v>
      </c>
      <c r="N11" s="31" t="s">
        <v>13</v>
      </c>
      <c r="O11" s="16" t="s">
        <v>67</v>
      </c>
      <c r="P11" s="54">
        <f t="shared" ca="1" si="0"/>
        <v>515734</v>
      </c>
    </row>
    <row r="12" spans="1:19" ht="43.5" customHeight="1" thickBot="1" x14ac:dyDescent="0.4">
      <c r="A12" s="9" t="s">
        <v>2</v>
      </c>
      <c r="B12" s="11" t="str">
        <f ca="1">CHOOSE(RANDBETWEEN(1,2),"MALE","FEMALE")</f>
        <v>FEMALE</v>
      </c>
      <c r="C12" s="13" t="s">
        <v>12</v>
      </c>
      <c r="D12" s="16" t="s">
        <v>73</v>
      </c>
      <c r="E12" s="19" t="s">
        <v>28</v>
      </c>
      <c r="F12" s="13" t="s">
        <v>33</v>
      </c>
      <c r="G12" s="23" t="s">
        <v>86</v>
      </c>
      <c r="H12" s="26" t="s">
        <v>89</v>
      </c>
      <c r="I12" s="31" t="s">
        <v>91</v>
      </c>
      <c r="J12" s="34" t="s">
        <v>95</v>
      </c>
      <c r="K12" s="19" t="s">
        <v>54</v>
      </c>
      <c r="L12" s="13" t="s">
        <v>99</v>
      </c>
      <c r="M12" s="28" t="s">
        <v>104</v>
      </c>
      <c r="N12" s="31" t="s">
        <v>106</v>
      </c>
      <c r="O12" s="37" t="s">
        <v>68</v>
      </c>
      <c r="P12" s="54">
        <f t="shared" ca="1" si="0"/>
        <v>515728</v>
      </c>
    </row>
    <row r="13" spans="1:19" ht="43.5" customHeight="1" thickBot="1" x14ac:dyDescent="0.4">
      <c r="A13" s="9" t="s">
        <v>2</v>
      </c>
      <c r="B13" s="11" t="str">
        <f t="shared" ref="B13:B76" ca="1" si="1">CHOOSE(RANDBETWEEN(1,2),"MALE","FEMALE")</f>
        <v>FEMALE</v>
      </c>
      <c r="C13" s="13" t="s">
        <v>12</v>
      </c>
      <c r="D13" s="16" t="s">
        <v>73</v>
      </c>
      <c r="E13" s="19" t="s">
        <v>28</v>
      </c>
      <c r="F13" s="13" t="s">
        <v>34</v>
      </c>
      <c r="G13" s="23" t="s">
        <v>87</v>
      </c>
      <c r="H13" s="26" t="s">
        <v>89</v>
      </c>
      <c r="I13" s="31" t="s">
        <v>44</v>
      </c>
      <c r="J13" s="34" t="s">
        <v>97</v>
      </c>
      <c r="K13" s="19" t="s">
        <v>54</v>
      </c>
      <c r="L13" s="13" t="s">
        <v>99</v>
      </c>
      <c r="M13" s="28" t="s">
        <v>104</v>
      </c>
      <c r="N13" s="31" t="s">
        <v>13</v>
      </c>
      <c r="O13" s="37" t="s">
        <v>68</v>
      </c>
      <c r="P13" s="54">
        <f t="shared" ca="1" si="0"/>
        <v>515741</v>
      </c>
    </row>
    <row r="14" spans="1:19" ht="43.5" customHeight="1" thickBot="1" x14ac:dyDescent="0.4">
      <c r="A14" s="9" t="s">
        <v>2</v>
      </c>
      <c r="B14" s="11" t="str">
        <f t="shared" ca="1" si="1"/>
        <v>MALE</v>
      </c>
      <c r="C14" s="13" t="s">
        <v>13</v>
      </c>
      <c r="D14" s="16" t="s">
        <v>17</v>
      </c>
      <c r="E14" s="19" t="s">
        <v>28</v>
      </c>
      <c r="F14" s="13" t="s">
        <v>34</v>
      </c>
      <c r="G14" s="23" t="s">
        <v>87</v>
      </c>
      <c r="H14" s="26" t="s">
        <v>89</v>
      </c>
      <c r="I14" s="31" t="s">
        <v>44</v>
      </c>
      <c r="J14" s="34" t="s">
        <v>97</v>
      </c>
      <c r="K14" s="19" t="s">
        <v>54</v>
      </c>
      <c r="L14" s="13" t="s">
        <v>99</v>
      </c>
      <c r="M14" s="28" t="s">
        <v>102</v>
      </c>
      <c r="N14" s="31" t="s">
        <v>13</v>
      </c>
      <c r="O14" s="37" t="s">
        <v>68</v>
      </c>
      <c r="P14" s="54">
        <f t="shared" ca="1" si="0"/>
        <v>515734</v>
      </c>
    </row>
    <row r="15" spans="1:19" ht="43.5" customHeight="1" thickBot="1" x14ac:dyDescent="0.4">
      <c r="A15" s="9" t="s">
        <v>2</v>
      </c>
      <c r="B15" s="11" t="str">
        <f t="shared" ca="1" si="1"/>
        <v>MALE</v>
      </c>
      <c r="C15" s="13" t="s">
        <v>13</v>
      </c>
      <c r="D15" s="16" t="s">
        <v>17</v>
      </c>
      <c r="E15" s="19" t="s">
        <v>28</v>
      </c>
      <c r="F15" s="13" t="s">
        <v>34</v>
      </c>
      <c r="G15" s="23" t="s">
        <v>87</v>
      </c>
      <c r="H15" s="26" t="s">
        <v>89</v>
      </c>
      <c r="I15" s="31" t="s">
        <v>44</v>
      </c>
      <c r="J15" s="34" t="s">
        <v>97</v>
      </c>
      <c r="K15" s="19" t="s">
        <v>54</v>
      </c>
      <c r="L15" s="13" t="s">
        <v>99</v>
      </c>
      <c r="M15" s="28" t="s">
        <v>105</v>
      </c>
      <c r="N15" s="31" t="s">
        <v>13</v>
      </c>
      <c r="O15" s="37" t="s">
        <v>68</v>
      </c>
      <c r="P15" s="54">
        <f t="shared" ca="1" si="0"/>
        <v>515742</v>
      </c>
    </row>
    <row r="16" spans="1:19" ht="43.5" customHeight="1" thickBot="1" x14ac:dyDescent="0.4">
      <c r="A16" s="9" t="s">
        <v>2</v>
      </c>
      <c r="B16" s="11" t="str">
        <f t="shared" ca="1" si="1"/>
        <v>MALE</v>
      </c>
      <c r="C16" s="13" t="s">
        <v>12</v>
      </c>
      <c r="D16" s="16" t="s">
        <v>17</v>
      </c>
      <c r="E16" s="19" t="s">
        <v>28</v>
      </c>
      <c r="F16" s="13" t="s">
        <v>34</v>
      </c>
      <c r="G16" s="23" t="s">
        <v>87</v>
      </c>
      <c r="H16" s="26" t="s">
        <v>89</v>
      </c>
      <c r="I16" s="31" t="s">
        <v>44</v>
      </c>
      <c r="J16" s="34" t="s">
        <v>97</v>
      </c>
      <c r="K16" s="19" t="s">
        <v>54</v>
      </c>
      <c r="L16" s="13" t="s">
        <v>99</v>
      </c>
      <c r="M16" s="28" t="s">
        <v>102</v>
      </c>
      <c r="N16" s="31" t="s">
        <v>13</v>
      </c>
      <c r="O16" s="37" t="s">
        <v>68</v>
      </c>
      <c r="P16" s="54">
        <f t="shared" ca="1" si="0"/>
        <v>515742</v>
      </c>
    </row>
    <row r="17" spans="1:16" ht="43.5" customHeight="1" thickBot="1" x14ac:dyDescent="0.4">
      <c r="A17" s="9" t="s">
        <v>4</v>
      </c>
      <c r="B17" s="11" t="str">
        <f t="shared" ca="1" si="1"/>
        <v>FEMALE</v>
      </c>
      <c r="C17" s="13" t="s">
        <v>72</v>
      </c>
      <c r="D17" s="16" t="s">
        <v>20</v>
      </c>
      <c r="E17" s="19" t="s">
        <v>76</v>
      </c>
      <c r="F17" s="13" t="s">
        <v>34</v>
      </c>
      <c r="G17" s="23" t="s">
        <v>87</v>
      </c>
      <c r="H17" s="26" t="s">
        <v>88</v>
      </c>
      <c r="I17" s="31" t="s">
        <v>45</v>
      </c>
      <c r="J17" s="34" t="s">
        <v>96</v>
      </c>
      <c r="K17" s="19" t="s">
        <v>56</v>
      </c>
      <c r="L17" s="13" t="s">
        <v>100</v>
      </c>
      <c r="M17" s="28" t="s">
        <v>104</v>
      </c>
      <c r="N17" s="31" t="s">
        <v>106</v>
      </c>
      <c r="O17" s="16" t="s">
        <v>66</v>
      </c>
      <c r="P17" s="54">
        <f t="shared" ca="1" si="0"/>
        <v>515738</v>
      </c>
    </row>
    <row r="18" spans="1:16" ht="43.5" customHeight="1" thickBot="1" x14ac:dyDescent="0.4">
      <c r="A18" s="9" t="s">
        <v>3</v>
      </c>
      <c r="B18" s="11" t="str">
        <f t="shared" ca="1" si="1"/>
        <v>FEMALE</v>
      </c>
      <c r="C18" s="13" t="s">
        <v>72</v>
      </c>
      <c r="D18" s="16" t="s">
        <v>20</v>
      </c>
      <c r="E18" s="19" t="s">
        <v>76</v>
      </c>
      <c r="F18" s="13" t="s">
        <v>32</v>
      </c>
      <c r="G18" s="23" t="s">
        <v>86</v>
      </c>
      <c r="H18" s="26" t="s">
        <v>89</v>
      </c>
      <c r="I18" s="31" t="s">
        <v>45</v>
      </c>
      <c r="J18" s="34" t="s">
        <v>95</v>
      </c>
      <c r="K18" s="19" t="s">
        <v>55</v>
      </c>
      <c r="L18" s="13" t="s">
        <v>99</v>
      </c>
      <c r="M18" s="28" t="s">
        <v>104</v>
      </c>
      <c r="N18" s="31" t="s">
        <v>106</v>
      </c>
      <c r="O18" s="16" t="s">
        <v>67</v>
      </c>
      <c r="P18" s="54">
        <f t="shared" ca="1" si="0"/>
        <v>515742</v>
      </c>
    </row>
    <row r="19" spans="1:16" ht="43.5" customHeight="1" thickBot="1" x14ac:dyDescent="0.4">
      <c r="A19" s="9" t="s">
        <v>4</v>
      </c>
      <c r="B19" s="11" t="str">
        <f t="shared" ca="1" si="1"/>
        <v>FEMALE</v>
      </c>
      <c r="C19" s="13" t="s">
        <v>12</v>
      </c>
      <c r="D19" s="16" t="s">
        <v>17</v>
      </c>
      <c r="E19" s="19" t="s">
        <v>28</v>
      </c>
      <c r="F19" s="13" t="s">
        <v>33</v>
      </c>
      <c r="G19" s="23" t="s">
        <v>87</v>
      </c>
      <c r="H19" s="26" t="s">
        <v>89</v>
      </c>
      <c r="I19" s="31" t="s">
        <v>92</v>
      </c>
      <c r="J19" s="34" t="s">
        <v>96</v>
      </c>
      <c r="K19" s="19" t="s">
        <v>54</v>
      </c>
      <c r="L19" s="13" t="s">
        <v>100</v>
      </c>
      <c r="M19" s="28" t="s">
        <v>105</v>
      </c>
      <c r="N19" s="31" t="s">
        <v>13</v>
      </c>
      <c r="O19" s="16" t="s">
        <v>108</v>
      </c>
      <c r="P19" s="54">
        <f t="shared" ca="1" si="0"/>
        <v>515730</v>
      </c>
    </row>
    <row r="20" spans="1:16" ht="43.5" customHeight="1" thickBot="1" x14ac:dyDescent="0.4">
      <c r="A20" s="9" t="s">
        <v>2</v>
      </c>
      <c r="B20" s="11" t="str">
        <f t="shared" ca="1" si="1"/>
        <v>MALE</v>
      </c>
      <c r="C20" s="13" t="s">
        <v>13</v>
      </c>
      <c r="D20" s="16" t="s">
        <v>17</v>
      </c>
      <c r="E20" s="19" t="s">
        <v>75</v>
      </c>
      <c r="F20" s="13" t="s">
        <v>33</v>
      </c>
      <c r="G20" s="23" t="s">
        <v>86</v>
      </c>
      <c r="H20" s="26" t="s">
        <v>88</v>
      </c>
      <c r="I20" s="31" t="s">
        <v>45</v>
      </c>
      <c r="J20" s="34" t="s">
        <v>97</v>
      </c>
      <c r="K20" s="19" t="s">
        <v>55</v>
      </c>
      <c r="L20" s="13" t="s">
        <v>100</v>
      </c>
      <c r="M20" s="28" t="s">
        <v>102</v>
      </c>
      <c r="N20" s="31" t="s">
        <v>13</v>
      </c>
      <c r="O20" s="16" t="s">
        <v>66</v>
      </c>
      <c r="P20" s="54">
        <f t="shared" ca="1" si="0"/>
        <v>515737</v>
      </c>
    </row>
    <row r="21" spans="1:16" ht="43.5" customHeight="1" thickBot="1" x14ac:dyDescent="0.4">
      <c r="A21" s="9" t="s">
        <v>3</v>
      </c>
      <c r="B21" s="11" t="str">
        <f t="shared" ca="1" si="1"/>
        <v>MALE</v>
      </c>
      <c r="C21" s="13" t="s">
        <v>12</v>
      </c>
      <c r="D21" s="16" t="s">
        <v>74</v>
      </c>
      <c r="E21" s="19" t="s">
        <v>28</v>
      </c>
      <c r="F21" s="13" t="s">
        <v>33</v>
      </c>
      <c r="G21" s="23" t="s">
        <v>87</v>
      </c>
      <c r="H21" s="26" t="s">
        <v>89</v>
      </c>
      <c r="I21" s="31" t="s">
        <v>44</v>
      </c>
      <c r="J21" s="34" t="s">
        <v>97</v>
      </c>
      <c r="K21" s="19" t="s">
        <v>54</v>
      </c>
      <c r="L21" s="13" t="s">
        <v>99</v>
      </c>
      <c r="M21" s="28" t="s">
        <v>104</v>
      </c>
      <c r="N21" s="31" t="s">
        <v>63</v>
      </c>
      <c r="O21" s="37" t="s">
        <v>68</v>
      </c>
      <c r="P21" s="54">
        <f t="shared" ca="1" si="0"/>
        <v>515732</v>
      </c>
    </row>
    <row r="22" spans="1:16" ht="43.5" customHeight="1" thickBot="1" x14ac:dyDescent="0.4">
      <c r="A22" s="9" t="s">
        <v>3</v>
      </c>
      <c r="B22" s="11" t="str">
        <f t="shared" ca="1" si="1"/>
        <v>MALE</v>
      </c>
      <c r="C22" s="13" t="s">
        <v>72</v>
      </c>
      <c r="D22" s="16" t="s">
        <v>20</v>
      </c>
      <c r="E22" s="19" t="s">
        <v>75</v>
      </c>
      <c r="F22" s="13" t="s">
        <v>34</v>
      </c>
      <c r="G22" s="23" t="s">
        <v>87</v>
      </c>
      <c r="H22" s="26" t="s">
        <v>88</v>
      </c>
      <c r="I22" s="31" t="s">
        <v>45</v>
      </c>
      <c r="J22" s="34" t="s">
        <v>96</v>
      </c>
      <c r="K22" s="19" t="s">
        <v>55</v>
      </c>
      <c r="L22" s="13" t="s">
        <v>100</v>
      </c>
      <c r="M22" s="28" t="s">
        <v>105</v>
      </c>
      <c r="N22" s="31" t="s">
        <v>61</v>
      </c>
      <c r="O22" s="16" t="s">
        <v>67</v>
      </c>
      <c r="P22" s="54">
        <f t="shared" ca="1" si="0"/>
        <v>515727</v>
      </c>
    </row>
    <row r="23" spans="1:16" ht="43.5" customHeight="1" thickBot="1" x14ac:dyDescent="0.4">
      <c r="A23" s="9" t="s">
        <v>2</v>
      </c>
      <c r="B23" s="11" t="str">
        <f t="shared" ca="1" si="1"/>
        <v>FEMALE</v>
      </c>
      <c r="C23" s="13" t="s">
        <v>13</v>
      </c>
      <c r="D23" s="16" t="s">
        <v>74</v>
      </c>
      <c r="E23" s="19" t="s">
        <v>28</v>
      </c>
      <c r="F23" s="13" t="s">
        <v>33</v>
      </c>
      <c r="G23" s="23" t="s">
        <v>81</v>
      </c>
      <c r="H23" s="26" t="s">
        <v>88</v>
      </c>
      <c r="I23" s="31" t="s">
        <v>45</v>
      </c>
      <c r="J23" s="34" t="s">
        <v>95</v>
      </c>
      <c r="K23" s="19" t="s">
        <v>54</v>
      </c>
      <c r="L23" s="13" t="s">
        <v>99</v>
      </c>
      <c r="M23" s="28" t="s">
        <v>104</v>
      </c>
      <c r="N23" s="31" t="s">
        <v>13</v>
      </c>
      <c r="O23" s="37" t="s">
        <v>68</v>
      </c>
      <c r="P23" s="54">
        <f t="shared" ca="1" si="0"/>
        <v>515737</v>
      </c>
    </row>
    <row r="24" spans="1:16" ht="43.5" customHeight="1" thickBot="1" x14ac:dyDescent="0.4">
      <c r="A24" s="9" t="s">
        <v>3</v>
      </c>
      <c r="B24" s="11" t="str">
        <f t="shared" ca="1" si="1"/>
        <v>MALE</v>
      </c>
      <c r="C24" s="13" t="s">
        <v>72</v>
      </c>
      <c r="D24" s="16" t="s">
        <v>19</v>
      </c>
      <c r="E24" s="19" t="s">
        <v>76</v>
      </c>
      <c r="F24" s="13" t="s">
        <v>33</v>
      </c>
      <c r="G24" s="23" t="s">
        <v>86</v>
      </c>
      <c r="H24" s="26" t="s">
        <v>89</v>
      </c>
      <c r="I24" s="31" t="s">
        <v>44</v>
      </c>
      <c r="J24" s="34" t="s">
        <v>97</v>
      </c>
      <c r="K24" s="19" t="s">
        <v>55</v>
      </c>
      <c r="L24" s="13" t="s">
        <v>99</v>
      </c>
      <c r="M24" s="28" t="s">
        <v>105</v>
      </c>
      <c r="N24" s="31" t="s">
        <v>61</v>
      </c>
      <c r="O24" s="37" t="s">
        <v>68</v>
      </c>
      <c r="P24" s="54">
        <f t="shared" ca="1" si="0"/>
        <v>515750</v>
      </c>
    </row>
    <row r="25" spans="1:16" ht="43.5" customHeight="1" thickBot="1" x14ac:dyDescent="0.4">
      <c r="A25" s="9" t="s">
        <v>2</v>
      </c>
      <c r="B25" s="11" t="str">
        <f t="shared" ca="1" si="1"/>
        <v>MALE</v>
      </c>
      <c r="C25" s="13" t="s">
        <v>72</v>
      </c>
      <c r="D25" s="16" t="s">
        <v>74</v>
      </c>
      <c r="E25" s="19" t="s">
        <v>76</v>
      </c>
      <c r="F25" s="13" t="s">
        <v>32</v>
      </c>
      <c r="G25" s="23" t="s">
        <v>87</v>
      </c>
      <c r="H25" s="26" t="s">
        <v>88</v>
      </c>
      <c r="I25" s="31" t="s">
        <v>45</v>
      </c>
      <c r="J25" s="34" t="s">
        <v>96</v>
      </c>
      <c r="K25" s="19" t="s">
        <v>55</v>
      </c>
      <c r="L25" s="13" t="s">
        <v>100</v>
      </c>
      <c r="M25" s="28" t="s">
        <v>104</v>
      </c>
      <c r="N25" s="31" t="s">
        <v>63</v>
      </c>
      <c r="O25" s="16" t="s">
        <v>66</v>
      </c>
      <c r="P25" s="54">
        <f t="shared" ca="1" si="0"/>
        <v>515748</v>
      </c>
    </row>
    <row r="26" spans="1:16" ht="43.5" customHeight="1" thickBot="1" x14ac:dyDescent="0.4">
      <c r="A26" s="9" t="s">
        <v>3</v>
      </c>
      <c r="B26" s="11" t="str">
        <f t="shared" ca="1" si="1"/>
        <v>FEMALE</v>
      </c>
      <c r="C26" s="13" t="s">
        <v>72</v>
      </c>
      <c r="D26" s="16" t="s">
        <v>74</v>
      </c>
      <c r="E26" s="19" t="s">
        <v>75</v>
      </c>
      <c r="F26" s="13" t="s">
        <v>34</v>
      </c>
      <c r="G26" s="23" t="s">
        <v>87</v>
      </c>
      <c r="H26" s="26" t="s">
        <v>88</v>
      </c>
      <c r="I26" s="31" t="s">
        <v>46</v>
      </c>
      <c r="J26" s="34" t="s">
        <v>98</v>
      </c>
      <c r="K26" s="19" t="s">
        <v>55</v>
      </c>
      <c r="L26" s="13" t="s">
        <v>100</v>
      </c>
      <c r="M26" s="28" t="s">
        <v>105</v>
      </c>
      <c r="N26" s="31" t="s">
        <v>62</v>
      </c>
      <c r="O26" s="16" t="s">
        <v>67</v>
      </c>
      <c r="P26" s="54">
        <f t="shared" ca="1" si="0"/>
        <v>515749</v>
      </c>
    </row>
    <row r="27" spans="1:16" ht="43.5" customHeight="1" thickBot="1" x14ac:dyDescent="0.4">
      <c r="A27" s="9" t="s">
        <v>2</v>
      </c>
      <c r="B27" s="11" t="str">
        <f t="shared" ca="1" si="1"/>
        <v>MALE</v>
      </c>
      <c r="C27" s="13" t="s">
        <v>72</v>
      </c>
      <c r="D27" s="16" t="s">
        <v>74</v>
      </c>
      <c r="E27" s="19" t="s">
        <v>76</v>
      </c>
      <c r="F27" s="13" t="s">
        <v>33</v>
      </c>
      <c r="G27" s="23" t="s">
        <v>87</v>
      </c>
      <c r="H27" s="26" t="s">
        <v>89</v>
      </c>
      <c r="I27" s="31" t="s">
        <v>46</v>
      </c>
      <c r="J27" s="34" t="s">
        <v>96</v>
      </c>
      <c r="K27" s="19" t="s">
        <v>55</v>
      </c>
      <c r="L27" s="13" t="s">
        <v>99</v>
      </c>
      <c r="M27" s="28" t="s">
        <v>105</v>
      </c>
      <c r="N27" s="31" t="s">
        <v>63</v>
      </c>
      <c r="O27" s="37" t="s">
        <v>68</v>
      </c>
      <c r="P27" s="54">
        <f t="shared" ca="1" si="0"/>
        <v>515741</v>
      </c>
    </row>
    <row r="28" spans="1:16" ht="43.5" customHeight="1" thickBot="1" x14ac:dyDescent="0.4">
      <c r="A28" s="9" t="s">
        <v>2</v>
      </c>
      <c r="B28" s="11" t="str">
        <f t="shared" ca="1" si="1"/>
        <v>MALE</v>
      </c>
      <c r="C28" s="13" t="s">
        <v>72</v>
      </c>
      <c r="D28" s="16" t="s">
        <v>17</v>
      </c>
      <c r="E28" s="19" t="s">
        <v>28</v>
      </c>
      <c r="F28" s="13" t="s">
        <v>34</v>
      </c>
      <c r="G28" s="23" t="s">
        <v>87</v>
      </c>
      <c r="H28" s="26" t="s">
        <v>89</v>
      </c>
      <c r="I28" s="31" t="s">
        <v>44</v>
      </c>
      <c r="J28" s="34" t="s">
        <v>97</v>
      </c>
      <c r="K28" s="19" t="s">
        <v>54</v>
      </c>
      <c r="L28" s="13" t="s">
        <v>99</v>
      </c>
      <c r="M28" s="28" t="s">
        <v>102</v>
      </c>
      <c r="N28" s="31" t="s">
        <v>106</v>
      </c>
      <c r="O28" s="37" t="s">
        <v>68</v>
      </c>
      <c r="P28" s="54">
        <f t="shared" ca="1" si="0"/>
        <v>515733</v>
      </c>
    </row>
    <row r="29" spans="1:16" ht="43.5" customHeight="1" thickBot="1" x14ac:dyDescent="0.4">
      <c r="A29" s="9" t="s">
        <v>3</v>
      </c>
      <c r="B29" s="11" t="str">
        <f t="shared" ca="1" si="1"/>
        <v>FEMALE</v>
      </c>
      <c r="C29" s="13" t="s">
        <v>12</v>
      </c>
      <c r="D29" s="16" t="s">
        <v>20</v>
      </c>
      <c r="E29" s="19" t="s">
        <v>76</v>
      </c>
      <c r="F29" s="13" t="s">
        <v>34</v>
      </c>
      <c r="G29" s="23" t="s">
        <v>81</v>
      </c>
      <c r="H29" s="26" t="s">
        <v>88</v>
      </c>
      <c r="I29" s="31" t="s">
        <v>45</v>
      </c>
      <c r="J29" s="34" t="s">
        <v>96</v>
      </c>
      <c r="K29" s="19" t="s">
        <v>54</v>
      </c>
      <c r="L29" s="13" t="s">
        <v>100</v>
      </c>
      <c r="M29" s="28" t="s">
        <v>102</v>
      </c>
      <c r="N29" s="31" t="s">
        <v>106</v>
      </c>
      <c r="O29" s="16" t="s">
        <v>67</v>
      </c>
      <c r="P29" s="54">
        <f t="shared" ca="1" si="0"/>
        <v>515728</v>
      </c>
    </row>
    <row r="30" spans="1:16" ht="43.5" customHeight="1" thickBot="1" x14ac:dyDescent="0.4">
      <c r="A30" s="9" t="s">
        <v>3</v>
      </c>
      <c r="B30" s="11" t="str">
        <f t="shared" ca="1" si="1"/>
        <v>FEMALE</v>
      </c>
      <c r="C30" s="13" t="s">
        <v>12</v>
      </c>
      <c r="D30" s="16" t="s">
        <v>74</v>
      </c>
      <c r="E30" s="19" t="s">
        <v>76</v>
      </c>
      <c r="F30" s="13" t="s">
        <v>34</v>
      </c>
      <c r="G30" s="23" t="s">
        <v>87</v>
      </c>
      <c r="H30" s="26" t="s">
        <v>89</v>
      </c>
      <c r="I30" s="31" t="s">
        <v>45</v>
      </c>
      <c r="J30" s="34" t="s">
        <v>96</v>
      </c>
      <c r="K30" s="19" t="s">
        <v>56</v>
      </c>
      <c r="L30" s="13" t="s">
        <v>99</v>
      </c>
      <c r="M30" s="28" t="s">
        <v>104</v>
      </c>
      <c r="N30" s="31" t="s">
        <v>62</v>
      </c>
      <c r="O30" s="16" t="s">
        <v>66</v>
      </c>
      <c r="P30" s="54">
        <f t="shared" ca="1" si="0"/>
        <v>515741</v>
      </c>
    </row>
    <row r="31" spans="1:16" ht="43.5" customHeight="1" thickBot="1" x14ac:dyDescent="0.4">
      <c r="A31" s="9" t="s">
        <v>2</v>
      </c>
      <c r="B31" s="11" t="str">
        <f t="shared" ca="1" si="1"/>
        <v>FEMALE</v>
      </c>
      <c r="C31" s="13" t="s">
        <v>12</v>
      </c>
      <c r="D31" s="16" t="s">
        <v>17</v>
      </c>
      <c r="E31" s="19" t="s">
        <v>28</v>
      </c>
      <c r="F31" s="13" t="s">
        <v>33</v>
      </c>
      <c r="G31" s="23" t="s">
        <v>87</v>
      </c>
      <c r="H31" s="26" t="s">
        <v>89</v>
      </c>
      <c r="I31" s="31" t="s">
        <v>91</v>
      </c>
      <c r="J31" s="34" t="s">
        <v>95</v>
      </c>
      <c r="K31" s="19" t="s">
        <v>54</v>
      </c>
      <c r="L31" s="13" t="s">
        <v>99</v>
      </c>
      <c r="M31" s="28" t="s">
        <v>104</v>
      </c>
      <c r="N31" s="31" t="s">
        <v>13</v>
      </c>
      <c r="O31" s="37" t="s">
        <v>68</v>
      </c>
      <c r="P31" s="54">
        <f t="shared" ca="1" si="0"/>
        <v>515744</v>
      </c>
    </row>
    <row r="32" spans="1:16" ht="43.5" customHeight="1" thickBot="1" x14ac:dyDescent="0.4">
      <c r="A32" s="9" t="s">
        <v>2</v>
      </c>
      <c r="B32" s="11" t="str">
        <f t="shared" ca="1" si="1"/>
        <v>FEMALE</v>
      </c>
      <c r="C32" s="13" t="s">
        <v>13</v>
      </c>
      <c r="D32" s="16" t="s">
        <v>74</v>
      </c>
      <c r="E32" s="19" t="s">
        <v>76</v>
      </c>
      <c r="F32" s="13" t="s">
        <v>32</v>
      </c>
      <c r="G32" s="23" t="s">
        <v>87</v>
      </c>
      <c r="H32" s="26" t="s">
        <v>88</v>
      </c>
      <c r="I32" s="31" t="s">
        <v>45</v>
      </c>
      <c r="J32" s="34" t="s">
        <v>98</v>
      </c>
      <c r="K32" s="19" t="s">
        <v>56</v>
      </c>
      <c r="L32" s="13" t="s">
        <v>99</v>
      </c>
      <c r="M32" s="28" t="s">
        <v>102</v>
      </c>
      <c r="N32" s="31" t="s">
        <v>63</v>
      </c>
      <c r="O32" s="37" t="s">
        <v>68</v>
      </c>
      <c r="P32" s="54">
        <f t="shared" ca="1" si="0"/>
        <v>515749</v>
      </c>
    </row>
    <row r="33" spans="1:16" ht="43.5" customHeight="1" thickBot="1" x14ac:dyDescent="0.4">
      <c r="A33" s="9" t="s">
        <v>2</v>
      </c>
      <c r="B33" s="11" t="str">
        <f t="shared" ca="1" si="1"/>
        <v>MALE</v>
      </c>
      <c r="C33" s="13" t="s">
        <v>13</v>
      </c>
      <c r="D33" s="16" t="s">
        <v>17</v>
      </c>
      <c r="E33" s="20" t="s">
        <v>28</v>
      </c>
      <c r="F33" s="13"/>
      <c r="G33" s="23" t="s">
        <v>87</v>
      </c>
      <c r="H33" s="26" t="s">
        <v>89</v>
      </c>
      <c r="I33" s="31" t="s">
        <v>44</v>
      </c>
      <c r="J33" s="34" t="s">
        <v>95</v>
      </c>
      <c r="K33" s="19" t="s">
        <v>54</v>
      </c>
      <c r="L33" s="13" t="s">
        <v>99</v>
      </c>
      <c r="M33" s="29" t="str">
        <f ca="1">CHOOSE(RANDBETWEEN(1,4),$M$29,$M$30,$M$27,$M$4)</f>
        <v>YES .</v>
      </c>
      <c r="N33" s="31" t="s">
        <v>13</v>
      </c>
      <c r="O33" s="16" t="s">
        <v>66</v>
      </c>
      <c r="P33" s="54">
        <f t="shared" ca="1" si="0"/>
        <v>515750</v>
      </c>
    </row>
    <row r="34" spans="1:16" ht="43.5" customHeight="1" thickBot="1" x14ac:dyDescent="0.4">
      <c r="A34" s="9" t="s">
        <v>2</v>
      </c>
      <c r="B34" s="11" t="str">
        <f t="shared" ca="1" si="1"/>
        <v>MALE</v>
      </c>
      <c r="C34" s="13" t="s">
        <v>13</v>
      </c>
      <c r="D34" s="16" t="s">
        <v>17</v>
      </c>
      <c r="E34" s="19" t="s">
        <v>28</v>
      </c>
      <c r="F34" s="13" t="s">
        <v>32</v>
      </c>
      <c r="G34" s="23" t="s">
        <v>87</v>
      </c>
      <c r="H34" s="26" t="s">
        <v>41</v>
      </c>
      <c r="I34" s="31" t="s">
        <v>44</v>
      </c>
      <c r="J34" s="34" t="s">
        <v>95</v>
      </c>
      <c r="K34" s="19" t="s">
        <v>54</v>
      </c>
      <c r="L34" s="13" t="s">
        <v>99</v>
      </c>
      <c r="M34" s="29" t="str">
        <f t="shared" ref="M34:M97" ca="1" si="2">CHOOSE(RANDBETWEEN(1,4),$M$29,$M$30,$M$27,$M$4)</f>
        <v>SLIGHTY MORE.</v>
      </c>
      <c r="N34" s="31" t="s">
        <v>13</v>
      </c>
      <c r="O34" s="16" t="s">
        <v>66</v>
      </c>
      <c r="P34" s="54">
        <f t="shared" ca="1" si="0"/>
        <v>515748</v>
      </c>
    </row>
    <row r="35" spans="1:16" ht="43.5" customHeight="1" thickBot="1" x14ac:dyDescent="0.4">
      <c r="A35" s="9" t="s">
        <v>3</v>
      </c>
      <c r="B35" s="11" t="str">
        <f t="shared" ca="1" si="1"/>
        <v>FEMALE</v>
      </c>
      <c r="C35" s="13" t="s">
        <v>12</v>
      </c>
      <c r="D35" s="17" t="str">
        <f ca="1">CHOOSE(RANDBETWEEN(1,4),$D$32,$D$33,$D$22,$D$24)</f>
        <v>EGGS AND MILK</v>
      </c>
      <c r="E35" s="19" t="s">
        <v>76</v>
      </c>
      <c r="F35" s="13" t="s">
        <v>33</v>
      </c>
      <c r="G35" s="23" t="s">
        <v>78</v>
      </c>
      <c r="H35" s="26" t="s">
        <v>89</v>
      </c>
      <c r="I35" s="31" t="s">
        <v>93</v>
      </c>
      <c r="J35" s="35" t="s">
        <v>97</v>
      </c>
      <c r="K35" s="21" t="str">
        <f ca="1">CHOOSE(RANDBETWEEN(1,3),$K$34,$K$32,$K$27)</f>
        <v>LOCAL SHOPS</v>
      </c>
      <c r="L35" s="13" t="s">
        <v>99</v>
      </c>
      <c r="M35" s="29" t="str">
        <f t="shared" ca="1" si="2"/>
        <v>Iam not vaccinated still.</v>
      </c>
      <c r="N35" s="31" t="s">
        <v>61</v>
      </c>
      <c r="O35" s="37" t="s">
        <v>68</v>
      </c>
      <c r="P35" s="54">
        <f t="shared" ca="1" si="0"/>
        <v>515745</v>
      </c>
    </row>
    <row r="36" spans="1:16" ht="43.5" customHeight="1" thickBot="1" x14ac:dyDescent="0.4">
      <c r="A36" s="9" t="str">
        <f ca="1">CHOOSE(RANDBETWEEN(1,4),$A$34,$A$35,$A$26,$A$29)</f>
        <v>25-35</v>
      </c>
      <c r="B36" s="11" t="str">
        <f t="shared" ca="1" si="1"/>
        <v>MALE</v>
      </c>
      <c r="C36" s="14" t="str">
        <f ca="1">CHOOSE(RANDBETWEEN(1,3),$C$30,$C$28,$C$32)</f>
        <v>YES</v>
      </c>
      <c r="D36" s="17" t="str">
        <f t="shared" ref="D36:D99" ca="1" si="3">CHOOSE(RANDBETWEEN(1,4),$D$32,$D$33,$D$22,$D$24)</f>
        <v>DOSA,IDLLI,PORI,UPMA,POHA</v>
      </c>
      <c r="E36" s="21" t="str">
        <f ca="1">CHOOSE(RANDBETWEEN(1,3),$E$32,$E$33,$E$22)</f>
        <v>MASALA AND FRIED RICE</v>
      </c>
      <c r="F36" s="14" t="str">
        <f ca="1">CHOOSE(RANDBETWEEN(1,3),$F$29,F31,$F$34)</f>
        <v>CHIPS AND BISCUTS</v>
      </c>
      <c r="G36" s="24" t="str">
        <f ca="1">CHOOSE(RANDBETWEEN(1,4),$G$35,$G$34,$G$5,$G$4)</f>
        <v>MILK.</v>
      </c>
      <c r="H36" s="1" t="str">
        <f ca="1">CHOOSE(RANDBETWEEN(1,2),$H$35,$H34)</f>
        <v>HOME MADE AND HOSTELS.🏦-Normal food</v>
      </c>
      <c r="I36" s="32" t="str">
        <f ca="1">CHOOSE(RANDBETWEEN(1,4),I$35,I$33,$I32,$I$27)</f>
        <v>ZOMATO</v>
      </c>
      <c r="J36" s="36" t="str">
        <f ca="1">CHOOSE(RANDBETWEEN(1,3),$J$34,$J$35,$J$32)</f>
        <v>1-3 KGS.</v>
      </c>
      <c r="K36" s="21" t="str">
        <f t="shared" ref="K36:K99" ca="1" si="4">CHOOSE(RANDBETWEEN(1,3),$K$34,$K$32,$K$27)</f>
        <v>MARTS</v>
      </c>
      <c r="L36" s="14" t="str">
        <f ca="1">CHOOSE(RANDBETWEEN(1,2),$L$34,$L$25)</f>
        <v>YES .RECOVERED</v>
      </c>
      <c r="M36" s="29" t="str">
        <f t="shared" ca="1" si="2"/>
        <v>SLIGHTY MORE.</v>
      </c>
      <c r="N36" s="32" t="str">
        <f ca="1">CHOOSE(RANDBETWEEN(1,4),$N$34,$N$35,$N$32,$N$30,$N$29)</f>
        <v>DAILY</v>
      </c>
      <c r="O36" s="17" t="str">
        <f ca="1">CHOOSE(RANDBETWEEN(1,3),$O$34,$O$35,$O$4)</f>
        <v>FOR WEIGHT LOSS</v>
      </c>
      <c r="P36" s="54">
        <f t="shared" ca="1" si="0"/>
        <v>515734</v>
      </c>
    </row>
    <row r="37" spans="1:16" ht="43.5" customHeight="1" thickBot="1" x14ac:dyDescent="0.4">
      <c r="A37" s="9" t="str">
        <f t="shared" ref="A37:A100" ca="1" si="5">CHOOSE(RANDBETWEEN(1,4),A35,A36,A27,A30)</f>
        <v>25-35</v>
      </c>
      <c r="B37" s="11" t="str">
        <f t="shared" ca="1" si="1"/>
        <v>MALE</v>
      </c>
      <c r="C37" s="14" t="str">
        <f t="shared" ref="C37:C100" ca="1" si="6">CHOOSE(RANDBETWEEN(1,3),$C$30,$C$28,$C$32)</f>
        <v>NO</v>
      </c>
      <c r="D37" s="17" t="str">
        <f t="shared" ca="1" si="3"/>
        <v>DOSA,IDLLI,PORI,UPMA,POHA</v>
      </c>
      <c r="E37" s="21" t="str">
        <f t="shared" ref="E37:E100" ca="1" si="7">CHOOSE(RANDBETWEEN(1,3),$E$32,$E$33,$E$22)</f>
        <v>RICE MEAL AND CURD</v>
      </c>
      <c r="F37" s="14" t="str">
        <f t="shared" ref="F37:F100" ca="1" si="8">CHOOSE(RANDBETWEEN(1,3),$F$29,F32,$F$34)</f>
        <v>CHIPS AND BISCUTS</v>
      </c>
      <c r="G37" s="24" t="str">
        <f t="shared" ref="G37:G100" ca="1" si="9">CHOOSE(RANDBETWEEN(1,4),$G$35,$G$34,$G$5,$G$4)</f>
        <v>ROTI ITEMS.</v>
      </c>
      <c r="H37" s="1" t="str">
        <f t="shared" ref="H37:H100" ca="1" si="10">CHOOSE(RANDBETWEEN(1,2),$H$35,$H35)</f>
        <v>HOME MADE AND HOSTELS.🏦-Normal food</v>
      </c>
      <c r="I37" s="32" t="str">
        <f t="shared" ref="I37:I100" ca="1" si="11">CHOOSE(RANDBETWEEN(1,4),I$35,I$33,$I33,$I$27)</f>
        <v>ZOMATO</v>
      </c>
      <c r="J37" s="36" t="str">
        <f t="shared" ref="J37:J100" ca="1" si="12">CHOOSE(RANDBETWEEN(1,3),$J$34,$J$35,$J$32)</f>
        <v>1-3 KGS.</v>
      </c>
      <c r="K37" s="21" t="str">
        <f t="shared" ca="1" si="4"/>
        <v>LOCAL SHOPS</v>
      </c>
      <c r="L37" s="14" t="str">
        <f t="shared" ref="L37:L100" ca="1" si="13">CHOOSE(RANDBETWEEN(1,2),$L$34,$L$25)</f>
        <v>YES .RECOVERED</v>
      </c>
      <c r="M37" s="29" t="str">
        <f t="shared" ca="1" si="2"/>
        <v>Iam not vaccinated still.</v>
      </c>
      <c r="N37" s="32" t="str">
        <f t="shared" ref="N37:N100" ca="1" si="14">CHOOSE(RANDBETWEEN(1,4),$N$34,$N$35,$N$32,$N$30,$N$29)</f>
        <v>ONLY WALKING</v>
      </c>
      <c r="O37" s="17" t="str">
        <f t="shared" ref="O37:O100" ca="1" si="15">CHOOSE(RANDBETWEEN(1,3),$O$34,$O$35,$O$4)</f>
        <v>FOR WEIGHT GAIN</v>
      </c>
      <c r="P37" s="54">
        <f t="shared" ca="1" si="0"/>
        <v>515744</v>
      </c>
    </row>
    <row r="38" spans="1:16" ht="43.5" customHeight="1" thickBot="1" x14ac:dyDescent="0.4">
      <c r="A38" s="9" t="str">
        <f t="shared" ca="1" si="5"/>
        <v>25-35</v>
      </c>
      <c r="B38" s="11" t="str">
        <f t="shared" ca="1" si="1"/>
        <v>MALE</v>
      </c>
      <c r="C38" s="14" t="str">
        <f t="shared" ca="1" si="6"/>
        <v>NO</v>
      </c>
      <c r="D38" s="17" t="str">
        <f t="shared" ca="1" si="3"/>
        <v>ONLY FRUITS</v>
      </c>
      <c r="E38" s="21" t="str">
        <f t="shared" ca="1" si="7"/>
        <v>MASALA AND FRIED RICE</v>
      </c>
      <c r="F38" s="14" t="s">
        <v>34</v>
      </c>
      <c r="G38" s="24" t="str">
        <f t="shared" ca="1" si="9"/>
        <v>RICE ITEAMS.</v>
      </c>
      <c r="H38" s="1" t="str">
        <f t="shared" ca="1" si="10"/>
        <v>HOME MADE AND HOSTELS.🏦-Normal food</v>
      </c>
      <c r="I38" s="32" t="str">
        <f t="shared" ca="1" si="11"/>
        <v>UBER FOODS</v>
      </c>
      <c r="J38" s="36" t="str">
        <f t="shared" ca="1" si="12"/>
        <v>NO DIFFER.</v>
      </c>
      <c r="K38" s="21" t="str">
        <f t="shared" ca="1" si="4"/>
        <v>LOCAL SHOPS</v>
      </c>
      <c r="L38" s="14" t="str">
        <f t="shared" ca="1" si="13"/>
        <v>YES .RECOVERED</v>
      </c>
      <c r="M38" s="29" t="str">
        <f t="shared" ca="1" si="2"/>
        <v>Iam not vaccinated still.</v>
      </c>
      <c r="N38" s="32" t="str">
        <f t="shared" ca="1" si="14"/>
        <v>ONLY WALKING</v>
      </c>
      <c r="O38" s="17" t="str">
        <f t="shared" ca="1" si="15"/>
        <v>I WANT OGRANIC DIET PLAN</v>
      </c>
      <c r="P38" s="54">
        <f t="shared" ca="1" si="0"/>
        <v>515750</v>
      </c>
    </row>
    <row r="39" spans="1:16" ht="43.5" customHeight="1" thickBot="1" x14ac:dyDescent="0.4">
      <c r="A39" s="9" t="str">
        <f t="shared" ca="1" si="5"/>
        <v>15-25</v>
      </c>
      <c r="B39" s="11" t="str">
        <f t="shared" ca="1" si="1"/>
        <v>MALE</v>
      </c>
      <c r="C39" s="14" t="str">
        <f t="shared" ca="1" si="6"/>
        <v>YES</v>
      </c>
      <c r="D39" s="17" t="str">
        <f t="shared" ca="1" si="3"/>
        <v>ONLY FRUITS</v>
      </c>
      <c r="E39" s="21" t="str">
        <f t="shared" ca="1" si="7"/>
        <v>ROTI AND VEGGIES.</v>
      </c>
      <c r="F39" s="14" t="str">
        <f t="shared" ca="1" si="8"/>
        <v>CHIPS AND BISCUTS</v>
      </c>
      <c r="G39" s="24" t="str">
        <f t="shared" ca="1" si="9"/>
        <v>MILK.</v>
      </c>
      <c r="H39" s="1" t="str">
        <f t="shared" ca="1" si="10"/>
        <v>HOME MADE AND HOSTELS.🏦-Normal food</v>
      </c>
      <c r="I39" s="32" t="str">
        <f t="shared" ca="1" si="11"/>
        <v>UBER FOODS</v>
      </c>
      <c r="J39" s="36" t="str">
        <f t="shared" ca="1" si="12"/>
        <v>1-3 KGS.</v>
      </c>
      <c r="K39" s="21" t="str">
        <f t="shared" ca="1" si="4"/>
        <v>ONLINE GROCERY</v>
      </c>
      <c r="L39" s="14" t="str">
        <f t="shared" ca="1" si="13"/>
        <v>YES .RECOVERED</v>
      </c>
      <c r="M39" s="29" t="str">
        <f t="shared" ca="1" si="2"/>
        <v>NO ,AS USUAL</v>
      </c>
      <c r="N39" s="32" t="str">
        <f t="shared" ca="1" si="14"/>
        <v>ONLY WALKING</v>
      </c>
      <c r="O39" s="17" t="str">
        <f t="shared" ca="1" si="15"/>
        <v>FOR WEIGHT GAIN</v>
      </c>
      <c r="P39" s="54">
        <f t="shared" ca="1" si="0"/>
        <v>515742</v>
      </c>
    </row>
    <row r="40" spans="1:16" ht="43.5" customHeight="1" thickBot="1" x14ac:dyDescent="0.4">
      <c r="A40" s="9" t="str">
        <f t="shared" ca="1" si="5"/>
        <v>25-35</v>
      </c>
      <c r="B40" s="11" t="str">
        <f t="shared" ca="1" si="1"/>
        <v>FEMALE</v>
      </c>
      <c r="C40" s="14" t="str">
        <f t="shared" ca="1" si="6"/>
        <v>YES</v>
      </c>
      <c r="D40" s="17" t="str">
        <f t="shared" ca="1" si="3"/>
        <v>I DONT EAT AT MORNING</v>
      </c>
      <c r="E40" s="21" t="str">
        <f t="shared" ca="1" si="7"/>
        <v>ROTI AND VEGGIES.</v>
      </c>
      <c r="F40" s="14" t="str">
        <f t="shared" ca="1" si="8"/>
        <v>DESI ITEMS.</v>
      </c>
      <c r="G40" s="24" t="str">
        <f t="shared" ca="1" si="9"/>
        <v>ROTI ITEMS.</v>
      </c>
      <c r="H40" s="1" t="str">
        <f t="shared" ca="1" si="10"/>
        <v>HOME MADE AND HOSTELS.🏦-Normal food</v>
      </c>
      <c r="I40" s="32" t="str">
        <f t="shared" ca="1" si="11"/>
        <v>UBER FOODS</v>
      </c>
      <c r="J40" s="36" t="str">
        <f t="shared" ca="1" si="12"/>
        <v>1-3 KGS.</v>
      </c>
      <c r="K40" s="21" t="str">
        <f t="shared" ca="1" si="4"/>
        <v>MARTS</v>
      </c>
      <c r="L40" s="14" t="str">
        <f t="shared" ca="1" si="13"/>
        <v>NO -THANK GOD</v>
      </c>
      <c r="M40" s="29" t="str">
        <f t="shared" ca="1" si="2"/>
        <v>Iam not vaccinated still.</v>
      </c>
      <c r="N40" s="32" t="str">
        <f t="shared" ca="1" si="14"/>
        <v>WEEKLY</v>
      </c>
      <c r="O40" s="17" t="str">
        <f t="shared" ca="1" si="15"/>
        <v>I WANT OGRANIC DIET PLAN</v>
      </c>
      <c r="P40" s="54">
        <f t="shared" ca="1" si="0"/>
        <v>515727</v>
      </c>
    </row>
    <row r="41" spans="1:16" ht="43.5" customHeight="1" thickBot="1" x14ac:dyDescent="0.4">
      <c r="A41" s="9" t="str">
        <f t="shared" ca="1" si="5"/>
        <v>15-25</v>
      </c>
      <c r="B41" s="11" t="str">
        <f t="shared" ca="1" si="1"/>
        <v>MALE</v>
      </c>
      <c r="C41" s="14" t="str">
        <f t="shared" ca="1" si="6"/>
        <v>TEA OR COFFE</v>
      </c>
      <c r="D41" s="17" t="str">
        <f t="shared" ca="1" si="3"/>
        <v>I DONT EAT AT MORNING</v>
      </c>
      <c r="E41" s="21" t="str">
        <f t="shared" ca="1" si="7"/>
        <v>ROTI AND VEGGIES.</v>
      </c>
      <c r="F41" s="14" t="str">
        <f t="shared" ca="1" si="8"/>
        <v>CHIPS AND BISCUTS</v>
      </c>
      <c r="G41" s="24" t="str">
        <f t="shared" ca="1" si="9"/>
        <v>ROTI ITEMS.</v>
      </c>
      <c r="H41" s="1" t="str">
        <f t="shared" ca="1" si="10"/>
        <v>HOME MADE AND HOSTELS.🏦-Normal food</v>
      </c>
      <c r="I41" s="32" t="str">
        <f t="shared" ca="1" si="11"/>
        <v>don't order online</v>
      </c>
      <c r="J41" s="36" t="str">
        <f t="shared" ca="1" si="12"/>
        <v>NO DIFFER.</v>
      </c>
      <c r="K41" s="21" t="str">
        <f t="shared" ca="1" si="4"/>
        <v>LOCAL SHOPS</v>
      </c>
      <c r="L41" s="14" t="str">
        <f t="shared" ca="1" si="13"/>
        <v>NO -THANK GOD</v>
      </c>
      <c r="M41" s="29" t="str">
        <f t="shared" ca="1" si="2"/>
        <v>Iam not vaccinated still.</v>
      </c>
      <c r="N41" s="32" t="str">
        <f t="shared" ca="1" si="14"/>
        <v>ONLY WALKING</v>
      </c>
      <c r="O41" s="17" t="str">
        <f t="shared" ca="1" si="15"/>
        <v>I WANT OGRANIC DIET PLAN</v>
      </c>
      <c r="P41" s="54">
        <f t="shared" ca="1" si="0"/>
        <v>515737</v>
      </c>
    </row>
    <row r="42" spans="1:16" ht="43.5" customHeight="1" thickBot="1" x14ac:dyDescent="0.4">
      <c r="A42" s="9" t="str">
        <f t="shared" ca="1" si="5"/>
        <v>25-35</v>
      </c>
      <c r="B42" s="11" t="str">
        <f t="shared" ca="1" si="1"/>
        <v>MALE</v>
      </c>
      <c r="C42" s="14" t="str">
        <f t="shared" ca="1" si="6"/>
        <v>NO</v>
      </c>
      <c r="D42" s="17" t="str">
        <f t="shared" ca="1" si="3"/>
        <v>EGGS AND MILK</v>
      </c>
      <c r="E42" s="21" t="str">
        <f t="shared" ca="1" si="7"/>
        <v>MASALA AND FRIED RICE</v>
      </c>
      <c r="F42" s="14" t="str">
        <f t="shared" ca="1" si="8"/>
        <v>DESI ITEMS.</v>
      </c>
      <c r="G42" s="24" t="str">
        <f t="shared" ca="1" si="9"/>
        <v>ROTI ITEMS.</v>
      </c>
      <c r="H42" s="1" t="str">
        <f t="shared" ca="1" si="10"/>
        <v>HOME MADE AND HOSTELS.🏦-Normal food</v>
      </c>
      <c r="I42" s="32" t="str">
        <f t="shared" ca="1" si="11"/>
        <v>UBER FOODS</v>
      </c>
      <c r="J42" s="36" t="str">
        <f t="shared" ca="1" si="12"/>
        <v>NO DIFFER.</v>
      </c>
      <c r="K42" s="21" t="str">
        <f t="shared" ca="1" si="4"/>
        <v>MARTS</v>
      </c>
      <c r="L42" s="14" t="str">
        <f t="shared" ca="1" si="13"/>
        <v>YES .RECOVERED</v>
      </c>
      <c r="M42" s="29" t="str">
        <f t="shared" ca="1" si="2"/>
        <v>NO ,AS USUAL</v>
      </c>
      <c r="N42" s="32" t="str">
        <f t="shared" ca="1" si="14"/>
        <v>DAILY</v>
      </c>
      <c r="O42" s="17" t="str">
        <f t="shared" ca="1" si="15"/>
        <v>FOR WEIGHT LOSS</v>
      </c>
      <c r="P42" s="54">
        <f t="shared" ca="1" si="0"/>
        <v>515748</v>
      </c>
    </row>
    <row r="43" spans="1:16" ht="43.5" customHeight="1" thickBot="1" x14ac:dyDescent="0.4">
      <c r="A43" s="9" t="str">
        <f t="shared" ca="1" si="5"/>
        <v>15-25</v>
      </c>
      <c r="B43" s="11" t="str">
        <f t="shared" ca="1" si="1"/>
        <v>MALE</v>
      </c>
      <c r="C43" s="14" t="str">
        <f t="shared" ca="1" si="6"/>
        <v>YES</v>
      </c>
      <c r="D43" s="17" t="str">
        <f t="shared" ca="1" si="3"/>
        <v>DOSA,IDLLI,PORI,UPMA,POHA</v>
      </c>
      <c r="E43" s="21" t="str">
        <f t="shared" ca="1" si="7"/>
        <v>MASALA AND FRIED RICE</v>
      </c>
      <c r="F43" s="14" t="str">
        <f t="shared" ca="1" si="8"/>
        <v>DESI ITEMS.</v>
      </c>
      <c r="G43" s="24" t="str">
        <f t="shared" ca="1" si="9"/>
        <v>MILK.</v>
      </c>
      <c r="H43" s="1" t="str">
        <f t="shared" ca="1" si="10"/>
        <v>HOME MADE AND HOSTELS.🏦-Normal food</v>
      </c>
      <c r="I43" s="32" t="str">
        <f t="shared" ca="1" si="11"/>
        <v>UBER FOODS</v>
      </c>
      <c r="J43" s="36" t="str">
        <f t="shared" ca="1" si="12"/>
        <v>1-3 KGS.</v>
      </c>
      <c r="K43" s="21" t="str">
        <f t="shared" ca="1" si="4"/>
        <v>LOCAL SHOPS</v>
      </c>
      <c r="L43" s="14" t="str">
        <f t="shared" ca="1" si="13"/>
        <v>NO -THANK GOD</v>
      </c>
      <c r="M43" s="29" t="str">
        <f t="shared" ca="1" si="2"/>
        <v>YES .</v>
      </c>
      <c r="N43" s="32" t="str">
        <f t="shared" ca="1" si="14"/>
        <v>WEEKLY</v>
      </c>
      <c r="O43" s="17" t="str">
        <f t="shared" ca="1" si="15"/>
        <v>I WANT OGRANIC DIET PLAN</v>
      </c>
      <c r="P43" s="54">
        <f t="shared" ca="1" si="0"/>
        <v>515731</v>
      </c>
    </row>
    <row r="44" spans="1:16" ht="43.5" customHeight="1" thickBot="1" x14ac:dyDescent="0.4">
      <c r="A44" s="9" t="str">
        <f t="shared" ca="1" si="5"/>
        <v>25-35</v>
      </c>
      <c r="B44" s="11" t="str">
        <f t="shared" ca="1" si="1"/>
        <v>FEMALE</v>
      </c>
      <c r="C44" s="14" t="str">
        <f t="shared" ca="1" si="6"/>
        <v>NO</v>
      </c>
      <c r="D44" s="17" t="str">
        <f t="shared" ca="1" si="3"/>
        <v>EGGS AND MILK</v>
      </c>
      <c r="E44" s="21" t="str">
        <f t="shared" ca="1" si="7"/>
        <v>ROTI AND VEGGIES.</v>
      </c>
      <c r="F44" s="14" t="str">
        <f t="shared" ca="1" si="8"/>
        <v>DESI ITEMS.</v>
      </c>
      <c r="G44" s="24" t="str">
        <f t="shared" ca="1" si="9"/>
        <v>DIET AT NIGHT.</v>
      </c>
      <c r="H44" s="1" t="str">
        <f t="shared" ca="1" si="10"/>
        <v>HOME MADE AND HOSTELS.🏦-Normal food</v>
      </c>
      <c r="I44" s="32" t="str">
        <f t="shared" ca="1" si="11"/>
        <v>UBER FOODS</v>
      </c>
      <c r="J44" s="36" t="str">
        <f t="shared" ca="1" si="12"/>
        <v>5-10 KGS.</v>
      </c>
      <c r="K44" s="21" t="str">
        <f t="shared" ca="1" si="4"/>
        <v>LOCAL SHOPS</v>
      </c>
      <c r="L44" s="14" t="str">
        <f t="shared" ca="1" si="13"/>
        <v>NO -THANK GOD</v>
      </c>
      <c r="M44" s="29" t="str">
        <f t="shared" ca="1" si="2"/>
        <v>NO ,AS USUAL</v>
      </c>
      <c r="N44" s="32" t="str">
        <f t="shared" ca="1" si="14"/>
        <v>ONLY WALKING</v>
      </c>
      <c r="O44" s="17" t="str">
        <f t="shared" ca="1" si="15"/>
        <v>I WANT OGRANIC DIET PLAN</v>
      </c>
      <c r="P44" s="54">
        <f t="shared" ca="1" si="0"/>
        <v>515730</v>
      </c>
    </row>
    <row r="45" spans="1:16" ht="43.5" customHeight="1" thickBot="1" x14ac:dyDescent="0.4">
      <c r="A45" s="9" t="str">
        <f t="shared" ca="1" si="5"/>
        <v>15-25</v>
      </c>
      <c r="B45" s="11" t="str">
        <f t="shared" ca="1" si="1"/>
        <v>MALE</v>
      </c>
      <c r="C45" s="14" t="str">
        <f t="shared" ca="1" si="6"/>
        <v>NO</v>
      </c>
      <c r="D45" s="17" t="str">
        <f t="shared" ca="1" si="3"/>
        <v>I DONT EAT AT MORNING</v>
      </c>
      <c r="E45" s="21" t="str">
        <f t="shared" ca="1" si="7"/>
        <v>RICE MEAL AND CURD</v>
      </c>
      <c r="F45" s="14" t="str">
        <f t="shared" ca="1" si="8"/>
        <v>DESI ITEMS.</v>
      </c>
      <c r="G45" s="24" t="str">
        <f t="shared" ca="1" si="9"/>
        <v>RICE ITEAMS.</v>
      </c>
      <c r="H45" s="1" t="str">
        <f t="shared" ca="1" si="10"/>
        <v>HOME MADE AND HOSTELS.🏦-Normal food</v>
      </c>
      <c r="I45" s="32" t="str">
        <f t="shared" ca="1" si="11"/>
        <v>UBER FOODS</v>
      </c>
      <c r="J45" s="36" t="str">
        <f t="shared" ca="1" si="12"/>
        <v>NO DIFFER.</v>
      </c>
      <c r="K45" s="21" t="str">
        <f t="shared" ca="1" si="4"/>
        <v>ONLINE GROCERY</v>
      </c>
      <c r="L45" s="14" t="str">
        <f t="shared" ca="1" si="13"/>
        <v>NO -THANK GOD</v>
      </c>
      <c r="M45" s="29" t="str">
        <f t="shared" ca="1" si="2"/>
        <v>Iam not vaccinated still.</v>
      </c>
      <c r="N45" s="32" t="str">
        <f t="shared" ca="1" si="14"/>
        <v>NO</v>
      </c>
      <c r="O45" s="17" t="str">
        <f t="shared" ca="1" si="15"/>
        <v>FOR WEIGHT LOSS</v>
      </c>
      <c r="P45" s="54">
        <f t="shared" ca="1" si="0"/>
        <v>515735</v>
      </c>
    </row>
    <row r="46" spans="1:16" ht="43.5" customHeight="1" thickBot="1" x14ac:dyDescent="0.4">
      <c r="A46" s="9" t="str">
        <f t="shared" ca="1" si="5"/>
        <v>25-35</v>
      </c>
      <c r="B46" s="11" t="str">
        <f t="shared" ca="1" si="1"/>
        <v>MALE</v>
      </c>
      <c r="C46" s="14" t="str">
        <f t="shared" ca="1" si="6"/>
        <v>TEA OR COFFE</v>
      </c>
      <c r="D46" s="17" t="str">
        <f t="shared" ca="1" si="3"/>
        <v>DOSA,IDLLI,PORI,UPMA,POHA</v>
      </c>
      <c r="E46" s="21" t="str">
        <f t="shared" ca="1" si="7"/>
        <v>MASALA AND FRIED RICE</v>
      </c>
      <c r="F46" s="14" t="str">
        <f t="shared" ca="1" si="8"/>
        <v>DESI ITEMS.</v>
      </c>
      <c r="G46" s="24" t="str">
        <f t="shared" ca="1" si="9"/>
        <v>ROTI ITEMS.</v>
      </c>
      <c r="H46" s="1" t="str">
        <f t="shared" ca="1" si="10"/>
        <v>HOME MADE AND HOSTELS.🏦-Normal food</v>
      </c>
      <c r="I46" s="32" t="str">
        <f t="shared" ca="1" si="11"/>
        <v>UBER FOODS</v>
      </c>
      <c r="J46" s="36" t="str">
        <f t="shared" ca="1" si="12"/>
        <v>NO DIFFER.</v>
      </c>
      <c r="K46" s="21" t="str">
        <f t="shared" ca="1" si="4"/>
        <v>MARTS</v>
      </c>
      <c r="L46" s="14" t="str">
        <f t="shared" ca="1" si="13"/>
        <v>YES .RECOVERED</v>
      </c>
      <c r="M46" s="29" t="str">
        <f t="shared" ca="1" si="2"/>
        <v>YES .</v>
      </c>
      <c r="N46" s="32" t="str">
        <f t="shared" ca="1" si="14"/>
        <v>NO</v>
      </c>
      <c r="O46" s="17" t="str">
        <f t="shared" ca="1" si="15"/>
        <v>I WANT OGRANIC DIET PLAN</v>
      </c>
      <c r="P46" s="54">
        <f t="shared" ca="1" si="0"/>
        <v>515746</v>
      </c>
    </row>
    <row r="47" spans="1:16" ht="43.5" customHeight="1" thickBot="1" x14ac:dyDescent="0.4">
      <c r="A47" s="9" t="str">
        <f t="shared" ca="1" si="5"/>
        <v>25-35</v>
      </c>
      <c r="B47" s="11" t="str">
        <f t="shared" ca="1" si="1"/>
        <v>MALE</v>
      </c>
      <c r="C47" s="14" t="str">
        <f t="shared" ca="1" si="6"/>
        <v>NO</v>
      </c>
      <c r="D47" s="17" t="str">
        <f t="shared" ca="1" si="3"/>
        <v>I DONT EAT AT MORNING</v>
      </c>
      <c r="E47" s="21" t="str">
        <f t="shared" ca="1" si="7"/>
        <v>ROTI AND VEGGIES.</v>
      </c>
      <c r="F47" s="14" t="str">
        <f t="shared" ca="1" si="8"/>
        <v>DESI ITEMS.</v>
      </c>
      <c r="G47" s="24" t="str">
        <f t="shared" ca="1" si="9"/>
        <v>ROTI ITEMS.</v>
      </c>
      <c r="H47" s="1" t="str">
        <f t="shared" ca="1" si="10"/>
        <v>HOME MADE AND HOSTELS.🏦-Normal food</v>
      </c>
      <c r="I47" s="32" t="str">
        <f t="shared" ca="1" si="11"/>
        <v>UBER FOODS</v>
      </c>
      <c r="J47" s="36" t="str">
        <f t="shared" ca="1" si="12"/>
        <v>1-3 KGS.</v>
      </c>
      <c r="K47" s="21" t="str">
        <f t="shared" ca="1" si="4"/>
        <v>ONLINE GROCERY</v>
      </c>
      <c r="L47" s="14" t="str">
        <f t="shared" ca="1" si="13"/>
        <v>YES .RECOVERED</v>
      </c>
      <c r="M47" s="29" t="str">
        <f t="shared" ca="1" si="2"/>
        <v>NO ,AS USUAL</v>
      </c>
      <c r="N47" s="32" t="str">
        <f t="shared" ca="1" si="14"/>
        <v>DAILY</v>
      </c>
      <c r="O47" s="17" t="str">
        <f t="shared" ca="1" si="15"/>
        <v>FOR WEIGHT LOSS</v>
      </c>
      <c r="P47" s="54">
        <f t="shared" ca="1" si="0"/>
        <v>515734</v>
      </c>
    </row>
    <row r="48" spans="1:16" ht="43.5" customHeight="1" thickBot="1" x14ac:dyDescent="0.4">
      <c r="A48" s="9" t="str">
        <f t="shared" ca="1" si="5"/>
        <v>15-25</v>
      </c>
      <c r="B48" s="11" t="str">
        <f t="shared" ca="1" si="1"/>
        <v>FEMALE</v>
      </c>
      <c r="C48" s="14" t="str">
        <f t="shared" ca="1" si="6"/>
        <v>TEA OR COFFE</v>
      </c>
      <c r="D48" s="17" t="str">
        <f t="shared" ca="1" si="3"/>
        <v>ONLY FRUITS</v>
      </c>
      <c r="E48" s="21" t="str">
        <f t="shared" ca="1" si="7"/>
        <v>MASALA AND FRIED RICE</v>
      </c>
      <c r="F48" s="14" t="str">
        <f t="shared" ca="1" si="8"/>
        <v>DESI ITEMS.</v>
      </c>
      <c r="G48" s="24" t="str">
        <f t="shared" ca="1" si="9"/>
        <v>MILK.</v>
      </c>
      <c r="H48" s="1" t="str">
        <f t="shared" ca="1" si="10"/>
        <v>HOME MADE AND HOSTELS.🏦-Normal food</v>
      </c>
      <c r="I48" s="32" t="str">
        <f t="shared" ca="1" si="11"/>
        <v>UBER FOODS</v>
      </c>
      <c r="J48" s="36" t="str">
        <f t="shared" ca="1" si="12"/>
        <v>NO DIFFER.</v>
      </c>
      <c r="K48" s="21" t="str">
        <f t="shared" ca="1" si="4"/>
        <v>LOCAL SHOPS</v>
      </c>
      <c r="L48" s="14" t="str">
        <f t="shared" ca="1" si="13"/>
        <v>NO -THANK GOD</v>
      </c>
      <c r="M48" s="29" t="str">
        <f t="shared" ca="1" si="2"/>
        <v>Iam not vaccinated still.</v>
      </c>
      <c r="N48" s="32" t="str">
        <f t="shared" ca="1" si="14"/>
        <v>NO</v>
      </c>
      <c r="O48" s="17" t="str">
        <f t="shared" ca="1" si="15"/>
        <v>FOR WEIGHT LOSS</v>
      </c>
      <c r="P48" s="54">
        <f t="shared" ca="1" si="0"/>
        <v>515737</v>
      </c>
    </row>
    <row r="49" spans="1:16" ht="43.5" customHeight="1" thickBot="1" x14ac:dyDescent="0.4">
      <c r="A49" s="9" t="str">
        <f t="shared" ca="1" si="5"/>
        <v>25-35</v>
      </c>
      <c r="B49" s="11" t="str">
        <f t="shared" ca="1" si="1"/>
        <v>MALE</v>
      </c>
      <c r="C49" s="14" t="str">
        <f t="shared" ca="1" si="6"/>
        <v>NO</v>
      </c>
      <c r="D49" s="17" t="str">
        <f t="shared" ca="1" si="3"/>
        <v>EGGS AND MILK</v>
      </c>
      <c r="E49" s="21" t="str">
        <f t="shared" ca="1" si="7"/>
        <v>MASALA AND FRIED RICE</v>
      </c>
      <c r="F49" s="14" t="str">
        <f t="shared" ca="1" si="8"/>
        <v>DESI ITEMS.</v>
      </c>
      <c r="G49" s="24" t="str">
        <f t="shared" ca="1" si="9"/>
        <v>RICE ITEAMS.</v>
      </c>
      <c r="H49" s="1" t="str">
        <f t="shared" ca="1" si="10"/>
        <v>HOME MADE AND HOSTELS.🏦-Normal food</v>
      </c>
      <c r="I49" s="32" t="str">
        <f t="shared" ca="1" si="11"/>
        <v>don't order online</v>
      </c>
      <c r="J49" s="36" t="str">
        <f t="shared" ca="1" si="12"/>
        <v>NO DIFFER.</v>
      </c>
      <c r="K49" s="21" t="str">
        <f t="shared" ca="1" si="4"/>
        <v>LOCAL SHOPS</v>
      </c>
      <c r="L49" s="14" t="str">
        <f t="shared" ca="1" si="13"/>
        <v>YES .RECOVERED</v>
      </c>
      <c r="M49" s="29" t="str">
        <f t="shared" ca="1" si="2"/>
        <v>SLIGHTY MORE.</v>
      </c>
      <c r="N49" s="32" t="str">
        <f t="shared" ca="1" si="14"/>
        <v>ONLY WALKING</v>
      </c>
      <c r="O49" s="17" t="str">
        <f t="shared" ca="1" si="15"/>
        <v>I WANT OGRANIC DIET PLAN</v>
      </c>
      <c r="P49" s="54">
        <f t="shared" ca="1" si="0"/>
        <v>515745</v>
      </c>
    </row>
    <row r="50" spans="1:16" ht="43.5" customHeight="1" thickBot="1" x14ac:dyDescent="0.4">
      <c r="A50" s="9" t="str">
        <f t="shared" ca="1" si="5"/>
        <v>15-25</v>
      </c>
      <c r="B50" s="11" t="str">
        <f t="shared" ca="1" si="1"/>
        <v>FEMALE</v>
      </c>
      <c r="C50" s="14" t="str">
        <f t="shared" ca="1" si="6"/>
        <v>NO</v>
      </c>
      <c r="D50" s="17" t="str">
        <f t="shared" ca="1" si="3"/>
        <v>ONLY FRUITS</v>
      </c>
      <c r="E50" s="21" t="str">
        <f t="shared" ca="1" si="7"/>
        <v>RICE MEAL AND CURD</v>
      </c>
      <c r="F50" s="14" t="str">
        <f t="shared" ca="1" si="8"/>
        <v>CHIPS AND BISCUTS</v>
      </c>
      <c r="G50" s="24" t="str">
        <f t="shared" ca="1" si="9"/>
        <v>RICE ITEAMS.</v>
      </c>
      <c r="H50" s="1" t="str">
        <f t="shared" ca="1" si="10"/>
        <v>HOME MADE AND HOSTELS.🏦-Normal food</v>
      </c>
      <c r="I50" s="32" t="str">
        <f t="shared" ca="1" si="11"/>
        <v>don't order online</v>
      </c>
      <c r="J50" s="36" t="str">
        <f t="shared" ca="1" si="12"/>
        <v>NO DIFFER.</v>
      </c>
      <c r="K50" s="21" t="str">
        <f t="shared" ca="1" si="4"/>
        <v>LOCAL SHOPS</v>
      </c>
      <c r="L50" s="14" t="str">
        <f t="shared" ca="1" si="13"/>
        <v>YES .RECOVERED</v>
      </c>
      <c r="M50" s="29" t="str">
        <f t="shared" ca="1" si="2"/>
        <v>NO ,AS USUAL</v>
      </c>
      <c r="N50" s="32" t="str">
        <f t="shared" ca="1" si="14"/>
        <v>DAILY</v>
      </c>
      <c r="O50" s="17" t="str">
        <f t="shared" ca="1" si="15"/>
        <v>FOR WEIGHT LOSS</v>
      </c>
      <c r="P50" s="54">
        <f t="shared" ca="1" si="0"/>
        <v>515750</v>
      </c>
    </row>
    <row r="51" spans="1:16" ht="43.5" customHeight="1" thickBot="1" x14ac:dyDescent="0.4">
      <c r="A51" s="9" t="str">
        <f t="shared" ca="1" si="5"/>
        <v>15-25</v>
      </c>
      <c r="B51" s="11" t="str">
        <f t="shared" ca="1" si="1"/>
        <v>MALE</v>
      </c>
      <c r="C51" s="14" t="str">
        <f t="shared" ca="1" si="6"/>
        <v>YES</v>
      </c>
      <c r="D51" s="17" t="str">
        <f t="shared" ca="1" si="3"/>
        <v>ONLY FRUITS</v>
      </c>
      <c r="E51" s="21" t="str">
        <f t="shared" ca="1" si="7"/>
        <v>RICE MEAL AND CURD</v>
      </c>
      <c r="F51" s="14" t="str">
        <f t="shared" ca="1" si="8"/>
        <v>CHIPS AND BISCUTS</v>
      </c>
      <c r="G51" s="24" t="str">
        <f t="shared" ca="1" si="9"/>
        <v>RICE ITEAMS.</v>
      </c>
      <c r="H51" s="1" t="str">
        <f t="shared" ca="1" si="10"/>
        <v>HOME MADE AND HOSTELS.🏦-Normal food</v>
      </c>
      <c r="I51" s="32" t="str">
        <f t="shared" ca="1" si="11"/>
        <v>UBER FOODS</v>
      </c>
      <c r="J51" s="36" t="str">
        <f t="shared" ca="1" si="12"/>
        <v>NO DIFFER.</v>
      </c>
      <c r="K51" s="21" t="str">
        <f t="shared" ca="1" si="4"/>
        <v>LOCAL SHOPS</v>
      </c>
      <c r="L51" s="14" t="str">
        <f t="shared" ca="1" si="13"/>
        <v>YES .RECOVERED</v>
      </c>
      <c r="M51" s="29" t="str">
        <f t="shared" ca="1" si="2"/>
        <v>Iam not vaccinated still.</v>
      </c>
      <c r="N51" s="32" t="str">
        <f t="shared" ca="1" si="14"/>
        <v>NO</v>
      </c>
      <c r="O51" s="17" t="str">
        <f t="shared" ca="1" si="15"/>
        <v>FOR WEIGHT GAIN</v>
      </c>
      <c r="P51" s="54">
        <f t="shared" ca="1" si="0"/>
        <v>515740</v>
      </c>
    </row>
    <row r="52" spans="1:16" ht="43.5" customHeight="1" thickBot="1" x14ac:dyDescent="0.4">
      <c r="A52" s="9" t="str">
        <f t="shared" ca="1" si="5"/>
        <v>25-35</v>
      </c>
      <c r="B52" s="11" t="str">
        <f t="shared" ca="1" si="1"/>
        <v>FEMALE</v>
      </c>
      <c r="C52" s="14" t="str">
        <f t="shared" ca="1" si="6"/>
        <v>NO</v>
      </c>
      <c r="D52" s="17" t="str">
        <f t="shared" ca="1" si="3"/>
        <v>I DONT EAT AT MORNING</v>
      </c>
      <c r="E52" s="21" t="str">
        <f t="shared" ca="1" si="7"/>
        <v>ROTI AND VEGGIES.</v>
      </c>
      <c r="F52" s="14" t="str">
        <f t="shared" ca="1" si="8"/>
        <v>DESI ITEMS.</v>
      </c>
      <c r="G52" s="24" t="str">
        <f t="shared" ca="1" si="9"/>
        <v>DIET AT NIGHT.</v>
      </c>
      <c r="H52" s="1" t="str">
        <f t="shared" ca="1" si="10"/>
        <v>HOME MADE AND HOSTELS.🏦-Normal food</v>
      </c>
      <c r="I52" s="32" t="str">
        <f t="shared" ca="1" si="11"/>
        <v>UBER FOODS</v>
      </c>
      <c r="J52" s="36" t="str">
        <f t="shared" ca="1" si="12"/>
        <v>5-10 KGS.</v>
      </c>
      <c r="K52" s="21" t="str">
        <f t="shared" ca="1" si="4"/>
        <v>ONLINE GROCERY</v>
      </c>
      <c r="L52" s="14" t="str">
        <f t="shared" ca="1" si="13"/>
        <v>NO -THANK GOD</v>
      </c>
      <c r="M52" s="29" t="str">
        <f t="shared" ca="1" si="2"/>
        <v>SLIGHTY MORE.</v>
      </c>
      <c r="N52" s="32" t="str">
        <f t="shared" ca="1" si="14"/>
        <v>NO</v>
      </c>
      <c r="O52" s="17" t="str">
        <f t="shared" ca="1" si="15"/>
        <v>FOR WEIGHT GAIN</v>
      </c>
      <c r="P52" s="54">
        <f t="shared" ca="1" si="0"/>
        <v>515730</v>
      </c>
    </row>
    <row r="53" spans="1:16" ht="43.5" customHeight="1" thickBot="1" x14ac:dyDescent="0.4">
      <c r="A53" s="9" t="str">
        <f t="shared" ca="1" si="5"/>
        <v>25-35</v>
      </c>
      <c r="B53" s="11" t="str">
        <f t="shared" ca="1" si="1"/>
        <v>FEMALE</v>
      </c>
      <c r="C53" s="14" t="str">
        <f t="shared" ca="1" si="6"/>
        <v>TEA OR COFFE</v>
      </c>
      <c r="D53" s="17" t="str">
        <f t="shared" ca="1" si="3"/>
        <v>I DONT EAT AT MORNING</v>
      </c>
      <c r="E53" s="21" t="str">
        <f t="shared" ca="1" si="7"/>
        <v>RICE MEAL AND CURD</v>
      </c>
      <c r="F53" s="14" t="str">
        <f t="shared" ca="1" si="8"/>
        <v>DESI ITEMS.</v>
      </c>
      <c r="G53" s="24" t="str">
        <f t="shared" ca="1" si="9"/>
        <v>ROTI ITEMS.</v>
      </c>
      <c r="H53" s="1" t="str">
        <f t="shared" ca="1" si="10"/>
        <v>HOME MADE AND HOSTELS.🏦-Normal food</v>
      </c>
      <c r="I53" s="32" t="str">
        <f t="shared" ca="1" si="11"/>
        <v>UBER FOODS</v>
      </c>
      <c r="J53" s="36" t="str">
        <f t="shared" ca="1" si="12"/>
        <v>NO DIFFER.</v>
      </c>
      <c r="K53" s="21" t="str">
        <f t="shared" ca="1" si="4"/>
        <v>ONLINE GROCERY</v>
      </c>
      <c r="L53" s="14" t="str">
        <f t="shared" ca="1" si="13"/>
        <v>YES .RECOVERED</v>
      </c>
      <c r="M53" s="29" t="str">
        <f t="shared" ca="1" si="2"/>
        <v>SLIGHTY MORE.</v>
      </c>
      <c r="N53" s="32" t="str">
        <f t="shared" ca="1" si="14"/>
        <v>DAILY</v>
      </c>
      <c r="O53" s="17" t="str">
        <f t="shared" ca="1" si="15"/>
        <v>I WANT OGRANIC DIET PLAN</v>
      </c>
      <c r="P53" s="54">
        <f t="shared" ca="1" si="0"/>
        <v>515729</v>
      </c>
    </row>
    <row r="54" spans="1:16" ht="43.5" customHeight="1" thickBot="1" x14ac:dyDescent="0.4">
      <c r="A54" s="9" t="str">
        <f t="shared" ca="1" si="5"/>
        <v>25-35</v>
      </c>
      <c r="B54" s="11" t="str">
        <f t="shared" ca="1" si="1"/>
        <v>FEMALE</v>
      </c>
      <c r="C54" s="14" t="str">
        <f t="shared" ca="1" si="6"/>
        <v>YES</v>
      </c>
      <c r="D54" s="17" t="str">
        <f t="shared" ca="1" si="3"/>
        <v>I DONT EAT AT MORNING</v>
      </c>
      <c r="E54" s="21" t="str">
        <f t="shared" ca="1" si="7"/>
        <v>RICE MEAL AND CURD</v>
      </c>
      <c r="F54" s="14" t="str">
        <f t="shared" ca="1" si="8"/>
        <v>DESI ITEMS.</v>
      </c>
      <c r="G54" s="24" t="str">
        <f t="shared" ca="1" si="9"/>
        <v>MILK.</v>
      </c>
      <c r="H54" s="1" t="str">
        <f t="shared" ca="1" si="10"/>
        <v>HOME MADE AND HOSTELS.🏦-Normal food</v>
      </c>
      <c r="I54" s="32" t="str">
        <f t="shared" ca="1" si="11"/>
        <v>UBER FOODS</v>
      </c>
      <c r="J54" s="36" t="str">
        <f t="shared" ca="1" si="12"/>
        <v>NO DIFFER.</v>
      </c>
      <c r="K54" s="21" t="str">
        <f t="shared" ca="1" si="4"/>
        <v>LOCAL SHOPS</v>
      </c>
      <c r="L54" s="14" t="str">
        <f t="shared" ca="1" si="13"/>
        <v>YES .RECOVERED</v>
      </c>
      <c r="M54" s="29" t="str">
        <f t="shared" ca="1" si="2"/>
        <v>Iam not vaccinated still.</v>
      </c>
      <c r="N54" s="32" t="str">
        <f t="shared" ca="1" si="14"/>
        <v>DAILY</v>
      </c>
      <c r="O54" s="17" t="str">
        <f t="shared" ca="1" si="15"/>
        <v>FOR WEIGHT LOSS</v>
      </c>
      <c r="P54" s="54">
        <f t="shared" ca="1" si="0"/>
        <v>515732</v>
      </c>
    </row>
    <row r="55" spans="1:16" ht="43.5" customHeight="1" thickBot="1" x14ac:dyDescent="0.4">
      <c r="A55" s="9" t="str">
        <f t="shared" ca="1" si="5"/>
        <v>15-25</v>
      </c>
      <c r="B55" s="11" t="str">
        <f t="shared" ca="1" si="1"/>
        <v>MALE</v>
      </c>
      <c r="C55" s="14" t="str">
        <f t="shared" ca="1" si="6"/>
        <v>NO</v>
      </c>
      <c r="D55" s="17" t="str">
        <f t="shared" ca="1" si="3"/>
        <v>I DONT EAT AT MORNING</v>
      </c>
      <c r="E55" s="21" t="str">
        <f t="shared" ca="1" si="7"/>
        <v>ROTI AND VEGGIES.</v>
      </c>
      <c r="F55" s="14" t="str">
        <f t="shared" ca="1" si="8"/>
        <v>CHIPS AND BISCUTS</v>
      </c>
      <c r="G55" s="24" t="str">
        <f t="shared" ca="1" si="9"/>
        <v>MILK.</v>
      </c>
      <c r="H55" s="1" t="str">
        <f t="shared" ca="1" si="10"/>
        <v>HOME MADE AND HOSTELS.🏦-Normal food</v>
      </c>
      <c r="I55" s="32" t="str">
        <f t="shared" ca="1" si="11"/>
        <v>UBER FOODS</v>
      </c>
      <c r="J55" s="36" t="str">
        <f t="shared" ca="1" si="12"/>
        <v>1-3 KGS.</v>
      </c>
      <c r="K55" s="21" t="str">
        <f t="shared" ca="1" si="4"/>
        <v>ONLINE GROCERY</v>
      </c>
      <c r="L55" s="14" t="str">
        <f t="shared" ca="1" si="13"/>
        <v>YES .RECOVERED</v>
      </c>
      <c r="M55" s="29" t="str">
        <f t="shared" ca="1" si="2"/>
        <v>NO ,AS USUAL</v>
      </c>
      <c r="N55" s="32" t="str">
        <f t="shared" ca="1" si="14"/>
        <v>DAILY</v>
      </c>
      <c r="O55" s="17" t="str">
        <f t="shared" ca="1" si="15"/>
        <v>I WANT OGRANIC DIET PLAN</v>
      </c>
      <c r="P55" s="54">
        <f t="shared" ca="1" si="0"/>
        <v>515743</v>
      </c>
    </row>
    <row r="56" spans="1:16" ht="43.5" customHeight="1" thickBot="1" x14ac:dyDescent="0.4">
      <c r="A56" s="9" t="str">
        <f t="shared" ca="1" si="5"/>
        <v>25-35</v>
      </c>
      <c r="B56" s="11" t="str">
        <f t="shared" ca="1" si="1"/>
        <v>MALE</v>
      </c>
      <c r="C56" s="14" t="str">
        <f t="shared" ca="1" si="6"/>
        <v>NO</v>
      </c>
      <c r="D56" s="17" t="str">
        <f t="shared" ca="1" si="3"/>
        <v>ONLY FRUITS</v>
      </c>
      <c r="E56" s="21" t="str">
        <f t="shared" ca="1" si="7"/>
        <v>ROTI AND VEGGIES.</v>
      </c>
      <c r="F56" s="14" t="str">
        <f t="shared" ca="1" si="8"/>
        <v>CHIPS AND BISCUTS</v>
      </c>
      <c r="G56" s="24" t="str">
        <f t="shared" ca="1" si="9"/>
        <v>ROTI ITEMS.</v>
      </c>
      <c r="H56" s="1" t="str">
        <f t="shared" ca="1" si="10"/>
        <v>HOME MADE AND HOSTELS.🏦-Normal food</v>
      </c>
      <c r="I56" s="32" t="str">
        <f t="shared" ca="1" si="11"/>
        <v>UBER FOODS</v>
      </c>
      <c r="J56" s="36" t="str">
        <f t="shared" ca="1" si="12"/>
        <v>1-3 KGS.</v>
      </c>
      <c r="K56" s="21" t="str">
        <f t="shared" ca="1" si="4"/>
        <v>LOCAL SHOPS</v>
      </c>
      <c r="L56" s="14" t="str">
        <f t="shared" ca="1" si="13"/>
        <v>NO -THANK GOD</v>
      </c>
      <c r="M56" s="29" t="str">
        <f t="shared" ca="1" si="2"/>
        <v>Iam not vaccinated still.</v>
      </c>
      <c r="N56" s="32" t="str">
        <f t="shared" ca="1" si="14"/>
        <v>ONLY WALKING</v>
      </c>
      <c r="O56" s="17" t="str">
        <f t="shared" ca="1" si="15"/>
        <v>FOR WEIGHT LOSS</v>
      </c>
      <c r="P56" s="54">
        <f t="shared" ca="1" si="0"/>
        <v>515739</v>
      </c>
    </row>
    <row r="57" spans="1:16" ht="43.5" customHeight="1" thickBot="1" x14ac:dyDescent="0.4">
      <c r="A57" s="9" t="str">
        <f t="shared" ca="1" si="5"/>
        <v>25-35</v>
      </c>
      <c r="B57" s="11" t="str">
        <f t="shared" ca="1" si="1"/>
        <v>FEMALE</v>
      </c>
      <c r="C57" s="14" t="str">
        <f t="shared" ca="1" si="6"/>
        <v>TEA OR COFFE</v>
      </c>
      <c r="D57" s="17" t="str">
        <f t="shared" ca="1" si="3"/>
        <v>EGGS AND MILK</v>
      </c>
      <c r="E57" s="21" t="str">
        <f t="shared" ca="1" si="7"/>
        <v>RICE MEAL AND CURD</v>
      </c>
      <c r="F57" s="14" t="str">
        <f t="shared" ca="1" si="8"/>
        <v>DESI ITEMS.</v>
      </c>
      <c r="G57" s="24" t="str">
        <f t="shared" ca="1" si="9"/>
        <v>DIET AT NIGHT.</v>
      </c>
      <c r="H57" s="1" t="str">
        <f t="shared" ca="1" si="10"/>
        <v>HOME MADE AND HOSTELS.🏦-Normal food</v>
      </c>
      <c r="I57" s="32" t="str">
        <f t="shared" ca="1" si="11"/>
        <v>UBER FOODS</v>
      </c>
      <c r="J57" s="36" t="str">
        <f t="shared" ca="1" si="12"/>
        <v>NO DIFFER.</v>
      </c>
      <c r="K57" s="21" t="str">
        <f t="shared" ca="1" si="4"/>
        <v>LOCAL SHOPS</v>
      </c>
      <c r="L57" s="14" t="str">
        <f t="shared" ca="1" si="13"/>
        <v>YES .RECOVERED</v>
      </c>
      <c r="M57" s="29" t="str">
        <f t="shared" ca="1" si="2"/>
        <v>Iam not vaccinated still.</v>
      </c>
      <c r="N57" s="32" t="str">
        <f t="shared" ca="1" si="14"/>
        <v>WEEKLY</v>
      </c>
      <c r="O57" s="17" t="str">
        <f t="shared" ca="1" si="15"/>
        <v>I WANT OGRANIC DIET PLAN</v>
      </c>
      <c r="P57" s="54">
        <f t="shared" ca="1" si="0"/>
        <v>515733</v>
      </c>
    </row>
    <row r="58" spans="1:16" ht="43.5" customHeight="1" thickBot="1" x14ac:dyDescent="0.4">
      <c r="A58" s="9" t="str">
        <f t="shared" ca="1" si="5"/>
        <v>15-25</v>
      </c>
      <c r="B58" s="11" t="str">
        <f t="shared" ca="1" si="1"/>
        <v>MALE</v>
      </c>
      <c r="C58" s="14" t="str">
        <f t="shared" ca="1" si="6"/>
        <v>TEA OR COFFE</v>
      </c>
      <c r="D58" s="17" t="str">
        <f t="shared" ca="1" si="3"/>
        <v>ONLY FRUITS</v>
      </c>
      <c r="E58" s="21" t="str">
        <f t="shared" ca="1" si="7"/>
        <v>ROTI AND VEGGIES.</v>
      </c>
      <c r="F58" s="14" t="str">
        <f t="shared" ca="1" si="8"/>
        <v>DESI ITEMS.</v>
      </c>
      <c r="G58" s="24" t="str">
        <f t="shared" ca="1" si="9"/>
        <v>ROTI ITEMS.</v>
      </c>
      <c r="H58" s="1" t="str">
        <f t="shared" ca="1" si="10"/>
        <v>HOME MADE AND HOSTELS.🏦-Normal food</v>
      </c>
      <c r="I58" s="32" t="str">
        <f t="shared" ca="1" si="11"/>
        <v>don't order online</v>
      </c>
      <c r="J58" s="36" t="str">
        <f t="shared" ca="1" si="12"/>
        <v>1-3 KGS.</v>
      </c>
      <c r="K58" s="21" t="str">
        <f t="shared" ca="1" si="4"/>
        <v>MARTS</v>
      </c>
      <c r="L58" s="14" t="str">
        <f t="shared" ca="1" si="13"/>
        <v>YES .RECOVERED</v>
      </c>
      <c r="M58" s="29" t="str">
        <f t="shared" ca="1" si="2"/>
        <v>Iam not vaccinated still.</v>
      </c>
      <c r="N58" s="32" t="str">
        <f t="shared" ca="1" si="14"/>
        <v>DAILY</v>
      </c>
      <c r="O58" s="17" t="str">
        <f t="shared" ca="1" si="15"/>
        <v>FOR WEIGHT LOSS</v>
      </c>
      <c r="P58" s="54">
        <f t="shared" ca="1" si="0"/>
        <v>515743</v>
      </c>
    </row>
    <row r="59" spans="1:16" ht="43.5" customHeight="1" thickBot="1" x14ac:dyDescent="0.4">
      <c r="A59" s="9" t="str">
        <f t="shared" ca="1" si="5"/>
        <v>25-35</v>
      </c>
      <c r="B59" s="11" t="str">
        <f t="shared" ca="1" si="1"/>
        <v>MALE</v>
      </c>
      <c r="C59" s="14" t="str">
        <f t="shared" ca="1" si="6"/>
        <v>TEA OR COFFE</v>
      </c>
      <c r="D59" s="17" t="str">
        <f t="shared" ca="1" si="3"/>
        <v>DOSA,IDLLI,PORI,UPMA,POHA</v>
      </c>
      <c r="E59" s="21" t="str">
        <f t="shared" ca="1" si="7"/>
        <v>RICE MEAL AND CURD</v>
      </c>
      <c r="F59" s="14" t="str">
        <f t="shared" ca="1" si="8"/>
        <v>DESI ITEMS.</v>
      </c>
      <c r="G59" s="24" t="str">
        <f t="shared" ca="1" si="9"/>
        <v>RICE ITEAMS.</v>
      </c>
      <c r="H59" s="1" t="str">
        <f t="shared" ca="1" si="10"/>
        <v>HOME MADE AND HOSTELS.🏦-Normal food</v>
      </c>
      <c r="I59" s="32" t="str">
        <f t="shared" ca="1" si="11"/>
        <v>ZOMATO</v>
      </c>
      <c r="J59" s="36" t="str">
        <f t="shared" ca="1" si="12"/>
        <v>1-3 KGS.</v>
      </c>
      <c r="K59" s="21" t="str">
        <f t="shared" ca="1" si="4"/>
        <v>MARTS</v>
      </c>
      <c r="L59" s="14" t="str">
        <f t="shared" ca="1" si="13"/>
        <v>NO -THANK GOD</v>
      </c>
      <c r="M59" s="29" t="str">
        <f t="shared" ca="1" si="2"/>
        <v>YES .</v>
      </c>
      <c r="N59" s="32" t="str">
        <f t="shared" ca="1" si="14"/>
        <v>DAILY</v>
      </c>
      <c r="O59" s="17" t="str">
        <f t="shared" ca="1" si="15"/>
        <v>FOR WEIGHT GAIN</v>
      </c>
      <c r="P59" s="54">
        <f t="shared" ca="1" si="0"/>
        <v>515744</v>
      </c>
    </row>
    <row r="60" spans="1:16" ht="43.5" customHeight="1" thickBot="1" x14ac:dyDescent="0.4">
      <c r="A60" s="9" t="str">
        <f t="shared" ca="1" si="5"/>
        <v>15-25</v>
      </c>
      <c r="B60" s="11" t="str">
        <f t="shared" ca="1" si="1"/>
        <v>MALE</v>
      </c>
      <c r="C60" s="14" t="str">
        <f t="shared" ca="1" si="6"/>
        <v>TEA OR COFFE</v>
      </c>
      <c r="D60" s="17" t="str">
        <f t="shared" ca="1" si="3"/>
        <v>EGGS AND MILK</v>
      </c>
      <c r="E60" s="21" t="str">
        <f t="shared" ca="1" si="7"/>
        <v>ROTI AND VEGGIES.</v>
      </c>
      <c r="F60" s="14" t="str">
        <f t="shared" ca="1" si="8"/>
        <v>CHIPS AND BISCUTS</v>
      </c>
      <c r="G60" s="24" t="str">
        <f t="shared" ca="1" si="9"/>
        <v>DIET AT NIGHT.</v>
      </c>
      <c r="H60" s="1" t="str">
        <f t="shared" ca="1" si="10"/>
        <v>HOME MADE AND HOSTELS.🏦-Normal food</v>
      </c>
      <c r="I60" s="32" t="str">
        <f t="shared" ca="1" si="11"/>
        <v>ZOMATO</v>
      </c>
      <c r="J60" s="36" t="str">
        <f t="shared" ca="1" si="12"/>
        <v>5-10 KGS.</v>
      </c>
      <c r="K60" s="21" t="str">
        <f t="shared" ca="1" si="4"/>
        <v>LOCAL SHOPS</v>
      </c>
      <c r="L60" s="14" t="str">
        <f t="shared" ca="1" si="13"/>
        <v>YES .RECOVERED</v>
      </c>
      <c r="M60" s="29" t="str">
        <f t="shared" ca="1" si="2"/>
        <v>SLIGHTY MORE.</v>
      </c>
      <c r="N60" s="32" t="str">
        <f t="shared" ca="1" si="14"/>
        <v>NO</v>
      </c>
      <c r="O60" s="17" t="str">
        <f t="shared" ca="1" si="15"/>
        <v>FOR WEIGHT GAIN</v>
      </c>
      <c r="P60" s="54">
        <f t="shared" ca="1" si="0"/>
        <v>515747</v>
      </c>
    </row>
    <row r="61" spans="1:16" ht="43.5" customHeight="1" thickBot="1" x14ac:dyDescent="0.4">
      <c r="A61" s="9" t="str">
        <f t="shared" ca="1" si="5"/>
        <v>15-25</v>
      </c>
      <c r="B61" s="11" t="str">
        <f t="shared" ca="1" si="1"/>
        <v>MALE</v>
      </c>
      <c r="C61" s="14" t="str">
        <f t="shared" ca="1" si="6"/>
        <v>NO</v>
      </c>
      <c r="D61" s="17" t="str">
        <f t="shared" ca="1" si="3"/>
        <v>EGGS AND MILK</v>
      </c>
      <c r="E61" s="21" t="str">
        <f t="shared" ca="1" si="7"/>
        <v>MASALA AND FRIED RICE</v>
      </c>
      <c r="F61" s="14" t="str">
        <f t="shared" ca="1" si="8"/>
        <v>DESI ITEMS.</v>
      </c>
      <c r="G61" s="24" t="str">
        <f t="shared" ca="1" si="9"/>
        <v>ROTI ITEMS.</v>
      </c>
      <c r="H61" s="1" t="str">
        <f t="shared" ca="1" si="10"/>
        <v>HOME MADE AND HOSTELS.🏦-Normal food</v>
      </c>
      <c r="I61" s="32" t="str">
        <f t="shared" ca="1" si="11"/>
        <v>UBER FOODS</v>
      </c>
      <c r="J61" s="36" t="str">
        <f t="shared" ca="1" si="12"/>
        <v>NO DIFFER.</v>
      </c>
      <c r="K61" s="21" t="str">
        <f t="shared" ca="1" si="4"/>
        <v>MARTS</v>
      </c>
      <c r="L61" s="14" t="str">
        <f t="shared" ca="1" si="13"/>
        <v>YES .RECOVERED</v>
      </c>
      <c r="M61" s="29" t="str">
        <f t="shared" ca="1" si="2"/>
        <v>NO ,AS USUAL</v>
      </c>
      <c r="N61" s="32" t="str">
        <f t="shared" ca="1" si="14"/>
        <v>WEEKLY</v>
      </c>
      <c r="O61" s="17" t="str">
        <f t="shared" ca="1" si="15"/>
        <v>FOR WEIGHT LOSS</v>
      </c>
      <c r="P61" s="54">
        <f t="shared" ca="1" si="0"/>
        <v>515727</v>
      </c>
    </row>
    <row r="62" spans="1:16" ht="43.5" customHeight="1" thickBot="1" x14ac:dyDescent="0.4">
      <c r="A62" s="9" t="str">
        <f t="shared" ca="1" si="5"/>
        <v>15-25</v>
      </c>
      <c r="B62" s="11" t="str">
        <f t="shared" ca="1" si="1"/>
        <v>FEMALE</v>
      </c>
      <c r="C62" s="14" t="str">
        <f t="shared" ca="1" si="6"/>
        <v>TEA OR COFFE</v>
      </c>
      <c r="D62" s="17" t="str">
        <f t="shared" ca="1" si="3"/>
        <v>EGGS AND MILK</v>
      </c>
      <c r="E62" s="21" t="str">
        <f t="shared" ca="1" si="7"/>
        <v>RICE MEAL AND CURD</v>
      </c>
      <c r="F62" s="14" t="str">
        <f t="shared" ca="1" si="8"/>
        <v>CHIPS AND BISCUTS</v>
      </c>
      <c r="G62" s="24" t="str">
        <f t="shared" ca="1" si="9"/>
        <v>RICE ITEAMS.</v>
      </c>
      <c r="H62" s="1" t="str">
        <f t="shared" ca="1" si="10"/>
        <v>HOME MADE AND HOSTELS.🏦-Normal food</v>
      </c>
      <c r="I62" s="32" t="str">
        <f t="shared" ca="1" si="11"/>
        <v>UBER FOODS</v>
      </c>
      <c r="J62" s="36" t="str">
        <f t="shared" ca="1" si="12"/>
        <v>1-3 KGS.</v>
      </c>
      <c r="K62" s="21" t="str">
        <f t="shared" ca="1" si="4"/>
        <v>LOCAL SHOPS</v>
      </c>
      <c r="L62" s="14" t="str">
        <f t="shared" ca="1" si="13"/>
        <v>NO -THANK GOD</v>
      </c>
      <c r="M62" s="29" t="str">
        <f t="shared" ca="1" si="2"/>
        <v>Iam not vaccinated still.</v>
      </c>
      <c r="N62" s="32" t="str">
        <f t="shared" ca="1" si="14"/>
        <v>DAILY</v>
      </c>
      <c r="O62" s="17" t="str">
        <f t="shared" ca="1" si="15"/>
        <v>FOR WEIGHT GAIN</v>
      </c>
      <c r="P62" s="54">
        <f t="shared" ca="1" si="0"/>
        <v>515737</v>
      </c>
    </row>
    <row r="63" spans="1:16" ht="43.5" customHeight="1" thickBot="1" x14ac:dyDescent="0.4">
      <c r="A63" s="9" t="str">
        <f t="shared" ca="1" si="5"/>
        <v>25-35</v>
      </c>
      <c r="B63" s="11" t="str">
        <f t="shared" ca="1" si="1"/>
        <v>FEMALE</v>
      </c>
      <c r="C63" s="14" t="str">
        <f t="shared" ca="1" si="6"/>
        <v>NO</v>
      </c>
      <c r="D63" s="17" t="str">
        <f t="shared" ca="1" si="3"/>
        <v>ONLY FRUITS</v>
      </c>
      <c r="E63" s="21" t="str">
        <f t="shared" ca="1" si="7"/>
        <v>MASALA AND FRIED RICE</v>
      </c>
      <c r="F63" s="14" t="str">
        <f t="shared" ca="1" si="8"/>
        <v>DESI ITEMS.</v>
      </c>
      <c r="G63" s="24" t="str">
        <f t="shared" ca="1" si="9"/>
        <v>RICE ITEAMS.</v>
      </c>
      <c r="H63" s="1" t="str">
        <f t="shared" ca="1" si="10"/>
        <v>HOME MADE AND HOSTELS.🏦-Normal food</v>
      </c>
      <c r="I63" s="32" t="str">
        <f t="shared" ca="1" si="11"/>
        <v>UBER FOODS</v>
      </c>
      <c r="J63" s="36" t="str">
        <f t="shared" ca="1" si="12"/>
        <v>1-3 KGS.</v>
      </c>
      <c r="K63" s="21" t="str">
        <f t="shared" ca="1" si="4"/>
        <v>LOCAL SHOPS</v>
      </c>
      <c r="L63" s="14" t="str">
        <f t="shared" ca="1" si="13"/>
        <v>NO -THANK GOD</v>
      </c>
      <c r="M63" s="29" t="str">
        <f t="shared" ca="1" si="2"/>
        <v>Iam not vaccinated still.</v>
      </c>
      <c r="N63" s="32" t="str">
        <f t="shared" ca="1" si="14"/>
        <v>DAILY</v>
      </c>
      <c r="O63" s="17" t="str">
        <f t="shared" ca="1" si="15"/>
        <v>I WANT OGRANIC DIET PLAN</v>
      </c>
      <c r="P63" s="54">
        <f t="shared" ca="1" si="0"/>
        <v>515749</v>
      </c>
    </row>
    <row r="64" spans="1:16" ht="43.5" customHeight="1" thickBot="1" x14ac:dyDescent="0.4">
      <c r="A64" s="9" t="str">
        <f t="shared" ca="1" si="5"/>
        <v>25-35</v>
      </c>
      <c r="B64" s="11" t="str">
        <f t="shared" ca="1" si="1"/>
        <v>FEMALE</v>
      </c>
      <c r="C64" s="14" t="str">
        <f t="shared" ca="1" si="6"/>
        <v>YES</v>
      </c>
      <c r="D64" s="17" t="str">
        <f t="shared" ca="1" si="3"/>
        <v>DOSA,IDLLI,PORI,UPMA,POHA</v>
      </c>
      <c r="E64" s="21" t="str">
        <f t="shared" ca="1" si="7"/>
        <v>RICE MEAL AND CURD</v>
      </c>
      <c r="F64" s="14" t="str">
        <f t="shared" ca="1" si="8"/>
        <v>DESI ITEMS.</v>
      </c>
      <c r="G64" s="24" t="str">
        <f t="shared" ca="1" si="9"/>
        <v>ROTI ITEMS.</v>
      </c>
      <c r="H64" s="1" t="str">
        <f t="shared" ca="1" si="10"/>
        <v>HOME MADE AND HOSTELS.🏦-Normal food</v>
      </c>
      <c r="I64" s="32" t="str">
        <f t="shared" ca="1" si="11"/>
        <v>don't order online</v>
      </c>
      <c r="J64" s="36" t="str">
        <f t="shared" ca="1" si="12"/>
        <v>1-3 KGS.</v>
      </c>
      <c r="K64" s="21" t="str">
        <f t="shared" ca="1" si="4"/>
        <v>MARTS</v>
      </c>
      <c r="L64" s="14" t="str">
        <f t="shared" ca="1" si="13"/>
        <v>NO -THANK GOD</v>
      </c>
      <c r="M64" s="29" t="str">
        <f t="shared" ca="1" si="2"/>
        <v>SLIGHTY MORE.</v>
      </c>
      <c r="N64" s="32" t="str">
        <f t="shared" ca="1" si="14"/>
        <v>ONLY WALKING</v>
      </c>
      <c r="O64" s="17" t="str">
        <f t="shared" ca="1" si="15"/>
        <v>FOR WEIGHT LOSS</v>
      </c>
      <c r="P64" s="54">
        <f t="shared" ca="1" si="0"/>
        <v>515742</v>
      </c>
    </row>
    <row r="65" spans="1:16" ht="43.5" customHeight="1" thickBot="1" x14ac:dyDescent="0.4">
      <c r="A65" s="9" t="str">
        <f t="shared" ca="1" si="5"/>
        <v>25-35</v>
      </c>
      <c r="B65" s="11" t="str">
        <f t="shared" ca="1" si="1"/>
        <v>FEMALE</v>
      </c>
      <c r="C65" s="14" t="str">
        <f t="shared" ca="1" si="6"/>
        <v>NO</v>
      </c>
      <c r="D65" s="17" t="str">
        <f t="shared" ca="1" si="3"/>
        <v>ONLY FRUITS</v>
      </c>
      <c r="E65" s="21" t="str">
        <f t="shared" ca="1" si="7"/>
        <v>MASALA AND FRIED RICE</v>
      </c>
      <c r="F65" s="14" t="str">
        <f t="shared" ca="1" si="8"/>
        <v>DESI ITEMS.</v>
      </c>
      <c r="G65" s="24" t="str">
        <f t="shared" ca="1" si="9"/>
        <v>DIET AT NIGHT.</v>
      </c>
      <c r="H65" s="1" t="str">
        <f t="shared" ca="1" si="10"/>
        <v>HOME MADE AND HOSTELS.🏦-Normal food</v>
      </c>
      <c r="I65" s="32" t="str">
        <f t="shared" ca="1" si="11"/>
        <v>ZOMATO</v>
      </c>
      <c r="J65" s="36" t="str">
        <f t="shared" ca="1" si="12"/>
        <v>NO DIFFER.</v>
      </c>
      <c r="K65" s="21" t="str">
        <f t="shared" ca="1" si="4"/>
        <v>MARTS</v>
      </c>
      <c r="L65" s="14" t="str">
        <f t="shared" ca="1" si="13"/>
        <v>YES .RECOVERED</v>
      </c>
      <c r="M65" s="29" t="str">
        <f t="shared" ca="1" si="2"/>
        <v>YES .</v>
      </c>
      <c r="N65" s="32" t="str">
        <f t="shared" ca="1" si="14"/>
        <v>ONLY WALKING</v>
      </c>
      <c r="O65" s="17" t="str">
        <f t="shared" ca="1" si="15"/>
        <v>FOR WEIGHT GAIN</v>
      </c>
      <c r="P65" s="54">
        <f t="shared" ca="1" si="0"/>
        <v>515728</v>
      </c>
    </row>
    <row r="66" spans="1:16" ht="43.5" customHeight="1" thickBot="1" x14ac:dyDescent="0.4">
      <c r="A66" s="9" t="str">
        <f t="shared" ca="1" si="5"/>
        <v>25-35</v>
      </c>
      <c r="B66" s="11" t="str">
        <f t="shared" ca="1" si="1"/>
        <v>FEMALE</v>
      </c>
      <c r="C66" s="14" t="str">
        <f t="shared" ca="1" si="6"/>
        <v>YES</v>
      </c>
      <c r="D66" s="17" t="str">
        <f t="shared" ca="1" si="3"/>
        <v>DOSA,IDLLI,PORI,UPMA,POHA</v>
      </c>
      <c r="E66" s="21" t="str">
        <f t="shared" ca="1" si="7"/>
        <v>MASALA AND FRIED RICE</v>
      </c>
      <c r="F66" s="14" t="str">
        <f t="shared" ca="1" si="8"/>
        <v>DESI ITEMS.</v>
      </c>
      <c r="G66" s="24" t="str">
        <f t="shared" ca="1" si="9"/>
        <v>ROTI ITEMS.</v>
      </c>
      <c r="H66" s="1" t="str">
        <f t="shared" ca="1" si="10"/>
        <v>HOME MADE AND HOSTELS.🏦-Normal food</v>
      </c>
      <c r="I66" s="32" t="str">
        <f t="shared" ca="1" si="11"/>
        <v>UBER FOODS</v>
      </c>
      <c r="J66" s="36" t="str">
        <f t="shared" ca="1" si="12"/>
        <v>5-10 KGS.</v>
      </c>
      <c r="K66" s="21" t="str">
        <f t="shared" ca="1" si="4"/>
        <v>LOCAL SHOPS</v>
      </c>
      <c r="L66" s="14" t="str">
        <f t="shared" ca="1" si="13"/>
        <v>YES .RECOVERED</v>
      </c>
      <c r="M66" s="29" t="str">
        <f t="shared" ca="1" si="2"/>
        <v>YES .</v>
      </c>
      <c r="N66" s="32" t="str">
        <f t="shared" ca="1" si="14"/>
        <v>ONLY WALKING</v>
      </c>
      <c r="O66" s="17" t="str">
        <f t="shared" ca="1" si="15"/>
        <v>FOR WEIGHT LOSS</v>
      </c>
      <c r="P66" s="54">
        <f t="shared" ca="1" si="0"/>
        <v>515733</v>
      </c>
    </row>
    <row r="67" spans="1:16" ht="43.5" customHeight="1" thickBot="1" x14ac:dyDescent="0.4">
      <c r="A67" s="9" t="str">
        <f t="shared" ca="1" si="5"/>
        <v>25-35</v>
      </c>
      <c r="B67" s="11" t="str">
        <f t="shared" ca="1" si="1"/>
        <v>FEMALE</v>
      </c>
      <c r="C67" s="14" t="str">
        <f t="shared" ca="1" si="6"/>
        <v>NO</v>
      </c>
      <c r="D67" s="17" t="str">
        <f t="shared" ca="1" si="3"/>
        <v>EGGS AND MILK</v>
      </c>
      <c r="E67" s="21" t="str">
        <f t="shared" ca="1" si="7"/>
        <v>MASALA AND FRIED RICE</v>
      </c>
      <c r="F67" s="14" t="str">
        <f t="shared" ca="1" si="8"/>
        <v>CHIPS AND BISCUTS</v>
      </c>
      <c r="G67" s="24" t="str">
        <f t="shared" ca="1" si="9"/>
        <v>MILK.</v>
      </c>
      <c r="H67" s="1" t="str">
        <f t="shared" ca="1" si="10"/>
        <v>HOME MADE AND HOSTELS.🏦-Normal food</v>
      </c>
      <c r="I67" s="32" t="str">
        <f t="shared" ca="1" si="11"/>
        <v>UBER FOODS</v>
      </c>
      <c r="J67" s="36" t="str">
        <f t="shared" ca="1" si="12"/>
        <v>5-10 KGS.</v>
      </c>
      <c r="K67" s="21" t="str">
        <f t="shared" ca="1" si="4"/>
        <v>ONLINE GROCERY</v>
      </c>
      <c r="L67" s="14" t="str">
        <f t="shared" ca="1" si="13"/>
        <v>YES .RECOVERED</v>
      </c>
      <c r="M67" s="29" t="str">
        <f t="shared" ca="1" si="2"/>
        <v>NO ,AS USUAL</v>
      </c>
      <c r="N67" s="32" t="str">
        <f t="shared" ca="1" si="14"/>
        <v>WEEKLY</v>
      </c>
      <c r="O67" s="17" t="str">
        <f t="shared" ca="1" si="15"/>
        <v>I WANT OGRANIC DIET PLAN</v>
      </c>
      <c r="P67" s="54">
        <f t="shared" ca="1" si="0"/>
        <v>515745</v>
      </c>
    </row>
    <row r="68" spans="1:16" ht="43.5" customHeight="1" thickBot="1" x14ac:dyDescent="0.4">
      <c r="A68" s="9" t="str">
        <f t="shared" ca="1" si="5"/>
        <v>25-35</v>
      </c>
      <c r="B68" s="11" t="str">
        <f t="shared" ca="1" si="1"/>
        <v>FEMALE</v>
      </c>
      <c r="C68" s="14" t="str">
        <f t="shared" ca="1" si="6"/>
        <v>YES</v>
      </c>
      <c r="D68" s="17" t="str">
        <f t="shared" ca="1" si="3"/>
        <v>DOSA,IDLLI,PORI,UPMA,POHA</v>
      </c>
      <c r="E68" s="21" t="str">
        <f t="shared" ca="1" si="7"/>
        <v>RICE MEAL AND CURD</v>
      </c>
      <c r="F68" s="14" t="str">
        <f t="shared" ca="1" si="8"/>
        <v>DESI ITEMS.</v>
      </c>
      <c r="G68" s="24" t="str">
        <f t="shared" ca="1" si="9"/>
        <v>ROTI ITEMS.</v>
      </c>
      <c r="H68" s="1" t="str">
        <f t="shared" ca="1" si="10"/>
        <v>HOME MADE AND HOSTELS.🏦-Normal food</v>
      </c>
      <c r="I68" s="32" t="str">
        <f t="shared" ca="1" si="11"/>
        <v>don't order online</v>
      </c>
      <c r="J68" s="36" t="str">
        <f t="shared" ca="1" si="12"/>
        <v>1-3 KGS.</v>
      </c>
      <c r="K68" s="21" t="str">
        <f t="shared" ca="1" si="4"/>
        <v>MARTS</v>
      </c>
      <c r="L68" s="14" t="str">
        <f t="shared" ca="1" si="13"/>
        <v>NO -THANK GOD</v>
      </c>
      <c r="M68" s="29" t="str">
        <f t="shared" ca="1" si="2"/>
        <v>Iam not vaccinated still.</v>
      </c>
      <c r="N68" s="32" t="str">
        <f t="shared" ca="1" si="14"/>
        <v>DAILY</v>
      </c>
      <c r="O68" s="17" t="str">
        <f t="shared" ca="1" si="15"/>
        <v>FOR WEIGHT LOSS</v>
      </c>
      <c r="P68" s="54">
        <f t="shared" ca="1" si="0"/>
        <v>515738</v>
      </c>
    </row>
    <row r="69" spans="1:16" ht="43.5" customHeight="1" thickBot="1" x14ac:dyDescent="0.4">
      <c r="A69" s="9" t="str">
        <f t="shared" ca="1" si="5"/>
        <v>25-35</v>
      </c>
      <c r="B69" s="11" t="str">
        <f t="shared" ca="1" si="1"/>
        <v>MALE</v>
      </c>
      <c r="C69" s="14" t="str">
        <f t="shared" ca="1" si="6"/>
        <v>NO</v>
      </c>
      <c r="D69" s="17" t="str">
        <f t="shared" ca="1" si="3"/>
        <v>DOSA,IDLLI,PORI,UPMA,POHA</v>
      </c>
      <c r="E69" s="21" t="str">
        <f t="shared" ca="1" si="7"/>
        <v>RICE MEAL AND CURD</v>
      </c>
      <c r="F69" s="14" t="str">
        <f t="shared" ca="1" si="8"/>
        <v>CHIPS AND BISCUTS</v>
      </c>
      <c r="G69" s="24" t="str">
        <f t="shared" ca="1" si="9"/>
        <v>RICE ITEAMS.</v>
      </c>
      <c r="H69" s="1" t="str">
        <f t="shared" ca="1" si="10"/>
        <v>HOME MADE AND HOSTELS.🏦-Normal food</v>
      </c>
      <c r="I69" s="32" t="str">
        <f t="shared" ca="1" si="11"/>
        <v>ZOMATO</v>
      </c>
      <c r="J69" s="36" t="str">
        <f t="shared" ca="1" si="12"/>
        <v>NO DIFFER.</v>
      </c>
      <c r="K69" s="21" t="str">
        <f t="shared" ca="1" si="4"/>
        <v>ONLINE GROCERY</v>
      </c>
      <c r="L69" s="14" t="str">
        <f t="shared" ca="1" si="13"/>
        <v>YES .RECOVERED</v>
      </c>
      <c r="M69" s="29" t="str">
        <f t="shared" ca="1" si="2"/>
        <v>YES .</v>
      </c>
      <c r="N69" s="32" t="str">
        <f t="shared" ca="1" si="14"/>
        <v>DAILY</v>
      </c>
      <c r="O69" s="17" t="str">
        <f t="shared" ca="1" si="15"/>
        <v>FOR WEIGHT GAIN</v>
      </c>
      <c r="P69" s="54">
        <f t="shared" ca="1" si="0"/>
        <v>515749</v>
      </c>
    </row>
    <row r="70" spans="1:16" ht="43.5" customHeight="1" thickBot="1" x14ac:dyDescent="0.4">
      <c r="A70" s="9" t="str">
        <f t="shared" ca="1" si="5"/>
        <v>25-35</v>
      </c>
      <c r="B70" s="11" t="str">
        <f t="shared" ca="1" si="1"/>
        <v>MALE</v>
      </c>
      <c r="C70" s="14" t="str">
        <f t="shared" ca="1" si="6"/>
        <v>TEA OR COFFE</v>
      </c>
      <c r="D70" s="17" t="str">
        <f t="shared" ca="1" si="3"/>
        <v>DOSA,IDLLI,PORI,UPMA,POHA</v>
      </c>
      <c r="E70" s="21" t="str">
        <f t="shared" ca="1" si="7"/>
        <v>MASALA AND FRIED RICE</v>
      </c>
      <c r="F70" s="14" t="str">
        <f t="shared" ca="1" si="8"/>
        <v>CHIPS AND BISCUTS</v>
      </c>
      <c r="G70" s="24" t="str">
        <f t="shared" ca="1" si="9"/>
        <v>ROTI ITEMS.</v>
      </c>
      <c r="H70" s="1" t="str">
        <f t="shared" ca="1" si="10"/>
        <v>HOME MADE AND HOSTELS.🏦-Normal food</v>
      </c>
      <c r="I70" s="32" t="str">
        <f t="shared" ca="1" si="11"/>
        <v>UBER FOODS</v>
      </c>
      <c r="J70" s="36" t="str">
        <f t="shared" ca="1" si="12"/>
        <v>5-10 KGS.</v>
      </c>
      <c r="K70" s="21" t="str">
        <f t="shared" ca="1" si="4"/>
        <v>LOCAL SHOPS</v>
      </c>
      <c r="L70" s="14" t="str">
        <f t="shared" ca="1" si="13"/>
        <v>NO -THANK GOD</v>
      </c>
      <c r="M70" s="29" t="str">
        <f t="shared" ca="1" si="2"/>
        <v>NO ,AS USUAL</v>
      </c>
      <c r="N70" s="32" t="str">
        <f t="shared" ca="1" si="14"/>
        <v>NO</v>
      </c>
      <c r="O70" s="17" t="str">
        <f t="shared" ca="1" si="15"/>
        <v>FOR WEIGHT GAIN</v>
      </c>
      <c r="P70" s="54">
        <f t="shared" ca="1" si="0"/>
        <v>515738</v>
      </c>
    </row>
    <row r="71" spans="1:16" ht="43.5" customHeight="1" thickBot="1" x14ac:dyDescent="0.4">
      <c r="A71" s="9" t="str">
        <f t="shared" ca="1" si="5"/>
        <v>25-35</v>
      </c>
      <c r="B71" s="11" t="str">
        <f t="shared" ca="1" si="1"/>
        <v>MALE</v>
      </c>
      <c r="C71" s="14" t="str">
        <f t="shared" ca="1" si="6"/>
        <v>NO</v>
      </c>
      <c r="D71" s="17" t="str">
        <f t="shared" ca="1" si="3"/>
        <v>ONLY FRUITS</v>
      </c>
      <c r="E71" s="21" t="str">
        <f t="shared" ca="1" si="7"/>
        <v>ROTI AND VEGGIES.</v>
      </c>
      <c r="F71" s="14" t="str">
        <f t="shared" ca="1" si="8"/>
        <v>DESI ITEMS.</v>
      </c>
      <c r="G71" s="24" t="str">
        <f t="shared" ca="1" si="9"/>
        <v>DIET AT NIGHT.</v>
      </c>
      <c r="H71" s="1" t="str">
        <f t="shared" ca="1" si="10"/>
        <v>HOME MADE AND HOSTELS.🏦-Normal food</v>
      </c>
      <c r="I71" s="32" t="str">
        <f t="shared" ca="1" si="11"/>
        <v>UBER FOODS</v>
      </c>
      <c r="J71" s="36" t="str">
        <f t="shared" ca="1" si="12"/>
        <v>5-10 KGS.</v>
      </c>
      <c r="K71" s="21" t="str">
        <f t="shared" ca="1" si="4"/>
        <v>ONLINE GROCERY</v>
      </c>
      <c r="L71" s="14" t="str">
        <f t="shared" ca="1" si="13"/>
        <v>YES .RECOVERED</v>
      </c>
      <c r="M71" s="29" t="str">
        <f t="shared" ca="1" si="2"/>
        <v>Iam not vaccinated still.</v>
      </c>
      <c r="N71" s="32" t="str">
        <f t="shared" ca="1" si="14"/>
        <v>DAILY</v>
      </c>
      <c r="O71" s="17" t="str">
        <f t="shared" ca="1" si="15"/>
        <v>FOR WEIGHT LOSS</v>
      </c>
      <c r="P71" s="54">
        <f t="shared" ca="1" si="0"/>
        <v>515749</v>
      </c>
    </row>
    <row r="72" spans="1:16" ht="43.5" customHeight="1" thickBot="1" x14ac:dyDescent="0.4">
      <c r="A72" s="9" t="str">
        <f t="shared" ca="1" si="5"/>
        <v>25-35</v>
      </c>
      <c r="B72" s="11" t="str">
        <f t="shared" ca="1" si="1"/>
        <v>FEMALE</v>
      </c>
      <c r="C72" s="14" t="str">
        <f t="shared" ca="1" si="6"/>
        <v>YES</v>
      </c>
      <c r="D72" s="17" t="str">
        <f t="shared" ca="1" si="3"/>
        <v>ONLY FRUITS</v>
      </c>
      <c r="E72" s="21" t="str">
        <f t="shared" ca="1" si="7"/>
        <v>ROTI AND VEGGIES.</v>
      </c>
      <c r="F72" s="14" t="str">
        <f t="shared" ca="1" si="8"/>
        <v>DESI ITEMS.</v>
      </c>
      <c r="G72" s="24" t="str">
        <f t="shared" ca="1" si="9"/>
        <v>DIET AT NIGHT.</v>
      </c>
      <c r="H72" s="1" t="str">
        <f t="shared" ca="1" si="10"/>
        <v>HOME MADE AND HOSTELS.🏦-Normal food</v>
      </c>
      <c r="I72" s="32" t="str">
        <f t="shared" ca="1" si="11"/>
        <v>ZOMATO</v>
      </c>
      <c r="J72" s="36" t="str">
        <f t="shared" ca="1" si="12"/>
        <v>NO DIFFER.</v>
      </c>
      <c r="K72" s="21" t="str">
        <f t="shared" ca="1" si="4"/>
        <v>LOCAL SHOPS</v>
      </c>
      <c r="L72" s="14" t="str">
        <f t="shared" ca="1" si="13"/>
        <v>NO -THANK GOD</v>
      </c>
      <c r="M72" s="29" t="str">
        <f t="shared" ca="1" si="2"/>
        <v>Iam not vaccinated still.</v>
      </c>
      <c r="N72" s="32" t="str">
        <f t="shared" ca="1" si="14"/>
        <v>ONLY WALKING</v>
      </c>
      <c r="O72" s="17" t="str">
        <f t="shared" ca="1" si="15"/>
        <v>FOR WEIGHT GAIN</v>
      </c>
      <c r="P72" s="54">
        <f t="shared" ca="1" si="0"/>
        <v>515734</v>
      </c>
    </row>
    <row r="73" spans="1:16" ht="43.5" customHeight="1" thickBot="1" x14ac:dyDescent="0.4">
      <c r="A73" s="9" t="str">
        <f t="shared" ca="1" si="5"/>
        <v>25-35</v>
      </c>
      <c r="B73" s="11" t="str">
        <f t="shared" ca="1" si="1"/>
        <v>FEMALE</v>
      </c>
      <c r="C73" s="14" t="str">
        <f t="shared" ca="1" si="6"/>
        <v>NO</v>
      </c>
      <c r="D73" s="17" t="str">
        <f t="shared" ca="1" si="3"/>
        <v>DOSA,IDLLI,PORI,UPMA,POHA</v>
      </c>
      <c r="E73" s="21" t="str">
        <f t="shared" ca="1" si="7"/>
        <v>RICE MEAL AND CURD</v>
      </c>
      <c r="F73" s="14" t="str">
        <f t="shared" ca="1" si="8"/>
        <v>CHIPS AND BISCUTS</v>
      </c>
      <c r="G73" s="24" t="str">
        <f t="shared" ca="1" si="9"/>
        <v>MILK.</v>
      </c>
      <c r="H73" s="1" t="str">
        <f t="shared" ca="1" si="10"/>
        <v>HOME MADE AND HOSTELS.🏦-Normal food</v>
      </c>
      <c r="I73" s="32" t="str">
        <f t="shared" ca="1" si="11"/>
        <v>ZOMATO</v>
      </c>
      <c r="J73" s="36" t="str">
        <f t="shared" ca="1" si="12"/>
        <v>1-3 KGS.</v>
      </c>
      <c r="K73" s="21" t="str">
        <f t="shared" ca="1" si="4"/>
        <v>ONLINE GROCERY</v>
      </c>
      <c r="L73" s="14" t="str">
        <f t="shared" ca="1" si="13"/>
        <v>NO -THANK GOD</v>
      </c>
      <c r="M73" s="29" t="str">
        <f t="shared" ca="1" si="2"/>
        <v>Iam not vaccinated still.</v>
      </c>
      <c r="N73" s="32" t="str">
        <f t="shared" ca="1" si="14"/>
        <v>WEEKLY</v>
      </c>
      <c r="O73" s="17" t="str">
        <f t="shared" ca="1" si="15"/>
        <v>FOR WEIGHT LOSS</v>
      </c>
      <c r="P73" s="54">
        <f t="shared" ca="1" si="0"/>
        <v>515750</v>
      </c>
    </row>
    <row r="74" spans="1:16" ht="43.5" customHeight="1" thickBot="1" x14ac:dyDescent="0.4">
      <c r="A74" s="9" t="str">
        <f t="shared" ca="1" si="5"/>
        <v>25-35</v>
      </c>
      <c r="B74" s="11" t="str">
        <f t="shared" ca="1" si="1"/>
        <v>FEMALE</v>
      </c>
      <c r="C74" s="14" t="str">
        <f t="shared" ca="1" si="6"/>
        <v>NO</v>
      </c>
      <c r="D74" s="17" t="str">
        <f t="shared" ca="1" si="3"/>
        <v>ONLY FRUITS</v>
      </c>
      <c r="E74" s="21" t="str">
        <f t="shared" ca="1" si="7"/>
        <v>MASALA AND FRIED RICE</v>
      </c>
      <c r="F74" s="14" t="str">
        <f t="shared" ca="1" si="8"/>
        <v>CHIPS AND BISCUTS</v>
      </c>
      <c r="G74" s="24" t="str">
        <f t="shared" ca="1" si="9"/>
        <v>ROTI ITEMS.</v>
      </c>
      <c r="H74" s="1" t="str">
        <f t="shared" ca="1" si="10"/>
        <v>HOME MADE AND HOSTELS.🏦-Normal food</v>
      </c>
      <c r="I74" s="32" t="str">
        <f t="shared" ca="1" si="11"/>
        <v>don't order online</v>
      </c>
      <c r="J74" s="36" t="str">
        <f t="shared" ca="1" si="12"/>
        <v>NO DIFFER.</v>
      </c>
      <c r="K74" s="21" t="str">
        <f t="shared" ca="1" si="4"/>
        <v>LOCAL SHOPS</v>
      </c>
      <c r="L74" s="14" t="str">
        <f t="shared" ca="1" si="13"/>
        <v>YES .RECOVERED</v>
      </c>
      <c r="M74" s="29" t="str">
        <f t="shared" ca="1" si="2"/>
        <v>YES .</v>
      </c>
      <c r="N74" s="32" t="str">
        <f t="shared" ca="1" si="14"/>
        <v>ONLY WALKING</v>
      </c>
      <c r="O74" s="17" t="str">
        <f t="shared" ca="1" si="15"/>
        <v>I WANT OGRANIC DIET PLAN</v>
      </c>
      <c r="P74" s="54">
        <f t="shared" ref="P74:P105" ca="1" si="16">RANDBETWEEN(515727,515750)</f>
        <v>515742</v>
      </c>
    </row>
    <row r="75" spans="1:16" ht="43.5" customHeight="1" thickBot="1" x14ac:dyDescent="0.4">
      <c r="A75" s="9" t="str">
        <f t="shared" ca="1" si="5"/>
        <v>25-35</v>
      </c>
      <c r="B75" s="11" t="str">
        <f t="shared" ca="1" si="1"/>
        <v>FEMALE</v>
      </c>
      <c r="C75" s="14" t="str">
        <f t="shared" ca="1" si="6"/>
        <v>NO</v>
      </c>
      <c r="D75" s="17" t="str">
        <f t="shared" ca="1" si="3"/>
        <v>I DONT EAT AT MORNING</v>
      </c>
      <c r="E75" s="21" t="str">
        <f t="shared" ca="1" si="7"/>
        <v>MASALA AND FRIED RICE</v>
      </c>
      <c r="F75" s="14" t="str">
        <f t="shared" ca="1" si="8"/>
        <v>CHIPS AND BISCUTS</v>
      </c>
      <c r="G75" s="24" t="str">
        <f t="shared" ca="1" si="9"/>
        <v>RICE ITEAMS.</v>
      </c>
      <c r="H75" s="1" t="str">
        <f t="shared" ca="1" si="10"/>
        <v>HOME MADE AND HOSTELS.🏦-Normal food</v>
      </c>
      <c r="I75" s="32" t="str">
        <f t="shared" ca="1" si="11"/>
        <v>UBER FOODS</v>
      </c>
      <c r="J75" s="36" t="str">
        <f t="shared" ca="1" si="12"/>
        <v>NO DIFFER.</v>
      </c>
      <c r="K75" s="21" t="str">
        <f t="shared" ca="1" si="4"/>
        <v>ONLINE GROCERY</v>
      </c>
      <c r="L75" s="14" t="str">
        <f t="shared" ca="1" si="13"/>
        <v>NO -THANK GOD</v>
      </c>
      <c r="M75" s="29" t="str">
        <f t="shared" ca="1" si="2"/>
        <v>YES .</v>
      </c>
      <c r="N75" s="32" t="str">
        <f t="shared" ca="1" si="14"/>
        <v>NO</v>
      </c>
      <c r="O75" s="17" t="str">
        <f t="shared" ca="1" si="15"/>
        <v>I WANT OGRANIC DIET PLAN</v>
      </c>
      <c r="P75" s="54">
        <f t="shared" ca="1" si="16"/>
        <v>515732</v>
      </c>
    </row>
    <row r="76" spans="1:16" ht="43.5" customHeight="1" thickBot="1" x14ac:dyDescent="0.4">
      <c r="A76" s="9" t="str">
        <f t="shared" ca="1" si="5"/>
        <v>25-35</v>
      </c>
      <c r="B76" s="11" t="str">
        <f t="shared" ca="1" si="1"/>
        <v>FEMALE</v>
      </c>
      <c r="C76" s="14" t="str">
        <f t="shared" ca="1" si="6"/>
        <v>YES</v>
      </c>
      <c r="D76" s="17" t="str">
        <f t="shared" ca="1" si="3"/>
        <v>I DONT EAT AT MORNING</v>
      </c>
      <c r="E76" s="21" t="str">
        <f t="shared" ca="1" si="7"/>
        <v>RICE MEAL AND CURD</v>
      </c>
      <c r="F76" s="14" t="str">
        <f t="shared" ca="1" si="8"/>
        <v>CHIPS AND BISCUTS</v>
      </c>
      <c r="G76" s="24" t="str">
        <f t="shared" ca="1" si="9"/>
        <v>RICE ITEAMS.</v>
      </c>
      <c r="H76" s="1" t="str">
        <f t="shared" ca="1" si="10"/>
        <v>HOME MADE AND HOSTELS.🏦-Normal food</v>
      </c>
      <c r="I76" s="32" t="str">
        <f t="shared" ca="1" si="11"/>
        <v>don't order online</v>
      </c>
      <c r="J76" s="36" t="str">
        <f t="shared" ca="1" si="12"/>
        <v>5-10 KGS.</v>
      </c>
      <c r="K76" s="21" t="str">
        <f t="shared" ca="1" si="4"/>
        <v>MARTS</v>
      </c>
      <c r="L76" s="14" t="str">
        <f t="shared" ca="1" si="13"/>
        <v>YES .RECOVERED</v>
      </c>
      <c r="M76" s="29" t="str">
        <f t="shared" ca="1" si="2"/>
        <v>YES .</v>
      </c>
      <c r="N76" s="32" t="str">
        <f t="shared" ca="1" si="14"/>
        <v>NO</v>
      </c>
      <c r="O76" s="17" t="str">
        <f t="shared" ca="1" si="15"/>
        <v>FOR WEIGHT GAIN</v>
      </c>
      <c r="P76" s="54">
        <f t="shared" ca="1" si="16"/>
        <v>515744</v>
      </c>
    </row>
    <row r="77" spans="1:16" ht="43.5" customHeight="1" thickBot="1" x14ac:dyDescent="0.4">
      <c r="A77" s="9" t="str">
        <f t="shared" ca="1" si="5"/>
        <v>25-35</v>
      </c>
      <c r="B77" s="11" t="str">
        <f t="shared" ref="B77:B105" ca="1" si="17">CHOOSE(RANDBETWEEN(1,2),"MALE","FEMALE")</f>
        <v>FEMALE</v>
      </c>
      <c r="C77" s="14" t="str">
        <f t="shared" ca="1" si="6"/>
        <v>NO</v>
      </c>
      <c r="D77" s="17" t="str">
        <f t="shared" ca="1" si="3"/>
        <v>EGGS AND MILK</v>
      </c>
      <c r="E77" s="21" t="str">
        <f t="shared" ca="1" si="7"/>
        <v>MASALA AND FRIED RICE</v>
      </c>
      <c r="F77" s="14" t="str">
        <f t="shared" ca="1" si="8"/>
        <v>CHIPS AND BISCUTS</v>
      </c>
      <c r="G77" s="24" t="str">
        <f t="shared" ca="1" si="9"/>
        <v>DIET AT NIGHT.</v>
      </c>
      <c r="H77" s="1" t="str">
        <f t="shared" ca="1" si="10"/>
        <v>HOME MADE AND HOSTELS.🏦-Normal food</v>
      </c>
      <c r="I77" s="32" t="str">
        <f t="shared" ca="1" si="11"/>
        <v>ZOMATO</v>
      </c>
      <c r="J77" s="36" t="str">
        <f t="shared" ca="1" si="12"/>
        <v>NO DIFFER.</v>
      </c>
      <c r="K77" s="21" t="str">
        <f t="shared" ca="1" si="4"/>
        <v>MARTS</v>
      </c>
      <c r="L77" s="14" t="str">
        <f t="shared" ca="1" si="13"/>
        <v>NO -THANK GOD</v>
      </c>
      <c r="M77" s="29" t="str">
        <f t="shared" ca="1" si="2"/>
        <v>YES .</v>
      </c>
      <c r="N77" s="32" t="str">
        <f t="shared" ca="1" si="14"/>
        <v>NO</v>
      </c>
      <c r="O77" s="17" t="str">
        <f t="shared" ca="1" si="15"/>
        <v>FOR WEIGHT GAIN</v>
      </c>
      <c r="P77" s="54">
        <f t="shared" ca="1" si="16"/>
        <v>515732</v>
      </c>
    </row>
    <row r="78" spans="1:16" ht="43.5" customHeight="1" thickBot="1" x14ac:dyDescent="0.4">
      <c r="A78" s="9" t="str">
        <f t="shared" ca="1" si="5"/>
        <v>25-35</v>
      </c>
      <c r="B78" s="11" t="str">
        <f t="shared" ca="1" si="17"/>
        <v>FEMALE</v>
      </c>
      <c r="C78" s="14" t="str">
        <f t="shared" ca="1" si="6"/>
        <v>NO</v>
      </c>
      <c r="D78" s="17" t="str">
        <f t="shared" ca="1" si="3"/>
        <v>I DONT EAT AT MORNING</v>
      </c>
      <c r="E78" s="21" t="str">
        <f t="shared" ca="1" si="7"/>
        <v>ROTI AND VEGGIES.</v>
      </c>
      <c r="F78" s="14" t="str">
        <f t="shared" ca="1" si="8"/>
        <v>DESI ITEMS.</v>
      </c>
      <c r="G78" s="24" t="str">
        <f t="shared" ca="1" si="9"/>
        <v>RICE ITEAMS.</v>
      </c>
      <c r="H78" s="1" t="str">
        <f t="shared" ca="1" si="10"/>
        <v>HOME MADE AND HOSTELS.🏦-Normal food</v>
      </c>
      <c r="I78" s="32" t="str">
        <f t="shared" ca="1" si="11"/>
        <v>don't order online</v>
      </c>
      <c r="J78" s="36" t="str">
        <f t="shared" ca="1" si="12"/>
        <v>5-10 KGS.</v>
      </c>
      <c r="K78" s="21" t="str">
        <f t="shared" ca="1" si="4"/>
        <v>ONLINE GROCERY</v>
      </c>
      <c r="L78" s="14" t="str">
        <f t="shared" ca="1" si="13"/>
        <v>NO -THANK GOD</v>
      </c>
      <c r="M78" s="29" t="str">
        <f t="shared" ca="1" si="2"/>
        <v>NO ,AS USUAL</v>
      </c>
      <c r="N78" s="32" t="str">
        <f t="shared" ca="1" si="14"/>
        <v>ONLY WALKING</v>
      </c>
      <c r="O78" s="17" t="str">
        <f t="shared" ca="1" si="15"/>
        <v>FOR WEIGHT LOSS</v>
      </c>
      <c r="P78" s="54">
        <f t="shared" ca="1" si="16"/>
        <v>515744</v>
      </c>
    </row>
    <row r="79" spans="1:16" ht="43.5" customHeight="1" thickBot="1" x14ac:dyDescent="0.4">
      <c r="A79" s="9" t="str">
        <f t="shared" ca="1" si="5"/>
        <v>25-35</v>
      </c>
      <c r="B79" s="11" t="str">
        <f t="shared" ca="1" si="17"/>
        <v>MALE</v>
      </c>
      <c r="C79" s="14" t="str">
        <f t="shared" ca="1" si="6"/>
        <v>YES</v>
      </c>
      <c r="D79" s="17" t="str">
        <f t="shared" ca="1" si="3"/>
        <v>I DONT EAT AT MORNING</v>
      </c>
      <c r="E79" s="21" t="str">
        <f t="shared" ca="1" si="7"/>
        <v>MASALA AND FRIED RICE</v>
      </c>
      <c r="F79" s="14" t="str">
        <f t="shared" ca="1" si="8"/>
        <v>DESI ITEMS.</v>
      </c>
      <c r="G79" s="24" t="str">
        <f t="shared" ca="1" si="9"/>
        <v>MILK.</v>
      </c>
      <c r="H79" s="1" t="str">
        <f t="shared" ca="1" si="10"/>
        <v>HOME MADE AND HOSTELS.🏦-Normal food</v>
      </c>
      <c r="I79" s="32" t="str">
        <f t="shared" ca="1" si="11"/>
        <v>UBER FOODS</v>
      </c>
      <c r="J79" s="36" t="str">
        <f t="shared" ca="1" si="12"/>
        <v>NO DIFFER.</v>
      </c>
      <c r="K79" s="21" t="str">
        <f t="shared" ca="1" si="4"/>
        <v>MARTS</v>
      </c>
      <c r="L79" s="14" t="str">
        <f t="shared" ca="1" si="13"/>
        <v>YES .RECOVERED</v>
      </c>
      <c r="M79" s="29" t="str">
        <f t="shared" ca="1" si="2"/>
        <v>Iam not vaccinated still.</v>
      </c>
      <c r="N79" s="32" t="str">
        <f t="shared" ca="1" si="14"/>
        <v>WEEKLY</v>
      </c>
      <c r="O79" s="17" t="str">
        <f t="shared" ca="1" si="15"/>
        <v>FOR WEIGHT GAIN</v>
      </c>
      <c r="P79" s="54">
        <f t="shared" ca="1" si="16"/>
        <v>515733</v>
      </c>
    </row>
    <row r="80" spans="1:16" ht="43.5" customHeight="1" thickBot="1" x14ac:dyDescent="0.4">
      <c r="A80" s="9" t="str">
        <f t="shared" ca="1" si="5"/>
        <v>25-35</v>
      </c>
      <c r="B80" s="11" t="str">
        <f t="shared" ca="1" si="17"/>
        <v>FEMALE</v>
      </c>
      <c r="C80" s="14" t="str">
        <f t="shared" ca="1" si="6"/>
        <v>TEA OR COFFE</v>
      </c>
      <c r="D80" s="17" t="str">
        <f t="shared" ca="1" si="3"/>
        <v>ONLY FRUITS</v>
      </c>
      <c r="E80" s="21" t="str">
        <f t="shared" ca="1" si="7"/>
        <v>MASALA AND FRIED RICE</v>
      </c>
      <c r="F80" s="14" t="str">
        <f t="shared" ca="1" si="8"/>
        <v>CHIPS AND BISCUTS</v>
      </c>
      <c r="G80" s="24" t="str">
        <f t="shared" ca="1" si="9"/>
        <v>MILK.</v>
      </c>
      <c r="H80" s="1" t="str">
        <f t="shared" ca="1" si="10"/>
        <v>HOME MADE AND HOSTELS.🏦-Normal food</v>
      </c>
      <c r="I80" s="32" t="str">
        <f t="shared" ca="1" si="11"/>
        <v>don't order online</v>
      </c>
      <c r="J80" s="36" t="str">
        <f t="shared" ca="1" si="12"/>
        <v>NO DIFFER.</v>
      </c>
      <c r="K80" s="21" t="str">
        <f t="shared" ca="1" si="4"/>
        <v>LOCAL SHOPS</v>
      </c>
      <c r="L80" s="14" t="str">
        <f t="shared" ca="1" si="13"/>
        <v>NO -THANK GOD</v>
      </c>
      <c r="M80" s="29" t="str">
        <f t="shared" ca="1" si="2"/>
        <v>SLIGHTY MORE.</v>
      </c>
      <c r="N80" s="32" t="str">
        <f t="shared" ca="1" si="14"/>
        <v>WEEKLY</v>
      </c>
      <c r="O80" s="17" t="str">
        <f t="shared" ca="1" si="15"/>
        <v>I WANT OGRANIC DIET PLAN</v>
      </c>
      <c r="P80" s="54">
        <f t="shared" ca="1" si="16"/>
        <v>515727</v>
      </c>
    </row>
    <row r="81" spans="1:16" ht="43.5" customHeight="1" thickBot="1" x14ac:dyDescent="0.4">
      <c r="A81" s="9" t="str">
        <f t="shared" ca="1" si="5"/>
        <v>25-35</v>
      </c>
      <c r="B81" s="11" t="str">
        <f t="shared" ca="1" si="17"/>
        <v>FEMALE</v>
      </c>
      <c r="C81" s="14" t="str">
        <f t="shared" ca="1" si="6"/>
        <v>TEA OR COFFE</v>
      </c>
      <c r="D81" s="17" t="str">
        <f t="shared" ca="1" si="3"/>
        <v>DOSA,IDLLI,PORI,UPMA,POHA</v>
      </c>
      <c r="E81" s="21" t="str">
        <f t="shared" ca="1" si="7"/>
        <v>RICE MEAL AND CURD</v>
      </c>
      <c r="F81" s="14" t="str">
        <f t="shared" ca="1" si="8"/>
        <v>DESI ITEMS.</v>
      </c>
      <c r="G81" s="24" t="str">
        <f t="shared" ca="1" si="9"/>
        <v>RICE ITEAMS.</v>
      </c>
      <c r="H81" s="1" t="str">
        <f t="shared" ca="1" si="10"/>
        <v>HOME MADE AND HOSTELS.🏦-Normal food</v>
      </c>
      <c r="I81" s="32" t="str">
        <f t="shared" ca="1" si="11"/>
        <v>don't order online</v>
      </c>
      <c r="J81" s="36" t="str">
        <f t="shared" ca="1" si="12"/>
        <v>5-10 KGS.</v>
      </c>
      <c r="K81" s="21" t="str">
        <f t="shared" ca="1" si="4"/>
        <v>MARTS</v>
      </c>
      <c r="L81" s="14" t="str">
        <f t="shared" ca="1" si="13"/>
        <v>YES .RECOVERED</v>
      </c>
      <c r="M81" s="29" t="str">
        <f t="shared" ca="1" si="2"/>
        <v>NO ,AS USUAL</v>
      </c>
      <c r="N81" s="32" t="str">
        <f t="shared" ca="1" si="14"/>
        <v>ONLY WALKING</v>
      </c>
      <c r="O81" s="17" t="str">
        <f t="shared" ca="1" si="15"/>
        <v>FOR WEIGHT LOSS</v>
      </c>
      <c r="P81" s="54">
        <f t="shared" ca="1" si="16"/>
        <v>515743</v>
      </c>
    </row>
    <row r="82" spans="1:16" ht="43.5" customHeight="1" thickBot="1" x14ac:dyDescent="0.4">
      <c r="A82" s="9" t="str">
        <f t="shared" ca="1" si="5"/>
        <v>25-35</v>
      </c>
      <c r="B82" s="11" t="str">
        <f t="shared" ca="1" si="17"/>
        <v>MALE</v>
      </c>
      <c r="C82" s="14" t="str">
        <f t="shared" ca="1" si="6"/>
        <v>TEA OR COFFE</v>
      </c>
      <c r="D82" s="17" t="str">
        <f t="shared" ca="1" si="3"/>
        <v>DOSA,IDLLI,PORI,UPMA,POHA</v>
      </c>
      <c r="E82" s="21" t="str">
        <f t="shared" ca="1" si="7"/>
        <v>RICE MEAL AND CURD</v>
      </c>
      <c r="F82" s="14" t="str">
        <f t="shared" ca="1" si="8"/>
        <v>CHIPS AND BISCUTS</v>
      </c>
      <c r="G82" s="24" t="str">
        <f t="shared" ca="1" si="9"/>
        <v>RICE ITEAMS.</v>
      </c>
      <c r="H82" s="1" t="str">
        <f t="shared" ca="1" si="10"/>
        <v>HOME MADE AND HOSTELS.🏦-Normal food</v>
      </c>
      <c r="I82" s="32" t="str">
        <f t="shared" ca="1" si="11"/>
        <v>don't order online</v>
      </c>
      <c r="J82" s="36" t="str">
        <f t="shared" ca="1" si="12"/>
        <v>1-3 KGS.</v>
      </c>
      <c r="K82" s="21" t="str">
        <f t="shared" ca="1" si="4"/>
        <v>ONLINE GROCERY</v>
      </c>
      <c r="L82" s="14" t="str">
        <f t="shared" ca="1" si="13"/>
        <v>NO -THANK GOD</v>
      </c>
      <c r="M82" s="29" t="str">
        <f t="shared" ca="1" si="2"/>
        <v>Iam not vaccinated still.</v>
      </c>
      <c r="N82" s="32" t="str">
        <f t="shared" ca="1" si="14"/>
        <v>WEEKLY</v>
      </c>
      <c r="O82" s="17" t="str">
        <f t="shared" ca="1" si="15"/>
        <v>FOR WEIGHT LOSS</v>
      </c>
      <c r="P82" s="54">
        <f t="shared" ca="1" si="16"/>
        <v>515734</v>
      </c>
    </row>
    <row r="83" spans="1:16" ht="43.5" customHeight="1" thickBot="1" x14ac:dyDescent="0.4">
      <c r="A83" s="9" t="str">
        <f t="shared" ca="1" si="5"/>
        <v>25-35</v>
      </c>
      <c r="B83" s="11" t="str">
        <f t="shared" ca="1" si="17"/>
        <v>FEMALE</v>
      </c>
      <c r="C83" s="14" t="str">
        <f t="shared" ca="1" si="6"/>
        <v>YES</v>
      </c>
      <c r="D83" s="17" t="str">
        <f t="shared" ca="1" si="3"/>
        <v>EGGS AND MILK</v>
      </c>
      <c r="E83" s="21" t="str">
        <f t="shared" ca="1" si="7"/>
        <v>RICE MEAL AND CURD</v>
      </c>
      <c r="F83" s="14" t="str">
        <f t="shared" ca="1" si="8"/>
        <v>DESI ITEMS.</v>
      </c>
      <c r="G83" s="24" t="str">
        <f t="shared" ca="1" si="9"/>
        <v>DIET AT NIGHT.</v>
      </c>
      <c r="H83" s="1" t="str">
        <f t="shared" ca="1" si="10"/>
        <v>HOME MADE AND HOSTELS.🏦-Normal food</v>
      </c>
      <c r="I83" s="32" t="str">
        <f t="shared" ca="1" si="11"/>
        <v>ZOMATO</v>
      </c>
      <c r="J83" s="36" t="str">
        <f t="shared" ca="1" si="12"/>
        <v>1-3 KGS.</v>
      </c>
      <c r="K83" s="21" t="str">
        <f t="shared" ca="1" si="4"/>
        <v>MARTS</v>
      </c>
      <c r="L83" s="14" t="str">
        <f t="shared" ca="1" si="13"/>
        <v>NO -THANK GOD</v>
      </c>
      <c r="M83" s="29" t="str">
        <f t="shared" ca="1" si="2"/>
        <v>Iam not vaccinated still.</v>
      </c>
      <c r="N83" s="32" t="str">
        <f t="shared" ca="1" si="14"/>
        <v>NO</v>
      </c>
      <c r="O83" s="17" t="str">
        <f t="shared" ca="1" si="15"/>
        <v>I WANT OGRANIC DIET PLAN</v>
      </c>
      <c r="P83" s="54">
        <f t="shared" ca="1" si="16"/>
        <v>515735</v>
      </c>
    </row>
    <row r="84" spans="1:16" ht="43.5" customHeight="1" thickBot="1" x14ac:dyDescent="0.4">
      <c r="A84" s="9" t="str">
        <f t="shared" ca="1" si="5"/>
        <v>25-35</v>
      </c>
      <c r="B84" s="11" t="str">
        <f t="shared" ca="1" si="17"/>
        <v>MALE</v>
      </c>
      <c r="C84" s="14" t="str">
        <f t="shared" ca="1" si="6"/>
        <v>NO</v>
      </c>
      <c r="D84" s="17" t="str">
        <f t="shared" ca="1" si="3"/>
        <v>I DONT EAT AT MORNING</v>
      </c>
      <c r="E84" s="21" t="str">
        <f t="shared" ca="1" si="7"/>
        <v>ROTI AND VEGGIES.</v>
      </c>
      <c r="F84" s="14" t="str">
        <f t="shared" ca="1" si="8"/>
        <v>DESI ITEMS.</v>
      </c>
      <c r="G84" s="24" t="str">
        <f t="shared" ca="1" si="9"/>
        <v>ROTI ITEMS.</v>
      </c>
      <c r="H84" s="1" t="str">
        <f t="shared" ca="1" si="10"/>
        <v>HOME MADE AND HOSTELS.🏦-Normal food</v>
      </c>
      <c r="I84" s="32" t="str">
        <f t="shared" ca="1" si="11"/>
        <v>ZOMATO</v>
      </c>
      <c r="J84" s="36" t="str">
        <f t="shared" ca="1" si="12"/>
        <v>NO DIFFER.</v>
      </c>
      <c r="K84" s="21" t="str">
        <f t="shared" ca="1" si="4"/>
        <v>LOCAL SHOPS</v>
      </c>
      <c r="L84" s="14" t="str">
        <f t="shared" ca="1" si="13"/>
        <v>NO -THANK GOD</v>
      </c>
      <c r="M84" s="29" t="str">
        <f t="shared" ca="1" si="2"/>
        <v>SLIGHTY MORE.</v>
      </c>
      <c r="N84" s="32" t="str">
        <f t="shared" ca="1" si="14"/>
        <v>ONLY WALKING</v>
      </c>
      <c r="O84" s="17" t="str">
        <f t="shared" ca="1" si="15"/>
        <v>FOR WEIGHT LOSS</v>
      </c>
      <c r="P84" s="54">
        <f t="shared" ca="1" si="16"/>
        <v>515742</v>
      </c>
    </row>
    <row r="85" spans="1:16" ht="43.5" customHeight="1" thickBot="1" x14ac:dyDescent="0.4">
      <c r="A85" s="9" t="str">
        <f t="shared" ca="1" si="5"/>
        <v>25-35</v>
      </c>
      <c r="B85" s="11" t="str">
        <f t="shared" ca="1" si="17"/>
        <v>MALE</v>
      </c>
      <c r="C85" s="14" t="str">
        <f t="shared" ca="1" si="6"/>
        <v>TEA OR COFFE</v>
      </c>
      <c r="D85" s="17" t="str">
        <f t="shared" ca="1" si="3"/>
        <v>I DONT EAT AT MORNING</v>
      </c>
      <c r="E85" s="21" t="str">
        <f t="shared" ca="1" si="7"/>
        <v>MASALA AND FRIED RICE</v>
      </c>
      <c r="F85" s="14" t="str">
        <f t="shared" ca="1" si="8"/>
        <v>CHIPS AND BISCUTS</v>
      </c>
      <c r="G85" s="24" t="str">
        <f t="shared" ca="1" si="9"/>
        <v>ROTI ITEMS.</v>
      </c>
      <c r="H85" s="1" t="str">
        <f t="shared" ca="1" si="10"/>
        <v>HOME MADE AND HOSTELS.🏦-Normal food</v>
      </c>
      <c r="I85" s="32" t="str">
        <f t="shared" ca="1" si="11"/>
        <v>don't order online</v>
      </c>
      <c r="J85" s="36" t="str">
        <f t="shared" ca="1" si="12"/>
        <v>1-3 KGS.</v>
      </c>
      <c r="K85" s="21" t="str">
        <f t="shared" ca="1" si="4"/>
        <v>ONLINE GROCERY</v>
      </c>
      <c r="L85" s="14" t="str">
        <f t="shared" ca="1" si="13"/>
        <v>YES .RECOVERED</v>
      </c>
      <c r="M85" s="29" t="str">
        <f t="shared" ca="1" si="2"/>
        <v>YES .</v>
      </c>
      <c r="N85" s="32" t="str">
        <f t="shared" ca="1" si="14"/>
        <v>NO</v>
      </c>
      <c r="O85" s="17" t="str">
        <f t="shared" ca="1" si="15"/>
        <v>FOR WEIGHT GAIN</v>
      </c>
      <c r="P85" s="54">
        <f t="shared" ca="1" si="16"/>
        <v>515743</v>
      </c>
    </row>
    <row r="86" spans="1:16" ht="43.5" customHeight="1" thickBot="1" x14ac:dyDescent="0.4">
      <c r="A86" s="9" t="str">
        <f t="shared" ca="1" si="5"/>
        <v>25-35</v>
      </c>
      <c r="B86" s="11" t="str">
        <f t="shared" ca="1" si="17"/>
        <v>FEMALE</v>
      </c>
      <c r="C86" s="14" t="str">
        <f t="shared" ca="1" si="6"/>
        <v>NO</v>
      </c>
      <c r="D86" s="17" t="str">
        <f t="shared" ca="1" si="3"/>
        <v>DOSA,IDLLI,PORI,UPMA,POHA</v>
      </c>
      <c r="E86" s="21" t="str">
        <f t="shared" ca="1" si="7"/>
        <v>MASALA AND FRIED RICE</v>
      </c>
      <c r="F86" s="14" t="str">
        <f t="shared" ca="1" si="8"/>
        <v>CHIPS AND BISCUTS</v>
      </c>
      <c r="G86" s="24" t="str">
        <f t="shared" ca="1" si="9"/>
        <v>DIET AT NIGHT.</v>
      </c>
      <c r="H86" s="1" t="str">
        <f t="shared" ca="1" si="10"/>
        <v>HOME MADE AND HOSTELS.🏦-Normal food</v>
      </c>
      <c r="I86" s="32" t="str">
        <f t="shared" ca="1" si="11"/>
        <v>UBER FOODS</v>
      </c>
      <c r="J86" s="36" t="str">
        <f t="shared" ca="1" si="12"/>
        <v>NO DIFFER.</v>
      </c>
      <c r="K86" s="21" t="str">
        <f t="shared" ca="1" si="4"/>
        <v>ONLINE GROCERY</v>
      </c>
      <c r="L86" s="14" t="str">
        <f t="shared" ca="1" si="13"/>
        <v>NO -THANK GOD</v>
      </c>
      <c r="M86" s="29" t="str">
        <f t="shared" ca="1" si="2"/>
        <v>YES .</v>
      </c>
      <c r="N86" s="32" t="str">
        <f t="shared" ca="1" si="14"/>
        <v>ONLY WALKING</v>
      </c>
      <c r="O86" s="17" t="str">
        <f t="shared" ca="1" si="15"/>
        <v>FOR WEIGHT LOSS</v>
      </c>
      <c r="P86" s="54">
        <f t="shared" ca="1" si="16"/>
        <v>515730</v>
      </c>
    </row>
    <row r="87" spans="1:16" ht="43.5" customHeight="1" thickBot="1" x14ac:dyDescent="0.4">
      <c r="A87" s="9" t="str">
        <f t="shared" ca="1" si="5"/>
        <v>25-35</v>
      </c>
      <c r="B87" s="11" t="str">
        <f t="shared" ca="1" si="17"/>
        <v>FEMALE</v>
      </c>
      <c r="C87" s="14" t="str">
        <f t="shared" ca="1" si="6"/>
        <v>TEA OR COFFE</v>
      </c>
      <c r="D87" s="17" t="str">
        <f t="shared" ca="1" si="3"/>
        <v>EGGS AND MILK</v>
      </c>
      <c r="E87" s="21" t="str">
        <f t="shared" ca="1" si="7"/>
        <v>MASALA AND FRIED RICE</v>
      </c>
      <c r="F87" s="14" t="str">
        <f t="shared" ca="1" si="8"/>
        <v>DESI ITEMS.</v>
      </c>
      <c r="G87" s="24" t="str">
        <f t="shared" ca="1" si="9"/>
        <v>DIET AT NIGHT.</v>
      </c>
      <c r="H87" s="1" t="str">
        <f t="shared" ca="1" si="10"/>
        <v>HOME MADE AND HOSTELS.🏦-Normal food</v>
      </c>
      <c r="I87" s="32" t="str">
        <f t="shared" ca="1" si="11"/>
        <v>ZOMATO</v>
      </c>
      <c r="J87" s="36" t="str">
        <f t="shared" ca="1" si="12"/>
        <v>NO DIFFER.</v>
      </c>
      <c r="K87" s="21" t="str">
        <f t="shared" ca="1" si="4"/>
        <v>ONLINE GROCERY</v>
      </c>
      <c r="L87" s="14" t="str">
        <f t="shared" ca="1" si="13"/>
        <v>NO -THANK GOD</v>
      </c>
      <c r="M87" s="29" t="str">
        <f t="shared" ca="1" si="2"/>
        <v>Iam not vaccinated still.</v>
      </c>
      <c r="N87" s="32" t="str">
        <f t="shared" ca="1" si="14"/>
        <v>WEEKLY</v>
      </c>
      <c r="O87" s="17" t="str">
        <f t="shared" ca="1" si="15"/>
        <v>I WANT OGRANIC DIET PLAN</v>
      </c>
      <c r="P87" s="54">
        <f t="shared" ca="1" si="16"/>
        <v>515727</v>
      </c>
    </row>
    <row r="88" spans="1:16" ht="43.5" customHeight="1" thickBot="1" x14ac:dyDescent="0.4">
      <c r="A88" s="9" t="str">
        <f t="shared" ca="1" si="5"/>
        <v>25-35</v>
      </c>
      <c r="B88" s="11" t="str">
        <f t="shared" ca="1" si="17"/>
        <v>MALE</v>
      </c>
      <c r="C88" s="14" t="str">
        <f t="shared" ca="1" si="6"/>
        <v>YES</v>
      </c>
      <c r="D88" s="17" t="str">
        <f t="shared" ca="1" si="3"/>
        <v>DOSA,IDLLI,PORI,UPMA,POHA</v>
      </c>
      <c r="E88" s="21" t="str">
        <f t="shared" ca="1" si="7"/>
        <v>MASALA AND FRIED RICE</v>
      </c>
      <c r="F88" s="14" t="str">
        <f t="shared" ca="1" si="8"/>
        <v>DESI ITEMS.</v>
      </c>
      <c r="G88" s="24" t="str">
        <f t="shared" ca="1" si="9"/>
        <v>RICE ITEAMS.</v>
      </c>
      <c r="H88" s="1" t="str">
        <f t="shared" ca="1" si="10"/>
        <v>HOME MADE AND HOSTELS.🏦-Normal food</v>
      </c>
      <c r="I88" s="32" t="str">
        <f t="shared" ca="1" si="11"/>
        <v>don't order online</v>
      </c>
      <c r="J88" s="36" t="str">
        <f t="shared" ca="1" si="12"/>
        <v>NO DIFFER.</v>
      </c>
      <c r="K88" s="21" t="str">
        <f t="shared" ca="1" si="4"/>
        <v>ONLINE GROCERY</v>
      </c>
      <c r="L88" s="14" t="str">
        <f t="shared" ca="1" si="13"/>
        <v>YES .RECOVERED</v>
      </c>
      <c r="M88" s="29" t="str">
        <f t="shared" ca="1" si="2"/>
        <v>YES .</v>
      </c>
      <c r="N88" s="32" t="str">
        <f t="shared" ca="1" si="14"/>
        <v>NO</v>
      </c>
      <c r="O88" s="17" t="str">
        <f t="shared" ca="1" si="15"/>
        <v>FOR WEIGHT LOSS</v>
      </c>
      <c r="P88" s="54">
        <f t="shared" ca="1" si="16"/>
        <v>515735</v>
      </c>
    </row>
    <row r="89" spans="1:16" ht="43.5" customHeight="1" thickBot="1" x14ac:dyDescent="0.4">
      <c r="A89" s="9" t="str">
        <f t="shared" ca="1" si="5"/>
        <v>25-35</v>
      </c>
      <c r="B89" s="11" t="str">
        <f t="shared" ca="1" si="17"/>
        <v>MALE</v>
      </c>
      <c r="C89" s="14" t="str">
        <f t="shared" ca="1" si="6"/>
        <v>TEA OR COFFE</v>
      </c>
      <c r="D89" s="17" t="str">
        <f t="shared" ca="1" si="3"/>
        <v>DOSA,IDLLI,PORI,UPMA,POHA</v>
      </c>
      <c r="E89" s="21" t="str">
        <f t="shared" ca="1" si="7"/>
        <v>ROTI AND VEGGIES.</v>
      </c>
      <c r="F89" s="14" t="str">
        <f t="shared" ca="1" si="8"/>
        <v>CHIPS AND BISCUTS</v>
      </c>
      <c r="G89" s="24" t="str">
        <f t="shared" ca="1" si="9"/>
        <v>RICE ITEAMS.</v>
      </c>
      <c r="H89" s="1" t="str">
        <f t="shared" ca="1" si="10"/>
        <v>HOME MADE AND HOSTELS.🏦-Normal food</v>
      </c>
      <c r="I89" s="32" t="str">
        <f t="shared" ca="1" si="11"/>
        <v>UBER FOODS</v>
      </c>
      <c r="J89" s="36" t="str">
        <f t="shared" ca="1" si="12"/>
        <v>NO DIFFER.</v>
      </c>
      <c r="K89" s="21" t="str">
        <f t="shared" ca="1" si="4"/>
        <v>LOCAL SHOPS</v>
      </c>
      <c r="L89" s="14" t="str">
        <f t="shared" ca="1" si="13"/>
        <v>YES .RECOVERED</v>
      </c>
      <c r="M89" s="29" t="str">
        <f t="shared" ca="1" si="2"/>
        <v>SLIGHTY MORE.</v>
      </c>
      <c r="N89" s="32" t="str">
        <f t="shared" ca="1" si="14"/>
        <v>ONLY WALKING</v>
      </c>
      <c r="O89" s="17" t="str">
        <f t="shared" ca="1" si="15"/>
        <v>I WANT OGRANIC DIET PLAN</v>
      </c>
      <c r="P89" s="54">
        <f t="shared" ca="1" si="16"/>
        <v>515728</v>
      </c>
    </row>
    <row r="90" spans="1:16" ht="43.5" customHeight="1" thickBot="1" x14ac:dyDescent="0.4">
      <c r="A90" s="9" t="str">
        <f t="shared" ca="1" si="5"/>
        <v>25-35</v>
      </c>
      <c r="B90" s="11" t="str">
        <f t="shared" ca="1" si="17"/>
        <v>FEMALE</v>
      </c>
      <c r="C90" s="14" t="str">
        <f t="shared" ca="1" si="6"/>
        <v>YES</v>
      </c>
      <c r="D90" s="17" t="str">
        <f t="shared" ca="1" si="3"/>
        <v>DOSA,IDLLI,PORI,UPMA,POHA</v>
      </c>
      <c r="E90" s="21" t="str">
        <f t="shared" ca="1" si="7"/>
        <v>RICE MEAL AND CURD</v>
      </c>
      <c r="F90" s="14" t="str">
        <f t="shared" ca="1" si="8"/>
        <v>DESI ITEMS.</v>
      </c>
      <c r="G90" s="24" t="str">
        <f t="shared" ca="1" si="9"/>
        <v>MILK.</v>
      </c>
      <c r="H90" s="1" t="str">
        <f t="shared" ca="1" si="10"/>
        <v>HOME MADE AND HOSTELS.🏦-Normal food</v>
      </c>
      <c r="I90" s="32" t="str">
        <f t="shared" ca="1" si="11"/>
        <v>ZOMATO</v>
      </c>
      <c r="J90" s="36" t="str">
        <f t="shared" ca="1" si="12"/>
        <v>NO DIFFER.</v>
      </c>
      <c r="K90" s="21" t="str">
        <f t="shared" ca="1" si="4"/>
        <v>MARTS</v>
      </c>
      <c r="L90" s="14" t="str">
        <f t="shared" ca="1" si="13"/>
        <v>YES .RECOVERED</v>
      </c>
      <c r="M90" s="29" t="str">
        <f t="shared" ca="1" si="2"/>
        <v>YES .</v>
      </c>
      <c r="N90" s="32" t="str">
        <f t="shared" ca="1" si="14"/>
        <v>DAILY</v>
      </c>
      <c r="O90" s="17" t="str">
        <f t="shared" ca="1" si="15"/>
        <v>FOR WEIGHT GAIN</v>
      </c>
      <c r="P90" s="54">
        <f t="shared" ca="1" si="16"/>
        <v>515736</v>
      </c>
    </row>
    <row r="91" spans="1:16" ht="43.5" customHeight="1" thickBot="1" x14ac:dyDescent="0.4">
      <c r="A91" s="9" t="str">
        <f t="shared" ca="1" si="5"/>
        <v>25-35</v>
      </c>
      <c r="B91" s="11" t="str">
        <f t="shared" ca="1" si="17"/>
        <v>MALE</v>
      </c>
      <c r="C91" s="14" t="str">
        <f t="shared" ca="1" si="6"/>
        <v>NO</v>
      </c>
      <c r="D91" s="17" t="str">
        <f t="shared" ca="1" si="3"/>
        <v>EGGS AND MILK</v>
      </c>
      <c r="E91" s="21" t="str">
        <f t="shared" ca="1" si="7"/>
        <v>RICE MEAL AND CURD</v>
      </c>
      <c r="F91" s="14" t="str">
        <f t="shared" ca="1" si="8"/>
        <v>CHIPS AND BISCUTS</v>
      </c>
      <c r="G91" s="24" t="str">
        <f t="shared" ca="1" si="9"/>
        <v>DIET AT NIGHT.</v>
      </c>
      <c r="H91" s="1" t="str">
        <f t="shared" ca="1" si="10"/>
        <v>HOME MADE AND HOSTELS.🏦-Normal food</v>
      </c>
      <c r="I91" s="32" t="str">
        <f t="shared" ca="1" si="11"/>
        <v>ZOMATO</v>
      </c>
      <c r="J91" s="36" t="str">
        <f t="shared" ca="1" si="12"/>
        <v>1-3 KGS.</v>
      </c>
      <c r="K91" s="21" t="str">
        <f t="shared" ca="1" si="4"/>
        <v>MARTS</v>
      </c>
      <c r="L91" s="14" t="str">
        <f t="shared" ca="1" si="13"/>
        <v>YES .RECOVERED</v>
      </c>
      <c r="M91" s="29" t="str">
        <f t="shared" ca="1" si="2"/>
        <v>YES .</v>
      </c>
      <c r="N91" s="32" t="str">
        <f t="shared" ca="1" si="14"/>
        <v>NO</v>
      </c>
      <c r="O91" s="17" t="str">
        <f t="shared" ca="1" si="15"/>
        <v>FOR WEIGHT GAIN</v>
      </c>
      <c r="P91" s="54">
        <f t="shared" ca="1" si="16"/>
        <v>515743</v>
      </c>
    </row>
    <row r="92" spans="1:16" ht="43.5" customHeight="1" thickBot="1" x14ac:dyDescent="0.4">
      <c r="A92" s="9" t="str">
        <f t="shared" ca="1" si="5"/>
        <v>25-35</v>
      </c>
      <c r="B92" s="11" t="str">
        <f t="shared" ca="1" si="17"/>
        <v>FEMALE</v>
      </c>
      <c r="C92" s="14" t="str">
        <f t="shared" ca="1" si="6"/>
        <v>YES</v>
      </c>
      <c r="D92" s="17" t="str">
        <f t="shared" ca="1" si="3"/>
        <v>EGGS AND MILK</v>
      </c>
      <c r="E92" s="21" t="str">
        <f t="shared" ca="1" si="7"/>
        <v>RICE MEAL AND CURD</v>
      </c>
      <c r="F92" s="14" t="str">
        <f t="shared" ca="1" si="8"/>
        <v>DESI ITEMS.</v>
      </c>
      <c r="G92" s="24" t="str">
        <f t="shared" ca="1" si="9"/>
        <v>MILK.</v>
      </c>
      <c r="H92" s="1" t="str">
        <f t="shared" ca="1" si="10"/>
        <v>HOME MADE AND HOSTELS.🏦-Normal food</v>
      </c>
      <c r="I92" s="32" t="str">
        <f t="shared" ca="1" si="11"/>
        <v>don't order online</v>
      </c>
      <c r="J92" s="36" t="str">
        <f t="shared" ca="1" si="12"/>
        <v>5-10 KGS.</v>
      </c>
      <c r="K92" s="21" t="str">
        <f t="shared" ca="1" si="4"/>
        <v>ONLINE GROCERY</v>
      </c>
      <c r="L92" s="14" t="str">
        <f t="shared" ca="1" si="13"/>
        <v>YES .RECOVERED</v>
      </c>
      <c r="M92" s="29" t="str">
        <f t="shared" ca="1" si="2"/>
        <v>NO ,AS USUAL</v>
      </c>
      <c r="N92" s="32" t="str">
        <f t="shared" ca="1" si="14"/>
        <v>WEEKLY</v>
      </c>
      <c r="O92" s="17" t="str">
        <f t="shared" ca="1" si="15"/>
        <v>I WANT OGRANIC DIET PLAN</v>
      </c>
      <c r="P92" s="54">
        <f t="shared" ca="1" si="16"/>
        <v>515745</v>
      </c>
    </row>
    <row r="93" spans="1:16" ht="43.5" customHeight="1" thickBot="1" x14ac:dyDescent="0.4">
      <c r="A93" s="9" t="str">
        <f t="shared" ca="1" si="5"/>
        <v>25-35</v>
      </c>
      <c r="B93" s="11" t="str">
        <f t="shared" ca="1" si="17"/>
        <v>FEMALE</v>
      </c>
      <c r="C93" s="14" t="str">
        <f t="shared" ca="1" si="6"/>
        <v>NO</v>
      </c>
      <c r="D93" s="17" t="str">
        <f t="shared" ca="1" si="3"/>
        <v>DOSA,IDLLI,PORI,UPMA,POHA</v>
      </c>
      <c r="E93" s="21" t="str">
        <f t="shared" ca="1" si="7"/>
        <v>RICE MEAL AND CURD</v>
      </c>
      <c r="F93" s="14" t="str">
        <f t="shared" ca="1" si="8"/>
        <v>DESI ITEMS.</v>
      </c>
      <c r="G93" s="24" t="str">
        <f t="shared" ca="1" si="9"/>
        <v>RICE ITEAMS.</v>
      </c>
      <c r="H93" s="1" t="str">
        <f t="shared" ca="1" si="10"/>
        <v>HOME MADE AND HOSTELS.🏦-Normal food</v>
      </c>
      <c r="I93" s="32" t="str">
        <f t="shared" ca="1" si="11"/>
        <v>UBER FOODS</v>
      </c>
      <c r="J93" s="36" t="str">
        <f t="shared" ca="1" si="12"/>
        <v>NO DIFFER.</v>
      </c>
      <c r="K93" s="21" t="str">
        <f t="shared" ca="1" si="4"/>
        <v>MARTS</v>
      </c>
      <c r="L93" s="14" t="str">
        <f t="shared" ca="1" si="13"/>
        <v>YES .RECOVERED</v>
      </c>
      <c r="M93" s="29" t="str">
        <f t="shared" ca="1" si="2"/>
        <v>NO ,AS USUAL</v>
      </c>
      <c r="N93" s="32" t="str">
        <f t="shared" ca="1" si="14"/>
        <v>NO</v>
      </c>
      <c r="O93" s="17" t="str">
        <f t="shared" ca="1" si="15"/>
        <v>FOR WEIGHT LOSS</v>
      </c>
      <c r="P93" s="54">
        <f t="shared" ca="1" si="16"/>
        <v>515745</v>
      </c>
    </row>
    <row r="94" spans="1:16" ht="43.5" customHeight="1" thickBot="1" x14ac:dyDescent="0.4">
      <c r="A94" s="9" t="str">
        <f t="shared" ca="1" si="5"/>
        <v>25-35</v>
      </c>
      <c r="B94" s="11" t="str">
        <f t="shared" ca="1" si="17"/>
        <v>MALE</v>
      </c>
      <c r="C94" s="14" t="str">
        <f t="shared" ca="1" si="6"/>
        <v>YES</v>
      </c>
      <c r="D94" s="17" t="str">
        <f t="shared" ca="1" si="3"/>
        <v>ONLY FRUITS</v>
      </c>
      <c r="E94" s="21" t="str">
        <f t="shared" ca="1" si="7"/>
        <v>RICE MEAL AND CURD</v>
      </c>
      <c r="F94" s="14" t="str">
        <f t="shared" ca="1" si="8"/>
        <v>DESI ITEMS.</v>
      </c>
      <c r="G94" s="24" t="str">
        <f t="shared" ca="1" si="9"/>
        <v>RICE ITEAMS.</v>
      </c>
      <c r="H94" s="1" t="str">
        <f t="shared" ca="1" si="10"/>
        <v>HOME MADE AND HOSTELS.🏦-Normal food</v>
      </c>
      <c r="I94" s="32" t="str">
        <f t="shared" ca="1" si="11"/>
        <v>ZOMATO</v>
      </c>
      <c r="J94" s="36" t="str">
        <f t="shared" ca="1" si="12"/>
        <v>5-10 KGS.</v>
      </c>
      <c r="K94" s="21" t="str">
        <f t="shared" ca="1" si="4"/>
        <v>LOCAL SHOPS</v>
      </c>
      <c r="L94" s="14" t="str">
        <f t="shared" ca="1" si="13"/>
        <v>NO -THANK GOD</v>
      </c>
      <c r="M94" s="29" t="str">
        <f t="shared" ca="1" si="2"/>
        <v>NO ,AS USUAL</v>
      </c>
      <c r="N94" s="32" t="str">
        <f t="shared" ca="1" si="14"/>
        <v>ONLY WALKING</v>
      </c>
      <c r="O94" s="17" t="str">
        <f t="shared" ca="1" si="15"/>
        <v>FOR WEIGHT GAIN</v>
      </c>
      <c r="P94" s="54">
        <f t="shared" ca="1" si="16"/>
        <v>515728</v>
      </c>
    </row>
    <row r="95" spans="1:16" ht="43.5" customHeight="1" thickBot="1" x14ac:dyDescent="0.4">
      <c r="A95" s="9" t="str">
        <f t="shared" ca="1" si="5"/>
        <v>25-35</v>
      </c>
      <c r="B95" s="11" t="str">
        <f t="shared" ca="1" si="17"/>
        <v>MALE</v>
      </c>
      <c r="C95" s="14" t="str">
        <f t="shared" ca="1" si="6"/>
        <v>NO</v>
      </c>
      <c r="D95" s="17" t="str">
        <f t="shared" ca="1" si="3"/>
        <v>ONLY FRUITS</v>
      </c>
      <c r="E95" s="21" t="str">
        <f t="shared" ca="1" si="7"/>
        <v>MASALA AND FRIED RICE</v>
      </c>
      <c r="F95" s="14" t="str">
        <f t="shared" ca="1" si="8"/>
        <v>DESI ITEMS.</v>
      </c>
      <c r="G95" s="24" t="str">
        <f t="shared" ca="1" si="9"/>
        <v>ROTI ITEMS.</v>
      </c>
      <c r="H95" s="1" t="str">
        <f t="shared" ca="1" si="10"/>
        <v>HOME MADE AND HOSTELS.🏦-Normal food</v>
      </c>
      <c r="I95" s="32" t="str">
        <f t="shared" ca="1" si="11"/>
        <v>ZOMATO</v>
      </c>
      <c r="J95" s="36" t="str">
        <f t="shared" ca="1" si="12"/>
        <v>5-10 KGS.</v>
      </c>
      <c r="K95" s="21" t="str">
        <f t="shared" ca="1" si="4"/>
        <v>LOCAL SHOPS</v>
      </c>
      <c r="L95" s="14" t="str">
        <f t="shared" ca="1" si="13"/>
        <v>YES .RECOVERED</v>
      </c>
      <c r="M95" s="29" t="str">
        <f t="shared" ca="1" si="2"/>
        <v>YES .</v>
      </c>
      <c r="N95" s="32" t="str">
        <f t="shared" ca="1" si="14"/>
        <v>WEEKLY</v>
      </c>
      <c r="O95" s="17" t="str">
        <f t="shared" ca="1" si="15"/>
        <v>FOR WEIGHT GAIN</v>
      </c>
      <c r="P95" s="54">
        <f t="shared" ca="1" si="16"/>
        <v>515736</v>
      </c>
    </row>
    <row r="96" spans="1:16" ht="43.5" customHeight="1" thickBot="1" x14ac:dyDescent="0.4">
      <c r="A96" s="9" t="str">
        <f t="shared" ca="1" si="5"/>
        <v>25-35</v>
      </c>
      <c r="B96" s="11" t="str">
        <f t="shared" ca="1" si="17"/>
        <v>MALE</v>
      </c>
      <c r="C96" s="14" t="str">
        <f t="shared" ca="1" si="6"/>
        <v>YES</v>
      </c>
      <c r="D96" s="17" t="str">
        <f t="shared" ca="1" si="3"/>
        <v>I DONT EAT AT MORNING</v>
      </c>
      <c r="E96" s="21" t="str">
        <f t="shared" ca="1" si="7"/>
        <v>ROTI AND VEGGIES.</v>
      </c>
      <c r="F96" s="14" t="str">
        <f t="shared" ca="1" si="8"/>
        <v>DESI ITEMS.</v>
      </c>
      <c r="G96" s="24" t="str">
        <f t="shared" ca="1" si="9"/>
        <v>RICE ITEAMS.</v>
      </c>
      <c r="H96" s="1" t="str">
        <f t="shared" ca="1" si="10"/>
        <v>HOME MADE AND HOSTELS.🏦-Normal food</v>
      </c>
      <c r="I96" s="32" t="str">
        <f t="shared" ca="1" si="11"/>
        <v>ZOMATO</v>
      </c>
      <c r="J96" s="36" t="str">
        <f t="shared" ca="1" si="12"/>
        <v>1-3 KGS.</v>
      </c>
      <c r="K96" s="21" t="str">
        <f t="shared" ca="1" si="4"/>
        <v>ONLINE GROCERY</v>
      </c>
      <c r="L96" s="14" t="str">
        <f t="shared" ca="1" si="13"/>
        <v>YES .RECOVERED</v>
      </c>
      <c r="M96" s="29" t="str">
        <f t="shared" ca="1" si="2"/>
        <v>YES .</v>
      </c>
      <c r="N96" s="32" t="str">
        <f t="shared" ca="1" si="14"/>
        <v>NO</v>
      </c>
      <c r="O96" s="17" t="str">
        <f t="shared" ca="1" si="15"/>
        <v>I WANT OGRANIC DIET PLAN</v>
      </c>
      <c r="P96" s="54">
        <f t="shared" ca="1" si="16"/>
        <v>515737</v>
      </c>
    </row>
    <row r="97" spans="1:16" ht="43.5" customHeight="1" thickBot="1" x14ac:dyDescent="0.4">
      <c r="A97" s="9" t="str">
        <f t="shared" ca="1" si="5"/>
        <v>25-35</v>
      </c>
      <c r="B97" s="11" t="str">
        <f t="shared" ca="1" si="17"/>
        <v>MALE</v>
      </c>
      <c r="C97" s="14" t="str">
        <f t="shared" ca="1" si="6"/>
        <v>YES</v>
      </c>
      <c r="D97" s="17" t="str">
        <f t="shared" ca="1" si="3"/>
        <v>ONLY FRUITS</v>
      </c>
      <c r="E97" s="21" t="str">
        <f t="shared" ca="1" si="7"/>
        <v>MASALA AND FRIED RICE</v>
      </c>
      <c r="F97" s="14" t="str">
        <f t="shared" ca="1" si="8"/>
        <v>DESI ITEMS.</v>
      </c>
      <c r="G97" s="24" t="str">
        <f t="shared" ca="1" si="9"/>
        <v>RICE ITEAMS.</v>
      </c>
      <c r="H97" s="1" t="str">
        <f t="shared" ca="1" si="10"/>
        <v>HOME MADE AND HOSTELS.🏦-Normal food</v>
      </c>
      <c r="I97" s="32" t="str">
        <f t="shared" ca="1" si="11"/>
        <v>ZOMATO</v>
      </c>
      <c r="J97" s="36" t="str">
        <f t="shared" ca="1" si="12"/>
        <v>5-10 KGS.</v>
      </c>
      <c r="K97" s="21" t="str">
        <f t="shared" ca="1" si="4"/>
        <v>MARTS</v>
      </c>
      <c r="L97" s="14" t="str">
        <f t="shared" ca="1" si="13"/>
        <v>YES .RECOVERED</v>
      </c>
      <c r="M97" s="29" t="str">
        <f t="shared" ca="1" si="2"/>
        <v>SLIGHTY MORE.</v>
      </c>
      <c r="N97" s="32" t="str">
        <f t="shared" ca="1" si="14"/>
        <v>ONLY WALKING</v>
      </c>
      <c r="O97" s="17" t="str">
        <f t="shared" ca="1" si="15"/>
        <v>FOR WEIGHT GAIN</v>
      </c>
      <c r="P97" s="54">
        <f t="shared" ca="1" si="16"/>
        <v>515747</v>
      </c>
    </row>
    <row r="98" spans="1:16" ht="43.5" customHeight="1" thickBot="1" x14ac:dyDescent="0.4">
      <c r="A98" s="9" t="str">
        <f t="shared" ca="1" si="5"/>
        <v>25-35</v>
      </c>
      <c r="B98" s="11" t="str">
        <f t="shared" ca="1" si="17"/>
        <v>MALE</v>
      </c>
      <c r="C98" s="14" t="str">
        <f t="shared" ca="1" si="6"/>
        <v>TEA OR COFFE</v>
      </c>
      <c r="D98" s="17" t="str">
        <f t="shared" ca="1" si="3"/>
        <v>DOSA,IDLLI,PORI,UPMA,POHA</v>
      </c>
      <c r="E98" s="21" t="str">
        <f t="shared" ca="1" si="7"/>
        <v>MASALA AND FRIED RICE</v>
      </c>
      <c r="F98" s="14" t="str">
        <f t="shared" ca="1" si="8"/>
        <v>CHIPS AND BISCUTS</v>
      </c>
      <c r="G98" s="24" t="str">
        <f t="shared" ca="1" si="9"/>
        <v>ROTI ITEMS.</v>
      </c>
      <c r="H98" s="1" t="str">
        <f t="shared" ca="1" si="10"/>
        <v>HOME MADE AND HOSTELS.🏦-Normal food</v>
      </c>
      <c r="I98" s="32" t="str">
        <f t="shared" ca="1" si="11"/>
        <v>UBER FOODS</v>
      </c>
      <c r="J98" s="36" t="str">
        <f t="shared" ca="1" si="12"/>
        <v>5-10 KGS.</v>
      </c>
      <c r="K98" s="21" t="str">
        <f t="shared" ca="1" si="4"/>
        <v>LOCAL SHOPS</v>
      </c>
      <c r="L98" s="14" t="str">
        <f t="shared" ca="1" si="13"/>
        <v>NO -THANK GOD</v>
      </c>
      <c r="M98" s="29" t="str">
        <f t="shared" ref="M98:M105" ca="1" si="18">CHOOSE(RANDBETWEEN(1,4),$M$29,$M$30,$M$27,$M$4)</f>
        <v>NO ,AS USUAL</v>
      </c>
      <c r="N98" s="32" t="str">
        <f t="shared" ca="1" si="14"/>
        <v>DAILY</v>
      </c>
      <c r="O98" s="17" t="str">
        <f t="shared" ca="1" si="15"/>
        <v>FOR WEIGHT GAIN</v>
      </c>
      <c r="P98" s="54">
        <f t="shared" ca="1" si="16"/>
        <v>515729</v>
      </c>
    </row>
    <row r="99" spans="1:16" ht="43.5" customHeight="1" thickBot="1" x14ac:dyDescent="0.4">
      <c r="A99" s="9" t="str">
        <f t="shared" ca="1" si="5"/>
        <v>25-35</v>
      </c>
      <c r="B99" s="11" t="str">
        <f t="shared" ca="1" si="17"/>
        <v>MALE</v>
      </c>
      <c r="C99" s="14" t="str">
        <f t="shared" ca="1" si="6"/>
        <v>TEA OR COFFE</v>
      </c>
      <c r="D99" s="17" t="str">
        <f t="shared" ca="1" si="3"/>
        <v>EGGS AND MILK</v>
      </c>
      <c r="E99" s="21" t="str">
        <f t="shared" ca="1" si="7"/>
        <v>RICE MEAL AND CURD</v>
      </c>
      <c r="F99" s="14" t="str">
        <f t="shared" ca="1" si="8"/>
        <v>DESI ITEMS.</v>
      </c>
      <c r="G99" s="24" t="str">
        <f t="shared" ca="1" si="9"/>
        <v>ROTI ITEMS.</v>
      </c>
      <c r="H99" s="1" t="str">
        <f t="shared" ca="1" si="10"/>
        <v>HOME MADE AND HOSTELS.🏦-Normal food</v>
      </c>
      <c r="I99" s="32" t="str">
        <f t="shared" ca="1" si="11"/>
        <v>ZOMATO</v>
      </c>
      <c r="J99" s="36" t="str">
        <f t="shared" ca="1" si="12"/>
        <v>5-10 KGS.</v>
      </c>
      <c r="K99" s="21" t="str">
        <f t="shared" ca="1" si="4"/>
        <v>LOCAL SHOPS</v>
      </c>
      <c r="L99" s="14" t="str">
        <f t="shared" ca="1" si="13"/>
        <v>NO -THANK GOD</v>
      </c>
      <c r="M99" s="29" t="str">
        <f t="shared" ca="1" si="18"/>
        <v>Iam not vaccinated still.</v>
      </c>
      <c r="N99" s="32" t="str">
        <f t="shared" ca="1" si="14"/>
        <v>DAILY</v>
      </c>
      <c r="O99" s="17" t="str">
        <f t="shared" ca="1" si="15"/>
        <v>FOR WEIGHT GAIN</v>
      </c>
      <c r="P99" s="54">
        <f t="shared" ca="1" si="16"/>
        <v>515736</v>
      </c>
    </row>
    <row r="100" spans="1:16" ht="43.5" customHeight="1" thickBot="1" x14ac:dyDescent="0.4">
      <c r="A100" s="9" t="str">
        <f t="shared" ca="1" si="5"/>
        <v>25-35</v>
      </c>
      <c r="B100" s="11" t="str">
        <f t="shared" ca="1" si="17"/>
        <v>MALE</v>
      </c>
      <c r="C100" s="14" t="str">
        <f t="shared" ca="1" si="6"/>
        <v>TEA OR COFFE</v>
      </c>
      <c r="D100" s="17" t="str">
        <f t="shared" ref="D100:D105" ca="1" si="19">CHOOSE(RANDBETWEEN(1,4),$D$32,$D$33,$D$22,$D$24)</f>
        <v>I DONT EAT AT MORNING</v>
      </c>
      <c r="E100" s="21" t="str">
        <f t="shared" ca="1" si="7"/>
        <v>ROTI AND VEGGIES.</v>
      </c>
      <c r="F100" s="14" t="str">
        <f t="shared" ca="1" si="8"/>
        <v>CHIPS AND BISCUTS</v>
      </c>
      <c r="G100" s="24" t="str">
        <f t="shared" ca="1" si="9"/>
        <v>RICE ITEAMS.</v>
      </c>
      <c r="H100" s="1" t="str">
        <f t="shared" ca="1" si="10"/>
        <v>HOME MADE AND HOSTELS.🏦-Normal food</v>
      </c>
      <c r="I100" s="32" t="str">
        <f t="shared" ca="1" si="11"/>
        <v>ZOMATO</v>
      </c>
      <c r="J100" s="36" t="str">
        <f t="shared" ca="1" si="12"/>
        <v>5-10 KGS.</v>
      </c>
      <c r="K100" s="21" t="str">
        <f t="shared" ref="K100:K105" ca="1" si="20">CHOOSE(RANDBETWEEN(1,3),$K$34,$K$32,$K$27)</f>
        <v>MARTS</v>
      </c>
      <c r="L100" s="14" t="str">
        <f t="shared" ca="1" si="13"/>
        <v>NO -THANK GOD</v>
      </c>
      <c r="M100" s="29" t="str">
        <f t="shared" ca="1" si="18"/>
        <v>NO ,AS USUAL</v>
      </c>
      <c r="N100" s="32" t="str">
        <f t="shared" ca="1" si="14"/>
        <v>DAILY</v>
      </c>
      <c r="O100" s="17" t="str">
        <f t="shared" ca="1" si="15"/>
        <v>FOR WEIGHT GAIN</v>
      </c>
      <c r="P100" s="54">
        <f t="shared" ca="1" si="16"/>
        <v>515735</v>
      </c>
    </row>
    <row r="101" spans="1:16" ht="43.5" customHeight="1" thickBot="1" x14ac:dyDescent="0.4">
      <c r="A101" s="9" t="str">
        <f t="shared" ref="A101:A105" ca="1" si="21">CHOOSE(RANDBETWEEN(1,4),A99,A100,A91,A94)</f>
        <v>25-35</v>
      </c>
      <c r="B101" s="11" t="str">
        <f t="shared" ca="1" si="17"/>
        <v>MALE</v>
      </c>
      <c r="C101" s="14" t="str">
        <f t="shared" ref="C101:C105" ca="1" si="22">CHOOSE(RANDBETWEEN(1,3),$C$30,$C$28,$C$32)</f>
        <v>YES</v>
      </c>
      <c r="D101" s="17" t="str">
        <f t="shared" ca="1" si="19"/>
        <v>DOSA,IDLLI,PORI,UPMA,POHA</v>
      </c>
      <c r="E101" s="21" t="str">
        <f t="shared" ref="E101:E105" ca="1" si="23">CHOOSE(RANDBETWEEN(1,3),$E$32,$E$33,$E$22)</f>
        <v>MASALA AND FRIED RICE</v>
      </c>
      <c r="F101" s="14" t="str">
        <f t="shared" ref="F101:F105" ca="1" si="24">CHOOSE(RANDBETWEEN(1,3),$F$29,F96,$F$34)</f>
        <v>CHIPS AND BISCUTS</v>
      </c>
      <c r="G101" s="24" t="str">
        <f t="shared" ref="G101:G105" ca="1" si="25">CHOOSE(RANDBETWEEN(1,4),$G$35,$G$34,$G$5,$G$4)</f>
        <v>DIET AT NIGHT.</v>
      </c>
      <c r="H101" s="1" t="str">
        <f t="shared" ref="H101:H105" ca="1" si="26">CHOOSE(RANDBETWEEN(1,2),$H$35,$H99)</f>
        <v>HOME MADE AND HOSTELS.🏦-Normal food</v>
      </c>
      <c r="I101" s="32" t="str">
        <f t="shared" ref="I101:I105" ca="1" si="27">CHOOSE(RANDBETWEEN(1,4),I$35,I$33,$I97,$I$27)</f>
        <v>ZOMATO</v>
      </c>
      <c r="J101" s="36" t="str">
        <f t="shared" ref="J101:J105" ca="1" si="28">CHOOSE(RANDBETWEEN(1,3),$J$34,$J$35,$J$32)</f>
        <v>1-3 KGS.</v>
      </c>
      <c r="K101" s="21" t="str">
        <f t="shared" ca="1" si="20"/>
        <v>MARTS</v>
      </c>
      <c r="L101" s="14" t="str">
        <f t="shared" ref="L101:L105" ca="1" si="29">CHOOSE(RANDBETWEEN(1,2),$L$34,$L$25)</f>
        <v>NO -THANK GOD</v>
      </c>
      <c r="M101" s="29" t="str">
        <f t="shared" ca="1" si="18"/>
        <v>SLIGHTY MORE.</v>
      </c>
      <c r="N101" s="32" t="str">
        <f t="shared" ref="N101:N105" ca="1" si="30">CHOOSE(RANDBETWEEN(1,4),$N$34,$N$35,$N$32,$N$30,$N$29)</f>
        <v>ONLY WALKING</v>
      </c>
      <c r="O101" s="17" t="str">
        <f t="shared" ref="O101:O105" ca="1" si="31">CHOOSE(RANDBETWEEN(1,3),$O$34,$O$35,$O$4)</f>
        <v>FOR WEIGHT GAIN</v>
      </c>
      <c r="P101" s="54">
        <f t="shared" ca="1" si="16"/>
        <v>515739</v>
      </c>
    </row>
    <row r="102" spans="1:16" ht="43.5" customHeight="1" thickBot="1" x14ac:dyDescent="0.4">
      <c r="A102" s="9" t="str">
        <f t="shared" ca="1" si="21"/>
        <v>25-35</v>
      </c>
      <c r="B102" s="11" t="str">
        <f t="shared" ca="1" si="17"/>
        <v>FEMALE</v>
      </c>
      <c r="C102" s="14" t="str">
        <f t="shared" ca="1" si="22"/>
        <v>NO</v>
      </c>
      <c r="D102" s="17" t="str">
        <f t="shared" ca="1" si="19"/>
        <v>I DONT EAT AT MORNING</v>
      </c>
      <c r="E102" s="21" t="str">
        <f t="shared" ca="1" si="23"/>
        <v>RICE MEAL AND CURD</v>
      </c>
      <c r="F102" s="14" t="str">
        <f t="shared" ca="1" si="24"/>
        <v>DESI ITEMS.</v>
      </c>
      <c r="G102" s="24" t="str">
        <f t="shared" ca="1" si="25"/>
        <v>MILK.</v>
      </c>
      <c r="H102" s="1" t="str">
        <f t="shared" ca="1" si="26"/>
        <v>HOME MADE AND HOSTELS.🏦-Normal food</v>
      </c>
      <c r="I102" s="32" t="str">
        <f t="shared" ca="1" si="27"/>
        <v>UBER FOODS</v>
      </c>
      <c r="J102" s="36" t="str">
        <f t="shared" ca="1" si="28"/>
        <v>NO DIFFER.</v>
      </c>
      <c r="K102" s="21" t="str">
        <f t="shared" ca="1" si="20"/>
        <v>MARTS</v>
      </c>
      <c r="L102" s="14" t="str">
        <f t="shared" ca="1" si="29"/>
        <v>YES .RECOVERED</v>
      </c>
      <c r="M102" s="29" t="str">
        <f t="shared" ca="1" si="18"/>
        <v>YES .</v>
      </c>
      <c r="N102" s="32" t="str">
        <f t="shared" ca="1" si="30"/>
        <v>ONLY WALKING</v>
      </c>
      <c r="O102" s="17" t="str">
        <f t="shared" ca="1" si="31"/>
        <v>I WANT OGRANIC DIET PLAN</v>
      </c>
      <c r="P102" s="54">
        <f t="shared" ca="1" si="16"/>
        <v>515733</v>
      </c>
    </row>
    <row r="103" spans="1:16" ht="43.5" customHeight="1" thickBot="1" x14ac:dyDescent="0.4">
      <c r="A103" s="9" t="str">
        <f t="shared" ca="1" si="21"/>
        <v>25-35</v>
      </c>
      <c r="B103" s="11" t="str">
        <f t="shared" ca="1" si="17"/>
        <v>MALE</v>
      </c>
      <c r="C103" s="14" t="str">
        <f t="shared" ca="1" si="22"/>
        <v>TEA OR COFFE</v>
      </c>
      <c r="D103" s="17" t="str">
        <f t="shared" ca="1" si="19"/>
        <v>ONLY FRUITS</v>
      </c>
      <c r="E103" s="21" t="str">
        <f t="shared" ca="1" si="23"/>
        <v>RICE MEAL AND CURD</v>
      </c>
      <c r="F103" s="14" t="str">
        <f t="shared" ca="1" si="24"/>
        <v>CHIPS AND BISCUTS</v>
      </c>
      <c r="G103" s="24" t="str">
        <f t="shared" ca="1" si="25"/>
        <v>DIET AT NIGHT.</v>
      </c>
      <c r="H103" s="1" t="str">
        <f t="shared" ca="1" si="26"/>
        <v>HOME MADE AND HOSTELS.🏦-Normal food</v>
      </c>
      <c r="I103" s="32" t="str">
        <f t="shared" ca="1" si="27"/>
        <v>don't order online</v>
      </c>
      <c r="J103" s="36" t="str">
        <f t="shared" ca="1" si="28"/>
        <v>5-10 KGS.</v>
      </c>
      <c r="K103" s="21" t="str">
        <f t="shared" ca="1" si="20"/>
        <v>ONLINE GROCERY</v>
      </c>
      <c r="L103" s="14" t="str">
        <f t="shared" ca="1" si="29"/>
        <v>YES .RECOVERED</v>
      </c>
      <c r="M103" s="29" t="str">
        <f t="shared" ca="1" si="18"/>
        <v>NO ,AS USUAL</v>
      </c>
      <c r="N103" s="32" t="str">
        <f t="shared" ca="1" si="30"/>
        <v>ONLY WALKING</v>
      </c>
      <c r="O103" s="17" t="str">
        <f t="shared" ca="1" si="31"/>
        <v>FOR WEIGHT LOSS</v>
      </c>
      <c r="P103" s="54">
        <f t="shared" ca="1" si="16"/>
        <v>515747</v>
      </c>
    </row>
    <row r="104" spans="1:16" ht="43.5" customHeight="1" thickBot="1" x14ac:dyDescent="0.4">
      <c r="A104" s="9" t="str">
        <f t="shared" ca="1" si="21"/>
        <v>25-35</v>
      </c>
      <c r="B104" s="11" t="str">
        <f t="shared" ca="1" si="17"/>
        <v>FEMALE</v>
      </c>
      <c r="C104" s="14" t="str">
        <f t="shared" ca="1" si="22"/>
        <v>YES</v>
      </c>
      <c r="D104" s="17" t="str">
        <f t="shared" ca="1" si="19"/>
        <v>I DONT EAT AT MORNING</v>
      </c>
      <c r="E104" s="21" t="str">
        <f t="shared" ca="1" si="23"/>
        <v>MASALA AND FRIED RICE</v>
      </c>
      <c r="F104" s="14" t="str">
        <f t="shared" ca="1" si="24"/>
        <v>DESI ITEMS.</v>
      </c>
      <c r="G104" s="24" t="str">
        <f t="shared" ca="1" si="25"/>
        <v>MILK.</v>
      </c>
      <c r="H104" s="1" t="str">
        <f t="shared" ca="1" si="26"/>
        <v>HOME MADE AND HOSTELS.🏦-Normal food</v>
      </c>
      <c r="I104" s="32" t="str">
        <f t="shared" ca="1" si="27"/>
        <v>UBER FOODS</v>
      </c>
      <c r="J104" s="36" t="str">
        <f t="shared" ca="1" si="28"/>
        <v>NO DIFFER.</v>
      </c>
      <c r="K104" s="21" t="str">
        <f t="shared" ca="1" si="20"/>
        <v>ONLINE GROCERY</v>
      </c>
      <c r="L104" s="14" t="str">
        <f t="shared" ca="1" si="29"/>
        <v>YES .RECOVERED</v>
      </c>
      <c r="M104" s="29" t="str">
        <f t="shared" ca="1" si="18"/>
        <v>YES .</v>
      </c>
      <c r="N104" s="32" t="str">
        <f t="shared" ca="1" si="30"/>
        <v>NO</v>
      </c>
      <c r="O104" s="17" t="str">
        <f t="shared" ca="1" si="31"/>
        <v>I WANT OGRANIC DIET PLAN</v>
      </c>
      <c r="P104" s="54">
        <f t="shared" ca="1" si="16"/>
        <v>515731</v>
      </c>
    </row>
    <row r="105" spans="1:16" ht="43.5" customHeight="1" thickBot="1" x14ac:dyDescent="0.4">
      <c r="A105" s="9" t="str">
        <f t="shared" ca="1" si="21"/>
        <v>25-35</v>
      </c>
      <c r="B105" s="11" t="str">
        <f t="shared" ca="1" si="17"/>
        <v>FEMALE</v>
      </c>
      <c r="C105" s="14" t="str">
        <f t="shared" ca="1" si="22"/>
        <v>TEA OR COFFE</v>
      </c>
      <c r="D105" s="17" t="str">
        <f t="shared" ca="1" si="19"/>
        <v>EGGS AND MILK</v>
      </c>
      <c r="E105" s="21" t="str">
        <f t="shared" ca="1" si="23"/>
        <v>ROTI AND VEGGIES.</v>
      </c>
      <c r="F105" s="14" t="str">
        <f t="shared" ca="1" si="24"/>
        <v>CHIPS AND BISCUTS</v>
      </c>
      <c r="G105" s="24" t="str">
        <f t="shared" ca="1" si="25"/>
        <v>MILK.</v>
      </c>
      <c r="H105" s="1" t="str">
        <f t="shared" ca="1" si="26"/>
        <v>HOME MADE AND HOSTELS.🏦-Normal food</v>
      </c>
      <c r="I105" s="32" t="str">
        <f t="shared" ca="1" si="27"/>
        <v>ZOMATO</v>
      </c>
      <c r="J105" s="36" t="str">
        <f t="shared" ca="1" si="28"/>
        <v>NO DIFFER.</v>
      </c>
      <c r="K105" s="21" t="str">
        <f t="shared" ca="1" si="20"/>
        <v>MARTS</v>
      </c>
      <c r="L105" s="14" t="str">
        <f t="shared" ca="1" si="29"/>
        <v>NO -THANK GOD</v>
      </c>
      <c r="M105" s="29" t="str">
        <f t="shared" ca="1" si="18"/>
        <v>YES .</v>
      </c>
      <c r="N105" s="32" t="str">
        <f t="shared" ca="1" si="30"/>
        <v>NO</v>
      </c>
      <c r="O105" s="17" t="str">
        <f t="shared" ca="1" si="31"/>
        <v>FOR WEIGHT GAIN</v>
      </c>
      <c r="P105" s="54">
        <f t="shared" ca="1" si="16"/>
        <v>515728</v>
      </c>
    </row>
    <row r="106" spans="1:16" ht="15" thickBot="1" x14ac:dyDescent="0.4">
      <c r="A106" s="8"/>
    </row>
    <row r="107" spans="1:16" ht="15" thickBot="1" x14ac:dyDescent="0.4">
      <c r="A107" s="8"/>
    </row>
    <row r="108" spans="1:16" ht="15" thickBot="1" x14ac:dyDescent="0.4">
      <c r="A108" s="8"/>
    </row>
    <row r="109" spans="1:16" ht="15" thickBot="1" x14ac:dyDescent="0.4">
      <c r="A109" s="8"/>
    </row>
    <row r="110" spans="1:16" ht="15" thickBot="1" x14ac:dyDescent="0.4">
      <c r="A110" s="8"/>
    </row>
    <row r="111" spans="1:16" ht="15" thickBot="1" x14ac:dyDescent="0.4">
      <c r="A111" s="8"/>
    </row>
    <row r="112" spans="1:16" ht="15" thickBot="1" x14ac:dyDescent="0.4">
      <c r="A112" s="8"/>
    </row>
    <row r="113" spans="1:1" ht="15" thickBot="1" x14ac:dyDescent="0.4">
      <c r="A113" s="8"/>
    </row>
    <row r="114" spans="1:1" ht="15" thickBot="1" x14ac:dyDescent="0.4">
      <c r="A114" s="8"/>
    </row>
    <row r="115" spans="1:1" ht="15" thickBot="1" x14ac:dyDescent="0.4">
      <c r="A115" s="8"/>
    </row>
    <row r="116" spans="1:1" ht="15" thickBot="1" x14ac:dyDescent="0.4">
      <c r="A116" s="8"/>
    </row>
    <row r="117" spans="1:1" ht="15" thickBot="1" x14ac:dyDescent="0.4">
      <c r="A117" s="8"/>
    </row>
    <row r="118" spans="1:1" ht="15" thickBot="1" x14ac:dyDescent="0.4">
      <c r="A118" s="8"/>
    </row>
    <row r="119" spans="1:1" ht="15" thickBot="1" x14ac:dyDescent="0.4">
      <c r="A119" s="8"/>
    </row>
    <row r="120" spans="1:1" ht="15" thickBot="1" x14ac:dyDescent="0.4">
      <c r="A120" s="8"/>
    </row>
    <row r="121" spans="1:1" ht="15" thickBot="1" x14ac:dyDescent="0.4">
      <c r="A121" s="8"/>
    </row>
    <row r="122" spans="1:1" ht="15" thickBot="1" x14ac:dyDescent="0.4">
      <c r="A122" s="8"/>
    </row>
    <row r="123" spans="1:1" ht="15" thickBot="1" x14ac:dyDescent="0.4">
      <c r="A123" s="8"/>
    </row>
    <row r="124" spans="1:1" ht="15" thickBot="1" x14ac:dyDescent="0.4">
      <c r="A124" s="8"/>
    </row>
    <row r="125" spans="1:1" ht="15" thickBot="1" x14ac:dyDescent="0.4">
      <c r="A125" s="8"/>
    </row>
    <row r="126" spans="1:1" ht="15" thickBot="1" x14ac:dyDescent="0.4">
      <c r="A126" s="8"/>
    </row>
    <row r="127" spans="1:1" ht="15" thickBot="1" x14ac:dyDescent="0.4">
      <c r="A127" s="8"/>
    </row>
    <row r="128" spans="1:1" ht="15" thickBot="1" x14ac:dyDescent="0.4">
      <c r="A128" s="8"/>
    </row>
    <row r="129" spans="1:1" ht="15" thickBot="1" x14ac:dyDescent="0.4">
      <c r="A129" s="8"/>
    </row>
    <row r="130" spans="1:1" ht="15" thickBot="1" x14ac:dyDescent="0.4">
      <c r="A130" s="8"/>
    </row>
    <row r="131" spans="1:1" ht="15" thickBot="1" x14ac:dyDescent="0.4">
      <c r="A131" s="8"/>
    </row>
    <row r="132" spans="1:1" ht="15" thickBot="1" x14ac:dyDescent="0.4">
      <c r="A132" s="8"/>
    </row>
    <row r="133" spans="1:1" ht="15" thickBot="1" x14ac:dyDescent="0.4">
      <c r="A133" s="8"/>
    </row>
    <row r="134" spans="1:1" ht="15" thickBot="1" x14ac:dyDescent="0.4">
      <c r="A134" s="8"/>
    </row>
    <row r="135" spans="1:1" ht="15" thickBot="1" x14ac:dyDescent="0.4">
      <c r="A135" s="8"/>
    </row>
  </sheetData>
  <autoFilter ref="A2:O2" xr:uid="{949CE2D5-D8F2-49A6-8FC6-CEF002DB22D6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7EEC-0346-4E32-9028-9A66D1F103EB}">
  <dimension ref="A2:K105"/>
  <sheetViews>
    <sheetView zoomScale="63" zoomScaleNormal="50" workbookViewId="0">
      <selection activeCell="E35" sqref="E35"/>
    </sheetView>
  </sheetViews>
  <sheetFormatPr defaultRowHeight="14.5" x14ac:dyDescent="0.35"/>
  <cols>
    <col min="1" max="1" width="12.6328125" bestFit="1" customWidth="1"/>
    <col min="2" max="2" width="27.08984375" bestFit="1" customWidth="1"/>
    <col min="4" max="4" width="13.81640625" style="48" customWidth="1"/>
    <col min="5" max="5" width="22.08984375" customWidth="1"/>
    <col min="6" max="6" width="22.1796875" customWidth="1"/>
    <col min="7" max="7" width="12.6328125" bestFit="1" customWidth="1"/>
    <col min="8" max="8" width="38.453125" customWidth="1"/>
    <col min="9" max="9" width="26.54296875" customWidth="1"/>
    <col min="10" max="10" width="27.81640625" customWidth="1"/>
    <col min="11" max="11" width="22.90625" customWidth="1"/>
  </cols>
  <sheetData>
    <row r="2" spans="1:11" x14ac:dyDescent="0.35">
      <c r="A2" s="49" t="s">
        <v>112</v>
      </c>
      <c r="D2" s="50" t="s">
        <v>114</v>
      </c>
      <c r="G2" s="49" t="s">
        <v>121</v>
      </c>
      <c r="J2" s="49" t="s">
        <v>124</v>
      </c>
    </row>
    <row r="3" spans="1:11" x14ac:dyDescent="0.35">
      <c r="A3" s="43" t="s">
        <v>109</v>
      </c>
      <c r="B3" t="s">
        <v>111</v>
      </c>
      <c r="D3" s="43" t="s">
        <v>109</v>
      </c>
      <c r="E3" t="s">
        <v>113</v>
      </c>
      <c r="G3" s="43" t="s">
        <v>109</v>
      </c>
      <c r="H3" t="s">
        <v>115</v>
      </c>
      <c r="J3" s="43" t="s">
        <v>109</v>
      </c>
      <c r="K3" t="s">
        <v>123</v>
      </c>
    </row>
    <row r="4" spans="1:11" x14ac:dyDescent="0.35">
      <c r="A4" s="44" t="s">
        <v>2</v>
      </c>
      <c r="B4" s="45">
        <v>30</v>
      </c>
      <c r="D4" s="44" t="s">
        <v>7</v>
      </c>
      <c r="E4" s="45">
        <v>55</v>
      </c>
      <c r="G4" s="44" t="s">
        <v>13</v>
      </c>
      <c r="H4" s="45">
        <v>15</v>
      </c>
      <c r="J4" s="44" t="s">
        <v>15</v>
      </c>
      <c r="K4" s="45">
        <v>13</v>
      </c>
    </row>
    <row r="5" spans="1:11" x14ac:dyDescent="0.35">
      <c r="A5" s="44" t="s">
        <v>3</v>
      </c>
      <c r="B5" s="45">
        <v>71</v>
      </c>
      <c r="D5" s="44" t="s">
        <v>6</v>
      </c>
      <c r="E5" s="45">
        <v>43</v>
      </c>
      <c r="G5" s="44" t="s">
        <v>116</v>
      </c>
      <c r="H5" s="45">
        <v>70</v>
      </c>
      <c r="J5" s="44" t="s">
        <v>91</v>
      </c>
      <c r="K5" s="45">
        <v>11</v>
      </c>
    </row>
    <row r="6" spans="1:11" x14ac:dyDescent="0.35">
      <c r="A6" s="44" t="s">
        <v>4</v>
      </c>
      <c r="B6" s="45">
        <v>2</v>
      </c>
      <c r="D6" s="44" t="s">
        <v>70</v>
      </c>
      <c r="E6" s="45">
        <v>5</v>
      </c>
      <c r="G6" s="44" t="s">
        <v>119</v>
      </c>
      <c r="H6" s="45">
        <v>3</v>
      </c>
      <c r="J6" s="44" t="s">
        <v>45</v>
      </c>
      <c r="K6" s="45">
        <v>26</v>
      </c>
    </row>
    <row r="7" spans="1:11" x14ac:dyDescent="0.35">
      <c r="A7" s="44" t="s">
        <v>110</v>
      </c>
      <c r="B7" s="45">
        <v>103</v>
      </c>
      <c r="D7" s="44" t="s">
        <v>110</v>
      </c>
      <c r="E7" s="45">
        <v>103</v>
      </c>
      <c r="G7" s="44" t="s">
        <v>118</v>
      </c>
      <c r="H7" s="45">
        <v>7</v>
      </c>
      <c r="J7" s="44" t="s">
        <v>122</v>
      </c>
      <c r="K7" s="45">
        <v>16</v>
      </c>
    </row>
    <row r="8" spans="1:11" x14ac:dyDescent="0.35">
      <c r="D8" s="47"/>
      <c r="G8" s="44" t="s">
        <v>120</v>
      </c>
      <c r="H8" s="45">
        <v>8</v>
      </c>
      <c r="J8" s="44" t="s">
        <v>44</v>
      </c>
      <c r="K8" s="45">
        <v>37</v>
      </c>
    </row>
    <row r="9" spans="1:11" x14ac:dyDescent="0.35">
      <c r="D9" s="47"/>
      <c r="G9" s="44" t="s">
        <v>110</v>
      </c>
      <c r="H9" s="45">
        <v>103</v>
      </c>
      <c r="J9" s="44" t="s">
        <v>110</v>
      </c>
      <c r="K9" s="45">
        <v>103</v>
      </c>
    </row>
    <row r="10" spans="1:11" x14ac:dyDescent="0.35">
      <c r="D10" s="47"/>
    </row>
    <row r="11" spans="1:11" x14ac:dyDescent="0.35">
      <c r="D11" s="47"/>
    </row>
    <row r="12" spans="1:11" x14ac:dyDescent="0.35">
      <c r="D12" s="47"/>
    </row>
    <row r="13" spans="1:11" x14ac:dyDescent="0.35">
      <c r="D13" s="47"/>
    </row>
    <row r="14" spans="1:11" x14ac:dyDescent="0.35">
      <c r="D14" s="47"/>
    </row>
    <row r="15" spans="1:11" x14ac:dyDescent="0.35">
      <c r="D15" s="47"/>
    </row>
    <row r="16" spans="1:11" x14ac:dyDescent="0.35">
      <c r="D16" s="47"/>
    </row>
    <row r="17" spans="1:8" x14ac:dyDescent="0.35">
      <c r="D17" s="47"/>
    </row>
    <row r="18" spans="1:8" x14ac:dyDescent="0.35">
      <c r="D18" s="47"/>
    </row>
    <row r="19" spans="1:8" x14ac:dyDescent="0.35">
      <c r="D19" s="47"/>
    </row>
    <row r="20" spans="1:8" x14ac:dyDescent="0.35">
      <c r="D20" s="47"/>
    </row>
    <row r="21" spans="1:8" x14ac:dyDescent="0.35">
      <c r="D21" s="47"/>
    </row>
    <row r="22" spans="1:8" x14ac:dyDescent="0.35">
      <c r="D22" s="47"/>
    </row>
    <row r="23" spans="1:8" x14ac:dyDescent="0.35">
      <c r="D23" s="47"/>
    </row>
    <row r="24" spans="1:8" x14ac:dyDescent="0.35">
      <c r="D24" s="47"/>
    </row>
    <row r="25" spans="1:8" x14ac:dyDescent="0.35">
      <c r="D25" s="47"/>
      <c r="E25" s="49" t="s">
        <v>132</v>
      </c>
    </row>
    <row r="26" spans="1:8" x14ac:dyDescent="0.35">
      <c r="A26" s="51" t="s">
        <v>127</v>
      </c>
      <c r="D26" s="47"/>
      <c r="E26" s="46" t="s">
        <v>109</v>
      </c>
      <c r="F26" s="46" t="s">
        <v>129</v>
      </c>
      <c r="G26" s="29"/>
      <c r="H26" s="29"/>
    </row>
    <row r="27" spans="1:8" x14ac:dyDescent="0.35">
      <c r="A27" s="43" t="s">
        <v>109</v>
      </c>
      <c r="B27" t="s">
        <v>126</v>
      </c>
      <c r="D27" s="47"/>
      <c r="E27" s="44" t="s">
        <v>130</v>
      </c>
      <c r="F27" s="45">
        <v>70</v>
      </c>
    </row>
    <row r="28" spans="1:8" x14ac:dyDescent="0.35">
      <c r="A28" s="44" t="s">
        <v>12</v>
      </c>
      <c r="B28" s="45">
        <v>24</v>
      </c>
      <c r="D28" s="47"/>
      <c r="E28" s="44" t="s">
        <v>68</v>
      </c>
      <c r="F28" s="45">
        <v>16</v>
      </c>
    </row>
    <row r="29" spans="1:8" x14ac:dyDescent="0.35">
      <c r="A29" s="44" t="s">
        <v>117</v>
      </c>
      <c r="B29" s="45">
        <v>70</v>
      </c>
      <c r="D29" s="47"/>
      <c r="E29" s="44" t="s">
        <v>66</v>
      </c>
      <c r="F29" s="45">
        <v>8</v>
      </c>
    </row>
    <row r="30" spans="1:8" x14ac:dyDescent="0.35">
      <c r="A30" s="44" t="s">
        <v>125</v>
      </c>
      <c r="B30" s="45">
        <v>9</v>
      </c>
      <c r="D30" s="47"/>
      <c r="E30" s="44" t="s">
        <v>67</v>
      </c>
      <c r="F30" s="45">
        <v>7</v>
      </c>
    </row>
    <row r="31" spans="1:8" x14ac:dyDescent="0.35">
      <c r="A31" s="44" t="s">
        <v>110</v>
      </c>
      <c r="B31" s="45">
        <v>103</v>
      </c>
      <c r="D31" s="47"/>
      <c r="E31" s="56" t="s">
        <v>131</v>
      </c>
      <c r="F31" s="57">
        <v>103</v>
      </c>
    </row>
    <row r="32" spans="1:8" x14ac:dyDescent="0.35">
      <c r="D32" s="47"/>
    </row>
    <row r="33" spans="4:4" x14ac:dyDescent="0.35">
      <c r="D33" s="47"/>
    </row>
    <row r="34" spans="4:4" x14ac:dyDescent="0.35">
      <c r="D34" s="47"/>
    </row>
    <row r="35" spans="4:4" x14ac:dyDescent="0.35">
      <c r="D35" s="47"/>
    </row>
    <row r="36" spans="4:4" x14ac:dyDescent="0.35">
      <c r="D36" s="47"/>
    </row>
    <row r="37" spans="4:4" x14ac:dyDescent="0.35">
      <c r="D37" s="47"/>
    </row>
    <row r="38" spans="4:4" x14ac:dyDescent="0.35">
      <c r="D38" s="47"/>
    </row>
    <row r="39" spans="4:4" x14ac:dyDescent="0.35">
      <c r="D39" s="47"/>
    </row>
    <row r="40" spans="4:4" x14ac:dyDescent="0.35">
      <c r="D40" s="47"/>
    </row>
    <row r="41" spans="4:4" x14ac:dyDescent="0.35">
      <c r="D41" s="47"/>
    </row>
    <row r="42" spans="4:4" x14ac:dyDescent="0.35">
      <c r="D42" s="47"/>
    </row>
    <row r="43" spans="4:4" x14ac:dyDescent="0.35">
      <c r="D43" s="47"/>
    </row>
    <row r="44" spans="4:4" x14ac:dyDescent="0.35">
      <c r="D44" s="47"/>
    </row>
    <row r="45" spans="4:4" x14ac:dyDescent="0.35">
      <c r="D45" s="47"/>
    </row>
    <row r="46" spans="4:4" x14ac:dyDescent="0.35">
      <c r="D46" s="47"/>
    </row>
    <row r="47" spans="4:4" x14ac:dyDescent="0.35">
      <c r="D47" s="47"/>
    </row>
    <row r="48" spans="4:4" x14ac:dyDescent="0.35">
      <c r="D48" s="47"/>
    </row>
    <row r="49" spans="4:4" x14ac:dyDescent="0.35">
      <c r="D49" s="47"/>
    </row>
    <row r="50" spans="4:4" x14ac:dyDescent="0.35">
      <c r="D50" s="47"/>
    </row>
    <row r="51" spans="4:4" x14ac:dyDescent="0.35">
      <c r="D51" s="47"/>
    </row>
    <row r="52" spans="4:4" x14ac:dyDescent="0.35">
      <c r="D52" s="47"/>
    </row>
    <row r="53" spans="4:4" x14ac:dyDescent="0.35">
      <c r="D53" s="47"/>
    </row>
    <row r="54" spans="4:4" x14ac:dyDescent="0.35">
      <c r="D54" s="47"/>
    </row>
    <row r="55" spans="4:4" x14ac:dyDescent="0.35">
      <c r="D55" s="47"/>
    </row>
    <row r="56" spans="4:4" x14ac:dyDescent="0.35">
      <c r="D56" s="47"/>
    </row>
    <row r="57" spans="4:4" x14ac:dyDescent="0.35">
      <c r="D57" s="47"/>
    </row>
    <row r="58" spans="4:4" x14ac:dyDescent="0.35">
      <c r="D58" s="47"/>
    </row>
    <row r="59" spans="4:4" x14ac:dyDescent="0.35">
      <c r="D59" s="47"/>
    </row>
    <row r="60" spans="4:4" x14ac:dyDescent="0.35">
      <c r="D60" s="47"/>
    </row>
    <row r="61" spans="4:4" x14ac:dyDescent="0.35">
      <c r="D61" s="47"/>
    </row>
    <row r="62" spans="4:4" x14ac:dyDescent="0.35">
      <c r="D62" s="47"/>
    </row>
    <row r="63" spans="4:4" x14ac:dyDescent="0.35">
      <c r="D63" s="47"/>
    </row>
    <row r="64" spans="4:4" x14ac:dyDescent="0.35">
      <c r="D64" s="47"/>
    </row>
    <row r="65" spans="4:4" x14ac:dyDescent="0.35">
      <c r="D65" s="47"/>
    </row>
    <row r="66" spans="4:4" x14ac:dyDescent="0.35">
      <c r="D66" s="47"/>
    </row>
    <row r="67" spans="4:4" x14ac:dyDescent="0.35">
      <c r="D67" s="47"/>
    </row>
    <row r="68" spans="4:4" x14ac:dyDescent="0.35">
      <c r="D68" s="47"/>
    </row>
    <row r="69" spans="4:4" x14ac:dyDescent="0.35">
      <c r="D69" s="47"/>
    </row>
    <row r="70" spans="4:4" x14ac:dyDescent="0.35">
      <c r="D70" s="47"/>
    </row>
    <row r="71" spans="4:4" x14ac:dyDescent="0.35">
      <c r="D71" s="47"/>
    </row>
    <row r="72" spans="4:4" x14ac:dyDescent="0.35">
      <c r="D72" s="47"/>
    </row>
    <row r="73" spans="4:4" x14ac:dyDescent="0.35">
      <c r="D73" s="47"/>
    </row>
    <row r="74" spans="4:4" x14ac:dyDescent="0.35">
      <c r="D74" s="47"/>
    </row>
    <row r="75" spans="4:4" x14ac:dyDescent="0.35">
      <c r="D75" s="47"/>
    </row>
    <row r="76" spans="4:4" x14ac:dyDescent="0.35">
      <c r="D76" s="47"/>
    </row>
    <row r="77" spans="4:4" x14ac:dyDescent="0.35">
      <c r="D77" s="47"/>
    </row>
    <row r="78" spans="4:4" x14ac:dyDescent="0.35">
      <c r="D78" s="47"/>
    </row>
    <row r="79" spans="4:4" x14ac:dyDescent="0.35">
      <c r="D79" s="47"/>
    </row>
    <row r="80" spans="4:4" x14ac:dyDescent="0.35">
      <c r="D80" s="47"/>
    </row>
    <row r="81" spans="4:4" x14ac:dyDescent="0.35">
      <c r="D81" s="47"/>
    </row>
    <row r="82" spans="4:4" x14ac:dyDescent="0.35">
      <c r="D82" s="47"/>
    </row>
    <row r="83" spans="4:4" x14ac:dyDescent="0.35">
      <c r="D83" s="47"/>
    </row>
    <row r="84" spans="4:4" x14ac:dyDescent="0.35">
      <c r="D84" s="47"/>
    </row>
    <row r="85" spans="4:4" x14ac:dyDescent="0.35">
      <c r="D85" s="47"/>
    </row>
    <row r="86" spans="4:4" x14ac:dyDescent="0.35">
      <c r="D86" s="47"/>
    </row>
    <row r="87" spans="4:4" x14ac:dyDescent="0.35">
      <c r="D87" s="47"/>
    </row>
    <row r="88" spans="4:4" x14ac:dyDescent="0.35">
      <c r="D88" s="47"/>
    </row>
    <row r="89" spans="4:4" x14ac:dyDescent="0.35">
      <c r="D89" s="47"/>
    </row>
    <row r="90" spans="4:4" x14ac:dyDescent="0.35">
      <c r="D90" s="47"/>
    </row>
    <row r="91" spans="4:4" x14ac:dyDescent="0.35">
      <c r="D91" s="47"/>
    </row>
    <row r="92" spans="4:4" x14ac:dyDescent="0.35">
      <c r="D92" s="47"/>
    </row>
    <row r="93" spans="4:4" x14ac:dyDescent="0.35">
      <c r="D93" s="47"/>
    </row>
    <row r="94" spans="4:4" x14ac:dyDescent="0.35">
      <c r="D94" s="47"/>
    </row>
    <row r="95" spans="4:4" x14ac:dyDescent="0.35">
      <c r="D95" s="47"/>
    </row>
    <row r="96" spans="4:4" x14ac:dyDescent="0.35">
      <c r="D96" s="47"/>
    </row>
    <row r="97" spans="4:4" x14ac:dyDescent="0.35">
      <c r="D97" s="47"/>
    </row>
    <row r="98" spans="4:4" x14ac:dyDescent="0.35">
      <c r="D98" s="47"/>
    </row>
    <row r="99" spans="4:4" x14ac:dyDescent="0.35">
      <c r="D99" s="47"/>
    </row>
    <row r="100" spans="4:4" x14ac:dyDescent="0.35">
      <c r="D100" s="47"/>
    </row>
    <row r="101" spans="4:4" x14ac:dyDescent="0.35">
      <c r="D101" s="47"/>
    </row>
    <row r="102" spans="4:4" x14ac:dyDescent="0.35">
      <c r="D102" s="47"/>
    </row>
    <row r="103" spans="4:4" x14ac:dyDescent="0.35">
      <c r="D103" s="47"/>
    </row>
    <row r="104" spans="4:4" x14ac:dyDescent="0.35">
      <c r="D104" s="47"/>
    </row>
    <row r="105" spans="4:4" x14ac:dyDescent="0.35">
      <c r="D105" s="47"/>
    </row>
  </sheetData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Q'S&amp;OPTIONS</vt:lpstr>
      <vt:lpstr>RESPONSES </vt:lpstr>
      <vt:lpstr>TABLES AND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Kawthar Metaighar</dc:creator>
  <cp:lastModifiedBy>Kawthar Metaighar</cp:lastModifiedBy>
  <dcterms:created xsi:type="dcterms:W3CDTF">2021-07-27T08:24:49Z</dcterms:created>
  <dcterms:modified xsi:type="dcterms:W3CDTF">2021-07-29T19:27:05Z</dcterms:modified>
</cp:coreProperties>
</file>