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Ex5.xml" ContentType="application/vnd.ms-office.chartex+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Ex6.xml" ContentType="application/vnd.ms-office.chartex+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HRUSHIKESH\Downloads\"/>
    </mc:Choice>
  </mc:AlternateContent>
  <xr:revisionPtr revIDLastSave="0" documentId="13_ncr:1_{EFE68157-AD0C-43DD-A5FA-BD2D96582281}" xr6:coauthVersionLast="47" xr6:coauthVersionMax="47" xr10:uidLastSave="{00000000-0000-0000-0000-000000000000}"/>
  <bookViews>
    <workbookView xWindow="-108" yWindow="-108" windowWidth="23256" windowHeight="12576" xr2:uid="{00000000-000D-0000-FFFF-FFFF00000000}"/>
  </bookViews>
  <sheets>
    <sheet name="DASHBOARD" sheetId="10" r:id="rId1"/>
    <sheet name="Data" sheetId="1" r:id="rId2"/>
    <sheet name="KPI" sheetId="3" r:id="rId3"/>
    <sheet name="Waterfall" sheetId="4" r:id="rId4"/>
    <sheet name="Combo" sheetId="5" r:id="rId5"/>
    <sheet name="Pie chart" sheetId="6" r:id="rId6"/>
    <sheet name="Map" sheetId="7" r:id="rId7"/>
    <sheet name="Tree map" sheetId="8" r:id="rId8"/>
    <sheet name="Sheet8" sheetId="9" r:id="rId9"/>
  </sheets>
  <definedNames>
    <definedName name="_xlchart.v1.0" hidden="1">Waterfall!$D$4:$D$7</definedName>
    <definedName name="_xlchart.v1.1" hidden="1">Waterfall!$E$3</definedName>
    <definedName name="_xlchart.v1.10" hidden="1">Waterfall!$E$3</definedName>
    <definedName name="_xlchart.v1.11" hidden="1">Waterfall!$E$4:$E$7</definedName>
    <definedName name="_xlchart.v1.16" hidden="1">'Tree map'!$D$4:$D$20</definedName>
    <definedName name="_xlchart.v1.17" hidden="1">'Tree map'!$E$4:$E$20</definedName>
    <definedName name="_xlchart.v1.2" hidden="1">Waterfall!$E$4:$E$7</definedName>
    <definedName name="_xlchart.v1.3" hidden="1">'Tree map'!$D$4:$D$20</definedName>
    <definedName name="_xlchart.v1.4" hidden="1">'Tree map'!$E$4:$E$20</definedName>
    <definedName name="_xlchart.v1.9" hidden="1">Waterfall!$D$4:$D$7</definedName>
    <definedName name="_xlchart.v5.12" hidden="1">Map!$D$3</definedName>
    <definedName name="_xlchart.v5.13" hidden="1">Map!$D$4:$D$53</definedName>
    <definedName name="_xlchart.v5.14" hidden="1">Map!$E$3</definedName>
    <definedName name="_xlchart.v5.15" hidden="1">Map!$E$4:$E$53</definedName>
    <definedName name="_xlchart.v5.5" hidden="1">Map!$D$3</definedName>
    <definedName name="_xlchart.v5.6" hidden="1">Map!$D$4:$D$53</definedName>
    <definedName name="_xlchart.v5.7" hidden="1">Map!$E$3</definedName>
    <definedName name="_xlchart.v5.8" hidden="1">Map!$E$4:$E$53</definedName>
    <definedName name="Slicer_Category">#N/A</definedName>
    <definedName name="Slicer_Region">#N/A</definedName>
    <definedName name="Slicer_Segment">#N/A</definedName>
    <definedName name="Slicer_State">#N/A</definedName>
  </definedNames>
  <calcPr calcId="191029"/>
  <pivotCaches>
    <pivotCache cacheId="2"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4" i="8" l="1" a="1"/>
  <c r="D4" i="8" s="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0" i="9"/>
  <c r="E11" i="9"/>
  <c r="K26" i="3"/>
  <c r="B11" i="9"/>
  <c r="D10" i="9"/>
  <c r="C10" i="9"/>
  <c r="D11" i="9"/>
  <c r="S26" i="3"/>
  <c r="O25" i="3"/>
  <c r="F26" i="3"/>
  <c r="F11" i="9"/>
  <c r="B10" i="9"/>
  <c r="C11" i="9"/>
  <c r="B25" i="3"/>
  <c r="F10"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<sst xmlns="http://schemas.openxmlformats.org/spreadsheetml/2006/main" count="130207" uniqueCount="10960">
  <si>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</si>
  <si>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</si>
  <si>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</si>
  <si>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</si>
  <si>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</si>
  <si>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</si>
  <si>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</si>
  <si>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</si>
  <si>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</si>
  <si>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</si>
  <si>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</si>
  <si>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</si>
  <si>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</si>
  <si>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</si>
  <si>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</si>
  <si>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</si>
  <si>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</si>
  <si>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</si>
  <si>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</si>
  <si>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</si>
  <si>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</si>
  <si>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</si>
  <si>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</si>
  <si>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</si>
  <si>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</si>
  <si>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</si>
  <si>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</si>
  <si>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</si>
  <si>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</si>
  <si>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</si>
  <si>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</si>
  <si>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</si>
  <si>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</si>
  <si>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</si>
  <si>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</si>
  <si>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</si>
  <si>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</si>
  <si>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</si>
  <si>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</si>
  <si>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</si>
  <si>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</si>
  <si>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</si>
  <si>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</si>
  <si>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</si>
  <si>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</si>
  <si>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</si>
  <si>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</si>
  <si>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</si>
  <si>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</si>
  <si>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</si>
  <si>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</si>
  <si>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</si>
  <si>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</si>
  <si>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</si>
  <si>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</si>
  <si>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</si>
  <si>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</si>
  <si>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</si>
  <si>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</si>
  <si>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</si>
  <si>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</si>
  <si>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</si>
  <si>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</si>
  <si>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</si>
  <si>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</si>
  <si>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</si>
  <si>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</si>
  <si>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</si>
  <si>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</si>
  <si>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</si>
  <si>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</si>
  <si>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</si>
  <si>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</si>
  <si>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</si>
  <si>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</si>
  <si>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</si>
  <si>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</si>
  <si>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</si>
  <si>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</si>
  <si>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</si>
  <si>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</si>
  <si>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</si>
  <si>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</si>
  <si>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</si>
  <si>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</si>
  <si>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</si>
  <si>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</si>
  <si>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</si>
  <si>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</si>
  <si>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</si>
  <si>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</si>
  <si>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</si>
  <si>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</si>
  <si>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</si>
  <si>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</si>
  <si>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</si>
  <si>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</si>
  <si>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</si>
  <si>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</si>
  <si>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</si>
  <si>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</si>
  <si>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</si>
  <si>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</si>
  <si>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</si>
  <si>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</si>
  <si>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</si>
  <si>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</si>
  <si>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</si>
  <si>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</si>
  <si>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</si>
  <si>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</si>
  <si>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</si>
  <si>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</si>
  <si>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</si>
  <si>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</si>
  <si>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</si>
  <si>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</si>
  <si>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</si>
  <si>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</si>
  <si>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</si>
  <si>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</si>
  <si>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</si>
  <si>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</si>
  <si>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</si>
  <si>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</si>
  <si>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</si>
  <si>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</si>
  <si>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</si>
  <si>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</si>
  <si>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</si>
  <si>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</si>
  <si>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</si>
  <si>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</si>
  <si>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</si>
  <si>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</si>
  <si>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</si>
  <si>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</si>
  <si>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</si>
  <si>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</si>
  <si>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</si>
  <si>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</si>
  <si>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</si>
  <si>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</si>
  <si>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</si>
  <si>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</si>
  <si>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</si>
  <si>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</si>
  <si>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</si>
  <si>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</si>
  <si>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</si>
  <si>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</si>
  <si>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</si>
  <si>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</si>
  <si>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</si>
  <si>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</si>
  <si>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</si>
  <si>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</si>
  <si>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</si>
  <si>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</si>
  <si>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</si>
  <si>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</si>
  <si>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</si>
  <si>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</si>
  <si>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</si>
  <si>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</si>
  <si>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</si>
  <si>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</si>
  <si>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</si>
  <si>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</si>
  <si>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</si>
  <si>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</si>
  <si>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</si>
  <si>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</si>
  <si>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</si>
  <si>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</si>
  <si>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</si>
  <si>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</si>
  <si>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</si>
  <si>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</si>
  <si>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</si>
  <si>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</si>
  <si>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</si>
  <si>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</si>
  <si>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</si>
  <si>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</si>
  <si>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</si>
  <si>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</si>
  <si>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</si>
  <si>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</si>
  <si>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</si>
  <si>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</si>
  <si>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</si>
  <si>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</si>
  <si>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</si>
  <si>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</si>
  <si>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</si>
  <si>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</si>
  <si>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</si>
  <si>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</si>
  <si>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</si>
  <si>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</si>
  <si>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</si>
  <si>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</si>
  <si>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</si>
  <si>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</si>
  <si>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</si>
  <si>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</si>
  <si>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</si>
  <si>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</si>
  <si>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</si>
  <si>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</si>
  <si>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</si>
  <si>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</si>
  <si>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</si>
  <si>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</si>
  <si>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</si>
  <si>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</si>
  <si>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</si>
  <si>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</si>
  <si>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</si>
  <si>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</si>
  <si>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</si>
  <si>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</si>
  <si>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</si>
  <si>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</si>
  <si>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</si>
  <si>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</si>
  <si>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</si>
  <si>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</si>
  <si>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</si>
  <si>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</si>
  <si>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</si>
  <si>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</si>
  <si>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</si>
  <si>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</si>
  <si>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</si>
  <si>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</si>
  <si>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</si>
  <si>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</si>
  <si>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</si>
  <si>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</si>
  <si>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</si>
  <si>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</si>
  <si>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</si>
  <si>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</si>
  <si>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</si>
  <si>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</si>
  <si>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</si>
  <si>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</si>
  <si>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</si>
  <si>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</si>
  <si>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</si>
  <si>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</si>
  <si>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</si>
  <si>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</si>
  <si>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</si>
  <si>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</si>
  <si>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</si>
  <si>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</si>
  <si>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</si>
  <si>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</si>
  <si>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</si>
  <si>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</si>
  <si>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</si>
  <si>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</si>
  <si>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</si>
  <si>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</si>
  <si>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</si>
  <si>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</si>
  <si>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</si>
  <si>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</si>
  <si>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</si>
  <si>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</si>
  <si>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</si>
  <si>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</si>
  <si>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</si>
  <si>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</si>
  <si>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</si>
  <si>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</si>
  <si>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</si>
  <si>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</si>
  <si>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</si>
  <si>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</si>
  <si>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</si>
  <si>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</si>
  <si>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</si>
  <si>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</si>
  <si>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</si>
  <si>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</si>
  <si>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</si>
  <si>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</si>
  <si>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</si>
  <si>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</si>
  <si>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</si>
  <si>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</si>
  <si>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</si>
  <si>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</si>
  <si>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</si>
  <si>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</si>
  <si>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</si>
  <si>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</si>
  <si>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</si>
  <si>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</si>
  <si>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</si>
  <si>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</si>
  <si>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</si>
  <si>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</si>
  <si>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</si>
  <si>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</si>
  <si>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</si>
  <si>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</si>
  <si>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</si>
  <si>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</si>
  <si>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</si>
  <si>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</si>
  <si>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</si>
  <si>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</si>
  <si>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</si>
  <si>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</si>
  <si>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</si>
  <si>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</si>
  <si>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</si>
  <si>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</si>
  <si>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</si>
  <si>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</si>
  <si>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</si>
  <si>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</si>
  <si>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</si>
  <si>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</si>
  <si>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</si>
  <si>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</si>
  <si>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</si>
  <si>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</si>
  <si>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</si>
  <si>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</si>
  <si>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</si>
  <si>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</si>
  <si>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</si>
  <si>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</si>
  <si>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</si>
  <si>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</si>
  <si>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</si>
  <si>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</si>
  <si>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</si>
  <si>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</si>
  <si>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</si>
  <si>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</si>
  <si>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</si>
  <si>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</si>
  <si>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</si>
  <si>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</si>
  <si>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</si>
  <si>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</si>
  <si>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</si>
  <si>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</si>
  <si>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</si>
  <si>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</si>
  <si>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</si>
  <si>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</si>
  <si>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</si>
  <si>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</si>
  <si>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</si>
  <si>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</si>
  <si>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</si>
  <si>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</si>
  <si>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</si>
  <si>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</si>
  <si>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</si>
  <si>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</si>
  <si>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</si>
  <si>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</si>
  <si>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</si>
  <si>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</si>
  <si>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</si>
  <si>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</si>
  <si>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</si>
  <si>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</si>
  <si>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</si>
  <si>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</si>
  <si>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</si>
  <si>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</si>
  <si>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</si>
  <si>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</si>
  <si>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</si>
  <si>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</si>
  <si>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</si>
  <si>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</si>
  <si>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</si>
  <si>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</si>
  <si>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</si>
  <si>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</si>
  <si>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</si>
  <si>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</si>
  <si>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</si>
  <si>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</si>
  <si>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</si>
  <si>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</si>
  <si>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</si>
  <si>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</si>
  <si>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</si>
  <si>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</si>
  <si>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</si>
  <si>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</si>
  <si>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</si>
  <si>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</si>
  <si>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</si>
  <si>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</si>
  <si>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</si>
  <si>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</si>
  <si>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</si>
  <si>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</si>
  <si>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</si>
  <si>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</si>
  <si>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</si>
  <si>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</si>
  <si>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</si>
  <si>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</si>
  <si>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</si>
  <si>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</si>
  <si>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</si>
  <si>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</si>
  <si>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</si>
  <si>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</si>
  <si>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</si>
  <si>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</si>
  <si>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</si>
  <si>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</si>
  <si>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</si>
  <si>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</si>
  <si>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</si>
  <si>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</si>
  <si>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</si>
  <si>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</si>
  <si>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</si>
  <si>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</si>
  <si>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</si>
  <si>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</si>
  <si>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</si>
  <si>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</si>
  <si>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</si>
  <si>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</si>
  <si>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</si>
  <si>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</si>
  <si>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</si>
  <si>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</si>
  <si>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</si>
  <si>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</si>
  <si>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</si>
  <si>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</si>
  <si>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</si>
  <si>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</si>
  <si>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</si>
  <si>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</si>
  <si>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</si>
  <si>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</si>
  <si>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</si>
  <si>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</si>
  <si>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</si>
  <si>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</si>
  <si>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</si>
  <si>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</si>
  <si>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</si>
  <si>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</si>
  <si>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</si>
  <si>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</si>
  <si>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</si>
  <si>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</si>
  <si>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</si>
  <si>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</si>
  <si>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</si>
  <si>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</si>
  <si>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</si>
  <si>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</si>
  <si>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</si>
  <si>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</si>
  <si>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</si>
  <si>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</si>
  <si>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</si>
  <si>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</si>
  <si>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</si>
  <si>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</si>
  <si>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</si>
  <si>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</si>
  <si>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</si>
  <si>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</si>
  <si>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</si>
  <si>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</si>
  <si>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</si>
  <si>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</si>
  <si>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</si>
  <si>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</si>
  <si>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</si>
  <si>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</si>
  <si>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</si>
  <si>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</si>
  <si>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</si>
  <si>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</si>
  <si>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</si>
  <si>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</si>
  <si>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</si>
  <si>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</si>
  <si>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</si>
  <si>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</si>
  <si>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</si>
  <si>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</si>
  <si>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</si>
  <si>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</si>
  <si>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</si>
  <si>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</si>
  <si>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</si>
  <si>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</si>
  <si>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</si>
  <si>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</si>
  <si>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</si>
  <si>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</si>
  <si>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</si>
  <si>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</si>
  <si>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</si>
  <si>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</si>
  <si>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</si>
  <si>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</si>
  <si>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</si>
  <si>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</si>
  <si>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</si>
  <si>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</si>
  <si>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</si>
  <si>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</si>
  <si>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</si>
  <si>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</si>
  <si>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</si>
  <si>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</si>
  <si>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</si>
  <si>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</si>
  <si>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</si>
  <si>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</si>
  <si>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</si>
  <si>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</si>
  <si>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</si>
  <si>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</si>
  <si>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</si>
  <si>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</si>
  <si>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</si>
  <si>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</si>
  <si>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</si>
  <si>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</si>
  <si>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</si>
  <si>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</si>
  <si>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</si>
  <si>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</si>
  <si>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</si>
  <si>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</si>
  <si>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</si>
  <si>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</si>
  <si>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</si>
  <si>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</si>
  <si>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</si>
  <si>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</si>
  <si>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</si>
  <si>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</si>
  <si>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</si>
  <si>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</si>
  <si>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</si>
  <si>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</si>
  <si>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</si>
  <si>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</si>
  <si>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</si>
  <si>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</si>
  <si>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</si>
  <si>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</si>
  <si>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</si>
  <si>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</si>
  <si>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</si>
  <si>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</si>
  <si>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</si>
  <si>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</si>
  <si>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</si>
  <si>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</si>
  <si>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</si>
  <si>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</si>
  <si>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</si>
  <si>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</si>
  <si>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</si>
  <si>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</si>
  <si>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</si>
  <si>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</si>
  <si>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</si>
  <si>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</si>
  <si>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</si>
  <si>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</si>
  <si>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</si>
  <si>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</si>
  <si>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</si>
  <si>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</si>
  <si>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</si>
  <si>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</si>
  <si>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</si>
  <si>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</si>
  <si>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</si>
  <si>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</si>
  <si>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</si>
  <si>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</si>
  <si>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</si>
  <si>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</si>
  <si>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</si>
  <si>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</si>
  <si>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</si>
  <si>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</si>
  <si>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</si>
  <si>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</si>
  <si>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</si>
  <si>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</si>
  <si>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</si>
  <si>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</si>
  <si>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</si>
  <si>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</si>
  <si>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</si>
  <si>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</si>
  <si>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</si>
  <si>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</si>
  <si>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</si>
  <si>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</si>
  <si>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</si>
  <si>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</si>
  <si>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</si>
  <si>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</si>
  <si>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</si>
  <si>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</si>
  <si>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</si>
  <si>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</si>
  <si>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</si>
  <si>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</si>
  <si>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</si>
  <si>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</si>
  <si>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</si>
  <si>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</si>
  <si>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</si>
  <si>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</si>
  <si>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</si>
  <si>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</si>
  <si>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</si>
  <si>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</si>
  <si>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</si>
  <si>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</si>
  <si>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</si>
  <si>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</si>
  <si>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</si>
  <si>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</si>
  <si>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</si>
  <si>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</si>
  <si>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</si>
  <si>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</si>
  <si>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</si>
  <si>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</si>
  <si>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</si>
  <si>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</si>
  <si>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</si>
  <si>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</si>
  <si>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</si>
  <si>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</si>
  <si>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</si>
  <si>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</si>
  <si>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</si>
  <si>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</si>
  <si>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</si>
  <si>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</si>
  <si>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</si>
  <si>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</si>
  <si>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</si>
  <si>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</si>
  <si>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</si>
  <si>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</si>
  <si>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</si>
  <si>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</si>
  <si>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</si>
  <si>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</si>
  <si>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</si>
  <si>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</si>
  <si>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</si>
  <si>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</si>
  <si>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</si>
  <si>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</si>
  <si>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</si>
  <si>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</si>
  <si>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</si>
  <si>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</si>
  <si>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</si>
  <si>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</si>
  <si>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</si>
  <si>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</si>
  <si>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</si>
  <si>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</si>
  <si>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</si>
  <si>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</si>
  <si>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</si>
  <si>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</si>
  <si>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</si>
  <si>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</si>
  <si>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</si>
  <si>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</si>
  <si>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</si>
  <si>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</si>
  <si>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</si>
  <si>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</si>
  <si>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</si>
  <si>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</si>
  <si>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</si>
  <si>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</si>
  <si>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</si>
  <si>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</si>
  <si>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</si>
  <si>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</si>
  <si>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</si>
  <si>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</si>
  <si>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</si>
  <si>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</si>
  <si>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</si>
  <si>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</si>
  <si>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</si>
  <si>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</si>
  <si>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</si>
  <si>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</si>
  <si>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</si>
  <si>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</si>
  <si>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</si>
  <si>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</si>
  <si>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</si>
  <si>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</si>
  <si>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</si>
  <si>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</si>
  <si>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</si>
  <si>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</si>
  <si>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</si>
  <si>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</si>
  <si>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</si>
  <si>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</si>
  <si>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</si>
  <si>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</si>
  <si>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</si>
  <si>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</si>
  <si>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</si>
  <si>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</si>
  <si>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</si>
  <si>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</si>
  <si>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</si>
  <si>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</si>
  <si>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</si>
  <si>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</si>
  <si>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</si>
  <si>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</si>
  <si>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</si>
  <si>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</si>
  <si>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</si>
  <si>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</si>
  <si>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</si>
  <si>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</si>
  <si>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</si>
  <si>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</si>
  <si>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</si>
  <si>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</si>
  <si>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</si>
  <si>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</si>
  <si>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</si>
  <si>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</si>
  <si>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</si>
  <si>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</si>
  <si>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</si>
  <si>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</si>
  <si>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</si>
  <si>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</si>
  <si>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</si>
  <si>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</si>
  <si>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</si>
  <si>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</si>
  <si>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</si>
  <si>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</si>
  <si>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</si>
  <si>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</si>
  <si>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</si>
  <si>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</si>
  <si>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</si>
  <si>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</si>
  <si>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</si>
  <si>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</si>
  <si>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</si>
  <si>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</si>
  <si>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</si>
  <si>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</si>
  <si>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</si>
  <si>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</si>
  <si>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</si>
  <si>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</si>
  <si>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</si>
  <si>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</si>
  <si>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</si>
  <si>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</si>
  <si>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</si>
  <si>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</si>
  <si>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</si>
  <si>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</si>
  <si>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</si>
  <si>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</si>
  <si>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</si>
  <si>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</si>
  <si>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</si>
  <si>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</si>
  <si>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</si>
  <si>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</si>
  <si>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</si>
  <si>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</si>
  <si>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</si>
  <si>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</si>
  <si>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</si>
  <si>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</si>
  <si>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</si>
  <si>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</si>
  <si>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</si>
  <si>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</si>
  <si>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</si>
  <si>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</si>
  <si>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</si>
  <si>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</si>
  <si>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</si>
  <si>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</si>
  <si>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</si>
  <si>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</si>
  <si>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</si>
  <si>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</si>
  <si>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</si>
  <si>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</si>
  <si>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</si>
  <si>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</si>
  <si>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</si>
  <si>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</si>
  <si>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</si>
  <si>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</si>
  <si>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</si>
  <si>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</si>
  <si>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</si>
  <si>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</si>
  <si>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</si>
  <si>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</si>
  <si>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</si>
  <si>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</si>
  <si>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</si>
  <si>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</si>
  <si>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</si>
  <si>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</si>
  <si>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</si>
  <si>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</si>
  <si>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</si>
  <si>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</si>
  <si>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</si>
  <si>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</si>
  <si>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</si>
  <si>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</si>
  <si>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</si>
  <si>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</si>
  <si>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</si>
  <si>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</si>
  <si>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</si>
  <si>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</si>
  <si>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</si>
  <si>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</si>
  <si>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</si>
  <si>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</si>
  <si>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</si>
  <si>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</si>
  <si>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</si>
  <si>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</si>
  <si>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</si>
  <si>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</si>
  <si>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</si>
  <si>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</si>
  <si>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</si>
  <si>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</si>
  <si>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</si>
  <si>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</si>
  <si>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</si>
  <si>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</si>
  <si>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</si>
  <si>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</si>
  <si>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</si>
  <si>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</si>
  <si>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</si>
  <si>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</si>
  <si>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</si>
  <si>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</si>
  <si>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</si>
  <si>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</si>
  <si>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</si>
  <si>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</si>
  <si>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</si>
  <si>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</si>
  <si>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</si>
  <si>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</si>
  <si>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</si>
  <si>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</si>
  <si>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</si>
  <si>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</si>
  <si>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</si>
  <si>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</si>
  <si>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</si>
  <si>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</si>
  <si>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</si>
  <si>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</si>
  <si>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</si>
  <si>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</si>
  <si>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</si>
  <si>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</si>
  <si>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</si>
  <si>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</si>
  <si>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</si>
  <si>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</si>
  <si>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</si>
  <si>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</si>
  <si>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</si>
  <si>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</si>
  <si>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</si>
  <si>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</si>
  <si>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</si>
  <si>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</si>
  <si>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</si>
  <si>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</si>
  <si>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</si>
  <si>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</si>
  <si>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</si>
  <si>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</si>
  <si>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</si>
  <si>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</si>
  <si>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</si>
  <si>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</si>
  <si>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</si>
  <si>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</si>
  <si>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</si>
  <si>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</si>
  <si>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</si>
  <si>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</si>
  <si>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</si>
  <si>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</si>
  <si>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</si>
  <si>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</si>
  <si>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</si>
  <si>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</si>
  <si>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</si>
  <si>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</si>
  <si>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</si>
  <si>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</si>
  <si>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</si>
  <si>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</si>
  <si>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</si>
  <si>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</si>
  <si>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</si>
  <si>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</si>
  <si>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</si>
  <si>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</si>
  <si>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</si>
  <si>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</si>
  <si>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</si>
  <si>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</si>
  <si>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</si>
  <si>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</si>
  <si>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</si>
  <si>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</si>
  <si>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</si>
  <si>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</si>
  <si>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</si>
  <si>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</si>
  <si>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</si>
  <si>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</si>
  <si>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</si>
  <si>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</si>
  <si>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</si>
  <si>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</si>
  <si>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</si>
  <si>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</si>
  <si>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</si>
  <si>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</si>
  <si>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</si>
  <si>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</si>
  <si>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</si>
  <si>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</si>
  <si>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</si>
  <si>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</si>
  <si>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</si>
  <si>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</si>
  <si>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</si>
  <si>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</si>
  <si>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</si>
  <si>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</si>
  <si>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</si>
  <si>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</si>
  <si>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</si>
  <si>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</si>
  <si>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</si>
  <si>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</si>
  <si>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</si>
  <si>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</si>
  <si>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</si>
  <si>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</si>
  <si>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</si>
  <si>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</si>
  <si>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</si>
  <si>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</si>
  <si>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</si>
  <si>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</si>
  <si>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</si>
  <si>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</si>
  <si>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</si>
  <si>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</si>
  <si>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</si>
  <si>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</si>
  <si>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</si>
  <si>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</si>
  <si>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</si>
  <si>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</si>
  <si>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</si>
  <si>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</si>
  <si>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</si>
  <si>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</si>
  <si>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</si>
  <si>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</si>
  <si>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</si>
  <si>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</si>
  <si>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</si>
  <si>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</si>
  <si>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</si>
  <si>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</si>
  <si>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</si>
  <si>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</si>
  <si>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</si>
  <si>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</si>
  <si>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</si>
  <si>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</si>
  <si>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</si>
  <si>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</si>
  <si>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</si>
  <si>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</si>
  <si>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</si>
  <si>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</si>
  <si>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</si>
  <si>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</si>
  <si>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</si>
  <si>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</si>
  <si>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</si>
  <si>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</si>
  <si>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</si>
  <si>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</si>
  <si>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</si>
  <si>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</si>
  <si>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</si>
  <si>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</si>
  <si>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</si>
  <si>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</si>
  <si>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</si>
  <si>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</si>
  <si>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</si>
  <si>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</si>
  <si>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</si>
  <si>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</si>
  <si>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</si>
  <si>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</si>
  <si>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</si>
  <si>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</si>
  <si>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</si>
  <si>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</si>
  <si>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</si>
  <si>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</si>
  <si>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</si>
  <si>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</si>
  <si>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</si>
  <si>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</si>
  <si>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</si>
  <si>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</si>
  <si>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</si>
  <si>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</si>
  <si>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</si>
  <si>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</si>
  <si>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</si>
  <si>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</si>
  <si>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</si>
  <si>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</si>
  <si>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</si>
  <si>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</si>
  <si>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</si>
  <si>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</si>
  <si>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</si>
  <si>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</si>
  <si>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</si>
  <si>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</si>
  <si>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</si>
  <si>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</si>
  <si>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</si>
  <si>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</si>
  <si>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</si>
  <si>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</si>
  <si>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</si>
  <si>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</si>
  <si>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</si>
  <si>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</si>
  <si>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</si>
  <si>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</si>
  <si>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</si>
  <si>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</si>
  <si>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</si>
  <si>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</si>
  <si>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</si>
  <si>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</si>
  <si>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</si>
  <si>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</si>
  <si>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</si>
  <si>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</si>
  <si>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</si>
  <si>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</si>
  <si>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</si>
  <si>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</si>
  <si>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</si>
  <si>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</si>
  <si>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</si>
  <si>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</si>
  <si>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</si>
  <si>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</si>
  <si>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</si>
  <si>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</si>
  <si>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</si>
  <si>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</si>
  <si>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</si>
  <si>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</si>
  <si>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</si>
  <si>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</si>
  <si>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</si>
  <si>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</si>
  <si>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</si>
  <si>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</si>
  <si>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</si>
  <si>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</si>
  <si>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</si>
  <si>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</si>
  <si>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</si>
  <si>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</si>
  <si>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</si>
  <si>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</si>
  <si>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</si>
  <si>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</si>
  <si>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</si>
  <si>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</si>
  <si>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</si>
  <si>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</si>
  <si>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</si>
  <si>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</si>
  <si>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</si>
  <si>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</si>
  <si>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</si>
  <si>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</si>
  <si>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</si>
  <si>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</si>
  <si>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</si>
  <si>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</si>
  <si>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</si>
  <si>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</si>
  <si>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</si>
  <si>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</si>
  <si>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</si>
  <si>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</si>
  <si>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</si>
  <si>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</si>
  <si>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</si>
  <si>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</si>
  <si>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</si>
  <si>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</si>
  <si>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</si>
  <si>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</si>
  <si>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</si>
  <si>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</si>
  <si>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</si>
  <si>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</si>
  <si>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</si>
  <si>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</si>
  <si>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</si>
  <si>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</si>
  <si>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</si>
  <si>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</si>
  <si>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</si>
  <si>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</si>
  <si>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</si>
  <si>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</si>
  <si>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</si>
  <si>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</si>
  <si>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</si>
  <si>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</si>
  <si>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</si>
  <si>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</si>
  <si>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</si>
  <si>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</si>
  <si>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</si>
  <si>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</si>
  <si>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</si>
  <si>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</si>
  <si>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</si>
  <si>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</si>
  <si>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</si>
  <si>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</si>
  <si>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</si>
  <si>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</si>
  <si>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</si>
  <si>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</si>
  <si>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</si>
  <si>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</si>
  <si>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</si>
  <si>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</si>
  <si>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</si>
  <si>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</si>
  <si>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</si>
  <si>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</si>
  <si>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</si>
  <si>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</si>
  <si>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</si>
  <si>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</si>
  <si>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</si>
  <si>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</si>
  <si>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</si>
  <si>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</si>
  <si>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</si>
  <si>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</si>
  <si>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</si>
  <si>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</si>
  <si>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</si>
  <si>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</si>
  <si>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</si>
  <si>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</si>
  <si>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</si>
  <si>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</si>
  <si>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</si>
  <si>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</si>
  <si>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</si>
  <si>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</si>
  <si>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</si>
  <si>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</si>
  <si>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</si>
  <si>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</si>
  <si>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</si>
  <si>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</si>
  <si>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</si>
  <si>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</si>
  <si>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</si>
  <si>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</si>
  <si>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</si>
  <si>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</si>
  <si>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</si>
  <si>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</si>
  <si>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</si>
  <si>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</si>
  <si>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</si>
  <si>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</si>
  <si>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</si>
  <si>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</si>
  <si>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</si>
  <si>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</si>
  <si>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</si>
  <si>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</si>
  <si>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</si>
  <si>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</si>
  <si>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</si>
  <si>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</si>
  <si>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</si>
  <si>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</si>
  <si>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</si>
  <si>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</si>
  <si>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</si>
  <si>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</si>
  <si>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</si>
  <si>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</si>
  <si>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</si>
  <si>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</si>
  <si>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</si>
  <si>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</si>
  <si>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</si>
  <si>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</si>
  <si>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</si>
  <si>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</si>
  <si>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</si>
  <si>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</si>
  <si>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</si>
  <si>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</si>
  <si>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</si>
  <si>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</si>
  <si>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</si>
  <si>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</si>
  <si>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</si>
  <si>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</si>
  <si>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</si>
  <si>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</si>
  <si>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</si>
  <si>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</si>
  <si>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</si>
  <si>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</si>
  <si>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</si>
  <si>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</si>
  <si>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</si>
  <si>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</si>
  <si>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</si>
  <si>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</si>
  <si>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</si>
  <si>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</si>
  <si>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</si>
  <si>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</si>
  <si>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</si>
  <si>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</si>
  <si>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</si>
  <si>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</si>
  <si>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</si>
  <si>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</si>
  <si>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</si>
  <si>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</si>
  <si>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</si>
  <si>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</si>
  <si>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</si>
  <si>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</si>
  <si>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</si>
  <si>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</si>
  <si>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</si>
  <si>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</si>
  <si>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</si>
  <si>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</si>
  <si>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</si>
  <si>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</si>
  <si>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</si>
  <si>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</si>
  <si>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</si>
  <si>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</si>
  <si>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</si>
  <si>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</si>
  <si>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</si>
  <si>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</si>
  <si>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</si>
  <si>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</si>
  <si>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</si>
  <si>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</si>
  <si>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</si>
  <si>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</si>
  <si>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</si>
  <si>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</si>
  <si>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</si>
  <si>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</si>
  <si>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</si>
  <si>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</si>
  <si>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</si>
  <si>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</si>
  <si>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</si>
  <si>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</si>
  <si>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</si>
  <si>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</si>
  <si>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</si>
  <si>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</si>
  <si>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</si>
  <si>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</si>
  <si>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</si>
  <si>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</si>
  <si>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</si>
  <si>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</si>
  <si>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</si>
  <si>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</si>
  <si>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</si>
  <si>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</si>
  <si>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</si>
  <si>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</si>
  <si>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</si>
  <si>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</si>
  <si>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</si>
  <si>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</si>
  <si>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</si>
  <si>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</si>
  <si>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</si>
  <si>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</si>
  <si>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</si>
  <si>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</si>
  <si>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</si>
  <si>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</si>
  <si>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</si>
  <si>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</si>
  <si>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</si>
  <si>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</si>
  <si>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</si>
  <si>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</si>
  <si>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</si>
  <si>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</si>
  <si>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</si>
  <si>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</si>
  <si>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</si>
  <si>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</si>
  <si>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</si>
  <si>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</si>
  <si>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</si>
  <si>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</si>
  <si>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</si>
  <si>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</si>
  <si>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</si>
  <si>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</si>
  <si>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</si>
  <si>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</si>
  <si>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</si>
  <si>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</si>
  <si>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</si>
  <si>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</si>
  <si>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</si>
  <si>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</si>
  <si>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</si>
  <si>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</si>
  <si>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</si>
  <si>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</si>
  <si>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</si>
  <si>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</si>
  <si>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</si>
  <si>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</si>
  <si>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</si>
  <si>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</si>
  <si>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</si>
  <si>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</si>
  <si>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</si>
  <si>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</si>
  <si>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</si>
  <si>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</si>
  <si>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</si>
  <si>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</si>
  <si>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</si>
  <si>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</si>
  <si>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</si>
  <si>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</si>
  <si>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</si>
  <si>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</si>
  <si>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</si>
  <si>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</si>
  <si>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</si>
  <si>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</si>
  <si>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</si>
  <si>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</si>
  <si>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</si>
  <si>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</si>
  <si>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</si>
  <si>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</si>
  <si>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</si>
  <si>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</si>
  <si>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</si>
  <si>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</si>
  <si>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</si>
  <si>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</si>
  <si>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</si>
  <si>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</si>
  <si>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</si>
  <si>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</si>
  <si>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</si>
  <si>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</si>
  <si>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</si>
  <si>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</si>
  <si>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</si>
  <si>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</si>
  <si>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</si>
  <si>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</si>
  <si>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</si>
  <si>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</si>
  <si>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</si>
  <si>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</si>
  <si>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</si>
  <si>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</si>
  <si>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</si>
  <si>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</si>
  <si>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</si>
  <si>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</si>
  <si>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</si>
  <si>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</si>
  <si>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</si>
  <si>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</si>
  <si>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</si>
  <si>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</si>
  <si>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</si>
  <si>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</si>
  <si>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</si>
  <si>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</si>
  <si>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</si>
  <si>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</si>
  <si>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</si>
  <si>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</si>
  <si>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</si>
  <si>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</si>
  <si>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</si>
  <si>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</si>
  <si>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</si>
  <si>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</si>
  <si>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</si>
  <si>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</si>
  <si>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</si>
  <si>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</si>
  <si>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</si>
  <si>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</si>
  <si>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</si>
  <si>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</si>
  <si>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</si>
  <si>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</si>
  <si>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</si>
  <si>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</si>
  <si>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</si>
  <si>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</si>
  <si>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</si>
  <si>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</si>
  <si>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</si>
  <si>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</si>
  <si>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</si>
  <si>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</si>
  <si>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</si>
  <si>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</si>
  <si>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</si>
  <si>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</si>
  <si>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</si>
  <si>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</si>
  <si>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</si>
  <si>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</si>
  <si>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</si>
  <si>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</si>
  <si>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</si>
  <si>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</si>
  <si>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</si>
  <si>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</si>
  <si>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</si>
  <si>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</si>
  <si>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</si>
  <si>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</si>
  <si>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</si>
  <si>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</si>
  <si>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</si>
  <si>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</si>
  <si>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</si>
  <si>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</si>
  <si>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</si>
  <si>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</si>
  <si>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</si>
  <si>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</si>
  <si>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</si>
  <si>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</si>
  <si>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</si>
  <si>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</si>
  <si>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</si>
  <si>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</si>
  <si>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</si>
  <si>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</si>
  <si>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</si>
  <si>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</si>
  <si>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</si>
  <si>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</si>
  <si>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</si>
  <si>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</si>
  <si>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</si>
  <si>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</si>
  <si>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</si>
  <si>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</si>
  <si>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</si>
  <si>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</si>
  <si>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</si>
  <si>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</si>
  <si>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</si>
  <si>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</si>
  <si>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</si>
  <si>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</si>
  <si>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</si>
  <si>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</si>
  <si>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</si>
  <si>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</si>
  <si>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</si>
  <si>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</si>
  <si>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</si>
  <si>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</si>
  <si>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</si>
  <si>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</si>
  <si>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</si>
  <si>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</si>
  <si>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</si>
  <si>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</si>
  <si>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</si>
  <si>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</si>
  <si>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</si>
  <si>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</si>
  <si>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</si>
  <si>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</si>
  <si>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</si>
  <si>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</si>
  <si>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</si>
  <si>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</si>
  <si>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</si>
  <si>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</si>
  <si>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</si>
  <si>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</si>
  <si>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</si>
  <si>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</si>
  <si>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</si>
  <si>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</si>
  <si>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</si>
  <si>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</si>
  <si>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</si>
  <si>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</si>
  <si>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</si>
  <si>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</si>
  <si>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</si>
  <si>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</si>
  <si>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</si>
  <si>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</si>
  <si>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</si>
  <si>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</si>
  <si>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</si>
  <si>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</si>
  <si>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</si>
  <si>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</si>
  <si>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</si>
  <si>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</si>
  <si>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</si>
  <si>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</si>
  <si>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</si>
  <si>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</si>
  <si>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</si>
  <si>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</si>
  <si>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</si>
  <si>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</si>
  <si>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</si>
  <si>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</si>
  <si>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</si>
  <si>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</si>
  <si>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</si>
  <si>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</si>
  <si>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</si>
  <si>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</si>
  <si>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</si>
  <si>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</si>
  <si>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</si>
  <si>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</si>
  <si>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</si>
  <si>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</si>
  <si>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</si>
  <si>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</si>
  <si>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</si>
  <si>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</si>
  <si>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</si>
  <si>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</si>
  <si>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</si>
  <si>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</si>
  <si>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</si>
  <si>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</si>
  <si>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</si>
  <si>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</si>
  <si>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</si>
  <si>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</si>
  <si>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</si>
  <si>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</si>
  <si>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</si>
  <si>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</si>
  <si>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</si>
  <si>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</si>
  <si>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</si>
  <si>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</si>
  <si>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</si>
  <si>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</si>
  <si>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</si>
  <si>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</si>
  <si>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</si>
  <si>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</si>
  <si>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</si>
  <si>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</si>
  <si>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</si>
  <si>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</si>
  <si>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</si>
  <si>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</si>
  <si>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</si>
  <si>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</si>
  <si>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</si>
  <si>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</si>
  <si>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</si>
  <si>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</si>
  <si>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</si>
  <si>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</si>
  <si>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</si>
  <si>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</si>
  <si>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</si>
  <si>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</si>
  <si>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</si>
  <si>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</si>
  <si>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</si>
  <si>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</si>
  <si>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</si>
  <si>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</si>
  <si>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</si>
  <si>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</si>
  <si>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</si>
  <si>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</si>
  <si>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</si>
  <si>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</si>
  <si>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</si>
  <si>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</si>
  <si>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</si>
  <si>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</si>
  <si>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</si>
  <si>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</si>
  <si>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</si>
  <si>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</si>
  <si>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</si>
  <si>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</si>
  <si>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</si>
  <si>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</si>
  <si>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</si>
  <si>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</si>
  <si>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</si>
  <si>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</si>
  <si>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</si>
  <si>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</si>
  <si>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</si>
  <si>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</si>
  <si>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</si>
  <si>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</si>
  <si>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</si>
  <si>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</si>
  <si>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</si>
  <si>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</si>
  <si>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</si>
  <si>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</si>
  <si>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</si>
  <si>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</si>
  <si>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</si>
  <si>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</si>
  <si>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</si>
  <si>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</si>
  <si>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</si>
  <si>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</si>
  <si>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</si>
  <si>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</si>
  <si>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</si>
  <si>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</si>
  <si>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</si>
  <si>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</si>
  <si>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</si>
  <si>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</si>
  <si>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</si>
  <si>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</si>
  <si>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</si>
  <si>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</si>
  <si>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</si>
  <si>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</si>
  <si>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</si>
  <si>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</si>
  <si>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</si>
  <si>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</si>
  <si>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</si>
  <si>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</si>
  <si>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</si>
  <si>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</si>
  <si>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</si>
  <si>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</si>
  <si>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</si>
  <si>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</si>
  <si>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</si>
  <si>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</si>
  <si>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</si>
  <si>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</si>
  <si>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</si>
  <si>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</si>
  <si>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</si>
  <si>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</si>
  <si>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</si>
  <si>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</si>
  <si>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</si>
  <si>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</si>
  <si>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</si>
  <si>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</si>
  <si>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</si>
  <si>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</si>
  <si>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</si>
  <si>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</si>
  <si>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</si>
  <si>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</si>
  <si>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</si>
  <si>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</si>
  <si>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</si>
  <si>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</si>
  <si>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</si>
  <si>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</si>
  <si>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</si>
  <si>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</si>
  <si>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</si>
  <si>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</si>
  <si>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</si>
  <si>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</si>
  <si>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</si>
  <si>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</si>
  <si>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</si>
  <si>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</si>
  <si>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</si>
  <si>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</si>
  <si>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</si>
  <si>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</si>
  <si>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</si>
  <si>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</si>
  <si>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</si>
  <si>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</si>
  <si>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</si>
  <si>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</si>
  <si>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</si>
  <si>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</si>
  <si>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</si>
  <si>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</si>
  <si>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</si>
  <si>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</si>
  <si>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</si>
  <si>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</si>
  <si>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</si>
  <si>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</si>
  <si>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</si>
  <si>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</si>
  <si>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</si>
  <si>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</si>
  <si>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</si>
  <si>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</si>
  <si>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</si>
  <si>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</si>
  <si>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</si>
  <si>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</si>
  <si>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</si>
  <si>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</si>
  <si>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</si>
  <si>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</si>
  <si>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</si>
  <si>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</si>
  <si>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</si>
  <si>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</si>
  <si>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</si>
  <si>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</si>
  <si>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</si>
  <si>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</si>
  <si>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</si>
  <si>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</si>
  <si>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</si>
  <si>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</si>
  <si>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</si>
  <si>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</si>
  <si>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</si>
  <si>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</si>
  <si>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</si>
  <si>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</si>
  <si>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</si>
  <si>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</si>
  <si>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</si>
  <si>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</si>
  <si>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</si>
  <si>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</si>
  <si>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</si>
  <si>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</si>
  <si>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</si>
  <si>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</si>
  <si>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</si>
  <si>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</si>
  <si>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</si>
  <si>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</si>
  <si>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</si>
  <si>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</si>
  <si>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</si>
  <si>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</si>
  <si>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</si>
  <si>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</si>
  <si>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</si>
  <si>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</si>
  <si>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</si>
  <si>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</si>
  <si>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</si>
  <si>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</si>
  <si>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</si>
  <si>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</si>
  <si>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</si>
  <si>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</si>
  <si>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</si>
  <si>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</si>
  <si>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</si>
  <si>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</si>
  <si>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</si>
  <si>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</si>
  <si>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</si>
  <si>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</si>
  <si>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</si>
  <si>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</si>
  <si>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</si>
  <si>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</si>
  <si>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</si>
  <si>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</si>
  <si>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</si>
  <si>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</si>
  <si>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</si>
  <si>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</si>
  <si>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</si>
  <si>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</si>
  <si>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</si>
  <si>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</si>
  <si>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</si>
  <si>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</si>
  <si>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</si>
  <si>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</si>
  <si>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</si>
  <si>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</si>
  <si>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</si>
  <si>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</si>
  <si>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</si>
  <si>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</si>
  <si>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</si>
  <si>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</si>
  <si>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</si>
  <si>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</si>
  <si>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</si>
  <si>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</si>
  <si>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</si>
  <si>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</si>
  <si>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</si>
  <si>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</si>
  <si>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</si>
  <si>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</si>
  <si>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</si>
  <si>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</si>
  <si>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</si>
  <si>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</si>
  <si>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</si>
  <si>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</si>
  <si>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</si>
  <si>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</si>
  <si>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</si>
  <si>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</si>
  <si>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</si>
  <si>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</si>
  <si>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</si>
  <si>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</si>
  <si>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</si>
  <si>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</si>
  <si>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</si>
  <si>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</si>
  <si>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</si>
  <si>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</si>
  <si>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</si>
  <si>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</si>
  <si>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</si>
  <si>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</si>
  <si>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</si>
  <si>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</si>
  <si>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</si>
  <si>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</si>
  <si>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</si>
  <si>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</si>
  <si>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</si>
  <si>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</si>
  <si>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</si>
  <si>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</si>
  <si>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</si>
  <si>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</si>
  <si>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</si>
  <si>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</si>
  <si>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</si>
  <si>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</si>
  <si>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</si>
  <si>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</si>
  <si>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</si>
  <si>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</si>
  <si>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</si>
  <si>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</si>
  <si>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</si>
  <si>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</si>
  <si>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</si>
  <si>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</si>
  <si>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</si>
  <si>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</si>
  <si>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</si>
  <si>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</si>
  <si>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</si>
  <si>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</si>
  <si>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</si>
  <si>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</si>
  <si>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</si>
  <si>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</si>
  <si>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</si>
  <si>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</si>
  <si>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</si>
  <si>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</si>
  <si>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</si>
  <si>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</si>
  <si>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</si>
  <si>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</si>
  <si>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</si>
  <si>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</si>
  <si>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</si>
  <si>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</si>
  <si>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</si>
  <si>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</si>
  <si>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</si>
  <si>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</si>
  <si>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</si>
  <si>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</si>
  <si>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</si>
  <si>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</si>
  <si>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</si>
  <si>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</si>
  <si>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</si>
  <si>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</si>
  <si>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</si>
  <si>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</si>
  <si>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</si>
  <si>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</si>
  <si>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</si>
  <si>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</si>
  <si>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</si>
  <si>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</si>
  <si>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</si>
  <si>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</si>
  <si>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</si>
  <si>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</si>
  <si>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</si>
  <si>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</si>
  <si>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</si>
  <si>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</si>
  <si>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</si>
  <si>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</si>
  <si>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</si>
  <si>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</si>
  <si>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</si>
  <si>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</si>
  <si>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</si>
  <si>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</si>
  <si>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</si>
  <si>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</si>
  <si>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</si>
  <si>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</si>
  <si>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</si>
  <si>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</si>
  <si>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</si>
  <si>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</si>
  <si>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</si>
  <si>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</si>
  <si>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</si>
  <si>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</si>
  <si>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</si>
  <si>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</si>
  <si>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</si>
  <si>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</si>
  <si>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</si>
  <si>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</si>
  <si>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</si>
  <si>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</si>
  <si>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</si>
  <si>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</si>
  <si>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</si>
  <si>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</si>
  <si>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</si>
  <si>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</si>
  <si>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</si>
  <si>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</si>
  <si>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</si>
  <si>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</si>
  <si>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</si>
  <si>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</si>
  <si>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</si>
  <si>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</si>
  <si>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</si>
  <si>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</si>
  <si>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</si>
  <si>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</si>
  <si>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</si>
  <si>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</si>
  <si>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</si>
  <si>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</si>
  <si>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</si>
  <si>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</si>
  <si>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</si>
  <si>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</si>
  <si>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</si>
  <si>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</si>
  <si>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</si>
  <si>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</si>
  <si>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</si>
  <si>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</si>
  <si>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</si>
  <si>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</si>
  <si>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</si>
  <si>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</si>
  <si>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</si>
  <si>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</si>
  <si>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</si>
  <si>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</si>
  <si>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</si>
  <si>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</si>
  <si>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</si>
  <si>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</si>
  <si>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</si>
  <si>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</si>
  <si>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</si>
  <si>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</si>
  <si>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</si>
  <si>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</si>
  <si>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</si>
  <si>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</si>
  <si>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</si>
  <si>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</si>
  <si>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</si>
  <si>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</si>
  <si>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</si>
  <si>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</si>
  <si>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</si>
  <si>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</si>
  <si>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</si>
  <si>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</si>
  <si>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</si>
  <si>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</si>
  <si>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</si>
  <si>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</si>
  <si>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</si>
  <si>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</si>
  <si>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</si>
  <si>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</si>
  <si>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</si>
  <si>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</si>
  <si>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</si>
  <si>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</si>
  <si>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</si>
  <si>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</si>
  <si>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</si>
  <si>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</si>
  <si>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</si>
  <si>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</si>
  <si>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</si>
  <si>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</si>
  <si>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</si>
  <si>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</si>
  <si>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</si>
  <si>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</si>
  <si>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</si>
  <si>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</si>
  <si>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</si>
  <si>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</si>
  <si>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</si>
  <si>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</si>
  <si>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</si>
  <si>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</si>
  <si>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</si>
  <si>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</si>
  <si>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</si>
  <si>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</si>
  <si>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</si>
  <si>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</si>
  <si>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</si>
  <si>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</si>
  <si>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</si>
  <si>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</si>
  <si>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</si>
  <si>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</si>
  <si>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</si>
  <si>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</si>
  <si>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</si>
  <si>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</si>
  <si>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</si>
  <si>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</si>
  <si>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</si>
  <si>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</si>
  <si>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</si>
  <si>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</si>
  <si>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</si>
  <si>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</si>
  <si>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</si>
  <si>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</si>
  <si>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</si>
  <si>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</si>
  <si>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</si>
  <si>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</si>
  <si>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</si>
  <si>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</si>
  <si>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</si>
  <si>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</si>
  <si>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</si>
  <si>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</si>
  <si>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</si>
  <si>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</si>
  <si>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</si>
  <si>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</si>
  <si>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</si>
  <si>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</si>
  <si>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</si>
  <si>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</si>
  <si>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</si>
  <si>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</si>
  <si>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</si>
  <si>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</si>
  <si>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</si>
  <si>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</si>
  <si>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</si>
  <si>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</si>
  <si>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</si>
  <si>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</si>
  <si>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</si>
  <si>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</si>
  <si>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</si>
  <si>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</si>
  <si>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</si>
  <si>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</si>
  <si>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</si>
  <si>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</si>
  <si>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</si>
  <si>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</si>
  <si>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</si>
  <si>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</si>
  <si>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</si>
  <si>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</si>
  <si>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</si>
  <si>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</si>
  <si>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</si>
  <si>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</si>
  <si>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</si>
  <si>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</si>
  <si>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</si>
  <si>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</si>
  <si>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</si>
  <si>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</si>
  <si>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</si>
  <si>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</si>
  <si>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</si>
  <si>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</si>
  <si>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</si>
  <si>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</si>
  <si>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</si>
  <si>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</si>
  <si>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</si>
  <si>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</si>
  <si>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</si>
  <si>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</si>
  <si>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</si>
  <si>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</si>
  <si>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</si>
  <si>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</si>
  <si>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</si>
  <si>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</si>
  <si>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</si>
  <si>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</si>
  <si>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</si>
  <si>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</si>
  <si>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</si>
  <si>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</si>
  <si>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</si>
  <si>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</si>
  <si>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</si>
  <si>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</si>
  <si>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</si>
  <si>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</si>
  <si>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</si>
  <si>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</si>
  <si>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</si>
  <si>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</si>
  <si>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</si>
  <si>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</si>
  <si>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</si>
  <si>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</si>
  <si>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</si>
  <si>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</si>
  <si>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</si>
  <si>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</si>
  <si>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</si>
  <si>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</si>
  <si>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</si>
  <si>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</si>
  <si>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</si>
  <si>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</si>
  <si>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</si>
  <si>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</si>
  <si>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</si>
  <si>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</si>
  <si>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</si>
  <si>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</si>
  <si>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</si>
  <si>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</si>
  <si>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</si>
  <si>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</si>
  <si>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</si>
  <si>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</si>
  <si>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</si>
  <si>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</si>
  <si>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</si>
  <si>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</si>
  <si>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</si>
  <si>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</si>
  <si>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</si>
  <si>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</si>
  <si>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</si>
  <si>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</si>
  <si>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</si>
  <si>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</si>
  <si>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</si>
  <si>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</si>
  <si>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</si>
  <si>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</si>
  <si>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</si>
  <si>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</si>
  <si>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</si>
  <si>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</si>
  <si>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</si>
  <si>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</si>
  <si>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</si>
  <si>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</si>
  <si>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</si>
  <si>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</si>
  <si>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</si>
  <si>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</si>
  <si>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</si>
  <si>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</si>
  <si>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</si>
  <si>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</si>
  <si>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</si>
  <si>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</si>
  <si>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</si>
  <si>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</si>
  <si>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</si>
  <si>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</si>
  <si>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</si>
  <si>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</si>
  <si>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</si>
  <si>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</si>
  <si>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</si>
  <si>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</si>
  <si>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</si>
  <si>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</si>
  <si>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</si>
  <si>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</si>
  <si>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</si>
  <si>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</si>
  <si>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</si>
  <si>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</si>
  <si>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</si>
  <si>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</si>
  <si>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</si>
  <si>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</si>
  <si>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</si>
  <si>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</si>
  <si>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</si>
  <si>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</si>
  <si>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</si>
  <si>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</si>
  <si>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</si>
  <si>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</si>
  <si>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</si>
  <si>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</si>
  <si>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</si>
  <si>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</si>
  <si>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</si>
  <si>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</si>
  <si>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</si>
  <si>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</si>
  <si>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</si>
  <si>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</si>
  <si>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</si>
  <si>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</si>
  <si>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</si>
  <si>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</si>
  <si>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</si>
  <si>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</si>
  <si>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</si>
  <si>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</si>
  <si>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</si>
  <si>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</si>
  <si>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</si>
  <si>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</si>
  <si>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</si>
  <si>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</si>
  <si>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</si>
  <si>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</si>
  <si>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</si>
  <si>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</si>
  <si>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</si>
  <si>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</si>
  <si>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</si>
  <si>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</si>
  <si>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</si>
  <si>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</si>
  <si>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</si>
  <si>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</si>
  <si>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</si>
  <si>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</si>
  <si>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</si>
  <si>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</si>
  <si>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</si>
  <si>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</si>
  <si>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</si>
  <si>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</si>
  <si>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</si>
  <si>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</si>
  <si>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</si>
  <si>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</si>
  <si>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</si>
  <si>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</si>
  <si>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</si>
  <si>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</si>
  <si>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</si>
  <si>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</si>
  <si>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</si>
  <si>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</si>
  <si>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</si>
  <si>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</si>
  <si>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</si>
  <si>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</si>
  <si>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</si>
  <si>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</si>
  <si>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</si>
  <si>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</si>
  <si>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</si>
  <si>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</si>
  <si>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</si>
  <si>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</si>
  <si>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</si>
  <si>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</si>
  <si>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</si>
  <si>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</si>
  <si>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</si>
  <si>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</si>
  <si>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</si>
  <si>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</si>
  <si>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</si>
  <si>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</si>
  <si>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</si>
  <si>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</si>
  <si>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</si>
  <si>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</si>
  <si>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</si>
  <si>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</si>
  <si>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</si>
  <si>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</si>
  <si>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</si>
  <si>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</si>
  <si>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</si>
  <si>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</si>
  <si>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</si>
  <si>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</si>
  <si>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</si>
  <si>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</si>
  <si>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</si>
  <si>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</si>
  <si>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</si>
  <si>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</si>
  <si>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</si>
  <si>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</si>
  <si>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</si>
  <si>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</si>
  <si>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</si>
  <si>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</si>
  <si>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</si>
  <si>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</si>
  <si>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</si>
  <si>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</si>
  <si>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</si>
  <si>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</si>
  <si>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</si>
  <si>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</si>
  <si>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</si>
  <si>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</si>
  <si>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</si>
  <si>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</si>
  <si>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</si>
  <si>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</si>
  <si>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</si>
  <si>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</si>
  <si>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</si>
  <si>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</si>
  <si>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</si>
  <si>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</si>
  <si>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</si>
  <si>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</si>
  <si>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</si>
  <si>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</si>
  <si>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</si>
  <si>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</si>
  <si>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</si>
  <si>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</si>
  <si>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</si>
  <si>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</si>
  <si>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</si>
  <si>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</si>
  <si>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</si>
  <si>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</si>
  <si>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</si>
  <si>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</si>
  <si>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</si>
  <si>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</si>
  <si>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</si>
  <si>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</si>
  <si>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</si>
  <si>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</si>
  <si>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</si>
  <si>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</si>
  <si>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</si>
  <si>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</si>
  <si>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</si>
  <si>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</si>
  <si>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</si>
  <si>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</si>
  <si>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</si>
  <si>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</si>
  <si>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</si>
  <si>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</si>
  <si>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</si>
  <si>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</si>
  <si>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</si>
  <si>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</si>
  <si>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</si>
  <si>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</si>
  <si>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</si>
  <si>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</si>
  <si>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</si>
  <si>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</si>
  <si>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</si>
  <si>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</si>
  <si>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</si>
  <si>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</si>
  <si>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</si>
  <si>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</si>
  <si>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</si>
  <si>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</si>
  <si>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</si>
  <si>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</si>
  <si>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</si>
  <si>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</si>
  <si>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</si>
  <si>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</si>
  <si>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</si>
  <si>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</si>
  <si>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</si>
  <si>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</si>
  <si>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</si>
  <si>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</si>
  <si>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</si>
  <si>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</si>
  <si>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</si>
  <si>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</si>
  <si>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</si>
  <si>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</si>
  <si>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</si>
  <si>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</si>
  <si>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</si>
  <si>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</si>
  <si>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</si>
  <si>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</si>
  <si>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</si>
  <si>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</si>
  <si>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</si>
  <si>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</si>
  <si>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</si>
  <si>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</si>
  <si>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</si>
  <si>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</si>
  <si>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</si>
  <si>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</si>
  <si>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</si>
  <si>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</si>
  <si>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</si>
  <si>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</si>
  <si>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</si>
  <si>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</si>
  <si>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</si>
  <si>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</si>
  <si>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</si>
  <si>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</si>
  <si>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</si>
  <si>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</si>
  <si>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</si>
  <si>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</si>
  <si>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</si>
  <si>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</si>
  <si>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</si>
  <si>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</si>
  <si>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</si>
  <si>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</si>
  <si>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</si>
  <si>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</si>
  <si>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</si>
  <si>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</si>
  <si>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</si>
  <si>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</si>
  <si>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</si>
  <si>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</si>
  <si>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</si>
  <si>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</si>
  <si>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</si>
  <si>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</si>
  <si>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</si>
  <si>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</si>
  <si>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</si>
  <si>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</si>
  <si>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</si>
  <si>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</si>
  <si>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</si>
  <si>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</si>
  <si>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</si>
  <si>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</si>
  <si>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</si>
  <si>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</si>
  <si>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</si>
  <si>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</si>
  <si>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</si>
  <si>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</si>
  <si>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</si>
  <si>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</si>
  <si>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</si>
  <si>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</si>
  <si>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</si>
  <si>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</si>
  <si>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</si>
  <si>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</si>
  <si>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</si>
  <si>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</si>
  <si>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</si>
  <si>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</si>
  <si>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</si>
  <si>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</si>
  <si>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</si>
  <si>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</si>
  <si>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</si>
  <si>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</si>
  <si>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</si>
  <si>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</si>
  <si>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</si>
  <si>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</si>
  <si>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</si>
  <si>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</si>
  <si>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</si>
  <si>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</si>
  <si>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</si>
  <si>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</si>
  <si>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</si>
  <si>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</si>
  <si>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</si>
  <si>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</si>
  <si>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</si>
  <si>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</si>
  <si>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</si>
  <si>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</si>
  <si>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</si>
  <si>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</si>
  <si>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</si>
  <si>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</si>
  <si>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</si>
  <si>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</si>
  <si>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</si>
  <si>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</si>
  <si>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</si>
  <si>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</si>
  <si>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</si>
  <si>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</si>
  <si>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</si>
  <si>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</si>
  <si>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</si>
  <si>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</si>
  <si>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</si>
  <si>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</si>
  <si>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</si>
  <si>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</si>
  <si>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</si>
  <si>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</si>
  <si>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</si>
  <si>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</si>
  <si>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</si>
  <si>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</si>
  <si>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</si>
  <si>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</si>
  <si>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</si>
  <si>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</si>
  <si>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</si>
  <si>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</si>
  <si>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</si>
  <si>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</si>
  <si>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</si>
  <si>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</si>
  <si>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</si>
  <si>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</si>
  <si>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</si>
  <si>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</si>
  <si>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</si>
  <si>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</si>
  <si>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</si>
  <si>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</si>
  <si>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</si>
  <si>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</si>
  <si>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</si>
  <si>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</si>
  <si>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</si>
  <si>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</si>
  <si>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</si>
  <si>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</si>
  <si>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</si>
  <si>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</si>
  <si>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</si>
  <si>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</si>
  <si>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</si>
  <si>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</si>
  <si>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</si>
  <si>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</si>
  <si>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</si>
  <si>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</si>
  <si>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</si>
  <si>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</si>
  <si>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</si>
  <si>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</si>
  <si>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</si>
  <si>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</si>
  <si>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</si>
  <si>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</si>
  <si>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</si>
  <si>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</si>
  <si>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</si>
  <si>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</si>
  <si>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</si>
  <si>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</si>
  <si>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</si>
  <si>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</si>
  <si>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</si>
  <si>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</si>
  <si>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</si>
  <si>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</si>
  <si>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</si>
  <si>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</si>
  <si>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</si>
  <si>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</si>
  <si>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</si>
  <si>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</si>
  <si>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</si>
  <si>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</si>
  <si>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</si>
  <si>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</si>
  <si>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</si>
  <si>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</si>
  <si>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</si>
  <si>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</si>
  <si>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</si>
  <si>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</si>
  <si>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</si>
  <si>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</si>
  <si>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</si>
  <si>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</si>
  <si>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</si>
  <si>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</si>
  <si>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</si>
  <si>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</si>
  <si>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</si>
  <si>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</si>
  <si>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</si>
  <si>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</si>
  <si>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</si>
  <si>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</si>
  <si>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</si>
  <si>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</si>
  <si>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</si>
  <si>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</si>
  <si>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</si>
  <si>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</si>
  <si>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</si>
  <si>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</si>
  <si>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</si>
  <si>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</si>
  <si>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</si>
  <si>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</si>
  <si>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</si>
  <si>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</si>
  <si>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</si>
  <si>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</si>
  <si>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</si>
  <si>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</si>
  <si>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</si>
  <si>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</si>
  <si>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</si>
  <si>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</si>
  <si>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</si>
  <si>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</si>
  <si>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</si>
  <si>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</si>
  <si>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</si>
  <si>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</si>
  <si>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</si>
  <si>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</si>
  <si>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</si>
  <si>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</si>
  <si>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</si>
  <si>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</si>
  <si>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</si>
  <si>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</si>
  <si>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</si>
  <si>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</si>
  <si>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</si>
  <si>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</si>
  <si>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</si>
  <si>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</si>
  <si>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</si>
  <si>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</si>
  <si>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</si>
  <si>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</si>
  <si>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</si>
  <si>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</si>
  <si>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</si>
  <si>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</si>
  <si>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</si>
  <si>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</si>
  <si>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</si>
  <si>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</si>
  <si>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</si>
  <si>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</si>
  <si>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</si>
  <si>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</si>
  <si>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</si>
  <si>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</si>
  <si>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</si>
  <si>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</si>
  <si>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</si>
  <si>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</si>
  <si>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</si>
  <si>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</si>
  <si>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</si>
  <si>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</si>
  <si>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</si>
  <si>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</si>
  <si>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</si>
  <si>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</si>
  <si>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</si>
  <si>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</si>
  <si>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</si>
  <si>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</si>
  <si>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</si>
  <si>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</si>
  <si>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</si>
  <si>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</si>
  <si>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</si>
  <si>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</si>
  <si>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</si>
  <si>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</si>
  <si>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</si>
  <si>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</si>
  <si>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</si>
  <si>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</si>
  <si>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</si>
  <si>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</si>
  <si>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</si>
  <si>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</si>
  <si>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</si>
  <si>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</si>
  <si>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</si>
  <si>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</si>
  <si>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</si>
  <si>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</si>
  <si>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</si>
  <si>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</si>
  <si>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</si>
  <si>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</si>
  <si>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</si>
  <si>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</si>
  <si>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</si>
  <si>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</si>
  <si>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</si>
  <si>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</si>
  <si>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</si>
  <si>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</si>
  <si>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</si>
  <si>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</si>
  <si>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</si>
  <si>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</si>
  <si>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</si>
  <si>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</si>
  <si>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</si>
  <si>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</si>
  <si>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</si>
  <si>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</si>
  <si>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</si>
  <si>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</si>
  <si>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</si>
  <si>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</si>
  <si>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</si>
  <si>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</si>
  <si>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</si>
  <si>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</si>
  <si>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</si>
  <si>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</si>
  <si>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</si>
  <si>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</si>
  <si>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</si>
  <si>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</si>
  <si>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</si>
  <si>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</si>
  <si>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</si>
  <si>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</si>
  <si>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</si>
  <si>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</si>
  <si>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</si>
  <si>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</si>
  <si>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</si>
  <si>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</si>
  <si>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</si>
  <si>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</si>
  <si>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</si>
  <si>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</si>
  <si>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</si>
  <si>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</si>
  <si>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</si>
  <si>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</si>
  <si>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</si>
  <si>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</si>
  <si>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</si>
  <si>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</si>
  <si>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</si>
  <si>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</si>
  <si>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</si>
  <si>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</si>
  <si>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</si>
  <si>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</si>
  <si>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</si>
  <si>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</si>
  <si>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</si>
  <si>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</si>
  <si>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</si>
  <si>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</si>
  <si>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</si>
  <si>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</si>
  <si>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</si>
  <si>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</si>
  <si>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</si>
  <si>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</si>
  <si>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</si>
  <si>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</si>
  <si>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</si>
  <si>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</si>
  <si>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</si>
  <si>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</si>
  <si>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</si>
  <si>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</si>
  <si>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</si>
  <si>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</si>
  <si>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</si>
  <si>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</si>
  <si>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</si>
  <si>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</si>
  <si>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</si>
  <si>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</si>
  <si>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</si>
  <si>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</si>
  <si>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</si>
  <si>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</si>
  <si>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</si>
  <si>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</si>
  <si>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</si>
  <si>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</si>
  <si>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</si>
  <si>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</si>
  <si>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</si>
  <si>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</si>
  <si>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</si>
  <si>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</si>
  <si>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</si>
  <si>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</si>
  <si>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</si>
  <si>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</si>
  <si>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</si>
  <si>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</si>
  <si>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</si>
  <si>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</si>
  <si>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</si>
  <si>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</si>
  <si>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</si>
  <si>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</si>
  <si>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</si>
  <si>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</si>
  <si>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</si>
  <si>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</si>
  <si>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</si>
  <si>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</si>
  <si>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</si>
  <si>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</si>
  <si>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</si>
  <si>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</si>
  <si>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</si>
  <si>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</si>
  <si>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</si>
  <si>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</si>
  <si>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</si>
  <si>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</si>
  <si>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</si>
  <si>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</si>
  <si>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</si>
  <si>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</si>
  <si>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</si>
  <si>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</si>
  <si>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</si>
  <si>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</si>
  <si>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</si>
  <si>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</si>
  <si>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</si>
  <si>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</si>
  <si>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</si>
  <si>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</si>
  <si>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</si>
  <si>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</si>
  <si>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</si>
  <si>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</si>
  <si>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</si>
  <si>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</si>
  <si>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</si>
  <si>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</si>
  <si>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</si>
  <si>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</si>
  <si>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</si>
  <si>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</si>
  <si>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</si>
  <si>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</si>
  <si>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</si>
  <si>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</si>
  <si>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</si>
  <si>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</si>
  <si>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</si>
  <si>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</si>
  <si>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</si>
  <si>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</si>
  <si>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</si>
  <si>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</si>
  <si>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</si>
  <si>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</si>
  <si>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</si>
  <si>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</si>
  <si>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</si>
  <si>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</si>
  <si>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</si>
  <si>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</si>
  <si>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</si>
  <si>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</si>
  <si>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</si>
  <si>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</si>
  <si>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</si>
  <si>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</si>
  <si>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</si>
  <si>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</si>
  <si>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</si>
  <si>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</si>
  <si>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</si>
  <si>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</si>
  <si>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</si>
  <si>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</si>
  <si>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</si>
  <si>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</si>
  <si>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</si>
  <si>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</si>
  <si>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</si>
  <si>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</si>
  <si>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</si>
  <si>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</si>
  <si>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</si>
  <si>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</si>
  <si>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</si>
  <si>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</si>
  <si>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</si>
  <si>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</si>
  <si>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</si>
  <si>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</si>
  <si>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</si>
  <si>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</si>
  <si>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</si>
  <si>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</si>
  <si>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</si>
  <si>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</si>
  <si>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</si>
  <si>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</si>
  <si>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</si>
  <si>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</si>
  <si>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</si>
  <si>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</si>
  <si>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</si>
  <si>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</si>
  <si>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</si>
  <si>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</si>
  <si>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</si>
  <si>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</si>
  <si>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</si>
  <si>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</si>
  <si>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</si>
  <si>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</si>
  <si>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</si>
  <si>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</si>
  <si>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</si>
  <si>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</si>
  <si>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</si>
  <si>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</si>
  <si>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</si>
  <si>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</si>
  <si>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</si>
  <si>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</si>
  <si>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</si>
  <si>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</si>
  <si>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</si>
  <si>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</si>
  <si>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</si>
  <si>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</si>
  <si>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</si>
  <si>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</si>
  <si>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</si>
  <si>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</si>
  <si>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</si>
  <si>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</si>
  <si>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</si>
  <si>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</si>
  <si>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</si>
  <si>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</si>
  <si>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</si>
  <si>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</si>
  <si>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</si>
  <si>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</si>
  <si>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</si>
  <si>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</si>
  <si>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</si>
  <si>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</si>
  <si>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</si>
  <si>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</si>
  <si>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</si>
  <si>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</si>
  <si>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</si>
  <si>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</si>
  <si>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</si>
  <si>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</si>
  <si>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</si>
  <si>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</si>
  <si>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</si>
  <si>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</si>
  <si>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</si>
  <si>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</si>
  <si>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</si>
  <si>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</si>
  <si>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</si>
  <si>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</si>
  <si>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</si>
  <si>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</si>
  <si>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</si>
  <si>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</si>
  <si>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</si>
  <si>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</si>
  <si>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</si>
  <si>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</si>
  <si>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</si>
  <si>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</si>
  <si>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</si>
  <si>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</si>
  <si>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</si>
  <si>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</si>
  <si>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</si>
  <si>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</si>
  <si>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</si>
  <si>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</si>
  <si>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</si>
  <si>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</si>
  <si>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</si>
  <si>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</si>
  <si>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</si>
  <si>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</si>
  <si>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</si>
  <si>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</si>
  <si>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</si>
  <si>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</si>
  <si>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</si>
  <si>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</si>
  <si>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</si>
  <si>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</si>
  <si>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</si>
  <si>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</si>
  <si>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</si>
  <si>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</si>
  <si>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</si>
  <si>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</si>
  <si>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</si>
  <si>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</si>
  <si>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</si>
  <si>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</si>
  <si>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</si>
  <si>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</si>
  <si>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</si>
  <si>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</si>
  <si>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</si>
  <si>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</si>
  <si>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</si>
  <si>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</si>
  <si>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</si>
  <si>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</si>
  <si>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</si>
  <si>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</si>
  <si>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</si>
  <si>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</si>
  <si>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</si>
  <si>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</si>
  <si>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</si>
  <si>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</si>
  <si>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</si>
  <si>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</si>
  <si>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</si>
  <si>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</si>
  <si>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</si>
  <si>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</si>
  <si>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</si>
  <si>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</si>
  <si>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</si>
  <si>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</si>
  <si>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</si>
  <si>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</si>
  <si>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</si>
  <si>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</si>
  <si>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</si>
  <si>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</si>
  <si>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</si>
  <si>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</si>
  <si>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</si>
  <si>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</si>
  <si>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</si>
  <si>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</si>
  <si>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</si>
  <si>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</si>
  <si>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</si>
  <si>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</si>
  <si>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</si>
  <si>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</si>
  <si>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</si>
  <si>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</si>
  <si>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</si>
  <si>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</si>
  <si>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</si>
  <si>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</si>
  <si>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</si>
  <si>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</si>
  <si>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</si>
  <si>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</si>
  <si>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</si>
  <si>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</si>
  <si>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</si>
  <si>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</si>
  <si>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</si>
  <si>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</si>
  <si>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</si>
  <si>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</si>
  <si>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</si>
  <si>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</si>
  <si>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</si>
  <si>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</si>
  <si>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</si>
  <si>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</si>
  <si>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</si>
  <si>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</si>
  <si>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</si>
  <si>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</si>
  <si>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</si>
  <si>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</si>
  <si>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</si>
  <si>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</si>
  <si>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</si>
  <si>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</si>
  <si>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</si>
  <si>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</si>
  <si>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</si>
  <si>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</si>
  <si>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</si>
  <si>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</si>
  <si>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</si>
  <si>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</si>
  <si>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</si>
  <si>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</si>
  <si>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</si>
  <si>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</si>
  <si>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</si>
  <si>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</si>
  <si>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</si>
  <si>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</si>
  <si>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</si>
  <si>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</si>
  <si>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</si>
  <si>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</si>
  <si>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</si>
  <si>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</si>
  <si>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</si>
  <si>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</si>
  <si>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</si>
  <si>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</si>
  <si>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</si>
  <si>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</si>
  <si>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</si>
  <si>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</si>
  <si>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</si>
  <si>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</si>
  <si>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</si>
  <si>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</si>
  <si>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</si>
  <si>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</si>
  <si>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</si>
  <si>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</si>
  <si>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</si>
  <si>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</si>
  <si>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</si>
  <si>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</si>
  <si>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</si>
  <si>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</si>
  <si>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</si>
  <si>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</si>
  <si>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</si>
  <si>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</si>
  <si>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</si>
  <si>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</si>
  <si>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</si>
  <si>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</si>
  <si>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</si>
  <si>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</si>
  <si>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</si>
  <si>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</si>
  <si>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</si>
  <si>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</si>
  <si>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</si>
  <si>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</si>
  <si>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</si>
  <si>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</si>
  <si>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</si>
  <si>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</si>
  <si>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</si>
  <si>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</si>
  <si>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</si>
  <si>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</si>
  <si>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</si>
  <si>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</si>
  <si>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</si>
  <si>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</si>
  <si>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</si>
  <si>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</si>
  <si>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</si>
  <si>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</si>
  <si>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</si>
  <si>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</si>
  <si>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</si>
  <si>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</si>
  <si>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</si>
  <si>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</si>
  <si>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</si>
  <si>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</si>
  <si>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</si>
  <si>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</si>
  <si>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</si>
  <si>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</si>
  <si>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</si>
  <si>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</si>
  <si>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</si>
  <si>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</si>
  <si>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</si>
  <si>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</si>
  <si>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</si>
  <si>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</si>
  <si>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</si>
  <si>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</si>
  <si>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</si>
  <si>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</si>
  <si>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</si>
  <si>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</si>
  <si>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</si>
  <si>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</si>
  <si>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</si>
  <si>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</si>
  <si>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</si>
  <si>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</si>
  <si>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</si>
  <si>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</si>
  <si>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</si>
  <si>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</si>
  <si>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</si>
  <si>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</si>
  <si>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</si>
  <si>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</si>
  <si>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</si>
  <si>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</si>
  <si>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</si>
  <si>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</si>
  <si>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</si>
  <si>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</si>
  <si>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</si>
  <si>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</si>
  <si>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</si>
  <si>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</si>
  <si>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</si>
  <si>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</si>
  <si>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</si>
  <si>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</si>
  <si>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</si>
  <si>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</si>
  <si>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</si>
  <si>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</si>
  <si>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</si>
  <si>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</si>
  <si>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</si>
  <si>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</si>
  <si>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</si>
  <si>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</si>
  <si>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</si>
  <si>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</si>
  <si>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</si>
  <si>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</si>
  <si>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</si>
  <si>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</si>
  <si>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</si>
  <si>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</si>
  <si>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</si>
  <si>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</si>
  <si>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</si>
  <si>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</si>
  <si>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</si>
  <si>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</si>
  <si>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</si>
  <si>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</si>
  <si>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</si>
  <si>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</si>
  <si>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</si>
  <si>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</si>
  <si>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</si>
  <si>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</si>
  <si>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</si>
  <si>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</si>
  <si>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</si>
  <si>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</si>
  <si>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</si>
  <si>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</si>
  <si>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</si>
  <si>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</si>
  <si>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</si>
  <si>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</si>
  <si>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</si>
  <si>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</si>
  <si>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</si>
  <si>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</si>
  <si>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</si>
  <si>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</si>
  <si>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</si>
  <si>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</si>
  <si>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</si>
  <si>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</si>
  <si>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</si>
  <si>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</si>
  <si>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</si>
  <si>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</si>
  <si>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</si>
  <si>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</si>
  <si>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</si>
  <si>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</si>
  <si>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</si>
  <si>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</si>
  <si>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</si>
  <si>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</si>
  <si>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</si>
  <si>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</si>
  <si>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</si>
  <si>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</si>
  <si>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</si>
  <si>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</si>
  <si>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</si>
  <si>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</si>
  <si>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</si>
  <si>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</si>
  <si>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</si>
  <si>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</si>
  <si>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</si>
  <si>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</si>
  <si>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</si>
  <si>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</si>
  <si>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</si>
  <si>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</si>
  <si>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</si>
  <si>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</si>
  <si>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</si>
  <si>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</si>
  <si>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</si>
  <si>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</si>
  <si>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</si>
  <si>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</si>
  <si>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</si>
  <si>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</si>
  <si>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</si>
  <si>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</si>
  <si>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</si>
  <si>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</si>
  <si>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</si>
  <si>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</si>
  <si>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</si>
  <si>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</si>
  <si>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</si>
  <si>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</si>
  <si>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</si>
  <si>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</si>
  <si>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</si>
  <si>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</si>
  <si>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</si>
  <si>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</si>
  <si>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</si>
  <si>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</si>
  <si>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</si>
  <si>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</si>
  <si>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</si>
  <si>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</si>
  <si>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</si>
  <si>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</si>
  <si>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</si>
  <si>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</si>
  <si>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</si>
  <si>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</si>
  <si>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</si>
  <si>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</si>
  <si>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</si>
  <si>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</si>
  <si>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</si>
  <si>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</si>
  <si>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</si>
  <si>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</si>
  <si>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</si>
  <si>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</si>
  <si>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</si>
  <si>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</si>
  <si>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</si>
  <si>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</si>
  <si>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</si>
  <si>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</si>
  <si>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</si>
  <si>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</si>
  <si>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</si>
  <si>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</si>
  <si>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</si>
  <si>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</si>
  <si>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</si>
  <si>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</si>
  <si>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</si>
  <si>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</si>
  <si>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</si>
  <si>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</si>
  <si>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</si>
  <si>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</si>
  <si>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</si>
  <si>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</si>
  <si>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</si>
  <si>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</si>
  <si>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</si>
  <si>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</si>
  <si>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</si>
  <si>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</si>
  <si>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</si>
  <si>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</si>
  <si>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</si>
  <si>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</si>
  <si>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</si>
  <si>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</si>
  <si>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</si>
  <si>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</si>
  <si>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</si>
  <si>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</si>
  <si>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</si>
  <si>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</si>
  <si>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</si>
  <si>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</si>
  <si>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</si>
  <si>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</si>
  <si>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</si>
  <si>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</si>
  <si>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</si>
  <si>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</si>
  <si>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</si>
  <si>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</si>
  <si>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</si>
  <si>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</si>
  <si>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</si>
  <si>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</si>
  <si>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</si>
  <si>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</si>
  <si>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</si>
  <si>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</si>
  <si>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</si>
  <si>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</si>
  <si>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</si>
  <si>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</si>
  <si>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</si>
  <si>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</si>
  <si>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</si>
  <si>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</si>
  <si>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</si>
  <si>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</si>
  <si>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</si>
  <si>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</si>
  <si>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</si>
  <si>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</si>
  <si>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</si>
  <si>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</si>
  <si>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</si>
  <si>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</si>
  <si>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</si>
  <si>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</si>
  <si>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</si>
  <si>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</si>
  <si>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</si>
  <si>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</si>
  <si>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</si>
  <si>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</si>
  <si>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</si>
  <si>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</si>
  <si>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</si>
  <si>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</si>
  <si>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</si>
  <si>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</si>
  <si>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</si>
  <si>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</si>
  <si>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</si>
  <si>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</si>
  <si>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</si>
  <si>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</si>
  <si>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</si>
  <si>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</si>
  <si>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</si>
  <si>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</si>
  <si>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</si>
  <si>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</si>
  <si>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</si>
  <si>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</si>
  <si>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</si>
  <si>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</si>
  <si>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</si>
  <si>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</si>
  <si>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</si>
  <si>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</si>
  <si>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</si>
  <si>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</si>
  <si>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</si>
  <si>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</si>
  <si>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</si>
  <si>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</si>
  <si>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</si>
  <si>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</si>
  <si>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</si>
  <si>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</si>
  <si>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</si>
  <si>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</si>
  <si>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</si>
  <si>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</si>
  <si>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</si>
  <si>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</si>
  <si>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</si>
  <si>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</si>
  <si>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</si>
  <si>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</si>
  <si>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</si>
  <si>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</si>
  <si>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</si>
  <si>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</si>
  <si>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</si>
  <si>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</si>
  <si>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</si>
  <si>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</si>
  <si>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</si>
  <si>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</si>
  <si>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</si>
  <si>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</si>
  <si>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</si>
  <si>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</si>
  <si>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</si>
  <si>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</si>
  <si>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</si>
  <si>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</si>
  <si>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</si>
  <si>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</si>
  <si>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</si>
  <si>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</si>
  <si>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</si>
  <si>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</si>
  <si>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</si>
  <si>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</si>
  <si>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</si>
  <si>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</si>
  <si>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</si>
  <si>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</si>
  <si>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</si>
  <si>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</si>
  <si>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</si>
  <si>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</si>
  <si>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</si>
  <si>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</si>
  <si>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</si>
  <si>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</si>
  <si>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</si>
  <si>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</si>
  <si>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</si>
  <si>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</si>
  <si>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</si>
  <si>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</si>
  <si>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</si>
  <si>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</si>
  <si>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</si>
  <si>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</si>
  <si>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</si>
  <si>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</si>
  <si>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</si>
  <si>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</si>
  <si>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</si>
  <si>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</si>
  <si>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</si>
  <si>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</si>
  <si>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</si>
  <si>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</si>
  <si>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</si>
  <si>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</si>
  <si>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</si>
  <si>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</si>
  <si>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</si>
  <si>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</si>
  <si>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</si>
  <si>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</si>
  <si>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</si>
  <si>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</si>
  <si>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</si>
  <si>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</si>
  <si>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</si>
  <si>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</si>
  <si>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</si>
  <si>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</si>
  <si>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</si>
  <si>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</si>
  <si>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</si>
  <si>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</si>
  <si>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</si>
  <si>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</si>
  <si>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</si>
  <si>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</si>
  <si>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</si>
  <si>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</si>
  <si>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</si>
  <si>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</si>
  <si>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</si>
  <si>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</si>
  <si>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</si>
  <si>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</si>
  <si>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</si>
  <si>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</si>
  <si>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</si>
  <si>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</si>
  <si>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</si>
  <si>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</si>
  <si>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</si>
  <si>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</si>
  <si>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</si>
  <si>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</si>
  <si>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</si>
  <si>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</si>
  <si>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</si>
  <si>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</si>
  <si>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</si>
  <si>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</si>
  <si>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</si>
  <si>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</si>
  <si>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</si>
  <si>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</si>
  <si>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</si>
  <si>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</si>
  <si>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</si>
  <si>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</si>
  <si>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</si>
  <si>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</si>
  <si>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</si>
  <si>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</si>
  <si>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</si>
  <si>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</si>
  <si>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</si>
  <si>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</si>
  <si>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</si>
  <si>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</si>
  <si>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</si>
  <si>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</si>
  <si>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</si>
  <si>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</si>
  <si>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</si>
  <si>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</si>
  <si>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</si>
  <si>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</si>
  <si>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</si>
  <si>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</si>
  <si>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</si>
  <si>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</si>
  <si>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</si>
  <si>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</si>
  <si>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</si>
  <si>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</si>
  <si>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</si>
  <si>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</si>
  <si>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</si>
  <si>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</si>
  <si>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</si>
  <si>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</si>
  <si>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</si>
  <si>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</si>
  <si>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</si>
  <si>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</si>
  <si>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</si>
  <si>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</si>
  <si>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</si>
  <si>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</si>
  <si>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</si>
  <si>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</si>
  <si>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</si>
  <si>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</si>
  <si>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</si>
  <si>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</si>
  <si>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</si>
  <si>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</si>
  <si>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</si>
  <si>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</si>
  <si>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</si>
  <si>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</si>
  <si>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</si>
  <si>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</si>
  <si>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</si>
  <si>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</si>
  <si>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</si>
  <si>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</si>
  <si>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</si>
  <si>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</si>
  <si>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</si>
  <si>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</si>
  <si>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</si>
  <si>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</si>
  <si>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</si>
  <si>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</si>
  <si>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</si>
  <si>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</si>
  <si>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</si>
  <si>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</si>
  <si>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</si>
  <si>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</si>
  <si>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</si>
  <si>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</si>
  <si>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</si>
  <si>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</si>
  <si>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</si>
  <si>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</si>
  <si>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</si>
  <si>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</si>
  <si>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</si>
  <si>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</si>
  <si>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</si>
  <si>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</si>
  <si>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</si>
  <si>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</si>
  <si>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</si>
  <si>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</si>
  <si>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</si>
  <si>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</si>
  <si>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</si>
  <si>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</si>
  <si>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</si>
  <si>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</si>
  <si>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</si>
  <si>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</si>
  <si>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</si>
  <si>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</si>
  <si>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</si>
  <si>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</si>
  <si>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</si>
  <si>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</si>
  <si>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</si>
  <si>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</si>
  <si>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</si>
  <si>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</si>
  <si>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</si>
  <si>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</si>
  <si>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</si>
  <si>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</si>
  <si>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</si>
  <si>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</si>
  <si>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</si>
  <si>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</si>
  <si>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</si>
  <si>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</si>
  <si>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</si>
  <si>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</si>
  <si>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</si>
  <si>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</si>
  <si>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</si>
  <si>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</si>
  <si>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</si>
  <si>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</si>
  <si>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</si>
  <si>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</si>
  <si>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</si>
  <si>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</si>
  <si>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</si>
  <si>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</si>
  <si>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</si>
  <si>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</si>
  <si>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</si>
  <si>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</si>
  <si>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</si>
  <si>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</si>
  <si>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</si>
  <si>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</si>
  <si>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</si>
  <si>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</si>
  <si>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</si>
  <si>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</si>
  <si>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</si>
  <si>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</si>
  <si>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</si>
  <si>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</si>
  <si>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</si>
  <si>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</si>
  <si>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</si>
  <si>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</si>
  <si>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</si>
  <si>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</si>
  <si>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</si>
  <si>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</si>
  <si>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</si>
  <si>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</si>
  <si>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</si>
  <si>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</si>
  <si>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</si>
  <si>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</si>
  <si>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</si>
  <si>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</si>
  <si>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</si>
  <si>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</si>
  <si>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</si>
  <si>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</si>
  <si>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</si>
  <si>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</si>
  <si>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</si>
  <si>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</si>
  <si>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</si>
  <si>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</si>
  <si>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</si>
  <si>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</si>
  <si>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</si>
  <si>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</si>
  <si>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</si>
  <si>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</si>
  <si>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</si>
  <si>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</si>
  <si>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</si>
  <si>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</si>
  <si>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</si>
  <si>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</si>
  <si>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</si>
  <si>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</si>
  <si>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</si>
  <si>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</si>
  <si>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</si>
  <si>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</si>
  <si>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</si>
  <si>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</si>
  <si>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</si>
  <si>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</si>
  <si>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</si>
  <si>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</si>
  <si>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</si>
  <si>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</si>
  <si>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</si>
  <si>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</si>
  <si>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</si>
  <si>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</si>
  <si>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</si>
  <si>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</si>
  <si>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</si>
  <si>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</si>
  <si>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</si>
  <si>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</si>
  <si>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</si>
  <si>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</si>
  <si>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</si>
  <si>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</si>
  <si>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</si>
  <si>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</si>
  <si>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</si>
  <si>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</si>
  <si>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</si>
  <si>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</si>
  <si>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</si>
  <si>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</si>
  <si>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</si>
  <si>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</si>
  <si>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</si>
  <si>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</si>
  <si>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</si>
  <si>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</si>
  <si>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</si>
  <si>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</si>
  <si>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</si>
  <si>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</si>
  <si>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</si>
  <si>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</si>
  <si>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</si>
  <si>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</si>
  <si>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</si>
  <si>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</si>
  <si>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</si>
  <si>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</si>
  <si>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</si>
  <si>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</si>
  <si>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</si>
  <si>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</si>
  <si>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</si>
  <si>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</si>
  <si>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</si>
  <si>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</si>
  <si>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</si>
  <si>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</si>
  <si>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</si>
  <si>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</si>
  <si>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</si>
  <si>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</si>
  <si>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</si>
  <si>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</si>
  <si>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</si>
  <si>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</si>
  <si>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</si>
  <si>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</si>
  <si>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</si>
  <si>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</si>
  <si>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</si>
  <si>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</si>
  <si>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</si>
  <si>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</si>
  <si>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</si>
  <si>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</si>
  <si>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</si>
  <si>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</si>
  <si>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</si>
  <si>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</si>
  <si>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</si>
  <si>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</si>
  <si>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</si>
  <si>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</si>
  <si>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</si>
  <si>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</si>
  <si>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</si>
  <si>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</si>
  <si>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</si>
  <si>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</si>
  <si>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</si>
  <si>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</si>
  <si>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</si>
  <si>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</si>
  <si>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</si>
  <si>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</si>
  <si>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</si>
  <si>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</si>
  <si>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</si>
  <si>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</si>
  <si>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</si>
  <si>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</si>
  <si>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</si>
  <si>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</si>
  <si>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</si>
  <si>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</si>
  <si>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</si>
  <si>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</si>
  <si>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</si>
  <si>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</si>
  <si>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</si>
  <si>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</si>
  <si>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</si>
  <si>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</si>
  <si>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</si>
  <si>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</si>
  <si>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</si>
  <si>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</si>
  <si>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</si>
  <si>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</si>
  <si>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</si>
  <si>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</si>
  <si>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</si>
  <si>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</si>
  <si>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</si>
  <si>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</si>
  <si>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</si>
  <si>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</si>
  <si>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</si>
  <si>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</si>
  <si>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</si>
  <si>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</si>
  <si>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</si>
  <si>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</si>
  <si>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</si>
  <si>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</si>
  <si>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</si>
  <si>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</si>
  <si>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</si>
  <si>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</si>
  <si>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</si>
  <si>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</si>
  <si>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</si>
  <si>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</si>
  <si>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</si>
  <si>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</si>
  <si>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</si>
  <si>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</si>
  <si>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</si>
  <si>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</si>
  <si>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</si>
  <si>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</si>
  <si>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</si>
  <si>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</si>
  <si>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</si>
  <si>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</si>
  <si>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</si>
  <si>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</si>
  <si>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</si>
  <si>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</si>
  <si>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</si>
  <si>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</si>
  <si>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</si>
  <si>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</si>
  <si>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</si>
  <si>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</si>
  <si>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</si>
  <si>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</si>
  <si>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</si>
  <si>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</si>
  <si>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</si>
  <si>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</si>
  <si>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</si>
  <si>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</si>
  <si>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</si>
  <si>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</si>
  <si>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</si>
  <si>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</si>
  <si>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</si>
  <si>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</si>
  <si>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</si>
  <si>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</si>
  <si>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</si>
  <si>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</si>
  <si>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</si>
  <si>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</si>
  <si>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</si>
  <si>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</si>
  <si>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</si>
  <si>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</si>
  <si>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</si>
  <si>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</si>
  <si>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</si>
  <si>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</si>
  <si>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</si>
  <si>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</si>
  <si>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</si>
  <si>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</si>
  <si>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</si>
  <si>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</si>
  <si>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</si>
  <si>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</si>
  <si>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</si>
  <si>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</si>
  <si>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</si>
  <si>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</si>
  <si>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</si>
  <si>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</si>
  <si>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</si>
  <si>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</si>
  <si>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</si>
  <si>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</si>
  <si>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</si>
  <si>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</si>
  <si>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</si>
  <si>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</si>
  <si>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</si>
  <si>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</si>
  <si>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</si>
  <si>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</si>
  <si>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</si>
  <si>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</si>
  <si>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</si>
  <si>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</si>
  <si>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</si>
  <si>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</si>
  <si>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</si>
  <si>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</si>
  <si>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</si>
  <si>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</si>
  <si>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</si>
  <si>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</si>
  <si>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</si>
  <si>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</si>
  <si>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</si>
  <si>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</si>
  <si>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</si>
  <si>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</si>
  <si>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</si>
  <si>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</si>
  <si>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</si>
  <si>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</si>
  <si>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</si>
  <si>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</si>
  <si>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</si>
  <si>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</si>
  <si>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</si>
  <si>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</si>
  <si>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</si>
  <si>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</si>
  <si>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</si>
  <si>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</si>
  <si>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</si>
  <si>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</si>
  <si>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</si>
  <si>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</si>
  <si>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</si>
  <si>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</si>
  <si>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</si>
  <si>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</si>
  <si>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</si>
  <si>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</si>
  <si>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</si>
  <si>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</si>
  <si>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</si>
  <si>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</si>
  <si>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</si>
  <si>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</si>
  <si>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</si>
  <si>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</si>
  <si>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</si>
  <si>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</si>
  <si>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</si>
  <si>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</si>
  <si>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</si>
  <si>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</si>
  <si>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</si>
  <si>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</si>
  <si>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</si>
  <si>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</si>
  <si>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</si>
  <si>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</si>
  <si>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</si>
  <si>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</si>
  <si>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</si>
  <si>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</si>
  <si>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</si>
  <si>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</si>
  <si>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</si>
  <si>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</si>
  <si>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</si>
  <si>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</si>
  <si>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</si>
  <si>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</si>
  <si>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</si>
  <si>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</si>
  <si>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</si>
  <si>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</si>
  <si>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</si>
  <si>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</si>
  <si>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</si>
  <si>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</si>
  <si>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</si>
  <si>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</si>
  <si>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</si>
  <si>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</si>
  <si>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</si>
  <si>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</si>
  <si>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</si>
  <si>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</si>
  <si>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</si>
  <si>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</si>
  <si>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</si>
  <si>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</si>
  <si>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</si>
  <si>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</si>
  <si>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</si>
  <si>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</si>
  <si>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</si>
  <si>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</si>
  <si>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</si>
  <si>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</si>
  <si>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</si>
  <si>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</si>
  <si>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</si>
  <si>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</si>
  <si>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</si>
  <si>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</si>
  <si>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</si>
  <si>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</si>
  <si>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</si>
  <si>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</si>
  <si>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</si>
  <si>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</si>
  <si>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</si>
  <si>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</si>
  <si>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</si>
  <si>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</si>
  <si>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</si>
  <si>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</si>
  <si>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</si>
  <si>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</si>
  <si>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</si>
  <si>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</si>
  <si>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</si>
  <si>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</si>
  <si>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</si>
  <si>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</si>
  <si>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</si>
  <si>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</si>
  <si>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</si>
  <si>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</si>
  <si>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</si>
  <si>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</si>
  <si>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</si>
  <si>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</si>
  <si>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</si>
  <si>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</si>
  <si>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</si>
  <si>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</si>
  <si>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</si>
  <si>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</si>
  <si>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</si>
  <si>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</si>
  <si>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</si>
  <si>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</si>
  <si>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</si>
  <si>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</si>
  <si>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</si>
  <si>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</si>
  <si>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</si>
  <si>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</si>
  <si>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</si>
  <si>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</si>
  <si>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</si>
  <si>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</si>
  <si>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</si>
  <si>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</si>
  <si>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</si>
  <si>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</si>
  <si>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</si>
  <si>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</si>
  <si>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</si>
  <si>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</si>
  <si>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</si>
  <si>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</si>
  <si>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</si>
  <si>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</si>
  <si>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</si>
  <si>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</si>
  <si>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</si>
  <si>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</si>
  <si>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</si>
  <si>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</si>
  <si>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</si>
  <si>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</si>
  <si>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</si>
  <si>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</si>
  <si>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</si>
  <si>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</si>
  <si>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</si>
  <si>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</si>
  <si>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</si>
  <si>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</si>
  <si>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</si>
  <si>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</si>
  <si>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</si>
  <si>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</si>
  <si>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</si>
  <si>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</si>
  <si>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</si>
  <si>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</si>
  <si>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</si>
  <si>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</si>
  <si>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</si>
  <si>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</si>
  <si>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</si>
  <si>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</si>
  <si>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</si>
  <si>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</si>
  <si>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</si>
  <si>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</si>
  <si>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</si>
  <si>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</si>
  <si>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</si>
  <si>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</si>
  <si>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</si>
  <si>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</si>
  <si>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</si>
  <si>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</si>
  <si>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</si>
  <si>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</si>
  <si>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</si>
  <si>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</si>
  <si>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</si>
  <si>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</si>
  <si>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</si>
  <si>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</si>
  <si>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</si>
  <si>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</si>
  <si>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</si>
  <si>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</si>
  <si>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</si>
  <si>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</si>
  <si>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</si>
  <si>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</si>
  <si>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</si>
  <si>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</si>
  <si>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</si>
  <si>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</si>
  <si>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</si>
  <si>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</si>
  <si>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</si>
  <si>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</si>
  <si>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</si>
  <si>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</si>
  <si>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</si>
  <si>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</si>
  <si>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</si>
  <si>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</si>
  <si>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</si>
  <si>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</si>
  <si>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</si>
  <si>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</si>
  <si>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</si>
  <si>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</si>
  <si>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</si>
  <si>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</si>
  <si>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</si>
  <si>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</si>
  <si>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</si>
  <si>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</si>
  <si>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</si>
  <si>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</si>
  <si>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</si>
  <si>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</si>
  <si>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</si>
  <si>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</si>
  <si>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</si>
  <si>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</si>
  <si>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</si>
  <si>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</si>
  <si>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</si>
  <si>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</si>
  <si>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</si>
  <si>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</si>
  <si>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</si>
  <si>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</si>
  <si>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</si>
  <si>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</si>
  <si>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</si>
  <si>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</si>
  <si>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</si>
  <si>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</si>
  <si>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</si>
  <si>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</si>
  <si>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</si>
  <si>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</si>
  <si>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</si>
  <si>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</si>
  <si>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</si>
  <si>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</si>
  <si>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</si>
  <si>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</si>
  <si>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</si>
  <si>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</si>
  <si>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</si>
  <si>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</si>
  <si>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</si>
  <si>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</si>
  <si>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</si>
  <si>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</si>
  <si>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</si>
  <si>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</si>
  <si>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</si>
  <si>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</si>
  <si>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</si>
  <si>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</si>
  <si>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</si>
  <si>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</si>
  <si>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</si>
  <si>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</si>
  <si>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</si>
  <si>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</si>
  <si>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</si>
  <si>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</si>
  <si>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</si>
  <si>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</si>
  <si>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</si>
  <si>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</si>
  <si>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</si>
  <si>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</si>
  <si>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</si>
  <si>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</si>
  <si>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</si>
  <si>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</si>
  <si>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</si>
  <si>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</si>
  <si>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</si>
  <si>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</si>
  <si>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</si>
  <si>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</si>
  <si>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</si>
  <si>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</si>
  <si>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</si>
  <si>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</si>
  <si>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</si>
  <si>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</si>
  <si>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</si>
  <si>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</si>
  <si>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</si>
  <si>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</si>
  <si>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</si>
  <si>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</si>
  <si>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</si>
  <si>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</si>
  <si>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</si>
  <si>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</si>
  <si>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</si>
  <si>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</si>
  <si>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</si>
  <si>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</si>
  <si>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</si>
  <si>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</si>
  <si>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</si>
  <si>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</si>
  <si>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</si>
  <si>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</si>
  <si>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</si>
  <si>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</si>
  <si>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</si>
  <si>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</si>
  <si>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</si>
  <si>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</si>
  <si>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</si>
  <si>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</si>
  <si>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</si>
  <si>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</si>
  <si>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</si>
  <si>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</si>
  <si>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</si>
  <si>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</si>
  <si>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</si>
  <si>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</si>
  <si>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</si>
  <si>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</si>
  <si>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</si>
  <si>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</si>
  <si>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</si>
  <si>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</si>
  <si>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</si>
  <si>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</si>
  <si>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</si>
  <si>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</si>
  <si>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</si>
  <si>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</si>
  <si>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</si>
  <si>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</si>
  <si>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</si>
  <si>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</si>
  <si>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</si>
  <si>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</si>
  <si>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</si>
  <si>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</si>
  <si>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</si>
  <si>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</si>
  <si>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</si>
  <si>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</si>
  <si>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</si>
  <si>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</si>
  <si>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</si>
  <si>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</si>
  <si>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</si>
  <si>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</si>
  <si>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</si>
  <si>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</si>
  <si>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</si>
  <si>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</si>
  <si>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</si>
  <si>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</si>
  <si>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</si>
  <si>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</si>
  <si>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</si>
  <si>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</si>
  <si>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</si>
  <si>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</si>
  <si>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</si>
  <si>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</si>
  <si>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</si>
  <si>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</si>
  <si>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</si>
  <si>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</si>
  <si>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</si>
  <si>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</si>
  <si>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</si>
  <si>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</si>
  <si>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</si>
  <si>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</si>
  <si>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</si>
  <si>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</si>
  <si>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</si>
  <si>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</si>
  <si>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</si>
  <si>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</si>
  <si>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</si>
  <si>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</si>
  <si>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</si>
  <si>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</si>
  <si>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</si>
  <si>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</si>
  <si>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</si>
  <si>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</si>
  <si>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</si>
  <si>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</si>
  <si>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</si>
  <si>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</si>
  <si>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</si>
  <si>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</si>
  <si>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</si>
  <si>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</si>
  <si>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</si>
  <si>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</si>
  <si>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</si>
  <si>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</si>
  <si>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</si>
  <si>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</si>
  <si>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</si>
  <si>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</si>
  <si>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</si>
  <si>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</si>
  <si>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</si>
  <si>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</si>
  <si>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</si>
  <si>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</si>
  <si>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</si>
  <si>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</si>
  <si>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</si>
  <si>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</si>
  <si>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</si>
  <si>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</si>
  <si>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</si>
  <si>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</si>
  <si>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</si>
  <si>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</si>
  <si>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</si>
  <si>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</si>
  <si>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</si>
  <si>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</si>
  <si>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</si>
  <si>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</si>
  <si>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</si>
  <si>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</si>
  <si>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</si>
  <si>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</si>
  <si>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</si>
  <si>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</si>
  <si>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</si>
  <si>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</si>
  <si>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</si>
  <si>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</si>
  <si>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</si>
  <si>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</si>
  <si>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</si>
  <si>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</si>
  <si>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</si>
  <si>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</si>
  <si>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</si>
  <si>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</si>
  <si>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</si>
  <si>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</si>
  <si>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</si>
  <si>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</si>
  <si>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</si>
  <si>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</si>
  <si>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</si>
  <si>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</si>
  <si>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</si>
  <si>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</si>
  <si>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</si>
  <si>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</si>
  <si>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</si>
  <si>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</si>
  <si>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</si>
  <si>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</si>
  <si>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</si>
  <si>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</si>
  <si>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</si>
  <si>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</si>
  <si>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</si>
  <si>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</si>
  <si>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</si>
  <si>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</si>
  <si>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</si>
  <si>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</si>
  <si>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</si>
  <si>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</si>
  <si>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</si>
  <si>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</si>
  <si>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</si>
  <si>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</si>
  <si>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</si>
  <si>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</si>
  <si>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</si>
  <si>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</si>
  <si>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</si>
  <si>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</si>
  <si>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</si>
  <si>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</si>
  <si>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</si>
  <si>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</si>
  <si>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</si>
  <si>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</si>
  <si>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</si>
  <si>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</si>
  <si>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</si>
  <si>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</si>
  <si>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</si>
  <si>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</si>
  <si>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</si>
  <si>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</si>
  <si>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</si>
  <si>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</si>
  <si>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</si>
  <si>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</si>
  <si>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</si>
  <si>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</si>
  <si>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</si>
  <si>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</si>
  <si>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</si>
  <si>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</si>
  <si>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</si>
  <si>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</si>
  <si>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</si>
  <si>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</si>
  <si>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</si>
  <si>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</si>
  <si>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</si>
  <si>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</si>
  <si>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</si>
  <si>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</si>
  <si>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</si>
  <si>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</si>
  <si>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</si>
  <si>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</si>
  <si>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</si>
  <si>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</si>
  <si>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</si>
  <si>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</si>
  <si>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</si>
  <si>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</si>
  <si>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</si>
  <si>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</si>
  <si>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</si>
  <si>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</si>
  <si>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</si>
  <si>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</si>
  <si>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</si>
  <si>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</si>
  <si>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</si>
  <si>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</si>
  <si>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</si>
  <si>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</si>
  <si>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</si>
  <si>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</si>
  <si>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</si>
  <si>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</si>
  <si>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</si>
  <si>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</si>
  <si>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</si>
  <si>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</si>
  <si>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</si>
  <si>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</si>
  <si>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</si>
  <si>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</si>
  <si>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</si>
  <si>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</si>
  <si>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</si>
  <si>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</si>
  <si>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</si>
  <si>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</si>
  <si>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</si>
  <si>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</si>
  <si>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</si>
  <si>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</si>
  <si>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</si>
  <si>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</si>
  <si>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</si>
  <si>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</si>
  <si>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</si>
  <si>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</si>
  <si>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</si>
  <si>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</si>
  <si>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</si>
  <si>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</si>
  <si>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</si>
  <si>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</si>
  <si>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</si>
  <si>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</si>
  <si>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</si>
  <si>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</si>
  <si>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</si>
  <si>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</si>
  <si>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</si>
  <si>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</si>
  <si>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</si>
  <si>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</si>
  <si>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</si>
  <si>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</si>
  <si>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</si>
  <si>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</si>
  <si>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</si>
  <si>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</si>
  <si>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</si>
  <si>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</si>
  <si>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</si>
  <si>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</si>
  <si>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</si>
  <si>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</si>
  <si>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</si>
  <si>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</si>
  <si>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</si>
  <si>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</si>
  <si>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</si>
  <si>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</si>
  <si>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</si>
  <si>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</si>
  <si>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</si>
  <si>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</si>
  <si>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</si>
  <si>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</si>
  <si>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</si>
  <si>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</si>
  <si>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</si>
  <si>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</si>
  <si>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</si>
  <si>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</si>
  <si>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</si>
  <si>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</si>
  <si>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</si>
  <si>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</si>
  <si>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</si>
  <si>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</si>
  <si>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</si>
  <si>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</si>
  <si>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</si>
  <si>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</si>
  <si>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</si>
  <si>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</si>
  <si>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</si>
  <si>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</si>
  <si>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</si>
  <si>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</si>
  <si>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</si>
  <si>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</si>
  <si>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</si>
  <si>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</si>
  <si>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</si>
  <si>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</si>
  <si>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</si>
  <si>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</si>
  <si>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</si>
  <si>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</si>
  <si>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</si>
  <si>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</si>
  <si>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</si>
  <si>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</si>
  <si>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</si>
  <si>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</si>
  <si>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</si>
  <si>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</si>
  <si>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</si>
  <si>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</si>
  <si>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</si>
  <si>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</si>
  <si>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</si>
  <si>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</si>
  <si>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</si>
  <si>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</si>
  <si>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</si>
  <si>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</si>
  <si>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</si>
  <si>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</si>
  <si>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</si>
  <si>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</si>
  <si>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</si>
  <si>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</si>
  <si>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</si>
  <si>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</si>
  <si>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</si>
  <si>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</si>
  <si>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</si>
  <si>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</si>
  <si>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</si>
  <si>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</si>
  <si>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</si>
  <si>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</si>
  <si>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</si>
  <si>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</si>
  <si>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</si>
  <si>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</si>
  <si>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</si>
  <si>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</si>
  <si>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</si>
  <si>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</si>
  <si>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</si>
  <si>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</si>
  <si>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</si>
  <si>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</si>
  <si>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</si>
  <si>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</si>
  <si>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</si>
  <si>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</si>
  <si>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</si>
  <si>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</si>
  <si>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</si>
  <si>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</si>
  <si>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</si>
  <si>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</si>
  <si>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</si>
  <si>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</si>
  <si>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</si>
  <si>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</si>
  <si>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</si>
  <si>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</si>
  <si>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</si>
  <si>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</si>
  <si>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</si>
  <si>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</si>
  <si>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</si>
  <si>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</si>
  <si>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</si>
  <si>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</si>
  <si>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</si>
  <si>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</si>
  <si>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</si>
  <si>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</si>
  <si>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</si>
  <si>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</si>
  <si>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</si>
  <si>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</si>
  <si>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</si>
  <si>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</si>
  <si>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</si>
  <si>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</si>
  <si>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</si>
  <si>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</si>
  <si>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</si>
  <si>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</si>
  <si>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</si>
  <si>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</si>
  <si>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</si>
  <si>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</si>
  <si>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</si>
  <si>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</si>
  <si>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</si>
  <si>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</si>
  <si>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</si>
  <si>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</si>
  <si>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</si>
  <si>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</si>
  <si>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</si>
  <si>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</si>
  <si>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</si>
  <si>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</si>
  <si>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</si>
  <si>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</si>
  <si>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</si>
  <si>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</si>
  <si>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</si>
  <si>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</si>
  <si>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</si>
  <si>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</si>
  <si>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</si>
  <si>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</si>
  <si>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</si>
  <si>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</si>
  <si>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</si>
  <si>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</si>
  <si>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</si>
  <si>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</si>
  <si>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</si>
  <si>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</si>
  <si>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</si>
  <si>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</si>
  <si>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</si>
  <si>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</si>
  <si>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</si>
  <si>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</si>
  <si>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</si>
  <si>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</si>
  <si>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</si>
  <si>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</si>
  <si>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</si>
  <si>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</si>
  <si>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</si>
  <si>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</si>
  <si>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</si>
  <si>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</si>
  <si>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</si>
  <si>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</si>
  <si>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</si>
  <si>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</si>
  <si>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</si>
  <si>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</si>
  <si>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</si>
  <si>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</si>
  <si>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</si>
  <si>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</si>
  <si>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</si>
  <si>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</si>
  <si>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</si>
  <si>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</si>
  <si>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</si>
  <si>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</si>
  <si>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</si>
  <si>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</si>
  <si>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</si>
  <si>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</si>
  <si>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</si>
  <si>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</si>
  <si>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</si>
  <si>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</si>
  <si>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</si>
  <si>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</si>
  <si>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</si>
  <si>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</si>
  <si>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</si>
  <si>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</si>
  <si>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</si>
  <si>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</si>
  <si>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</si>
  <si>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</si>
  <si>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</si>
  <si>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</si>
  <si>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</si>
  <si>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</si>
  <si>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</si>
  <si>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</si>
  <si>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</si>
  <si>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</si>
  <si>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</si>
  <si>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</si>
  <si>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</si>
  <si>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</si>
  <si>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</si>
  <si>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</si>
  <si>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</si>
  <si>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</si>
  <si>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</si>
  <si>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</si>
  <si>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</si>
  <si>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</si>
  <si>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</si>
  <si>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</si>
  <si>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</si>
  <si>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</si>
  <si>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</si>
  <si>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</si>
  <si>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</si>
  <si>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</si>
  <si>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</si>
  <si>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</si>
  <si>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</si>
  <si>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</si>
  <si>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</si>
  <si>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</si>
  <si>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</si>
  <si>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</si>
  <si>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</si>
  <si>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</si>
  <si>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</si>
  <si>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</si>
  <si>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</si>
  <si>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</si>
  <si>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</si>
  <si>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</si>
  <si>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</si>
  <si>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</si>
  <si>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</si>
  <si>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</si>
  <si>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</si>
  <si>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</si>
  <si>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</si>
  <si>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</si>
  <si>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</si>
  <si>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</si>
  <si>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</si>
  <si>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</si>
  <si>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</si>
  <si>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</si>
  <si>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</si>
  <si>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</si>
  <si>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</si>
  <si>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</si>
  <si>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</si>
  <si>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</si>
  <si>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</si>
  <si>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</si>
  <si>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</si>
  <si>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</si>
  <si>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</si>
  <si>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</si>
  <si>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</si>
  <si>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</si>
  <si>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</si>
  <si>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</si>
  <si>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</si>
  <si>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</si>
  <si>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</si>
  <si>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</si>
  <si>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</si>
  <si>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</si>
  <si>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</si>
  <si>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</si>
  <si>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</si>
  <si>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</si>
  <si>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</si>
  <si>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</si>
  <si>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</si>
  <si>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</si>
  <si>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</si>
  <si>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</si>
  <si>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</si>
  <si>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</si>
  <si>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</si>
  <si>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</si>
  <si>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</si>
  <si>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</si>
  <si>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</si>
  <si>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</si>
  <si>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</si>
  <si>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</si>
  <si>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</si>
  <si>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</si>
  <si>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</si>
  <si>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</si>
  <si>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</si>
  <si>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</si>
  <si>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</si>
  <si>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</si>
  <si>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</si>
  <si>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</si>
  <si>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</si>
  <si>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</si>
  <si>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</si>
  <si>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</si>
  <si>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</si>
  <si>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</si>
  <si>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</si>
  <si>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</si>
  <si>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</si>
  <si>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</si>
  <si>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</si>
  <si>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</si>
  <si>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</si>
  <si>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</si>
  <si>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</si>
  <si>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</si>
  <si>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</si>
  <si>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</si>
  <si>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</si>
  <si>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</si>
  <si>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</si>
  <si>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</si>
  <si>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</si>
  <si>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</si>
  <si>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</si>
  <si>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</si>
  <si>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</si>
  <si>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</si>
  <si>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</si>
  <si>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</si>
  <si>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</si>
  <si>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</si>
  <si>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</si>
  <si>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</si>
  <si>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</si>
  <si>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</si>
  <si>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</si>
  <si>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</si>
  <si>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</si>
  <si>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</si>
  <si>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</si>
  <si>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</si>
  <si>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</si>
  <si>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</si>
  <si>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</si>
  <si>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</si>
  <si>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</si>
  <si>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</si>
  <si>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</si>
  <si>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</si>
  <si>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</si>
  <si>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</si>
  <si>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</si>
  <si>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</si>
  <si>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</si>
  <si>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</si>
  <si>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</si>
  <si>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</si>
  <si>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</si>
  <si>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</si>
  <si>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</si>
  <si>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</si>
  <si>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</si>
  <si>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</si>
  <si>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</si>
  <si>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</si>
  <si>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</si>
  <si>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</si>
  <si>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</si>
  <si>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</si>
  <si>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</si>
  <si>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</si>
  <si>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</si>
  <si>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</si>
  <si>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</si>
  <si>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</si>
  <si>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</si>
  <si>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</si>
  <si>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</si>
  <si>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</si>
  <si>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</si>
  <si>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</si>
  <si>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</si>
  <si>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</si>
  <si>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</si>
  <si>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</si>
  <si>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</si>
  <si>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</si>
  <si>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</si>
  <si>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</si>
  <si>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</si>
  <si>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</si>
  <si>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</si>
  <si>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</si>
  <si>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</si>
  <si>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</si>
  <si>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</si>
  <si>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</si>
  <si>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</si>
  <si>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</si>
  <si>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</si>
  <si>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</si>
  <si>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</si>
  <si>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</si>
  <si>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</si>
  <si>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</si>
  <si>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</si>
  <si>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</si>
  <si>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</si>
  <si>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</si>
  <si>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</si>
  <si>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</si>
  <si>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</si>
  <si>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</si>
  <si>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</si>
  <si>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</si>
  <si>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</si>
  <si>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</si>
  <si>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</si>
  <si>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</si>
  <si>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</si>
  <si>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</si>
  <si>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</si>
  <si>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</si>
  <si>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</si>
  <si>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</si>
  <si>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</si>
  <si>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</si>
  <si>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</si>
  <si>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</si>
  <si>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</si>
  <si>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</si>
  <si>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</si>
  <si>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</si>
  <si>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</si>
  <si>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</si>
  <si>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</si>
  <si>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</si>
  <si>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</si>
  <si>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</si>
  <si>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</si>
  <si>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</si>
  <si>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</si>
  <si>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</si>
  <si>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</si>
  <si>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</si>
  <si>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</si>
  <si>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</si>
  <si>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</si>
  <si>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</si>
  <si>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</si>
  <si>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</si>
  <si>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</si>
  <si>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</si>
  <si>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</si>
  <si>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</si>
  <si>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</si>
  <si>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</si>
  <si>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</si>
  <si>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</si>
  <si>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</si>
  <si>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</si>
  <si>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</si>
  <si>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</si>
  <si>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</si>
  <si>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</si>
  <si>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</si>
  <si>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</si>
  <si>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</si>
  <si>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</si>
  <si>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</si>
  <si>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</si>
  <si>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</si>
  <si>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</si>
  <si>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</si>
  <si>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</si>
  <si>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</si>
  <si>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</si>
  <si>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</si>
  <si>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</si>
  <si>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</si>
  <si>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</si>
  <si>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</si>
  <si>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</si>
  <si>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</si>
  <si>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</si>
  <si>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</si>
  <si>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</si>
  <si>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</si>
  <si>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</si>
  <si>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</si>
  <si>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</si>
  <si>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</si>
  <si>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</si>
  <si>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</si>
  <si>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</si>
  <si>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</si>
  <si>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</si>
  <si>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</si>
  <si>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</si>
  <si>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</si>
  <si>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</si>
  <si>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</si>
  <si>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</si>
  <si>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</si>
  <si>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</si>
  <si>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</si>
  <si>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</si>
  <si>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</si>
  <si>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</si>
  <si>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</si>
  <si>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</si>
  <si>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</si>
  <si>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</si>
  <si>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</si>
  <si>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</si>
  <si>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</si>
  <si>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</si>
  <si>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</si>
  <si>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</si>
  <si>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</si>
  <si>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</si>
  <si>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</si>
  <si>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</si>
  <si>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</si>
  <si>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</si>
  <si>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</si>
  <si>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</si>
  <si>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</si>
  <si>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</si>
  <si>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</si>
  <si>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</si>
  <si>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</si>
  <si>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</si>
  <si>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</si>
  <si>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</si>
  <si>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</si>
  <si>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</si>
  <si>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</si>
  <si>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</si>
  <si>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</si>
  <si>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</si>
  <si>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</si>
  <si>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</si>
  <si>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</si>
  <si>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</si>
  <si>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</si>
  <si>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</si>
  <si>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</si>
  <si>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</si>
  <si>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</si>
  <si>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</si>
  <si>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</si>
  <si>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</si>
  <si>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</si>
  <si>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</si>
  <si>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</si>
  <si>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</si>
  <si>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</si>
  <si>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</si>
  <si>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</si>
  <si>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</si>
  <si>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</si>
  <si>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</si>
  <si>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</si>
  <si>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</si>
  <si>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</si>
  <si>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</si>
  <si>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</si>
  <si>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</si>
  <si>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</si>
  <si>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</si>
  <si>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</si>
  <si>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</si>
  <si>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</si>
  <si>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</si>
  <si>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</si>
  <si>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</si>
  <si>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</si>
  <si>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</si>
  <si>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</si>
  <si>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</si>
  <si>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</si>
  <si>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</si>
  <si>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</si>
  <si>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</si>
  <si>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</si>
  <si>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</si>
  <si>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</si>
  <si>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</si>
  <si>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</si>
  <si>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</si>
  <si>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</si>
  <si>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</si>
  <si>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</si>
  <si>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</si>
  <si>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</si>
  <si>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</si>
  <si>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</si>
  <si>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</si>
  <si>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</si>
  <si>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</si>
  <si>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</si>
  <si>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</si>
  <si>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</si>
  <si>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</si>
  <si>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</si>
  <si>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</si>
  <si>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</si>
  <si>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</si>
  <si>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</si>
  <si>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</si>
  <si>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</si>
  <si>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</si>
  <si>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</si>
  <si>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</si>
  <si>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</si>
  <si>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</si>
  <si>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</si>
  <si>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</si>
  <si>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</si>
  <si>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</si>
  <si>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</si>
  <si>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</si>
  <si>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</si>
  <si>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</si>
  <si>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</si>
  <si>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</si>
  <si>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</si>
  <si>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</si>
  <si>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</si>
  <si>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</si>
  <si>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</si>
  <si>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</si>
  <si>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</si>
  <si>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</si>
  <si>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</si>
  <si>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</si>
  <si>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</si>
  <si>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</si>
  <si>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</si>
  <si>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</si>
  <si>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</si>
  <si>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</si>
  <si>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</si>
  <si>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</si>
  <si>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</si>
  <si>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</si>
  <si>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</si>
  <si>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</si>
  <si>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</si>
  <si>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</si>
  <si>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</si>
  <si>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</si>
  <si>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</si>
  <si>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</si>
  <si>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</si>
  <si>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</si>
  <si>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</si>
  <si>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</si>
  <si>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</si>
  <si>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</si>
  <si>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</si>
  <si>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</si>
  <si>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</si>
  <si>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</si>
  <si>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</si>
  <si>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</si>
  <si>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</si>
  <si>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</si>
  <si>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</si>
  <si>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</si>
  <si>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</si>
  <si>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</si>
  <si>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</si>
  <si>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</si>
  <si>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</si>
  <si>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</si>
  <si>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</si>
  <si>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</si>
  <si>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</si>
  <si>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</si>
  <si>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</si>
  <si>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</si>
  <si>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</si>
  <si>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</si>
  <si>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</si>
  <si>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</si>
  <si>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</si>
  <si>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</si>
  <si>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</si>
  <si>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</si>
  <si>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</si>
  <si>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</si>
  <si>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</si>
  <si>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</si>
  <si>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</si>
  <si>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</si>
  <si>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</si>
  <si>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</si>
  <si>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</si>
  <si>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</si>
  <si>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</si>
  <si>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</si>
  <si>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</si>
  <si>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</si>
  <si>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</si>
  <si>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</si>
  <si>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</si>
  <si>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</si>
  <si>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</si>
  <si>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</si>
  <si>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</si>
  <si>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</si>
  <si>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</si>
  <si>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</si>
  <si>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</si>
  <si>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</si>
  <si>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</si>
  <si>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</si>
  <si>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</si>
  <si>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</si>
  <si>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</si>
  <si>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</si>
  <si>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</si>
  <si>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</si>
  <si>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</si>
  <si>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</si>
  <si>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</si>
  <si>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</si>
  <si>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</si>
  <si>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</si>
  <si>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</si>
  <si>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</si>
  <si>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</si>
  <si>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</si>
  <si>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</si>
  <si>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</si>
  <si>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</si>
  <si>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</si>
  <si>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</si>
  <si>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</si>
  <si>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</si>
  <si>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</si>
  <si>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</si>
  <si>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</si>
  <si>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</si>
  <si>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</si>
  <si>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</si>
  <si>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</si>
  <si>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</si>
  <si>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</si>
  <si>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</si>
  <si>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</si>
  <si>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</si>
  <si>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</si>
  <si>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</si>
  <si>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</si>
  <si>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</si>
  <si>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</si>
  <si>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</si>
  <si>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</si>
  <si>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</si>
  <si>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</si>
  <si>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</si>
  <si>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</si>
  <si>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</si>
  <si>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</si>
  <si>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</si>
  <si>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</si>
  <si>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</si>
  <si>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</si>
  <si>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</si>
  <si>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</si>
  <si>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</si>
  <si>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</si>
  <si>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</si>
  <si>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</si>
  <si>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</si>
  <si>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</si>
  <si>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</si>
  <si>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</si>
  <si>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</si>
  <si>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</si>
  <si>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</si>
  <si>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</si>
  <si>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</si>
  <si>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</si>
  <si>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</si>
  <si>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</si>
  <si>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</si>
  <si>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</si>
  <si>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</si>
  <si>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</si>
  <si>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</si>
  <si>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</si>
  <si>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</si>
  <si>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</si>
  <si>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</si>
  <si>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</si>
  <si>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</si>
  <si>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</si>
  <si>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</si>
  <si>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</si>
  <si>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</si>
  <si>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</si>
  <si>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</si>
  <si>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</si>
  <si>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</si>
  <si>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</si>
  <si>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</si>
  <si>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</si>
  <si>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</si>
  <si>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</si>
  <si>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</si>
  <si>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</si>
  <si>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</si>
  <si>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</si>
  <si>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</si>
  <si>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</si>
  <si>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</si>
  <si>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</si>
  <si>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</si>
  <si>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</si>
  <si>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</si>
  <si>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</si>
  <si>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</si>
  <si>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</si>
  <si>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</si>
  <si>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</si>
  <si>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</si>
  <si>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</si>
  <si>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</si>
  <si>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</si>
  <si>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</si>
  <si>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</si>
  <si>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</si>
  <si>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</si>
  <si>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</si>
  <si>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</si>
  <si>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</si>
  <si>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</si>
  <si>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</si>
  <si>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</si>
  <si>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</si>
  <si>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</si>
  <si>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</si>
  <si>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</si>
  <si>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</si>
  <si>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</si>
  <si>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</si>
  <si>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</si>
  <si>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</si>
  <si>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</si>
  <si>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</si>
  <si>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</si>
  <si>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</si>
  <si>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</si>
  <si>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</si>
  <si>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</si>
  <si>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</si>
  <si>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</si>
  <si>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</si>
  <si>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</si>
  <si>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</si>
  <si>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</si>
  <si>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</si>
  <si>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</si>
  <si>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</si>
  <si>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</si>
  <si>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</si>
  <si>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</si>
  <si>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</si>
  <si>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</si>
  <si>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</si>
  <si>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</si>
  <si>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</si>
  <si>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</si>
  <si>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</si>
  <si>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</si>
  <si>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</si>
  <si>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</si>
  <si>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</si>
  <si>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</si>
  <si>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</si>
  <si>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</si>
  <si>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</si>
  <si>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</si>
  <si>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</si>
  <si>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</si>
  <si>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</si>
  <si>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</si>
  <si>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</si>
  <si>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</si>
  <si>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</si>
  <si>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</si>
  <si>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</si>
  <si>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</si>
  <si>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</si>
  <si>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</si>
  <si>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</si>
  <si>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</si>
  <si>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</si>
  <si>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</si>
  <si>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</si>
  <si>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</si>
  <si>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</si>
  <si>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</si>
  <si>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</si>
  <si>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</si>
  <si>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</si>
  <si>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</si>
  <si>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</si>
  <si>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</si>
  <si>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</si>
  <si>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</si>
  <si>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</si>
  <si>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</si>
  <si>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</si>
  <si>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</si>
  <si>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</si>
  <si>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</si>
  <si>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</si>
  <si>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</si>
  <si>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</si>
  <si>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</si>
  <si>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</si>
  <si>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</si>
  <si>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</si>
  <si>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</si>
  <si>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</si>
  <si>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</si>
  <si>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</si>
  <si>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</si>
  <si>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</si>
  <si>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</si>
  <si>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</si>
  <si>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</si>
  <si>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</si>
  <si>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</si>
  <si>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</si>
  <si>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</si>
  <si>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</si>
  <si>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</si>
  <si>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</si>
  <si>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</si>
  <si>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</si>
  <si>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</si>
  <si>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</si>
  <si>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</si>
  <si>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</si>
  <si>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</si>
  <si>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</si>
  <si>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</si>
  <si>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</si>
  <si>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</si>
  <si>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</si>
  <si>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</si>
  <si>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</si>
  <si>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</si>
  <si>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</si>
  <si>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</si>
  <si>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</si>
  <si>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</si>
  <si>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</si>
  <si>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</si>
  <si>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</si>
  <si>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</si>
  <si>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</si>
  <si>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</si>
  <si>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</si>
  <si>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</si>
  <si>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</si>
  <si>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</si>
  <si>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</si>
  <si>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</si>
  <si>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</si>
  <si>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</si>
  <si>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</si>
  <si>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</si>
  <si>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</si>
  <si>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</si>
  <si>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</si>
  <si>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</si>
  <si>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</si>
  <si>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</si>
  <si>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</si>
  <si>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</si>
  <si>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</si>
  <si>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</si>
  <si>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</si>
  <si>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</si>
  <si>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</si>
  <si>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</si>
  <si>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</si>
  <si>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</si>
  <si>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</si>
  <si>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</si>
  <si>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</si>
  <si>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</si>
  <si>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</si>
  <si>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</si>
  <si>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</si>
  <si>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</si>
  <si>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</si>
  <si>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</si>
  <si>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</si>
  <si>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</si>
  <si>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</si>
  <si>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</si>
  <si>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</si>
  <si>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</si>
  <si>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</si>
  <si>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</si>
  <si>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</si>
  <si>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</si>
  <si>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</si>
  <si>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</si>
  <si>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</si>
  <si>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</si>
  <si>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</si>
  <si>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</si>
  <si>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</si>
  <si>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</si>
  <si>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</si>
  <si>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</si>
  <si>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</si>
  <si>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</si>
  <si>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</si>
  <si>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</si>
  <si>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</si>
  <si>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</si>
  <si>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</si>
  <si>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</si>
  <si>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</si>
  <si>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</si>
  <si>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</si>
  <si>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</si>
  <si>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</si>
  <si>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</si>
  <si>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</si>
  <si>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</si>
  <si>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</si>
  <si>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</si>
  <si>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</si>
  <si>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</si>
  <si>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</si>
  <si>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</si>
  <si>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</si>
  <si>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</si>
  <si>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</si>
  <si>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</si>
  <si>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</si>
  <si>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</si>
  <si>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</si>
  <si>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</si>
  <si>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</si>
  <si>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</si>
  <si>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</si>
  <si>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</si>
  <si>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</si>
  <si>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</si>
  <si>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</si>
  <si>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</si>
  <si>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</si>
  <si>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</si>
  <si>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</si>
  <si>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</si>
  <si>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</si>
  <si>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</si>
  <si>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</si>
  <si>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</si>
  <si>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</si>
  <si>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</si>
  <si>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</si>
  <si>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</si>
  <si>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</si>
  <si>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</si>
  <si>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</si>
  <si>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</si>
  <si>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</si>
  <si>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</si>
  <si>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</si>
  <si>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</si>
  <si>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</si>
  <si>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</si>
  <si>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</si>
  <si>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</si>
  <si>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</si>
  <si>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</si>
  <si>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</si>
  <si>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</si>
  <si>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</si>
  <si>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</si>
  <si>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</si>
  <si>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</si>
  <si>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</si>
  <si>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</si>
  <si>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</si>
  <si>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</si>
  <si>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</si>
  <si>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</si>
  <si>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</si>
  <si>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</si>
  <si>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</si>
  <si>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</si>
  <si>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</si>
  <si>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</si>
  <si>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</si>
  <si>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</si>
  <si>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</si>
  <si>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</si>
  <si>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</si>
  <si>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</si>
  <si>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</si>
  <si>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</si>
  <si>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</si>
  <si>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</si>
  <si>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</si>
  <si>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</si>
  <si>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</si>
  <si>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</si>
  <si>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</si>
  <si>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</si>
  <si>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</si>
  <si>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</si>
  <si>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</si>
  <si>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</si>
  <si>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</si>
  <si>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</si>
  <si>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</si>
  <si>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</si>
  <si>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</si>
  <si>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</si>
  <si>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</si>
  <si>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</si>
  <si>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</si>
  <si>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</si>
  <si>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</si>
  <si>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</si>
  <si>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</si>
  <si>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</si>
  <si>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</si>
  <si>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</si>
  <si>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</si>
  <si>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</si>
  <si>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</si>
  <si>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</si>
  <si>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</si>
  <si>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</si>
  <si>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</si>
  <si>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</si>
  <si>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</si>
  <si>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</si>
  <si>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</si>
  <si>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</si>
  <si>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</si>
  <si>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</si>
  <si>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</si>
  <si>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</si>
  <si>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</si>
  <si>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</si>
  <si>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</si>
  <si>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</si>
  <si>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</si>
  <si>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</si>
  <si>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</si>
  <si>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</si>
  <si>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</si>
  <si>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</si>
  <si>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</si>
  <si>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</si>
  <si>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</si>
  <si>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</si>
  <si>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</si>
  <si>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</si>
  <si>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</si>
  <si>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</si>
  <si>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</si>
  <si>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</si>
  <si>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</si>
  <si>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</si>
  <si>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</si>
  <si>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</si>
  <si>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</si>
  <si>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</si>
  <si>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</si>
  <si>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</si>
  <si>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</si>
  <si>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</si>
  <si>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</si>
  <si>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</si>
  <si>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</si>
  <si>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</si>
  <si>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</si>
  <si>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</si>
  <si>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</si>
  <si>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</si>
  <si>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</si>
  <si>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</si>
  <si>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</si>
  <si>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</si>
  <si>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</si>
  <si>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</si>
  <si>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</si>
  <si>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</si>
  <si>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</si>
  <si>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</si>
  <si>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</si>
  <si>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</si>
  <si>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</si>
  <si>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</si>
  <si>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</si>
  <si>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</si>
  <si>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</si>
  <si>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</si>
  <si>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</si>
  <si>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</si>
  <si>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</si>
  <si>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</si>
  <si>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</si>
  <si>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</si>
  <si>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</si>
  <si>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</si>
  <si>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</si>
  <si>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</si>
  <si>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</si>
  <si>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</si>
  <si>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</si>
  <si>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</si>
  <si>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</si>
  <si>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</si>
  <si>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</si>
  <si>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</si>
  <si>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</si>
  <si>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</si>
  <si>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</si>
  <si>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</si>
  <si>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</si>
  <si>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</si>
  <si>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</si>
  <si>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</si>
  <si>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</si>
  <si>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</si>
  <si>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</si>
  <si>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</si>
  <si>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</si>
  <si>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</si>
  <si>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</si>
  <si>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</si>
  <si>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</si>
  <si>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</si>
  <si>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</si>
  <si>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</si>
  <si>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</si>
  <si>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</si>
  <si>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</si>
  <si>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</si>
  <si>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</si>
  <si>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</si>
  <si>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</si>
  <si>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</si>
  <si>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</si>
  <si>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</si>
  <si>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</si>
  <si>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</si>
  <si>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</si>
  <si>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</si>
  <si>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</si>
  <si>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</si>
  <si>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</si>
  <si>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</si>
  <si>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</si>
  <si>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</si>
  <si>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</si>
  <si>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</si>
  <si>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</si>
  <si>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</si>
  <si>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</si>
  <si>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</si>
  <si>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</si>
  <si>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</si>
  <si>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</si>
  <si>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</si>
  <si>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</si>
  <si>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</si>
  <si>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</si>
  <si>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</si>
  <si>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</si>
  <si>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</si>
  <si>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</si>
  <si>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</si>
  <si>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</si>
  <si>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</si>
  <si>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</si>
  <si>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</si>
  <si>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</si>
  <si>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</si>
  <si>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</si>
  <si>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</si>
  <si>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</si>
  <si>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</si>
  <si>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</si>
  <si>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</si>
  <si>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</si>
  <si>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</si>
  <si>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</si>
  <si>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</si>
  <si>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</si>
  <si>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</si>
  <si>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</si>
  <si>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</si>
  <si>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</si>
  <si>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</si>
  <si>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</si>
  <si>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</si>
  <si>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</si>
  <si>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</si>
  <si>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</si>
  <si>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</si>
  <si>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</si>
  <si>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</si>
  <si>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</si>
  <si>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</si>
  <si>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</si>
  <si>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</si>
  <si>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</si>
  <si>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</si>
  <si>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</si>
  <si>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</si>
  <si>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</si>
  <si>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</si>
  <si>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</si>
  <si>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</si>
  <si>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</si>
  <si>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</si>
  <si>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</si>
  <si>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</si>
  <si>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</si>
  <si>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</si>
  <si>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</si>
  <si>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</si>
  <si>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</si>
  <si>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</si>
  <si>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</si>
  <si>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</si>
  <si>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</si>
  <si>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</si>
  <si>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</si>
  <si>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</si>
  <si>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</si>
  <si>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</si>
  <si>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</si>
  <si>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</si>
  <si>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</si>
  <si>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</si>
  <si>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</si>
  <si>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</si>
  <si>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</si>
  <si>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</si>
  <si>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</si>
  <si>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</si>
  <si>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</si>
  <si>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</si>
  <si>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</si>
  <si>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</si>
  <si>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</si>
  <si>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</si>
  <si>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</si>
  <si>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</si>
  <si>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</si>
  <si>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</si>
  <si>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</si>
  <si>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</si>
  <si>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</si>
  <si>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</si>
  <si>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</si>
  <si>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</si>
  <si>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</si>
  <si>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</si>
  <si>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</si>
  <si>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</si>
  <si>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</si>
  <si>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</si>
  <si>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</si>
  <si>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</si>
  <si>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</si>
  <si>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</si>
  <si>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</si>
  <si>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</si>
  <si>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</si>
  <si>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</si>
  <si>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</si>
  <si>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</si>
  <si>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</si>
  <si>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</si>
  <si>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</si>
  <si>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</si>
  <si>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</si>
  <si>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</si>
  <si>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</si>
  <si>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</si>
  <si>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</si>
  <si>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</si>
  <si>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</si>
  <si>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</si>
  <si>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</si>
  <si>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</si>
  <si>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</si>
  <si>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</si>
  <si>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</si>
  <si>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</si>
  <si>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</si>
  <si>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</si>
  <si>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</si>
  <si>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</si>
  <si>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</si>
  <si>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</si>
  <si>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</si>
  <si>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</si>
  <si>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</si>
  <si>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</si>
  <si>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</si>
  <si>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</si>
  <si>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</si>
  <si>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</si>
  <si>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</si>
  <si>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</si>
  <si>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</si>
  <si>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</si>
  <si>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</si>
  <si>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</si>
  <si>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</si>
  <si>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</si>
  <si>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</si>
  <si>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</si>
  <si>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</si>
  <si>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</si>
  <si>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</si>
  <si>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</si>
  <si>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</si>
  <si>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</si>
  <si>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</si>
  <si>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</si>
  <si>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</si>
  <si>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</si>
  <si>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</si>
  <si>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</si>
  <si>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</si>
  <si>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</si>
  <si>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</si>
  <si>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</si>
  <si>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</si>
  <si>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</si>
  <si>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</si>
  <si>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</si>
  <si>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</si>
  <si>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</si>
  <si>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</si>
  <si>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</si>
  <si>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</si>
  <si>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</si>
  <si>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</si>
  <si>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</si>
  <si>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</si>
  <si>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</si>
  <si>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</si>
  <si>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</si>
  <si>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</si>
  <si>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</si>
  <si>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</si>
  <si>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</si>
  <si>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</si>
  <si>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</si>
  <si>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</si>
  <si>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</si>
  <si>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</si>
  <si>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</si>
  <si>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</si>
  <si>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</si>
  <si>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</si>
  <si>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</si>
  <si>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</si>
  <si>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</si>
  <si>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</si>
  <si>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</si>
  <si>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</si>
  <si>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</si>
  <si>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</si>
  <si>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</si>
  <si>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</si>
  <si>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</si>
  <si>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</si>
  <si>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</si>
  <si>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</si>
  <si>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</si>
  <si>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</si>
  <si>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</si>
  <si>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</si>
  <si>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</si>
  <si>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</si>
  <si>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</si>
  <si>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</si>
  <si>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</si>
  <si>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</si>
  <si>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</si>
  <si>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</si>
  <si>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</si>
  <si>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</si>
  <si>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</si>
  <si>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</si>
  <si>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</si>
  <si>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</si>
  <si>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</si>
  <si>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</si>
  <si>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</si>
  <si>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</si>
  <si>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</si>
  <si>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</si>
  <si>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</si>
  <si>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</si>
  <si>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</si>
  <si>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</si>
  <si>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</si>
  <si>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</si>
  <si>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</si>
  <si>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</si>
  <si>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</si>
  <si>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</si>
  <si>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</si>
  <si>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</si>
  <si>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</si>
  <si>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</si>
  <si>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</si>
  <si>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</si>
  <si>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</si>
  <si>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</si>
  <si>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</si>
  <si>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</si>
  <si>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</si>
  <si>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</si>
  <si>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</si>
  <si>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</si>
  <si>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</si>
  <si>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</si>
  <si>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</si>
  <si>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</si>
  <si>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</si>
  <si>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</si>
  <si>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</si>
  <si>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</si>
  <si>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</si>
  <si>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</si>
  <si>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</si>
  <si>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</si>
  <si>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</si>
  <si>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</si>
  <si>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</si>
  <si>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</si>
  <si>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</si>
  <si>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</si>
  <si>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</si>
  <si>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</si>
  <si>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</si>
  <si>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</si>
  <si>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</si>
  <si>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</si>
  <si>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</si>
  <si>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</si>
  <si>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</si>
  <si>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</si>
  <si>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</si>
  <si>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</si>
  <si>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</si>
  <si>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</si>
  <si>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</si>
  <si>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</si>
  <si>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</si>
  <si>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</si>
  <si>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</si>
  <si>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</si>
  <si>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</si>
  <si>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</si>
  <si>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</si>
  <si>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</si>
  <si>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</si>
  <si>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</si>
  <si>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</si>
  <si>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</si>
  <si>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</si>
  <si>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</si>
  <si>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</si>
  <si>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</si>
  <si>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</si>
  <si>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</si>
  <si>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</si>
  <si>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</si>
  <si>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</si>
  <si>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</si>
  <si>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</si>
  <si>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</si>
  <si>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</si>
  <si>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</si>
  <si>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</si>
  <si>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</si>
  <si>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</si>
  <si>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</si>
  <si>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</si>
  <si>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</si>
  <si>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</si>
  <si>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</si>
  <si>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</si>
  <si>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</si>
  <si>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</si>
  <si>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</si>
  <si>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</si>
  <si>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</si>
  <si>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</si>
  <si>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</si>
  <si>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</si>
  <si>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</si>
  <si>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</si>
  <si>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</si>
  <si>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</si>
  <si>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</si>
  <si>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</si>
  <si>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</si>
  <si>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</si>
  <si>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</si>
  <si>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</si>
  <si>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</si>
  <si>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</si>
  <si>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</si>
  <si>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</si>
  <si>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</si>
  <si>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</si>
  <si>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</si>
  <si>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</si>
  <si>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</si>
  <si>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</si>
  <si>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</si>
  <si>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</si>
  <si>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</si>
  <si>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</si>
  <si>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</si>
  <si>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</si>
  <si>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</si>
  <si>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</si>
  <si>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</si>
  <si>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</si>
  <si>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</si>
  <si>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</si>
  <si>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</si>
  <si>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</si>
  <si>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</si>
  <si>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</si>
  <si>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</si>
  <si>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</si>
  <si>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</si>
  <si>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</si>
  <si>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</si>
  <si>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</si>
  <si>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</si>
  <si>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</si>
  <si>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</si>
  <si>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</si>
  <si>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</si>
  <si>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</si>
  <si>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</si>
  <si>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</si>
  <si>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</si>
  <si>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</si>
  <si>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</si>
  <si>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</si>
  <si>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</si>
  <si>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</si>
  <si>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</si>
  <si>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</si>
  <si>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</si>
  <si>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</si>
  <si>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</si>
  <si>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</si>
  <si>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</si>
  <si>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</si>
  <si>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</si>
  <si>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</si>
  <si>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</si>
  <si>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</si>
  <si>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</si>
  <si>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</si>
  <si>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</si>
  <si>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</si>
  <si>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</si>
  <si>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</si>
  <si>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</si>
  <si>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</si>
  <si>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</si>
  <si>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</si>
  <si>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</si>
  <si>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</si>
  <si>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</si>
  <si>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</si>
  <si>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</si>
  <si>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</si>
  <si>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</si>
  <si>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</si>
  <si>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</si>
  <si>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</si>
  <si>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</si>
  <si>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</si>
  <si>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</si>
  <si>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</si>
  <si>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</si>
  <si>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</si>
  <si>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</si>
  <si>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</si>
  <si>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</si>
  <si>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</si>
  <si>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</si>
  <si>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</si>
  <si>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</si>
  <si>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</si>
  <si>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</si>
  <si>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</si>
  <si>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</si>
  <si>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</si>
  <si>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</si>
  <si>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</si>
  <si>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</si>
  <si>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</si>
  <si>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</si>
  <si>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</si>
  <si>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</si>
  <si>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</si>
  <si>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</si>
  <si>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</si>
  <si>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</si>
  <si>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</si>
  <si>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</si>
  <si>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</si>
  <si>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</si>
  <si>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</si>
  <si>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</si>
  <si>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</si>
  <si>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</si>
  <si>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</si>
  <si>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</si>
  <si>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</si>
  <si>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</si>
  <si>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</si>
  <si>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</si>
  <si>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</si>
  <si>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</si>
  <si>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</si>
  <si>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</si>
  <si>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</si>
  <si>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</si>
  <si>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</si>
  <si>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</si>
  <si>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</si>
  <si>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</si>
  <si>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</si>
  <si>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</si>
  <si>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</si>
  <si>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</si>
  <si>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</si>
  <si>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</si>
  <si>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</si>
  <si>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</si>
  <si>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</si>
  <si>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</si>
  <si>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</si>
  <si>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</si>
  <si>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</si>
  <si>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</si>
  <si>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</si>
  <si>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</si>
  <si>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</si>
  <si>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</si>
  <si>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</si>
  <si>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</si>
  <si>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</si>
  <si>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</si>
  <si>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</si>
  <si>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</si>
  <si>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</si>
  <si>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</si>
  <si>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</si>
  <si>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</si>
  <si>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</si>
  <si>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</si>
  <si>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</si>
  <si>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</si>
  <si>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</si>
  <si>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</si>
  <si>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</si>
  <si>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</si>
  <si>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</si>
  <si>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</si>
  <si>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</si>
  <si>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</si>
  <si>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</si>
  <si>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</si>
  <si>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</si>
  <si>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</si>
  <si>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</si>
  <si>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</si>
  <si>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</si>
  <si>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</si>
  <si>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</si>
  <si>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</si>
  <si>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</si>
  <si>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</si>
  <si>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</si>
  <si>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</si>
  <si>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</si>
  <si>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</si>
  <si>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</si>
  <si>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</si>
  <si>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</si>
  <si>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</si>
  <si>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</si>
  <si>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</si>
  <si>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</si>
  <si>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</si>
  <si>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</si>
  <si>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</si>
  <si>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</si>
  <si>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</si>
  <si>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</si>
  <si>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</si>
  <si>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</si>
  <si>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</si>
  <si>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</si>
  <si>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</si>
  <si>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</si>
  <si>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</si>
  <si>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</si>
  <si>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</si>
  <si>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</si>
  <si>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</si>
  <si>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</si>
  <si>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</si>
  <si>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</si>
  <si>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</si>
  <si>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</si>
  <si>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</si>
  <si>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</si>
  <si>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</si>
  <si>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</si>
  <si>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</si>
  <si>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</si>
  <si>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</si>
  <si>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</si>
  <si>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</si>
  <si>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</si>
  <si>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</si>
  <si>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</si>
  <si>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</si>
  <si>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</si>
  <si>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</si>
  <si>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</si>
  <si>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</si>
  <si>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</si>
  <si>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</si>
  <si>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</si>
  <si>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</si>
  <si>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</si>
  <si>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</si>
  <si>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</si>
  <si>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</si>
  <si>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</si>
  <si>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</si>
  <si>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</si>
  <si>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</si>
  <si>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</si>
  <si>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</si>
  <si>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</si>
  <si>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</si>
  <si>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</si>
  <si>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</si>
  <si>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</si>
  <si>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</si>
  <si>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</si>
  <si>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</si>
  <si>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</si>
  <si>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</si>
  <si>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</si>
  <si>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</si>
  <si>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</si>
  <si>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</si>
  <si>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</si>
  <si>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</si>
  <si>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</si>
  <si>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</si>
  <si>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</si>
  <si>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</si>
  <si>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</si>
  <si>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</si>
  <si>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</si>
  <si>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</si>
  <si>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</si>
  <si>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</si>
  <si>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</si>
  <si>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</si>
  <si>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</si>
  <si>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</si>
  <si>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</si>
  <si>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</si>
  <si>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</si>
  <si>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</si>
  <si>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</si>
  <si>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</si>
  <si>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</si>
  <si>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</si>
  <si>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</si>
  <si>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</si>
  <si>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</si>
  <si>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</si>
  <si>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</si>
  <si>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</si>
  <si>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</si>
  <si>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</si>
  <si>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</si>
  <si>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</si>
  <si>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</si>
  <si>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</si>
  <si>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</si>
  <si>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</si>
  <si>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</si>
  <si>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</si>
  <si>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</si>
  <si>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</si>
  <si>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</si>
  <si>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</si>
  <si>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</si>
  <si>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</si>
  <si>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</si>
  <si>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</si>
  <si>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</si>
  <si>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</si>
  <si>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</si>
  <si>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</si>
  <si>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</si>
  <si>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</si>
  <si>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</si>
  <si>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</si>
  <si>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</si>
  <si>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</si>
  <si>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</si>
  <si>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</si>
  <si>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</si>
  <si>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</si>
  <si>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</si>
  <si>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</si>
  <si>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</si>
  <si>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</si>
  <si>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</si>
  <si>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</si>
  <si>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</si>
  <si>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</si>
  <si>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</si>
  <si>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</si>
  <si>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</si>
  <si>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</si>
  <si>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</si>
  <si>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</si>
  <si>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</si>
  <si>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</si>
  <si>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</si>
  <si>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</si>
  <si>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</si>
  <si>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</si>
  <si>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</si>
  <si>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</si>
  <si>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</si>
  <si>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</si>
  <si>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</si>
  <si>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</si>
  <si>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</si>
  <si>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</si>
  <si>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</si>
  <si>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</si>
  <si>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</si>
  <si>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</si>
  <si>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</si>
  <si>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</si>
  <si>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</si>
  <si>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</si>
  <si>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</si>
  <si>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</si>
  <si>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</si>
  <si>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</si>
  <si>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</si>
  <si>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</si>
  <si>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</si>
  <si>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</si>
  <si>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</si>
  <si>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</si>
  <si>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</si>
  <si>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</si>
  <si>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</si>
  <si>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</si>
  <si>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</si>
  <si>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</si>
  <si>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</si>
  <si>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</si>
  <si>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</si>
  <si>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</si>
  <si>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</si>
  <si>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</si>
  <si>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</si>
  <si>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</si>
  <si>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</si>
  <si>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</si>
  <si>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</si>
  <si>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</si>
  <si>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</si>
  <si>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</si>
  <si>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</si>
  <si>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</si>
  <si>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</si>
  <si>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</si>
  <si>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</si>
  <si>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</si>
  <si>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</si>
  <si>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</si>
  <si>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</si>
  <si>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</si>
  <si>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</si>
  <si>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</si>
  <si>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</si>
  <si>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</si>
  <si>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</si>
  <si>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</si>
  <si>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</si>
  <si>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</si>
  <si>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</si>
  <si>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</si>
  <si>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</si>
  <si>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</si>
  <si>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</si>
  <si>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</si>
  <si>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</si>
  <si>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</si>
  <si>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</si>
  <si>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</si>
  <si>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</si>
  <si>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</si>
  <si>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</si>
  <si>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</si>
  <si>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</si>
  <si>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</si>
  <si>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</si>
  <si>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</si>
  <si>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</si>
  <si>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</si>
  <si>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</si>
  <si>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</si>
  <si>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</si>
  <si>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</si>
  <si>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</si>
  <si>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</si>
  <si>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</si>
  <si>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</si>
  <si>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</si>
  <si>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</si>
  <si>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</si>
  <si>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</si>
  <si>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</si>
  <si>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</si>
  <si>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</si>
  <si>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</si>
  <si>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</si>
  <si>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</si>
  <si>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</si>
  <si>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</si>
  <si>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</si>
  <si>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</si>
  <si>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</si>
  <si>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</si>
  <si>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</si>
  <si>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</si>
  <si>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</si>
  <si>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</si>
  <si>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</si>
  <si>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</si>
  <si>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</si>
  <si>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</si>
  <si>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</si>
  <si>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</si>
  <si>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</si>
  <si>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</si>
  <si>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</si>
  <si>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</si>
  <si>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</si>
  <si>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</si>
  <si>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</si>
  <si>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</si>
  <si>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</si>
  <si>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</si>
  <si>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</si>
  <si>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</si>
  <si>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</si>
  <si>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</si>
  <si>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</si>
  <si>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</si>
  <si>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</si>
  <si>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</si>
  <si>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</si>
  <si>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</si>
  <si>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</si>
  <si>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</si>
  <si>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</si>
  <si>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</si>
  <si>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</si>
  <si>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</si>
  <si>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</si>
  <si>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</si>
  <si>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</si>
  <si>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</si>
  <si>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</si>
  <si>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</si>
  <si>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</si>
  <si>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</si>
  <si>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</si>
  <si>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</si>
  <si>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</si>
  <si>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</si>
  <si>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</si>
  <si>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</si>
  <si>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</si>
  <si>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</si>
  <si>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</si>
  <si>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</si>
  <si>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</si>
  <si>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</si>
  <si>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</si>
  <si>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</si>
  <si>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</si>
  <si>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</si>
  <si>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</si>
  <si>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</si>
  <si>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</si>
  <si>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</si>
  <si>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</si>
  <si>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</si>
  <si>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</si>
  <si>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</si>
  <si>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</si>
  <si>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</si>
  <si>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</si>
  <si>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</si>
  <si>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</si>
  <si>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</si>
  <si>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</si>
  <si>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</si>
  <si>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</si>
  <si>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</si>
  <si>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</si>
  <si>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</si>
  <si>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</si>
  <si>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</si>
  <si>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</si>
  <si>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</si>
  <si>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</si>
  <si>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</si>
  <si>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</si>
  <si>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</si>
  <si>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</si>
  <si>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</si>
  <si>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</si>
  <si>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</si>
  <si>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</si>
  <si>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</si>
  <si>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</si>
  <si>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</si>
  <si>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</si>
  <si>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</si>
  <si>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</si>
  <si>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</si>
  <si>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</si>
  <si>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</si>
  <si>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</si>
  <si>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</si>
  <si>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</si>
  <si>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</si>
  <si>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</si>
  <si>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</si>
  <si>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</si>
  <si>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</si>
  <si>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</si>
  <si>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</si>
  <si>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</si>
  <si>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</si>
  <si>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</si>
  <si>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</si>
  <si>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</si>
  <si>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</si>
  <si>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</si>
  <si>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</si>
  <si>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</si>
  <si>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</si>
  <si>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</si>
  <si>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</si>
  <si>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</si>
  <si>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</si>
  <si>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</si>
  <si>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</si>
  <si>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</si>
  <si>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</si>
  <si>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</si>
  <si>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</si>
  <si>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</si>
  <si>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</si>
  <si>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</si>
  <si>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</si>
  <si>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</si>
  <si>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</si>
  <si>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</si>
  <si>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</si>
  <si>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</si>
  <si>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</si>
  <si>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</si>
  <si>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</si>
  <si>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</si>
  <si>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</si>
  <si>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</si>
  <si>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</si>
  <si>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</si>
  <si>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</si>
  <si>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</si>
  <si>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</si>
  <si>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</si>
  <si>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</si>
  <si>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</si>
  <si>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</si>
  <si>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</si>
  <si>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</si>
  <si>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</si>
  <si>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</si>
  <si>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</si>
  <si>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</si>
  <si>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</si>
  <si>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</si>
  <si>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</si>
  <si>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</si>
  <si>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</si>
  <si>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</si>
  <si>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</si>
  <si>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</si>
  <si>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</si>
  <si>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</si>
  <si>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</si>
  <si>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</si>
  <si>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</si>
  <si>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</si>
  <si>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</si>
  <si>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</si>
  <si>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</si>
  <si>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</si>
  <si>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</si>
  <si>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</si>
  <si>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</si>
  <si>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</si>
  <si>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</si>
  <si>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</si>
  <si>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</si>
  <si>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</si>
  <si>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</si>
  <si>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</si>
  <si>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</si>
  <si>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</si>
  <si>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</si>
  <si>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</si>
  <si>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</si>
  <si>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</si>
  <si>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</si>
  <si>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</si>
  <si>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</si>
  <si>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</si>
  <si>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</si>
  <si>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</si>
  <si>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</si>
  <si>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</si>
  <si>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</si>
  <si>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</si>
  <si>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</si>
  <si>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</si>
  <si>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</si>
  <si>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</si>
  <si>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</si>
  <si>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</si>
  <si>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</si>
  <si>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</si>
  <si>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</si>
  <si>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</si>
  <si>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</si>
  <si>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</si>
  <si>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</si>
  <si>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</si>
  <si>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</si>
  <si>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</si>
  <si>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</si>
  <si>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</si>
  <si>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</si>
  <si>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</si>
  <si>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</si>
  <si>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</si>
  <si>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</si>
  <si>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</si>
  <si>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</si>
  <si>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</si>
  <si>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</si>
  <si>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</si>
  <si>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</si>
  <si>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</si>
  <si>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</si>
  <si>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</si>
  <si>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</si>
  <si>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</si>
  <si>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</si>
  <si>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</si>
  <si>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</si>
  <si>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</si>
  <si>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</si>
  <si>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</si>
  <si>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</si>
  <si>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</si>
  <si>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</si>
  <si>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</si>
  <si>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</si>
  <si>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</si>
  <si>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</si>
  <si>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</si>
  <si>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</si>
  <si>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</si>
  <si>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</si>
  <si>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</si>
  <si>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</si>
  <si>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</si>
  <si>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</si>
  <si>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</si>
  <si>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</si>
  <si>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</si>
  <si>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</si>
  <si>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</si>
  <si>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</si>
  <si>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</si>
  <si>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</si>
  <si>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</si>
  <si>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</si>
  <si>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</si>
  <si>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</si>
  <si>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</si>
  <si>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</si>
  <si>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</si>
  <si>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</si>
  <si>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</si>
  <si>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</si>
  <si>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</si>
  <si>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</si>
  <si>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</si>
  <si>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</si>
  <si>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</si>
  <si>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</si>
  <si>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</si>
  <si>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</si>
  <si>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</si>
  <si>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</si>
  <si>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</si>
  <si>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</si>
  <si>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</si>
  <si>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</si>
  <si>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</si>
  <si>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</si>
  <si>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</si>
  <si>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</si>
  <si>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</si>
  <si>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</si>
  <si>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</si>
  <si>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</si>
  <si>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</si>
  <si>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</si>
  <si>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</si>
  <si>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</si>
  <si>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</si>
  <si>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</si>
  <si>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</si>
  <si>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</si>
  <si>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</si>
  <si>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</si>
  <si>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</si>
  <si>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</si>
  <si>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</si>
  <si>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</si>
  <si>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</si>
  <si>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</si>
  <si>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</si>
  <si>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</si>
  <si>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</si>
  <si>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</si>
  <si>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</si>
  <si>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</si>
  <si>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</si>
  <si>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</si>
  <si>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</si>
  <si>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</si>
  <si>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</si>
  <si>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</si>
  <si>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</si>
  <si>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</si>
  <si>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</si>
  <si>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</si>
  <si>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</si>
  <si>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</si>
  <si>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</si>
  <si>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</si>
  <si>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</si>
  <si>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</si>
  <si>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</si>
  <si>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</si>
  <si>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</si>
  <si>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</si>
  <si>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</si>
  <si>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</si>
  <si>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</si>
  <si>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</si>
  <si>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</si>
  <si>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</si>
  <si>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</si>
  <si>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</si>
  <si>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</si>
  <si>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</si>
  <si>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</si>
  <si>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</si>
  <si>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</si>
  <si>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</si>
  <si>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</si>
  <si>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</si>
  <si>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</si>
  <si>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</si>
  <si>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</si>
  <si>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</si>
  <si>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</si>
  <si>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</si>
  <si>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</si>
  <si>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</si>
  <si>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</si>
  <si>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</si>
  <si>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</si>
  <si>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</si>
  <si>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</si>
  <si>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</si>
  <si>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</si>
  <si>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</si>
  <si>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</si>
  <si>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</si>
  <si>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</si>
  <si>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</si>
  <si>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</si>
  <si>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</si>
  <si>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</si>
  <si>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</si>
  <si>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</si>
  <si>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</si>
  <si>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</si>
  <si>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</si>
  <si>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</si>
  <si>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</si>
  <si>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</si>
  <si>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</si>
  <si>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</si>
  <si>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</si>
  <si>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</si>
  <si>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</si>
  <si>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</si>
  <si>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</si>
  <si>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</si>
  <si>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</si>
  <si>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</si>
  <si>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</si>
  <si>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</si>
  <si>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</si>
  <si>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</si>
  <si>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</si>
  <si>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</si>
  <si>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</si>
  <si>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</si>
  <si>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</si>
  <si>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</si>
  <si>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</si>
  <si>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</si>
  <si>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</si>
  <si>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</si>
  <si>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</si>
  <si>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</si>
  <si>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</si>
  <si>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</si>
  <si>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</si>
  <si>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</si>
  <si>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</si>
  <si>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</si>
  <si>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</si>
  <si>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</si>
  <si>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</si>
  <si>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</si>
  <si>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</si>
  <si>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</si>
  <si>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</si>
  <si>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</si>
  <si>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</si>
  <si>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</si>
  <si>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</si>
  <si>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</si>
  <si>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</si>
  <si>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</si>
  <si>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</si>
  <si>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</si>
  <si>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</si>
  <si>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</si>
  <si>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</si>
  <si>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</si>
  <si>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</si>
  <si>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</si>
  <si>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</si>
  <si>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</si>
  <si>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</si>
  <si>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</si>
  <si>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</si>
  <si>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</si>
  <si>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</si>
  <si>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</si>
  <si>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</si>
  <si>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</si>
  <si>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</si>
  <si>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</si>
  <si>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</si>
  <si>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</si>
  <si>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</si>
  <si>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</si>
  <si>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</si>
  <si>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</si>
  <si>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</si>
  <si>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</si>
  <si>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</si>
  <si>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</si>
  <si>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</si>
  <si>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</si>
  <si>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</si>
  <si>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</si>
  <si>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</si>
  <si>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</si>
  <si>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</si>
  <si>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</si>
  <si>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</si>
  <si>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</si>
  <si>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</si>
  <si>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</si>
  <si>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</si>
  <si>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</si>
  <si>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</si>
  <si>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</si>
  <si>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</si>
  <si>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</si>
  <si>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</si>
  <si>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</si>
  <si>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</si>
  <si>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</si>
  <si>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</si>
  <si>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</si>
  <si>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</si>
  <si>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</si>
  <si>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</si>
  <si>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</si>
  <si>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</si>
  <si>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</si>
  <si>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</si>
  <si>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</si>
  <si>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</si>
  <si>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</si>
  <si>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</si>
  <si>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</si>
  <si>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</si>
  <si>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</si>
  <si>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</si>
  <si>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</si>
  <si>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</si>
  <si>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</si>
  <si>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</si>
  <si>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</si>
  <si>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</si>
  <si>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</si>
  <si>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</si>
  <si>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</si>
  <si>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</si>
  <si>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</si>
  <si>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</si>
  <si>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</si>
  <si>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</si>
  <si>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</si>
  <si>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</si>
  <si>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</si>
  <si>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</si>
  <si>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</si>
  <si>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</si>
  <si>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</si>
  <si>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</si>
  <si>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</si>
  <si>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</si>
  <si>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</si>
  <si>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</si>
  <si>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</si>
  <si>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</si>
  <si>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</si>
  <si>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</si>
  <si>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</si>
  <si>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</si>
  <si>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</si>
  <si>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</si>
  <si>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</si>
  <si>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</si>
  <si>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</si>
  <si>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</si>
  <si>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</si>
  <si>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</si>
  <si>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</si>
  <si>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</si>
  <si>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</si>
  <si>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</si>
  <si>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</si>
  <si>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</si>
  <si>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</si>
  <si>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</si>
  <si>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</si>
  <si>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</si>
  <si>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</si>
  <si>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</si>
  <si>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</si>
  <si>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</si>
  <si>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</si>
  <si>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</si>
  <si>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</si>
  <si>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</si>
  <si>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</si>
  <si>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</si>
  <si>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</si>
  <si>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</si>
  <si>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</si>
  <si>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</si>
  <si>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</si>
  <si>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</si>
  <si>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</si>
  <si>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</si>
  <si>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</si>
  <si>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</si>
  <si>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</si>
  <si>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</si>
  <si>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</si>
  <si>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</si>
  <si>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</si>
  <si>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</si>
  <si>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</si>
  <si>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</si>
  <si>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</si>
  <si>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</si>
  <si>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</si>
  <si>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</si>
  <si>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</si>
  <si>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</si>
  <si>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</si>
  <si>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</si>
  <si>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</si>
  <si>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</si>
  <si>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</si>
  <si>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</si>
  <si>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</si>
  <si>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</si>
  <si>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</si>
  <si>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</si>
  <si>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</si>
  <si>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</si>
  <si>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</si>
  <si>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</si>
  <si>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</si>
  <si>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</si>
  <si>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</si>
  <si>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</si>
  <si>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</si>
  <si>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</si>
  <si>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</si>
  <si>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</si>
  <si>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</si>
  <si>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</si>
  <si>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</si>
  <si>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</si>
  <si>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</si>
  <si>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</si>
  <si>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</si>
  <si>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</si>
  <si>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</si>
  <si>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</si>
  <si>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</si>
  <si>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</si>
  <si>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</si>
  <si>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</si>
  <si>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</si>
  <si>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</si>
  <si>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</si>
  <si>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</si>
  <si>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</si>
  <si>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</si>
  <si>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</si>
  <si>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</si>
  <si>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</si>
  <si>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</si>
  <si>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</si>
  <si>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</si>
  <si>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</si>
  <si>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</si>
  <si>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</si>
  <si>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</si>
  <si>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</si>
  <si>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</si>
  <si>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</si>
  <si>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</si>
  <si>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</si>
  <si>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</si>
  <si>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</si>
  <si>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</si>
  <si>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</si>
  <si>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</si>
  <si>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</si>
  <si>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</si>
  <si>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</si>
  <si>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</si>
  <si>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</si>
  <si>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</si>
  <si>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</si>
  <si>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</si>
  <si>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</si>
  <si>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</si>
  <si>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</si>
  <si>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</si>
  <si>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</si>
  <si>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</si>
  <si>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</si>
  <si>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</si>
  <si>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</si>
  <si>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</si>
  <si>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</si>
  <si>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</si>
  <si>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</si>
  <si>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</si>
  <si>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</si>
  <si>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</si>
  <si>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</si>
  <si>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</si>
  <si>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</si>
  <si>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</si>
  <si>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</si>
  <si>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</si>
  <si>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</si>
  <si>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</si>
  <si>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</si>
  <si>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</si>
  <si>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</si>
  <si>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</si>
  <si>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</si>
  <si>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</si>
  <si>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</si>
  <si>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</si>
  <si>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</si>
  <si>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</si>
  <si>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</si>
  <si>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</si>
  <si>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</si>
  <si>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</si>
  <si>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</si>
  <si>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</si>
  <si>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</si>
  <si>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</si>
  <si>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</si>
  <si>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</si>
  <si>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</si>
  <si>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</si>
  <si>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</si>
  <si>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</si>
  <si>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</si>
  <si>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</si>
  <si>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</si>
  <si>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</si>
  <si>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</si>
  <si>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</si>
  <si>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</si>
  <si>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</si>
  <si>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</si>
  <si>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</si>
  <si>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</si>
  <si>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</si>
  <si>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</si>
  <si>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</si>
  <si>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</si>
  <si>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</si>
  <si>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</si>
  <si>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</si>
  <si>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</si>
  <si>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</si>
  <si>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</si>
  <si>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</si>
  <si>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</si>
  <si>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</si>
  <si>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</si>
  <si>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</si>
  <si>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</si>
  <si>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</si>
  <si>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</si>
  <si>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</si>
  <si>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</si>
  <si>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</si>
  <si>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</si>
  <si>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</si>
  <si>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</si>
  <si>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</si>
  <si>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</si>
  <si>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</si>
  <si>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</si>
  <si>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</si>
  <si>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</si>
  <si>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</si>
  <si>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</si>
  <si>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</si>
  <si>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</si>
  <si>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</si>
  <si>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</si>
  <si>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</si>
  <si>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</si>
  <si>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</si>
  <si>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</si>
  <si>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</si>
  <si>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</si>
  <si>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</si>
  <si>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</si>
  <si>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</si>
  <si>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</si>
  <si>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</si>
  <si>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</si>
  <si>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</si>
  <si>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</si>
  <si>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</si>
  <si>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</si>
  <si>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</si>
  <si>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</si>
  <si>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</si>
  <si>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</si>
  <si>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</si>
  <si>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</si>
  <si>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</si>
  <si>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</si>
  <si>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</si>
  <si>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</si>
  <si>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</si>
  <si>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</si>
  <si>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</si>
  <si>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</si>
  <si>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</si>
  <si>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</si>
  <si>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</si>
  <si>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</si>
  <si>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</si>
  <si>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</si>
  <si>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</si>
  <si>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</si>
  <si>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</si>
  <si>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</si>
  <si>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</si>
  <si>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</si>
  <si>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</si>
  <si>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</si>
  <si>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</si>
  <si>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</si>
  <si>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</si>
  <si>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</si>
  <si>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</si>
  <si>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</si>
  <si>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</si>
  <si>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</si>
  <si>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</si>
  <si>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</si>
  <si>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</si>
  <si>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</si>
  <si>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</si>
  <si>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</si>
  <si>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</si>
  <si>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</si>
  <si>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</si>
  <si>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</si>
  <si>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</si>
  <si>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</si>
  <si>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</si>
  <si>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</si>
  <si>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</si>
  <si>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</si>
  <si>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</si>
  <si>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</si>
  <si>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</si>
  <si>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</si>
  <si>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</si>
  <si>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</si>
  <si>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</si>
  <si>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</si>
  <si>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</si>
  <si>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</si>
  <si>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</si>
  <si>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</si>
  <si>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</si>
  <si>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</si>
  <si>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</si>
  <si>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</si>
  <si>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</si>
  <si>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</si>
  <si>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</si>
  <si>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</si>
  <si>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</si>
  <si>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</si>
  <si>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</si>
  <si>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</si>
  <si>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</si>
  <si>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</si>
  <si>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</si>
  <si>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</si>
  <si>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</si>
  <si>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</si>
  <si>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</si>
  <si>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</si>
  <si>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</si>
  <si>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</si>
  <si>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</si>
  <si>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</si>
  <si>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</si>
  <si>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</si>
  <si>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</si>
  <si>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</si>
  <si>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</si>
  <si>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</si>
  <si>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</si>
  <si>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</si>
  <si>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</si>
  <si>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</si>
  <si>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</si>
  <si>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</si>
  <si>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</si>
  <si>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</si>
  <si>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</si>
  <si>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</si>
  <si>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</si>
  <si>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</si>
  <si>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</si>
  <si>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</si>
  <si>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</si>
  <si>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</si>
  <si>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</si>
  <si>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</si>
  <si>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</si>
  <si>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</si>
  <si>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</si>
  <si>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</si>
  <si>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</si>
  <si>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</si>
  <si>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</si>
  <si>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</si>
  <si>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</si>
  <si>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</si>
  <si>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</si>
  <si>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</si>
  <si>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</si>
  <si>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</si>
  <si>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</si>
  <si>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</si>
  <si>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</si>
  <si>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</si>
  <si>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</si>
  <si>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</si>
  <si>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</si>
  <si>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</si>
  <si>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</si>
  <si>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</si>
  <si>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</si>
  <si>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</si>
  <si>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</si>
  <si>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</si>
  <si>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</si>
  <si>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</si>
  <si>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</si>
  <si>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</si>
  <si>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</si>
  <si>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</si>
  <si>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</si>
  <si>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</si>
  <si>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</si>
  <si>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</si>
  <si>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</si>
  <si>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</si>
  <si>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</si>
  <si>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</si>
  <si>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</si>
  <si>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</si>
  <si>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</si>
  <si>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</si>
  <si>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</si>
  <si>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</si>
  <si>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</si>
  <si>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</si>
  <si>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</si>
  <si>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</si>
  <si>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</si>
  <si>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</si>
  <si>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</si>
  <si>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</si>
  <si>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</si>
  <si>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</si>
  <si>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</si>
  <si>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</si>
  <si>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</si>
  <si>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</si>
  <si>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</si>
  <si>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</si>
  <si>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</si>
  <si>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</si>
  <si>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</si>
  <si>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</si>
  <si>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</si>
  <si>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</si>
  <si>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</si>
  <si>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</si>
  <si>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</si>
  <si>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</si>
  <si>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</si>
  <si>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</si>
  <si>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</si>
  <si>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</si>
  <si>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</si>
  <si>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</si>
  <si>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</si>
  <si>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</si>
  <si>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</si>
  <si>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</si>
  <si>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</si>
  <si>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</si>
  <si>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</si>
  <si>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</si>
  <si>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</si>
  <si>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</si>
  <si>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</si>
  <si>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</si>
  <si>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</si>
  <si>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</si>
  <si>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</si>
  <si>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</si>
  <si>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</si>
  <si>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</si>
  <si>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</si>
  <si>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</si>
  <si>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</si>
  <si>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</si>
  <si>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</si>
  <si>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</si>
  <si>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</si>
  <si>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</si>
  <si>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</si>
  <si>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</si>
  <si>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</si>
  <si>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</si>
  <si>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</si>
  <si>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</si>
  <si>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</si>
  <si>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</si>
  <si>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</si>
  <si>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</si>
  <si>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</si>
  <si>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</si>
  <si>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</si>
  <si>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</si>
  <si>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</si>
  <si>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</si>
  <si>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</si>
  <si>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</si>
  <si>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</si>
  <si>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</si>
  <si>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</si>
  <si>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</si>
  <si>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</si>
  <si>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</si>
  <si>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</si>
  <si>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</si>
  <si>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</si>
  <si>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</si>
  <si>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</si>
  <si>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</si>
  <si>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</si>
  <si>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</si>
  <si>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</si>
  <si>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</si>
  <si>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</si>
  <si>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</si>
  <si>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</si>
  <si>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</si>
  <si>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</si>
  <si>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</si>
  <si>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</si>
  <si>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</si>
  <si>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</si>
  <si>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</si>
  <si>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</si>
  <si>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</si>
  <si>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</si>
  <si>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</si>
  <si>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</si>
  <si>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</si>
  <si>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</si>
  <si>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</si>
  <si>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</si>
  <si>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</si>
  <si>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</si>
  <si>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</si>
  <si>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</si>
  <si>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</si>
  <si>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</si>
  <si>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</si>
  <si>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</si>
  <si>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</si>
  <si>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</si>
  <si>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</si>
  <si>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</si>
  <si>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</si>
  <si>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</si>
  <si>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</si>
  <si>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</si>
  <si>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</si>
  <si>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</si>
  <si>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</si>
  <si>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</si>
  <si>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</si>
  <si>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</si>
  <si>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</si>
  <si>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</si>
  <si>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</si>
  <si>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</si>
  <si>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</si>
  <si>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</si>
  <si>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</si>
  <si>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</si>
  <si>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</si>
  <si>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</si>
  <si>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</si>
  <si>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</si>
  <si>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</si>
  <si>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</si>
  <si>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</si>
  <si>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</si>
  <si>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</si>
  <si>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</si>
  <si>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</si>
  <si>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</si>
  <si>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</si>
  <si>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</si>
  <si>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</si>
  <si>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</si>
  <si>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</si>
  <si>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</si>
  <si>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</si>
  <si>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</si>
  <si>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</si>
  <si>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</si>
  <si>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</si>
  <si>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</si>
  <si>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</si>
  <si>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</si>
  <si>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</si>
  <si>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</si>
  <si>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</si>
  <si>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</si>
  <si>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</si>
  <si>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</si>
  <si>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</si>
  <si>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</si>
  <si>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</si>
  <si>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</si>
  <si>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</si>
  <si>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</si>
  <si>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</si>
  <si>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</si>
  <si>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</si>
  <si>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</si>
  <si>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</si>
  <si>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</si>
  <si>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</si>
  <si>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</si>
  <si>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</si>
  <si>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</si>
  <si>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</si>
  <si>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</si>
  <si>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</si>
  <si>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</si>
  <si>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</si>
  <si>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</si>
  <si>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</si>
  <si>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</si>
  <si>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</si>
  <si>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</si>
  <si>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</si>
  <si>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</si>
  <si>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</si>
  <si>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</si>
  <si>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</si>
  <si>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</si>
  <si>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</si>
  <si>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</si>
  <si>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</si>
  <si>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</si>
  <si>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</si>
  <si>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</si>
  <si>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</si>
  <si>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</si>
  <si>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</si>
  <si>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</si>
  <si>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</si>
  <si>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</si>
  <si>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</si>
  <si>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</si>
  <si>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</si>
  <si>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</si>
  <si>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</si>
  <si>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</si>
  <si>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</si>
  <si>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</si>
  <si>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</si>
  <si>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</si>
  <si>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</si>
  <si>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</si>
  <si>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</si>
  <si>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</si>
  <si>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</si>
  <si>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</si>
  <si>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</si>
  <si>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</si>
  <si>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</si>
  <si>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</si>
  <si>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</si>
  <si>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</si>
  <si>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</si>
  <si>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</si>
  <si>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</si>
  <si>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</si>
  <si>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</si>
  <si>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</si>
  <si>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</si>
  <si>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</si>
  <si>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</si>
  <si>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</si>
  <si>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</si>
  <si>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</si>
  <si>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</si>
  <si>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</si>
  <si>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</si>
  <si>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</si>
  <si>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</si>
  <si>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</si>
  <si>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</si>
  <si>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</si>
  <si>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</si>
  <si>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</si>
  <si>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</si>
  <si>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</si>
  <si>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</si>
  <si>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</si>
  <si>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</si>
  <si>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</si>
  <si>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</si>
  <si>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</si>
  <si>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</si>
  <si>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</si>
  <si>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</si>
  <si>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</si>
  <si>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</si>
  <si>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</si>
  <si>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</si>
  <si>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</si>
  <si>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</si>
  <si>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</si>
  <si>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</si>
  <si>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</si>
  <si>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</si>
  <si>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</si>
  <si>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</si>
  <si>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</si>
  <si>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</si>
  <si>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</si>
  <si>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</si>
  <si>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</si>
  <si>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</si>
  <si>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</si>
  <si>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</si>
  <si>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</si>
  <si>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</si>
  <si>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</si>
  <si>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</si>
  <si>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</si>
  <si>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</si>
  <si>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</si>
  <si>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</si>
  <si>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</si>
  <si>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</si>
  <si>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</si>
  <si>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</si>
  <si>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</si>
  <si>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</si>
  <si>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</si>
  <si>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</si>
  <si>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</si>
  <si>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</si>
  <si>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</si>
  <si>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</si>
  <si>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</si>
  <si>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</si>
  <si>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</si>
  <si>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</si>
  <si>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</si>
  <si>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</si>
  <si>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</si>
  <si>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</si>
  <si>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</si>
  <si>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</si>
  <si>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</si>
  <si>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</si>
  <si>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</si>
  <si>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</si>
  <si>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</si>
  <si>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</si>
  <si>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</si>
  <si>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</si>
  <si>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</si>
  <si>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</si>
  <si>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</si>
  <si>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</si>
  <si>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</si>
  <si>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</si>
  <si>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</si>
  <si>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</si>
  <si>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</si>
  <si>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</si>
  <si>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</si>
  <si>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</si>
  <si>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</si>
  <si>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</si>
  <si>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</si>
  <si>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</si>
  <si>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</si>
  <si>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</si>
  <si>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</si>
  <si>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</si>
  <si>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</si>
  <si>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</si>
  <si>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</si>
  <si>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</si>
  <si>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</si>
  <si>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</si>
  <si>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</si>
  <si>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</si>
  <si>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</si>
  <si>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</si>
  <si>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</si>
  <si>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</si>
  <si>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</si>
  <si>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</si>
  <si>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</si>
  <si>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</si>
  <si>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</si>
  <si>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</si>
  <si>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</si>
  <si>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</si>
  <si>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</si>
  <si>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</si>
  <si>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</si>
  <si>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</si>
  <si>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</si>
  <si>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</si>
  <si>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</si>
  <si>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</si>
  <si>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</si>
  <si>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</si>
  <si>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</si>
  <si>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</si>
  <si>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</si>
  <si>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</si>
  <si>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</si>
  <si>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</si>
  <si>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</si>
  <si>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</si>
  <si>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</si>
  <si>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</si>
  <si>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</si>
  <si>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</si>
  <si>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</si>
  <si>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</si>
  <si>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</si>
  <si>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</si>
  <si>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</si>
  <si>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</si>
  <si>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</si>
  <si>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</si>
  <si>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</si>
  <si>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</si>
  <si>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</si>
  <si>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</si>
  <si>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</si>
  <si>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</si>
  <si>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</si>
  <si>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</si>
  <si>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</si>
  <si>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</si>
  <si>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</si>
  <si>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</si>
  <si>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</si>
  <si>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</si>
  <si>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</si>
  <si>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</si>
  <si>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</si>
  <si>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</si>
  <si>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</si>
  <si>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</si>
  <si>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</si>
  <si>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</si>
  <si>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</si>
  <si>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</si>
  <si>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</si>
  <si>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</si>
  <si>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</si>
  <si>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</si>
  <si>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</si>
  <si>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</si>
  <si>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</si>
  <si>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</si>
  <si>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</si>
  <si>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</si>
  <si>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</si>
  <si>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</si>
  <si>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</si>
  <si>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</si>
  <si>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</si>
  <si>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</si>
  <si>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</si>
  <si>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</si>
  <si>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</si>
  <si>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</si>
  <si>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</si>
  <si>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</si>
  <si>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</si>
  <si>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</si>
  <si>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</si>
  <si>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</si>
  <si>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</si>
  <si>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</si>
  <si>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</si>
  <si>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</si>
  <si>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</si>
  <si>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</si>
  <si>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</si>
  <si>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</si>
  <si>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</si>
  <si>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</si>
  <si>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</si>
  <si>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</si>
  <si>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</si>
  <si>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</si>
  <si>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</si>
  <si>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</si>
  <si>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</si>
  <si>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</si>
  <si>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</si>
  <si>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</si>
  <si>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</si>
  <si>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</si>
  <si>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</si>
  <si>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</si>
  <si>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</si>
  <si>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</si>
  <si>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</si>
  <si>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</si>
  <si>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</si>
  <si>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</si>
  <si>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</si>
  <si>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</si>
  <si>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</si>
  <si>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</si>
  <si>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</si>
  <si>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</si>
  <si>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</si>
  <si>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</si>
  <si>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</si>
  <si>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</si>
  <si>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</si>
  <si>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</si>
  <si>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</si>
  <si>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</si>
  <si>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</si>
  <si>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</si>
  <si>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</si>
  <si>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</si>
  <si>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</si>
  <si>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</si>
  <si>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</si>
  <si>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</si>
  <si>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</si>
  <si>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</si>
  <si>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</si>
  <si>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</si>
  <si>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</si>
  <si>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</si>
  <si>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</si>
  <si>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</si>
  <si>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</si>
  <si>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</si>
  <si>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</si>
  <si>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</si>
  <si>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</si>
  <si>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</si>
  <si>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</si>
  <si>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</si>
  <si>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</si>
  <si>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</si>
  <si>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</si>
  <si>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</si>
  <si>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</si>
  <si>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</si>
  <si>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</si>
  <si>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</si>
  <si>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</si>
  <si>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</si>
  <si>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</si>
  <si>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</si>
  <si>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</si>
  <si>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</si>
  <si>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</si>
  <si>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</si>
  <si>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</si>
  <si>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</si>
  <si>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</si>
  <si>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</si>
  <si>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</si>
  <si>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</si>
  <si>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</si>
  <si>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</si>
  <si>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</si>
  <si>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</si>
  <si>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</si>
  <si>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</si>
  <si>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</si>
  <si>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</si>
  <si>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</si>
  <si>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</si>
  <si>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</si>
  <si>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</si>
  <si>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</si>
  <si>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</si>
  <si>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</si>
  <si>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</si>
  <si>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</si>
  <si>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</si>
  <si>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</si>
  <si>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</si>
  <si>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</si>
  <si>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</si>
  <si>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</si>
  <si>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</si>
  <si>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</si>
  <si>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</si>
  <si>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</si>
  <si>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</si>
  <si>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</si>
  <si>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</si>
  <si>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</si>
  <si>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</si>
  <si>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</si>
  <si>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</si>
  <si>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</si>
  <si>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</si>
  <si>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</si>
  <si>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</si>
  <si>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</si>
  <si>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</si>
  <si>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</si>
  <si>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</si>
  <si>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</si>
  <si>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</si>
  <si>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</si>
  <si>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</si>
  <si>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</si>
  <si>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</si>
  <si>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</si>
  <si>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</si>
  <si>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</si>
  <si>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</si>
  <si>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</si>
  <si>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</si>
  <si>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</si>
  <si>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</si>
  <si>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</si>
  <si>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</si>
  <si>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</si>
  <si>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</si>
  <si>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</si>
  <si>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</si>
  <si>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</si>
  <si>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</si>
  <si>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</si>
  <si>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</si>
  <si>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</si>
  <si>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</si>
  <si>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</si>
  <si>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</si>
  <si>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</si>
  <si>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</si>
  <si>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</si>
  <si>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</si>
  <si>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</si>
  <si>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</si>
  <si>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</si>
  <si>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</si>
  <si>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</si>
  <si>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</si>
  <si>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</si>
  <si>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</si>
  <si>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</si>
  <si>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</si>
  <si>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</si>
  <si>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</si>
  <si>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</si>
  <si>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</si>
  <si>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</si>
  <si>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</si>
  <si>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</si>
  <si>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</si>
  <si>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</si>
  <si>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</si>
  <si>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</si>
  <si>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</si>
  <si>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</si>
  <si>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</si>
  <si>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</si>
  <si>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</si>
  <si>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</si>
  <si>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</si>
  <si>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</si>
  <si>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</si>
  <si>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</si>
  <si>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</si>
  <si>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</si>
  <si>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</si>
  <si>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</si>
  <si>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</si>
  <si>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</si>
  <si>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</si>
  <si>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</si>
  <si>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</si>
  <si>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</si>
  <si>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</si>
  <si>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</si>
  <si>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</si>
  <si>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</si>
  <si>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</si>
  <si>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</si>
  <si>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</si>
  <si>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</si>
  <si>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</si>
  <si>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</si>
  <si>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</si>
  <si>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</si>
  <si>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</si>
  <si>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</si>
  <si>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</si>
  <si>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</si>
  <si>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</si>
  <si>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</si>
  <si>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</si>
  <si>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</si>
  <si>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</si>
  <si>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</si>
  <si>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</si>
  <si>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</si>
  <si>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</si>
  <si>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</si>
  <si>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</si>
  <si>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</si>
  <si>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</si>
  <si>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</si>
  <si>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</si>
  <si>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</si>
  <si>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</si>
  <si>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</si>
  <si>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</si>
  <si>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</si>
  <si>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</si>
  <si>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</si>
  <si>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</si>
  <si>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</si>
  <si>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</si>
  <si>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</si>
  <si>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</si>
  <si>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</si>
  <si>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</si>
  <si>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</si>
  <si>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</si>
  <si>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</si>
  <si>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</si>
  <si>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</si>
  <si>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</si>
  <si>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</si>
  <si>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</si>
  <si>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</si>
  <si>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</si>
  <si>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</si>
  <si>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</si>
  <si>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</si>
  <si>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</si>
  <si>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</si>
  <si>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</si>
  <si>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</si>
  <si>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</si>
  <si>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</si>
  <si>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</si>
  <si>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</si>
  <si>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</si>
  <si>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</si>
  <si>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</si>
  <si>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</si>
  <si>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</si>
  <si>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</si>
  <si>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</si>
  <si>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</si>
  <si>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</si>
  <si>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</si>
  <si>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</si>
  <si>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</si>
  <si>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</si>
  <si>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</si>
  <si>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</si>
  <si>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</si>
  <si>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</si>
  <si>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</si>
  <si>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</si>
  <si>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</si>
  <si>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</si>
  <si>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</si>
  <si>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</si>
  <si>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</si>
  <si>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</si>
  <si>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</si>
  <si>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</si>
  <si>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</si>
  <si>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</si>
  <si>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</si>
  <si>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</si>
  <si>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</si>
  <si>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</si>
  <si>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</si>
  <si>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</si>
  <si>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</si>
  <si>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</si>
  <si>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</si>
  <si>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</si>
  <si>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</si>
  <si>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</si>
  <si>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</si>
  <si>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</si>
  <si>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</si>
  <si>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</si>
  <si>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</si>
  <si>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</si>
  <si>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</si>
  <si>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</si>
  <si>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</si>
  <si>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</si>
  <si>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</si>
  <si>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</si>
  <si>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</si>
  <si>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</si>
  <si>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</si>
  <si>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</si>
  <si>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</si>
  <si>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</si>
  <si>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</si>
  <si>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</si>
  <si>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</si>
  <si>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</si>
  <si>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</si>
  <si>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</si>
  <si>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</si>
  <si>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</si>
  <si>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</si>
  <si>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</si>
  <si>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</si>
  <si>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</si>
  <si>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</si>
  <si>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</si>
  <si>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</si>
  <si>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</si>
  <si>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</si>
  <si>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</si>
  <si>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</si>
  <si>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</si>
  <si>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</si>
  <si>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</si>
  <si>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</si>
  <si>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</si>
  <si>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</si>
  <si>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</si>
  <si>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</si>
  <si>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</si>
  <si>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</si>
  <si>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</si>
  <si>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</si>
  <si>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</si>
  <si>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</si>
  <si>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</si>
  <si>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</si>
  <si>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</si>
  <si>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</si>
  <si>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</si>
  <si>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</si>
  <si>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</si>
  <si>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</si>
  <si>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</si>
  <si>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</si>
  <si>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</si>
  <si>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</si>
  <si>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</si>
  <si>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</si>
  <si>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</si>
  <si>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</si>
  <si>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</si>
  <si>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</si>
  <si>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</si>
  <si>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</si>
  <si>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</si>
  <si>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</si>
  <si>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</si>
  <si>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</si>
  <si>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</si>
  <si>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</si>
  <si>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</si>
  <si>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</si>
  <si>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</si>
  <si>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</si>
  <si>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</si>
  <si>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</si>
  <si>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</si>
  <si>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</si>
  <si>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</si>
  <si>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</si>
  <si>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</si>
  <si>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</si>
  <si>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</si>
  <si>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</si>
  <si>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</si>
  <si>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</si>
  <si>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</si>
  <si>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</si>
  <si>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</si>
  <si>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</si>
  <si>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</si>
  <si>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</si>
  <si>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</si>
  <si>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</si>
  <si>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</si>
  <si>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</si>
  <si>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</si>
  <si>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</si>
  <si>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</si>
  <si>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</si>
  <si>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</si>
  <si>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</si>
  <si>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</si>
  <si>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</si>
  <si>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</si>
  <si>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</si>
  <si>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</si>
  <si>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</si>
  <si>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</si>
  <si>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</si>
  <si>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</si>
  <si>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</si>
  <si>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</si>
  <si>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</si>
  <si>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</si>
  <si>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</si>
  <si>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</si>
  <si>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</si>
  <si>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</si>
  <si>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</si>
  <si>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</si>
  <si>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</si>
  <si>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</si>
  <si>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</si>
  <si>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</si>
  <si>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</si>
  <si>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</si>
  <si>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</si>
  <si>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</si>
  <si>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</si>
  <si>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</si>
  <si>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</si>
  <si>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</si>
  <si>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</si>
  <si>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</si>
  <si>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</si>
  <si>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</si>
  <si>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</si>
  <si>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</si>
  <si>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</si>
  <si>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</si>
  <si>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</si>
  <si>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</si>
  <si>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</si>
  <si>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</si>
  <si>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</si>
  <si>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</si>
  <si>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</si>
  <si>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</si>
  <si>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</si>
  <si>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</si>
  <si>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</si>
  <si>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</si>
  <si>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</si>
  <si>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</si>
  <si>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</si>
  <si>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</si>
  <si>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</si>
  <si>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</si>
  <si>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</si>
  <si>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</si>
  <si>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</si>
  <si>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</si>
  <si>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</si>
  <si>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</si>
  <si>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</si>
  <si>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</si>
  <si>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</si>
  <si>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</si>
  <si>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</si>
  <si>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</si>
  <si>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</si>
  <si>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</si>
  <si>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</si>
  <si>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</si>
  <si>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</si>
  <si>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</si>
  <si>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</si>
  <si>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</si>
  <si>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</si>
  <si>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</si>
  <si>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</si>
  <si>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</si>
  <si>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</si>
  <si>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</si>
  <si>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</si>
  <si>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</si>
  <si>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</si>
  <si>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</si>
  <si>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</si>
  <si>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</si>
  <si>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</si>
  <si>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</si>
  <si>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</si>
  <si>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</si>
  <si>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</si>
  <si>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</si>
  <si>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</si>
  <si>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</si>
  <si>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</si>
  <si>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</si>
  <si>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</si>
  <si>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</si>
  <si>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</si>
  <si>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</si>
  <si>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</si>
  <si>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</si>
  <si>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</si>
  <si>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</si>
  <si>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</si>
  <si>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</si>
  <si>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</si>
  <si>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</si>
  <si>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</si>
  <si>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</si>
  <si>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</si>
  <si>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</si>
  <si>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</si>
  <si>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</si>
  <si>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</si>
  <si>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</si>
  <si>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</si>
  <si>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</si>
  <si>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</si>
  <si>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</si>
  <si>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</si>
  <si>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</si>
  <si>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</si>
  <si>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</si>
  <si>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</si>
  <si>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</si>
  <si>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</si>
  <si>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</si>
  <si>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</si>
  <si>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</si>
  <si>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</si>
  <si>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</si>
  <si>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</si>
  <si>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</si>
  <si>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</si>
  <si>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</si>
  <si>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</si>
  <si>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</si>
  <si>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</si>
  <si>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</si>
  <si>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</si>
  <si>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</si>
  <si>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</si>
  <si>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</si>
  <si>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</si>
  <si>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</si>
  <si>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</si>
  <si>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</si>
  <si>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</si>
  <si>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</si>
  <si>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</si>
  <si>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</si>
  <si>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</si>
  <si>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</si>
  <si>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</si>
  <si>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</si>
  <si>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</si>
  <si>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</si>
  <si>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</si>
  <si>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</si>
  <si>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</si>
  <si>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</si>
  <si>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</si>
  <si>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</si>
  <si>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</si>
  <si>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</si>
  <si>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</si>
  <si>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</si>
  <si>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</si>
  <si>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</si>
  <si>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</si>
  <si>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</si>
  <si>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</si>
  <si>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</si>
  <si>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</si>
  <si>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</si>
  <si>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</si>
  <si>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</si>
  <si>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</si>
  <si>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</si>
  <si>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</si>
  <si>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</si>
  <si>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</si>
  <si>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</si>
  <si>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</si>
  <si>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</si>
  <si>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</si>
  <si>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</si>
  <si>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</si>
  <si>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</si>
  <si>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</si>
  <si>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</si>
  <si>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</si>
  <si>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</si>
  <si>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</si>
  <si>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</si>
  <si>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</si>
  <si>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</si>
  <si>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</si>
  <si>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</si>
  <si>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</si>
  <si>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</si>
  <si>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</si>
  <si>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</si>
  <si>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</si>
  <si>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</si>
  <si>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</si>
  <si>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</si>
  <si>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</si>
  <si>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</si>
  <si>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</si>
  <si>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</si>
  <si>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</si>
  <si>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</si>
  <si>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</si>
  <si>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</si>
  <si>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</si>
  <si>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</si>
  <si>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</si>
  <si>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</si>
  <si>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</si>
  <si>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</si>
  <si>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</si>
  <si>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</si>
  <si>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</si>
  <si>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</si>
  <si>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</si>
  <si>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</si>
  <si>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</si>
  <si>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</si>
  <si>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</si>
  <si>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</si>
  <si>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</si>
  <si>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</si>
  <si>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</si>
  <si>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</si>
  <si>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</si>
  <si>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</si>
  <si>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</si>
  <si>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</si>
  <si>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</si>
  <si>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</si>
  <si>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</si>
  <si>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</si>
  <si>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</si>
  <si>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</si>
  <si>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</si>
  <si>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</si>
  <si>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</si>
  <si>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</si>
  <si>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</si>
  <si>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</si>
  <si>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</si>
  <si>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</si>
  <si>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</si>
  <si>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</si>
  <si>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</si>
  <si>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</si>
  <si>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</si>
  <si>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</si>
  <si>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</si>
  <si>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</si>
  <si>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</si>
  <si>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</si>
  <si>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</si>
  <si>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</si>
  <si>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</si>
  <si>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</si>
  <si>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</si>
  <si>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</si>
  <si>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</si>
  <si>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</si>
  <si>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</si>
  <si>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</si>
  <si>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</si>
  <si>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</si>
  <si>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</si>
  <si>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</si>
  <si>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</si>
  <si>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</si>
  <si>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</si>
  <si>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</si>
  <si>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</si>
  <si>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</si>
  <si>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</si>
  <si>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</si>
  <si>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</si>
  <si>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</si>
  <si>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</si>
  <si>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</si>
  <si>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</si>
  <si>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</si>
  <si>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</si>
  <si>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</si>
  <si>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</si>
  <si>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</si>
  <si>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</si>
  <si>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</si>
  <si>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</si>
  <si>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</si>
  <si>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</si>
  <si>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</si>
  <si>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</si>
  <si>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</si>
  <si>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</si>
  <si>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</si>
  <si>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</si>
  <si>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</si>
  <si>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</si>
  <si>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</si>
  <si>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</si>
  <si>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</si>
  <si>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</si>
  <si>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</si>
  <si>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</si>
  <si>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</si>
  <si>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</si>
  <si>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</si>
  <si>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</si>
  <si>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</si>
  <si>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</si>
  <si>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</si>
  <si>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</si>
  <si>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</si>
  <si>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</si>
  <si>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</si>
  <si>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</si>
  <si>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</si>
  <si>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</si>
  <si>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</si>
  <si>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</si>
  <si>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</si>
  <si>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</si>
  <si>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</si>
  <si>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</si>
  <si>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</si>
  <si>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</si>
  <si>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</si>
  <si>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</si>
  <si>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</si>
  <si>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</si>
  <si>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</si>
  <si>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</si>
  <si>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</si>
  <si>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</si>
  <si>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</si>
  <si>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</si>
  <si>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</si>
  <si>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</si>
  <si>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</si>
  <si>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</si>
  <si>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</si>
  <si>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</si>
  <si>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</si>
  <si>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</si>
  <si>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</si>
  <si>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</si>
  <si>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</si>
  <si>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</si>
  <si>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</si>
  <si>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</si>
  <si>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</si>
  <si>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</si>
  <si>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</si>
  <si>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</si>
  <si>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</si>
  <si>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</si>
  <si>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</si>
  <si>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</si>
  <si>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</si>
  <si>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</si>
  <si>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</si>
  <si>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</si>
  <si>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</si>
  <si>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</si>
  <si>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</si>
  <si>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</si>
  <si>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</si>
  <si>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</si>
  <si>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</si>
  <si>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</si>
  <si>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</si>
  <si>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</si>
  <si>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</si>
  <si>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</si>
  <si>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</si>
  <si>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</si>
  <si>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</si>
  <si>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</si>
  <si>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</si>
  <si>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</si>
  <si>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</si>
  <si>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</si>
  <si>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</si>
  <si>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</si>
  <si>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</si>
  <si>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</si>
  <si>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</si>
  <si>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</si>
  <si>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</si>
  <si>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</si>
  <si>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</si>
  <si>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</si>
  <si>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</si>
  <si>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</si>
  <si>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</si>
  <si>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</si>
  <si>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</si>
  <si>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</si>
  <si>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</si>
  <si>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</si>
  <si>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</si>
  <si>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</si>
  <si>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</si>
  <si>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</si>
  <si>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</si>
  <si>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</si>
  <si>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</si>
  <si>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</si>
  <si>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</si>
  <si>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</si>
  <si>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</si>
  <si>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</si>
  <si>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</si>
  <si>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</si>
  <si>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</si>
  <si>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</si>
  <si>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</si>
  <si>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</si>
  <si>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</si>
  <si>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</si>
  <si>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</si>
  <si>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</si>
  <si>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</si>
  <si>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</si>
  <si>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</si>
  <si>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</si>
  <si>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</si>
  <si>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</si>
  <si>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</si>
  <si>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</si>
  <si>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</si>
  <si>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</si>
  <si>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</si>
  <si>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</si>
  <si>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</si>
  <si>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</si>
  <si>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</si>
  <si>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</si>
  <si>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</si>
  <si>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</si>
  <si>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</si>
  <si>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</si>
  <si>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</si>
  <si>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</si>
  <si>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</si>
  <si>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</si>
  <si>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</si>
  <si>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</si>
  <si>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</si>
  <si>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</si>
  <si>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</si>
  <si>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</si>
  <si>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</si>
  <si>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</si>
  <si>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</si>
  <si>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</si>
  <si>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</si>
  <si>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</si>
  <si>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</si>
  <si>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</si>
  <si>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</si>
  <si>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</si>
  <si>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</si>
  <si>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</si>
  <si>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</si>
  <si>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</si>
  <si>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</si>
  <si>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</si>
  <si>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</si>
  <si>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</si>
  <si>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</si>
  <si>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</si>
  <si>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</si>
  <si>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</si>
  <si>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</si>
  <si>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</si>
  <si>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</si>
  <si>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</si>
  <si>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</si>
  <si>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</si>
  <si>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</si>
  <si>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</si>
  <si>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</si>
  <si>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</si>
  <si>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</si>
  <si>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</si>
  <si>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</si>
  <si>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</si>
  <si>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</si>
  <si>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</si>
  <si>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</si>
  <si>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</si>
  <si>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</si>
  <si>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</si>
  <si>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</si>
  <si>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</si>
  <si>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</si>
  <si>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</si>
  <si>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</si>
  <si>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</si>
  <si>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</si>
  <si>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</si>
  <si>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</si>
  <si>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</si>
  <si>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</si>
  <si>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</si>
  <si>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</si>
  <si>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</si>
  <si>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</si>
  <si>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</si>
  <si>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</si>
  <si>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</si>
  <si>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</si>
  <si>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</si>
  <si>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</si>
  <si>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</si>
  <si>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</si>
  <si>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</si>
  <si>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</si>
  <si>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</si>
  <si>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</si>
  <si>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</si>
  <si>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</si>
  <si>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</si>
  <si>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</si>
  <si>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</si>
  <si>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</si>
  <si>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</si>
  <si>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</si>
  <si>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</si>
  <si>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</si>
  <si>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</si>
  <si>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</si>
  <si>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</si>
  <si>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</si>
  <si>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</si>
  <si>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</si>
  <si>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</si>
  <si>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</si>
  <si>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</si>
  <si>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</si>
  <si>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</si>
  <si>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</si>
  <si>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</si>
  <si>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</si>
  <si>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</si>
  <si>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</si>
  <si>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</si>
  <si>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</si>
  <si>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</si>
  <si>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</si>
  <si>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</si>
  <si>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</si>
  <si>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</si>
  <si>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</si>
  <si>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</si>
  <si>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</si>
  <si>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</si>
  <si>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</si>
  <si>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</si>
  <si>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</si>
  <si>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</si>
  <si>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</si>
  <si>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</si>
  <si>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</si>
  <si>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</si>
  <si>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</si>
  <si>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</si>
  <si>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</si>
  <si>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</si>
  <si>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</si>
  <si>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</si>
  <si>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</si>
  <si>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</si>
  <si>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</si>
  <si>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</si>
  <si>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</si>
  <si>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</si>
  <si>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</si>
  <si>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</si>
  <si>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</si>
  <si>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</si>
  <si>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</si>
  <si>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</si>
  <si>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</si>
  <si>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</si>
  <si>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</si>
  <si>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</si>
  <si>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</si>
  <si>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</si>
  <si>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</si>
  <si>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</si>
  <si>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</si>
  <si>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</si>
  <si>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</si>
  <si>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</si>
  <si>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</si>
  <si>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</si>
  <si>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</si>
  <si>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</si>
  <si>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</si>
  <si>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</si>
  <si>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</si>
  <si>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</si>
  <si>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</si>
  <si>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</si>
  <si>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</si>
  <si>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</si>
  <si>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</si>
  <si>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</si>
  <si>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</si>
  <si>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</si>
  <si>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</si>
  <si>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</si>
  <si>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</si>
  <si>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</si>
  <si>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</si>
  <si>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</si>
  <si>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</si>
  <si>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</si>
  <si>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</si>
  <si>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</si>
  <si>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</si>
  <si>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</si>
  <si>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</si>
  <si>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</si>
  <si>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</si>
  <si>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</si>
  <si>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</si>
  <si>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</si>
  <si>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</si>
  <si>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</si>
  <si>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</si>
  <si>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</si>
  <si>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</si>
  <si>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</si>
  <si>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</si>
  <si>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</si>
  <si>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</si>
  <si>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</si>
  <si>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</si>
  <si>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</si>
  <si>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</si>
  <si>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</si>
  <si>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</si>
  <si>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</si>
  <si>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</si>
  <si>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</si>
  <si>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</si>
  <si>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</si>
  <si>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</si>
  <si>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</si>
  <si>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</si>
  <si>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</si>
  <si>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</si>
  <si>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</si>
  <si>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</si>
  <si>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</si>
  <si>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</si>
  <si>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</si>
  <si>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</si>
  <si>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</si>
  <si>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</si>
  <si>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</si>
  <si>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</si>
  <si>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</si>
  <si>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</si>
  <si>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</si>
  <si>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</si>
  <si>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</si>
  <si>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</si>
  <si>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</si>
  <si>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</si>
  <si>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</si>
  <si>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</si>
  <si>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</si>
  <si>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</si>
  <si>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</si>
  <si>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</si>
  <si>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</si>
  <si>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</si>
  <si>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</si>
  <si>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</si>
  <si>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</si>
  <si>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</si>
  <si>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</si>
  <si>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</si>
  <si>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</si>
  <si>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</si>
  <si>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</si>
  <si>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</si>
  <si>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</si>
  <si>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</si>
  <si>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</si>
  <si>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</si>
  <si>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</si>
  <si>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</si>
  <si>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</si>
  <si>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</si>
  <si>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</si>
  <si>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</si>
  <si>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</si>
  <si>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</si>
  <si>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</si>
  <si>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</si>
  <si>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</si>
  <si>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</si>
  <si>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</si>
  <si>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</si>
  <si>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</si>
  <si>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</si>
  <si>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</si>
  <si>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</si>
  <si>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</si>
  <si>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</si>
  <si>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</si>
  <si>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</si>
  <si>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</si>
  <si>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</si>
  <si>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</si>
  <si>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</si>
  <si>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</si>
  <si>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</si>
  <si>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</si>
  <si>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</si>
  <si>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</si>
  <si>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</si>
  <si>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</si>
  <si>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</si>
  <si>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</si>
  <si>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</si>
  <si>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</si>
  <si>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</si>
  <si>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</si>
  <si>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</si>
  <si>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</si>
  <si>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</si>
  <si>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</si>
  <si>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</si>
  <si>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</si>
  <si>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</si>
  <si>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</si>
  <si>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</si>
  <si>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</si>
  <si>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</si>
  <si>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</si>
  <si>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</si>
  <si>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</si>
  <si>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</si>
  <si>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</si>
  <si>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</si>
  <si>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</si>
  <si>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</si>
  <si>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</si>
  <si>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</si>
  <si>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</si>
  <si>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</si>
  <si>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</si>
  <si>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</si>
  <si>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</si>
  <si>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</si>
  <si>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</si>
  <si>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</si>
  <si>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</si>
  <si>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</si>
  <si>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</si>
  <si>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</si>
  <si>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</si>
  <si>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</si>
  <si>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</si>
  <si>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</si>
  <si>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</si>
  <si>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</si>
  <si>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</si>
  <si>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</si>
  <si>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</si>
  <si>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</si>
  <si>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</si>
  <si>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</si>
  <si>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</si>
  <si>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</si>
  <si>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</si>
  <si>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</si>
  <si>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</si>
  <si>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</si>
  <si>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</si>
  <si>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</si>
  <si>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</si>
  <si>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</si>
  <si>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</si>
  <si>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</si>
  <si>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</si>
  <si>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</si>
  <si>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</si>
  <si>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</si>
  <si>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</si>
  <si>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</si>
  <si>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</si>
  <si>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</si>
  <si>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</si>
  <si>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</si>
  <si>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</si>
  <si>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</si>
  <si>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</si>
  <si>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</si>
  <si>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</si>
  <si>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</si>
  <si>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</si>
  <si>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</si>
  <si>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</si>
  <si>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</si>
  <si>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</si>
  <si>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</si>
  <si>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</si>
  <si>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</si>
  <si>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</si>
  <si>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</si>
  <si>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</si>
  <si>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</si>
  <si>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</si>
  <si>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</si>
  <si>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</si>
  <si>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</si>
  <si>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</si>
  <si>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</si>
  <si>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</si>
  <si>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</si>
  <si>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</si>
  <si>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</si>
  <si>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</si>
  <si>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</si>
  <si>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</si>
  <si>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</si>
  <si>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</si>
  <si>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</si>
  <si>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</si>
  <si>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</si>
  <si>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</si>
  <si>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</si>
  <si>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</si>
  <si>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</si>
  <si>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</si>
  <si>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</si>
  <si>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</si>
  <si>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</si>
  <si>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</si>
  <si>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</si>
  <si>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</si>
  <si>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</si>
  <si>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</si>
  <si>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</si>
  <si>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</si>
  <si>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</si>
  <si>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</si>
  <si>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</si>
  <si>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</si>
  <si>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</si>
  <si>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</si>
  <si>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</si>
  <si>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</si>
  <si>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</si>
  <si>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</si>
  <si>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</si>
  <si>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</si>
  <si>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</si>
  <si>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</si>
  <si>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</si>
  <si>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</si>
  <si>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</si>
  <si>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</si>
  <si>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</si>
  <si>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</si>
  <si>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</si>
  <si>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</si>
  <si>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</si>
  <si>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</si>
  <si>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</si>
  <si>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</si>
  <si>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</si>
  <si>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</si>
  <si>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</si>
  <si>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</si>
  <si>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</si>
  <si>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</si>
  <si>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</si>
  <si>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</si>
  <si>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</si>
  <si>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</si>
  <si>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</si>
  <si>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</si>
  <si>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</si>
  <si>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</si>
  <si>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</si>
  <si>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</si>
  <si>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</si>
  <si>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</si>
  <si>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</si>
  <si>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</si>
  <si>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</si>
  <si>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</si>
  <si>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</si>
  <si>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</si>
  <si>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</si>
  <si>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</si>
  <si>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</si>
  <si>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</si>
  <si>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</si>
  <si>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</si>
  <si>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</si>
  <si>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</si>
  <si>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</si>
  <si>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</si>
  <si>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</si>
  <si>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</si>
  <si>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</si>
  <si>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</si>
  <si>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</si>
  <si>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</si>
  <si>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</si>
  <si>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</si>
  <si>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</si>
  <si>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</si>
  <si>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</si>
  <si>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</si>
  <si>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</si>
  <si>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</si>
  <si>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</si>
  <si>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</si>
  <si>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</si>
  <si>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</si>
  <si>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</si>
  <si>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</si>
  <si>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</si>
  <si>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</si>
  <si>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</si>
  <si>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</si>
  <si>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</si>
  <si>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</si>
  <si>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</si>
  <si>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</si>
  <si>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</si>
  <si>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</si>
  <si>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</si>
  <si>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</si>
  <si>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</si>
  <si>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</si>
  <si>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</si>
  <si>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</si>
  <si>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</si>
  <si>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</si>
  <si>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</si>
  <si>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</si>
  <si>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</si>
  <si>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</si>
  <si>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</si>
  <si>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</si>
  <si>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</si>
  <si>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</si>
  <si>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</si>
  <si>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</si>
  <si>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</si>
  <si>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</si>
  <si>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</si>
  <si>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</si>
  <si>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</si>
  <si>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</si>
  <si>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</si>
  <si>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</si>
  <si>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</si>
  <si>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</si>
  <si>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</si>
  <si>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</si>
  <si>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</si>
  <si>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</si>
  <si>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</si>
  <si>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</si>
  <si>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</si>
  <si>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</si>
  <si>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</si>
  <si>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</si>
  <si>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</si>
  <si>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</si>
  <si>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</si>
  <si>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</si>
  <si>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</si>
  <si>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</si>
  <si>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</si>
  <si>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</si>
  <si>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</si>
  <si>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</si>
  <si>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</si>
  <si>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</si>
  <si>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</si>
  <si>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</si>
  <si>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</si>
  <si>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</si>
  <si>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</si>
  <si>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</si>
  <si>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</si>
  <si>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</si>
  <si>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</si>
  <si>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</si>
  <si>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</si>
  <si>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</si>
  <si>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</si>
  <si>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</si>
  <si>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</si>
  <si>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</si>
  <si>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</si>
  <si>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</si>
  <si>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</si>
  <si>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</si>
  <si>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</si>
  <si>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</si>
  <si>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</si>
  <si>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</si>
  <si>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</si>
  <si>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</si>
  <si>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</si>
  <si>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</si>
  <si>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</si>
  <si>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</si>
  <si>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</si>
  <si>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</si>
  <si>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</si>
  <si>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</si>
  <si>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</si>
  <si>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</si>
  <si>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</si>
  <si>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</si>
  <si>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</si>
  <si>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</si>
  <si>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</si>
  <si>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</si>
  <si>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</si>
  <si>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</si>
  <si>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</si>
  <si>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</si>
  <si>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</si>
  <si>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</si>
  <si>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</si>
  <si>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</si>
  <si>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</si>
  <si>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</si>
  <si>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</si>
  <si>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</si>
  <si>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</si>
  <si>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</si>
  <si>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</si>
  <si>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</si>
  <si>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</si>
  <si>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</si>
  <si>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</si>
  <si>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</si>
  <si>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</si>
  <si>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</si>
  <si>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</si>
  <si>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</si>
  <si>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</si>
  <si>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</si>
  <si>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</si>
  <si>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</si>
  <si>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</si>
  <si>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</si>
  <si>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</si>
  <si>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</si>
  <si>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</si>
  <si>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</si>
  <si>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</si>
  <si>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</si>
  <si>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</si>
  <si>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</si>
  <si>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</si>
  <si>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</si>
  <si>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</si>
  <si>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</si>
  <si>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</si>
  <si>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</si>
  <si>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</si>
  <si>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</si>
  <si>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</si>
  <si>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</si>
  <si>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</si>
  <si>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</si>
  <si>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</si>
  <si>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</si>
  <si>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</si>
  <si>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</si>
  <si>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</si>
  <si>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</si>
  <si>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</si>
  <si>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</si>
  <si>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</si>
  <si>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</si>
  <si>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</si>
  <si>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</si>
  <si>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</si>
  <si>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</si>
  <si>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</si>
  <si>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</si>
  <si>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</si>
  <si>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</si>
  <si>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</si>
  <si>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</si>
  <si>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</si>
  <si>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</si>
  <si>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</si>
  <si>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</si>
  <si>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</si>
  <si>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</si>
  <si>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</si>
  <si>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</si>
  <si>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</si>
  <si>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</si>
  <si>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</si>
  <si>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</si>
  <si>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</si>
  <si>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</si>
  <si>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</si>
  <si>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</si>
  <si>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</si>
  <si>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</si>
  <si>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</si>
  <si>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</si>
  <si>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</si>
  <si>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</si>
  <si>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</si>
  <si>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</si>
  <si>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</si>
  <si>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</si>
  <si>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</si>
  <si>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</si>
  <si>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</si>
  <si>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</si>
  <si>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</si>
  <si>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</si>
  <si>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</si>
  <si>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</si>
  <si>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</si>
  <si>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</si>
  <si>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</si>
  <si>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</si>
  <si>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</si>
  <si>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</si>
  <si>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</si>
  <si>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</si>
  <si>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</si>
  <si>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</si>
  <si>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</si>
  <si>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</si>
  <si>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</si>
  <si>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</si>
  <si>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</si>
  <si>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</si>
  <si>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</si>
  <si>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</si>
  <si>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</si>
  <si>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</si>
  <si>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</si>
  <si>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</si>
  <si>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</si>
  <si>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</si>
  <si>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</si>
  <si>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</si>
  <si>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</si>
  <si>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</si>
  <si>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</si>
  <si>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</si>
  <si>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</si>
  <si>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</si>
  <si>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</si>
  <si>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</si>
  <si>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</si>
  <si>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</si>
  <si>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</si>
  <si>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</si>
  <si>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</si>
  <si>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</si>
  <si>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</si>
  <si>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</si>
  <si>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</si>
  <si>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</si>
  <si>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</si>
  <si>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</si>
  <si>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</si>
  <si>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</si>
  <si>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</si>
  <si>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</si>
  <si>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</si>
  <si>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</si>
  <si>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</si>
  <si>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</si>
  <si>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</si>
  <si>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</si>
  <si>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</si>
  <si>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</si>
  <si>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</si>
  <si>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</si>
  <si>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</si>
  <si>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</si>
  <si>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</si>
  <si>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</si>
  <si>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</si>
  <si>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</si>
  <si>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</si>
  <si>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</si>
  <si>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</si>
  <si>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</si>
  <si>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</si>
  <si>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</si>
  <si>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</si>
  <si>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</si>
  <si>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</si>
  <si>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</si>
  <si>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</si>
  <si>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</si>
  <si>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</si>
  <si>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</si>
  <si>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</si>
  <si>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</si>
  <si>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</si>
  <si>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</si>
  <si>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</si>
  <si>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</si>
  <si>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</si>
  <si>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</si>
  <si>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</si>
  <si>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</si>
  <si>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</si>
  <si>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</si>
  <si>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</si>
  <si>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</si>
  <si>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</si>
  <si>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</si>
  <si>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</si>
  <si>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</si>
  <si>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</si>
  <si>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</si>
  <si>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</si>
  <si>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</si>
  <si>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</si>
  <si>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</si>
  <si>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</si>
  <si>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</si>
  <si>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</si>
  <si>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</si>
  <si>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</si>
  <si>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</si>
  <si>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</si>
  <si>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</si>
  <si>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</si>
  <si>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</si>
  <si>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</si>
  <si>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</si>
  <si>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</si>
  <si>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</si>
  <si>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</si>
  <si>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</si>
  <si>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</si>
  <si>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</si>
  <si>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</si>
  <si>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</si>
  <si>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</si>
  <si>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</si>
  <si>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</si>
  <si>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</si>
  <si>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</si>
  <si>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</si>
  <si>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</si>
  <si>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</si>
  <si>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</si>
  <si>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</si>
  <si>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</si>
  <si>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</si>
  <si>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</si>
  <si>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</si>
  <si>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</si>
  <si>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</si>
  <si>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</si>
  <si>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</si>
  <si>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</si>
  <si>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</si>
  <si>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</si>
  <si>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</si>
  <si>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</si>
  <si>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</si>
  <si>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</si>
  <si>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</si>
  <si>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</si>
  <si>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</si>
  <si>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</si>
  <si>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</si>
  <si>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</si>
  <si>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</si>
  <si>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</si>
  <si>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</si>
  <si>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</si>
  <si>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</si>
  <si>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</si>
  <si>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</si>
  <si>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</si>
  <si>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</si>
  <si>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</si>
  <si>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</si>
  <si>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</si>
  <si>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</si>
  <si>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</si>
  <si>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</si>
  <si>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</si>
  <si>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</si>
  <si>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</si>
  <si>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</si>
  <si>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</si>
  <si>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</si>
  <si>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</si>
  <si>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</si>
  <si>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</si>
  <si>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</si>
  <si>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</si>
  <si>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</si>
  <si>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</si>
  <si>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</si>
  <si>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</si>
  <si>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</si>
  <si>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</si>
  <si>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</si>
  <si>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</si>
  <si>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</si>
  <si>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</si>
  <si>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</si>
  <si>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</si>
  <si>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</si>
  <si>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</si>
  <si>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</si>
  <si>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</si>
  <si>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</si>
  <si>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</si>
  <si>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</si>
  <si>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</si>
  <si>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</si>
  <si>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</si>
  <si>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</si>
  <si>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</si>
  <si>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</si>
  <si>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</si>
  <si>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</si>
  <si>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</si>
  <si>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</si>
  <si>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</si>
  <si>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</si>
  <si>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</si>
  <si>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</si>
  <si>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</si>
  <si>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</si>
  <si>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</si>
  <si>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</si>
  <si>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</si>
  <si>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</si>
  <si>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</si>
  <si>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</si>
  <si>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</si>
  <si>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</si>
  <si>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</si>
  <si>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</si>
  <si>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</si>
  <si>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</si>
  <si>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</si>
  <si>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</si>
  <si>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</si>
  <si>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</si>
  <si>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</si>
  <si>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</si>
  <si>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</si>
  <si>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</si>
  <si>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</si>
  <si>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</si>
  <si>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</si>
  <si>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</si>
  <si>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</si>
  <si>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</si>
  <si>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</si>
  <si>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</si>
  <si>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</si>
  <si>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</si>
  <si>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</si>
  <si>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</si>
  <si>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</si>
  <si>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</si>
  <si>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</si>
  <si>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</si>
  <si>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</si>
  <si>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</si>
  <si>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</si>
  <si>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</si>
  <si>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</si>
  <si>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</si>
  <si>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</si>
  <si>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</si>
  <si>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</si>
  <si>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</si>
  <si>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</si>
  <si>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</si>
  <si>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</si>
  <si>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</si>
  <si>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</si>
  <si>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</si>
  <si>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</si>
  <si>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</si>
  <si>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</si>
  <si>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</si>
  <si>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</si>
  <si>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</si>
  <si>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</si>
  <si>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</si>
  <si>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</si>
  <si>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</si>
  <si>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</si>
  <si>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</si>
  <si>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</si>
  <si>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</si>
  <si>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</si>
  <si>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</si>
  <si>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</si>
  <si>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</si>
  <si>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</si>
  <si>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</si>
  <si>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</si>
  <si>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</si>
  <si>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</si>
  <si>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</si>
  <si>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</si>
  <si>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</si>
  <si>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</si>
  <si>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</si>
  <si>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</si>
  <si>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</si>
  <si>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</si>
  <si>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</si>
  <si>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</si>
  <si>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</si>
  <si>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</si>
  <si>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</si>
  <si>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</si>
  <si>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</si>
  <si>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</si>
  <si>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</si>
  <si>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</si>
  <si>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</si>
  <si>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</si>
  <si>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</si>
  <si>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</si>
  <si>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</si>
  <si>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</si>
  <si>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</si>
  <si>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</si>
  <si>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</si>
  <si>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</si>
  <si>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</si>
  <si>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</si>
  <si>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</si>
  <si>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</si>
  <si>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</si>
  <si>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</si>
  <si>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</si>
  <si>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</si>
  <si>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</si>
  <si>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</si>
  <si>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</si>
  <si>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</si>
  <si>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</si>
  <si>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</si>
  <si>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</si>
  <si>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</si>
  <si>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</si>
  <si>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</si>
  <si>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</si>
  <si>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</si>
  <si>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</si>
  <si>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</si>
  <si>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</si>
  <si>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</si>
  <si>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</si>
  <si>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</si>
  <si>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</si>
  <si>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</si>
  <si>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</si>
  <si>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</si>
  <si>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</si>
  <si>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</si>
  <si>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</si>
  <si>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</si>
  <si>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</si>
  <si>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</si>
  <si>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</si>
  <si>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</si>
  <si>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</si>
  <si>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</si>
  <si>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</si>
  <si>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</si>
  <si>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</si>
  <si>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</si>
  <si>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</si>
  <si>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</si>
  <si>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</si>
  <si>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</si>
  <si>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</si>
  <si>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</si>
  <si>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</si>
  <si>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</si>
  <si>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</si>
  <si>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</si>
  <si>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</si>
  <si>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</si>
  <si>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</si>
  <si>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</si>
  <si>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</si>
  <si>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</si>
  <si>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</si>
  <si>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</si>
  <si>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</si>
  <si>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</si>
  <si>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</si>
  <si>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</si>
  <si>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</si>
  <si>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</si>
  <si>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</si>
  <si>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</si>
  <si>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</si>
  <si>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</si>
  <si>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</si>
  <si>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</si>
  <si>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</si>
  <si>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</si>
  <si>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</si>
  <si>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</si>
  <si>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</si>
  <si>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</si>
  <si>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</si>
  <si>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</si>
  <si>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</si>
  <si>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</si>
  <si>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</si>
  <si>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</si>
  <si>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</si>
  <si>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</si>
  <si>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</si>
  <si>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</si>
  <si>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</si>
  <si>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</si>
  <si>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</si>
  <si>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</si>
  <si>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</si>
  <si>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</si>
  <si>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</si>
  <si>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</si>
  <si>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</si>
  <si>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</si>
  <si>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</si>
  <si>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</si>
  <si>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</si>
  <si>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</si>
  <si>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</si>
  <si>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</si>
  <si>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</si>
  <si>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</si>
  <si>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</si>
  <si>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</si>
  <si>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</si>
  <si>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</si>
  <si>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</si>
  <si>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</si>
  <si>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</si>
  <si>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</si>
  <si>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</si>
  <si>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</si>
  <si>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</si>
  <si>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</si>
  <si>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</si>
  <si>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</si>
  <si>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</si>
  <si>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</si>
  <si>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</si>
  <si>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</si>
  <si>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</si>
  <si>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</si>
  <si>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</si>
  <si>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</si>
  <si>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</si>
  <si>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</si>
  <si>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</si>
  <si>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</si>
  <si>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</si>
  <si>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</si>
  <si>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</si>
  <si>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</si>
  <si>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</si>
  <si>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</si>
  <si>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</si>
  <si>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</si>
  <si>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</si>
  <si>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</si>
  <si>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</si>
  <si>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</si>
  <si>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</si>
  <si>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</si>
  <si>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</si>
  <si>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</si>
  <si>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</si>
  <si>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</si>
  <si>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</si>
  <si>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</si>
  <si>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</si>
  <si>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</si>
  <si>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</si>
  <si>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</si>
  <si>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</si>
  <si>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</si>
  <si>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</si>
  <si>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</si>
  <si>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</si>
  <si>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</si>
  <si>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</si>
  <si>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</si>
  <si>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</si>
  <si>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</si>
  <si>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</si>
  <si>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</si>
  <si>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</si>
  <si>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</si>
  <si>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</si>
  <si>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</si>
  <si>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</si>
  <si>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</si>
  <si>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</si>
  <si>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</si>
  <si>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</si>
  <si>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</si>
  <si>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</si>
  <si>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</si>
  <si>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</si>
  <si>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</si>
  <si>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</si>
  <si>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</si>
  <si>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</si>
  <si>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</si>
  <si>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</si>
  <si>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</si>
  <si>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</si>
  <si>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</si>
  <si>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</si>
  <si>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</si>
  <si>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</si>
  <si>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</si>
  <si>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</si>
  <si>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</si>
  <si>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</si>
  <si>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</si>
  <si>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</si>
  <si>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</si>
  <si>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</si>
  <si>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</si>
  <si>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</si>
  <si>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</si>
  <si>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</si>
  <si>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</si>
  <si>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</si>
  <si>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</si>
  <si>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</si>
  <si>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</si>
  <si>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</si>
  <si>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</si>
  <si>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</si>
  <si>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</si>
  <si>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</si>
  <si>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</si>
  <si>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</si>
  <si>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</si>
  <si>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</si>
  <si>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</si>
  <si>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</si>
  <si>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</si>
  <si>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</si>
  <si>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</si>
  <si>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</si>
  <si>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</si>
  <si>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</si>
  <si>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</si>
  <si>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</si>
  <si>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</si>
  <si>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</si>
  <si>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</si>
  <si>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</si>
  <si>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</si>
  <si>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</si>
  <si>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</si>
  <si>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</si>
  <si>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</si>
  <si>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</si>
  <si>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</si>
  <si>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</si>
  <si>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</si>
  <si>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</si>
  <si>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</si>
  <si>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</si>
  <si>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</si>
  <si>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</si>
  <si>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</si>
  <si>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</si>
  <si>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</si>
  <si>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</si>
  <si>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</si>
  <si>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</si>
  <si>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</si>
  <si>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</si>
  <si>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</si>
  <si>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</si>
  <si>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</si>
  <si>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</si>
  <si>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</si>
  <si>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</si>
  <si>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</si>
  <si>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</si>
  <si>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</si>
  <si>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</si>
  <si>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</si>
  <si>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</si>
  <si>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</si>
  <si>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</si>
  <si>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</si>
  <si>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</si>
  <si>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</si>
  <si>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</si>
  <si>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</si>
  <si>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</si>
  <si>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</si>
  <si>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</si>
  <si>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</si>
  <si>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</si>
  <si>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</si>
  <si>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</si>
  <si>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</si>
  <si>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</si>
  <si>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</si>
  <si>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</si>
  <si>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</si>
  <si>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</si>
  <si>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</si>
  <si>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</si>
  <si>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</si>
  <si>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</si>
  <si>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</si>
  <si>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</si>
  <si>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</si>
  <si>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</si>
  <si>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</si>
  <si>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</si>
  <si>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</si>
  <si>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</si>
  <si>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</si>
  <si>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</si>
  <si>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</si>
  <si>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</si>
  <si>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</si>
  <si>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</si>
  <si>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</si>
  <si>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</si>
  <si>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</si>
  <si>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</si>
  <si>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</si>
  <si>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</si>
  <si>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</si>
  <si>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</si>
  <si>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</si>
  <si>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</si>
  <si>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</si>
  <si>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</si>
  <si>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</si>
  <si>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</si>
  <si>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</si>
  <si>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</si>
  <si>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</si>
  <si>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</si>
  <si>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</si>
  <si>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</si>
  <si>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</si>
  <si>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</si>
  <si>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</si>
  <si>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</si>
  <si>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</si>
  <si>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</si>
  <si>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</si>
  <si>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</si>
  <si>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</si>
  <si>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</si>
  <si>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</si>
  <si>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</si>
  <si>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</si>
  <si>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</si>
  <si>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</si>
  <si>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</si>
  <si>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</si>
  <si>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</si>
  <si>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</si>
  <si>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</si>
  <si>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</si>
  <si>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</si>
  <si>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</si>
  <si>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</si>
  <si>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</si>
  <si>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</si>
  <si>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</si>
  <si>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</si>
  <si>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</si>
  <si>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</si>
  <si>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</si>
  <si>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</si>
  <si>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</si>
  <si>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</si>
  <si>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</si>
  <si>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</si>
  <si>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</si>
  <si>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</si>
  <si>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</si>
  <si>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</si>
  <si>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</si>
  <si>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</si>
  <si>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</si>
  <si>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</si>
  <si>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</si>
  <si>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</si>
  <si>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</si>
  <si>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</si>
  <si>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</si>
  <si>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</si>
  <si>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</si>
  <si>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</si>
  <si>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</si>
  <si>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</si>
  <si>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</si>
  <si>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</si>
  <si>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</si>
  <si>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</si>
  <si>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</si>
  <si>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</si>
  <si>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</si>
  <si>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</si>
  <si>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</si>
  <si>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</si>
  <si>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</si>
  <si>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</si>
  <si>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</si>
  <si>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</si>
  <si>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</si>
  <si>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</si>
  <si>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</si>
  <si>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</si>
  <si>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</si>
  <si>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</si>
  <si>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</si>
  <si>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</si>
  <si>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</si>
  <si>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</si>
  <si>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</si>
  <si>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</si>
  <si>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</si>
  <si>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</si>
  <si>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</si>
  <si>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</si>
  <si>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</si>
  <si>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</si>
  <si>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</si>
  <si>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</si>
  <si>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</si>
  <si>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</si>
  <si>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</si>
  <si>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</si>
  <si>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</si>
  <si>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</si>
  <si>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</si>
  <si>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</si>
  <si>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</si>
  <si>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</si>
  <si>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</si>
  <si>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</si>
  <si>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</si>
  <si>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</si>
  <si>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</si>
  <si>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</si>
  <si>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</si>
  <si>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</si>
  <si>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</si>
  <si>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</si>
  <si>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</si>
  <si>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</si>
  <si>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</si>
  <si>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</si>
  <si>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</si>
  <si>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</si>
  <si>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</si>
  <si>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</si>
  <si>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</si>
  <si>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</si>
  <si>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</si>
  <si>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</si>
  <si>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</si>
  <si>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</si>
  <si>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</si>
  <si>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</si>
  <si>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</si>
  <si>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</si>
  <si>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</si>
  <si>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</si>
  <si>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</si>
  <si>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</si>
  <si>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</si>
  <si>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</si>
  <si>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</si>
  <si>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</si>
  <si>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</si>
  <si>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</si>
  <si>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</si>
  <si>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</si>
  <si>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</si>
  <si>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</si>
  <si>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</si>
  <si>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</si>
  <si>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</si>
  <si>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</si>
  <si>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</si>
  <si>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</si>
  <si>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</si>
  <si>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</si>
  <si>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</si>
  <si>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</si>
  <si>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</si>
  <si>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</si>
  <si>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</si>
  <si>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</si>
  <si>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</si>
  <si>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</si>
  <si>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</si>
  <si>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</si>
  <si>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</si>
  <si>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</si>
  <si>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</si>
  <si>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</si>
  <si>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</si>
  <si>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</si>
  <si>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</si>
  <si>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</si>
  <si>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</si>
  <si>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</si>
  <si>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</si>
  <si>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</si>
  <si>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</si>
  <si>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</si>
  <si>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</si>
  <si>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</si>
  <si>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</si>
  <si>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</si>
  <si>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</si>
  <si>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</si>
  <si>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</si>
  <si>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</si>
  <si>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</si>
  <si>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</si>
  <si>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</si>
  <si>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</si>
  <si>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</si>
  <si>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</si>
  <si>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</si>
  <si>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</si>
  <si>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</si>
  <si>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</si>
  <si>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</si>
  <si>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</si>
  <si>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</si>
  <si>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</si>
  <si>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</si>
  <si>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</si>
  <si>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</si>
  <si>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</si>
  <si>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</si>
  <si>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</si>
  <si>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</si>
  <si>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</si>
  <si>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</si>
  <si>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</si>
  <si>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</si>
  <si>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</si>
  <si>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</si>
  <si>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</si>
  <si>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</si>
  <si>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</si>
  <si>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</si>
  <si>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</si>
  <si>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</si>
  <si>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</si>
  <si>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</si>
  <si>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</si>
  <si>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</si>
  <si>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</si>
  <si>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</si>
  <si>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</si>
  <si>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</si>
  <si>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</si>
  <si>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</si>
  <si>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</si>
  <si>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</si>
  <si>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</si>
  <si>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</si>
  <si>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</si>
  <si>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</si>
  <si>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</si>
  <si>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</si>
  <si>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</si>
  <si>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</si>
  <si>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</si>
  <si>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</si>
  <si>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</si>
  <si>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</si>
  <si>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</si>
  <si>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</si>
  <si>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</si>
  <si>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</si>
  <si>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</si>
  <si>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</si>
  <si>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</si>
  <si>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</si>
  <si>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</si>
  <si>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</si>
  <si>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</si>
  <si>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</si>
  <si>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</si>
  <si>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</si>
  <si>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</si>
  <si>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</si>
  <si>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</si>
  <si>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</si>
  <si>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</si>
  <si>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</si>
  <si>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</si>
  <si>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</si>
  <si>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</si>
  <si>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</si>
  <si>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</si>
  <si>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</si>
  <si>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</si>
  <si>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</si>
  <si>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</si>
  <si>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</si>
  <si>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</si>
  <si>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</si>
  <si>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</si>
  <si>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</si>
  <si>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</si>
  <si>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</si>
  <si>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</si>
  <si>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</si>
  <si>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</si>
  <si>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</si>
  <si>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</si>
  <si>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</si>
  <si>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</si>
  <si>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</si>
  <si>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</si>
  <si>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</si>
  <si>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</si>
  <si>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</si>
  <si>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</si>
  <si>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</si>
  <si>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</si>
  <si>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</si>
  <si>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</si>
  <si>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</si>
  <si>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</si>
  <si>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</si>
  <si>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</si>
  <si>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</si>
  <si>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</si>
  <si>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</si>
  <si>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</si>
  <si>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</si>
  <si>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</si>
  <si>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</si>
  <si>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</si>
  <si>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</si>
  <si>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</si>
  <si>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</si>
  <si>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</si>
  <si>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</si>
  <si>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</si>
  <si>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</si>
  <si>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</si>
  <si>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</si>
  <si>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</si>
  <si>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</si>
  <si>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</si>
  <si>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</si>
  <si>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</si>
  <si>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</si>
  <si>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</si>
  <si>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</si>
  <si>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</si>
  <si>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</si>
  <si>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</si>
  <si>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</si>
  <si>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</si>
  <si>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</si>
  <si>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</si>
  <si>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</si>
  <si>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</si>
  <si>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</si>
  <si>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</si>
  <si>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</si>
  <si>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</si>
  <si>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</si>
  <si>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</si>
  <si>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</si>
  <si>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</si>
  <si>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</si>
  <si>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</si>
  <si>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</si>
  <si>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</si>
  <si>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</si>
  <si>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</si>
  <si>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</si>
  <si>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</si>
  <si>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</si>
  <si>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</si>
  <si>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</si>
  <si>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</si>
  <si>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</si>
  <si>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</si>
  <si>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</si>
  <si>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</si>
  <si>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</si>
  <si>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</si>
  <si>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</si>
  <si>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</si>
  <si>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</si>
  <si>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</si>
  <si>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</si>
  <si>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</si>
  <si>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</si>
  <si>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</si>
  <si>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</si>
  <si>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</si>
  <si>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</si>
  <si>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</si>
  <si>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</si>
  <si>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</si>
  <si>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</si>
  <si>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</si>
  <si>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</si>
  <si>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</si>
  <si>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</si>
  <si>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</si>
  <si>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</si>
  <si>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</si>
  <si>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</si>
  <si>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</si>
  <si>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</si>
  <si>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</si>
  <si>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</si>
  <si>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</si>
  <si>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</si>
  <si>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</si>
  <si>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</si>
  <si>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</si>
  <si>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</si>
  <si>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</si>
  <si>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</si>
  <si>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</si>
  <si>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</si>
  <si>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</si>
  <si>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</si>
  <si>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</si>
  <si>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</si>
  <si>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</si>
  <si>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</si>
  <si>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</si>
  <si>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</si>
  <si>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</si>
  <si>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</si>
  <si>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</si>
  <si>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</si>
  <si>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</si>
  <si>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</si>
  <si>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</si>
  <si>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</si>
  <si>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</si>
  <si>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</si>
  <si>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</si>
  <si>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</si>
  <si>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</si>
  <si>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</si>
  <si>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</si>
  <si>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</si>
  <si>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</si>
  <si>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</si>
  <si>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</si>
  <si>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</si>
  <si>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</si>
  <si>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</si>
  <si>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</si>
  <si>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</si>
  <si>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</si>
  <si>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</si>
  <si>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</si>
  <si>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</si>
  <si>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</si>
  <si>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</si>
  <si>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Sum of Sales</t>
  </si>
  <si>
    <t>Sum of Profit</t>
  </si>
  <si>
    <t>Jan</t>
  </si>
  <si>
    <t>Feb</t>
  </si>
  <si>
    <t>Mar</t>
  </si>
  <si>
    <t>Apr</t>
  </si>
  <si>
    <t>May</t>
  </si>
  <si>
    <t>Jun</t>
  </si>
  <si>
    <t>Jul</t>
  </si>
  <si>
    <t>Aug</t>
  </si>
  <si>
    <t>Sep</t>
  </si>
  <si>
    <t>Oct</t>
  </si>
  <si>
    <t>Nov</t>
  </si>
  <si>
    <t>Dec</t>
  </si>
  <si>
    <t>Sum of Quantity</t>
  </si>
  <si>
    <t>Sum of Discount</t>
  </si>
  <si>
    <t>Profit margin</t>
  </si>
  <si>
    <t>2011</t>
  </si>
  <si>
    <t>2012</t>
  </si>
  <si>
    <t>2013</t>
  </si>
  <si>
    <t>2014</t>
  </si>
  <si>
    <t>category</t>
  </si>
  <si>
    <t>sales</t>
  </si>
  <si>
    <t>state</t>
  </si>
  <si>
    <t>sub category</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</si>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</sst>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0.00%"/>
  </numFmts>
  <fonts count="10"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sz val="11"/>
      <color theme="1"/>
      <name val="Calibri"/>
      <scheme val="minor"/>
    </font>
    <font>
      <sz val="11"/>
      <color theme="1"/>
      <name val="Aptos"/>
      <family val="2"/>
    </font>
    <font>
      <sz val="18"/>
      <color theme="2" tint="-4.9989318521683403E-2"/>
      <name val="Britannic Bold"/>
      <family val="2"/>
    </font>
    <font>
      <sz val="14"/>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s>
  <cellStyleXfs count="2">
    <xf numFmtId="0" fontId="0" fillId="0" borderId="0"/>
    <xf numFmtId="9" fontId="6" fillId="0" borderId="0" applyFont="0" applyFill="0" applyBorder="0" applyAlignment="0" applyProtection="0"/>
  </cellStyleXfs>
  <cellXfs count="37">
    <xf numFmtId="0" fontId="0" fillId="0" borderId="0" xfId="0"/>
    <xf numFmtId="0" fontId="3" fillId="0" borderId="0" xfId="0" applyFont="1"/>
    <xf numFmtId="0" fontId="4" fillId="0" borderId="0" xfId="0" applyFont="1"/>
    <xf numFmtId="14" fontId="5" fillId="0" borderId="0" xfId="0" applyNumberFormat="1" applyFont="1"/>
    <xf numFmtId="0" fontId="0" fillId="0" borderId="1" xfId="0" pivotButton="1" applyBorder="1"/>
    <xf numFmtId="0" fontId="0" fillId="0" borderId="3" xfId="0"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4" xfId="0" applyNumberFormat="1" applyBorder="1"/>
    <xf numFmtId="0" fontId="0" fillId="0" borderId="6" xfId="0" applyBorder="1" applyAlignment="1">
      <alignment horizontal="left"/>
    </xf>
    <xf numFmtId="0" fontId="0" fillId="0" borderId="5" xfId="0" applyNumberFormat="1" applyBorder="1"/>
    <xf numFmtId="0" fontId="0" fillId="0" borderId="7" xfId="0" applyBorder="1" applyAlignment="1">
      <alignment horizontal="left"/>
    </xf>
    <xf numFmtId="0" fontId="0" fillId="0" borderId="8" xfId="0" applyNumberFormat="1" applyBorder="1"/>
    <xf numFmtId="0" fontId="2" fillId="2" borderId="9" xfId="0" applyFont="1" applyFill="1" applyBorder="1"/>
    <xf numFmtId="0" fontId="0" fillId="0" borderId="1" xfId="0" applyBorder="1"/>
    <xf numFmtId="0" fontId="0" fillId="0" borderId="10" xfId="0" applyBorder="1"/>
    <xf numFmtId="0" fontId="0" fillId="0" borderId="1" xfId="0" applyNumberFormat="1" applyBorder="1"/>
    <xf numFmtId="0" fontId="0" fillId="0" borderId="10" xfId="0" applyNumberFormat="1" applyBorder="1"/>
    <xf numFmtId="0" fontId="0" fillId="0" borderId="6" xfId="0" applyNumberFormat="1" applyBorder="1"/>
    <xf numFmtId="0" fontId="0" fillId="0" borderId="11" xfId="0" applyNumberFormat="1" applyBorder="1"/>
    <xf numFmtId="0" fontId="0" fillId="0" borderId="9" xfId="0" applyBorder="1"/>
    <xf numFmtId="0" fontId="0" fillId="0" borderId="9" xfId="0" pivotButton="1" applyBorder="1"/>
    <xf numFmtId="0" fontId="0" fillId="0" borderId="9" xfId="0" applyBorder="1" applyAlignment="1">
      <alignment horizontal="left"/>
    </xf>
    <xf numFmtId="0" fontId="0" fillId="0" borderId="9" xfId="0" applyNumberFormat="1" applyBorder="1"/>
    <xf numFmtId="0" fontId="0" fillId="0" borderId="0" xfId="0" applyAlignment="1">
      <alignment horizontal="center" vertical="center"/>
    </xf>
    <xf numFmtId="1" fontId="0" fillId="0" borderId="0" xfId="0" applyNumberFormat="1"/>
    <xf numFmtId="2" fontId="0" fillId="0" borderId="5" xfId="0" applyNumberFormat="1" applyBorder="1"/>
    <xf numFmtId="3" fontId="0" fillId="0" borderId="0" xfId="0" applyNumberFormat="1"/>
    <xf numFmtId="0" fontId="7" fillId="0" borderId="0" xfId="0" applyFont="1"/>
    <xf numFmtId="0" fontId="0" fillId="0" borderId="0" xfId="0" applyNumberFormat="1"/>
    <xf numFmtId="11" fontId="0" fillId="0" borderId="0" xfId="0" applyNumberFormat="1"/>
    <xf numFmtId="0" fontId="8" fillId="0" borderId="0" xfId="0" applyFont="1"/>
    <xf numFmtId="9" fontId="0" fillId="0" borderId="0" xfId="1" applyFont="1"/>
    <xf numFmtId="0" fontId="9" fillId="0" borderId="0" xfId="0" applyFont="1"/>
    <xf numFmtId="0" fontId="1" fillId="0" borderId="0" xfId="0" applyFont="1"/>
    <xf numFmtId="164" fontId="0" fillId="0" borderId="0" xfId="0" applyNumberFormat="1"/>
  </cellXfs>
  <cellStyles count="2">
    <cellStyle name="Normal" xfId="0" builtinId="0"/>
    <cellStyle name="Percent" xfId="1" builtinId="5"/>
  </cellStyles>
  <dxfs count="1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9"/>
      <tableStyleElement type="firstRowStripe" dxfId="8"/>
      <tableStyleElement type="secondRowStripe" dxfId="7"/>
    </tableStyle>
  </tableStyles>
  <colors>
    <mruColors>
      <color rgb="FFFAF9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9909571020221"/>
          <c:y val="0.25750148166962999"/>
          <c:w val="0.72827974628171477"/>
          <c:h val="0.53774387576552929"/>
        </c:manualLayout>
      </c:layout>
      <c:lineChart>
        <c:grouping val="standard"/>
        <c:varyColors val="0"/>
        <c:ser>
          <c:idx val="0"/>
          <c:order val="0"/>
          <c:tx>
            <c:strRef>
              <c:f>KPI!$S$3</c:f>
              <c:strCache>
                <c:ptCount val="1"/>
                <c:pt idx="0">
                  <c:v>Total</c:v>
                </c:pt>
              </c:strCache>
            </c:strRef>
          </c:tx>
          <c:spPr>
            <a:ln w="28575" cap="rnd">
              <a:solidFill>
                <a:schemeClr val="accent1"/>
              </a:solidFill>
              <a:round/>
            </a:ln>
            <a:effectLst/>
          </c:spPr>
          <c:marker>
            <c:symbol val="none"/>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19D-46F8-8CAF-AA7CF880D8E3}"/>
            </c:ext>
          </c:extLst>
        </c:ser>
        <c:dLbls>
          <c:showLegendKey val="0"/>
          <c:showVal val="0"/>
          <c:showCatName val="0"/>
          <c:showSerName val="0"/>
          <c:showPercent val="0"/>
          <c:showBubbleSize val="0"/>
        </c:dLbls>
        <c:smooth val="0"/>
        <c:axId val="781406911"/>
        <c:axId val="781408831"/>
      </c:lineChart>
      <c:catAx>
        <c:axId val="781406911"/>
        <c:scaling>
          <c:orientation val="minMax"/>
        </c:scaling>
        <c:delete val="1"/>
        <c:axPos val="b"/>
        <c:numFmt formatCode="General" sourceLinked="1"/>
        <c:majorTickMark val="none"/>
        <c:minorTickMark val="none"/>
        <c:tickLblPos val="nextTo"/>
        <c:crossAx val="781408831"/>
        <c:crosses val="autoZero"/>
        <c:auto val="1"/>
        <c:lblAlgn val="ctr"/>
        <c:lblOffset val="100"/>
        <c:noMultiLvlLbl val="0"/>
      </c:catAx>
      <c:valAx>
        <c:axId val="781408831"/>
        <c:scaling>
          <c:orientation val="minMax"/>
        </c:scaling>
        <c:delete val="1"/>
        <c:axPos val="l"/>
        <c:numFmt formatCode="General" sourceLinked="1"/>
        <c:majorTickMark val="none"/>
        <c:minorTickMark val="none"/>
        <c:tickLblPos val="nextTo"/>
        <c:crossAx val="78140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212313434551"/>
          <c:y val="4.975124378109453E-2"/>
          <c:w val="0.76690523141700107"/>
          <c:h val="0.82985936459435106"/>
        </c:manualLayout>
      </c:layout>
      <c:areaChart>
        <c:grouping val="standard"/>
        <c:varyColors val="0"/>
        <c:ser>
          <c:idx val="1"/>
          <c:order val="1"/>
          <c:tx>
            <c:strRef>
              <c:f>Combo!$C$3</c:f>
              <c:strCache>
                <c:ptCount val="1"/>
                <c:pt idx="0">
                  <c:v>Sum of Profit</c:v>
                </c:pt>
              </c:strCache>
            </c:strRef>
          </c:tx>
          <c:spPr>
            <a:solidFill>
              <a:schemeClr val="bg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0C9B-4803-8BD5-8B3239239D1B}"/>
            </c:ext>
          </c:extLst>
        </c:ser>
        <c:dLbls>
          <c:showLegendKey val="0"/>
          <c:showVal val="0"/>
          <c:showCatName val="0"/>
          <c:showSerName val="0"/>
          <c:showPercent val="0"/>
          <c:showBubbleSize val="0"/>
        </c:dLbls>
        <c:axId val="506997648"/>
        <c:axId val="506996688"/>
      </c:areaChart>
      <c:barChart>
        <c:barDir val="col"/>
        <c:grouping val="clustered"/>
        <c:varyColors val="0"/>
        <c:ser>
          <c:idx val="0"/>
          <c:order val="0"/>
          <c:tx>
            <c:strRef>
              <c:f>Combo!$B$3</c:f>
              <c:strCache>
                <c:ptCount val="1"/>
                <c:pt idx="0">
                  <c:v>Sum of Sales</c:v>
                </c:pt>
              </c:strCache>
            </c:strRef>
          </c:tx>
          <c:spPr>
            <a:solidFill>
              <a:schemeClr val="tx1">
                <a:lumMod val="65000"/>
                <a:lumOff val="35000"/>
              </a:schemeClr>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0C9B-4803-8BD5-8B3239239D1B}"/>
            </c:ext>
          </c:extLst>
        </c:ser>
        <c:dLbls>
          <c:showLegendKey val="0"/>
          <c:showVal val="0"/>
          <c:showCatName val="0"/>
          <c:showSerName val="0"/>
          <c:showPercent val="0"/>
          <c:showBubbleSize val="0"/>
        </c:dLbls>
        <c:gapWidth val="219"/>
        <c:overlap val="-27"/>
        <c:axId val="506986608"/>
        <c:axId val="507000048"/>
      </c:barChart>
      <c:catAx>
        <c:axId val="5069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07000048"/>
        <c:crosses val="autoZero"/>
        <c:auto val="1"/>
        <c:lblAlgn val="ctr"/>
        <c:lblOffset val="100"/>
        <c:noMultiLvlLbl val="0"/>
      </c:catAx>
      <c:valAx>
        <c:axId val="50700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06986608"/>
        <c:crosses val="autoZero"/>
        <c:crossBetween val="between"/>
      </c:valAx>
      <c:valAx>
        <c:axId val="506996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06997648"/>
        <c:crosses val="max"/>
        <c:crossBetween val="between"/>
      </c:valAx>
      <c:catAx>
        <c:axId val="506997648"/>
        <c:scaling>
          <c:orientation val="minMax"/>
        </c:scaling>
        <c:delete val="1"/>
        <c:axPos val="b"/>
        <c:numFmt formatCode="General" sourceLinked="1"/>
        <c:majorTickMark val="out"/>
        <c:minorTickMark val="none"/>
        <c:tickLblPos val="nextTo"/>
        <c:crossAx val="506996688"/>
        <c:crosses val="autoZero"/>
        <c:auto val="1"/>
        <c:lblAlgn val="ctr"/>
        <c:lblOffset val="100"/>
        <c:noMultiLvlLbl val="0"/>
      </c:catAx>
      <c:spPr>
        <a:solidFill>
          <a:schemeClr val="accent1">
            <a:lumMod val="60000"/>
            <a:lumOff val="40000"/>
          </a:schemeClr>
        </a:solidFill>
        <a:ln>
          <a:solidFill>
            <a:schemeClr val="accent1">
              <a:lumMod val="60000"/>
              <a:lumOff val="4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hade val="1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cene3d>
              <a:camera prst="orthographicFront"/>
              <a:lightRig rig="threePt" dir="t"/>
            </a:scene3d>
            <a:sp3d/>
          </c:spPr>
          <c:dPt>
            <c:idx val="0"/>
            <c:bubble3D val="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c:spPr>
            <c:extLst>
              <c:ext xmlns:c16="http://schemas.microsoft.com/office/drawing/2014/chart" uri="{C3380CC4-5D6E-409C-BE32-E72D297353CC}">
                <c16:uniqueId val="{00000001-87CA-4C32-900F-4ED29ED5F8F1}"/>
              </c:ext>
            </c:extLst>
          </c:dPt>
          <c:dPt>
            <c:idx val="1"/>
            <c:bubble3D val="0"/>
            <c:spPr>
              <a:solidFill>
                <a:schemeClr val="accent2"/>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c:spPr>
            <c:extLst>
              <c:ext xmlns:c16="http://schemas.microsoft.com/office/drawing/2014/chart" uri="{C3380CC4-5D6E-409C-BE32-E72D297353CC}">
                <c16:uniqueId val="{00000003-87CA-4C32-900F-4ED29ED5F8F1}"/>
              </c:ext>
            </c:extLst>
          </c:dPt>
          <c:dPt>
            <c:idx val="2"/>
            <c:bubble3D val="0"/>
            <c:spPr>
              <a:solidFill>
                <a:schemeClr val="accent3"/>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c:spPr>
            <c:extLst>
              <c:ext xmlns:c16="http://schemas.microsoft.com/office/drawing/2014/chart" uri="{C3380CC4-5D6E-409C-BE32-E72D297353CC}">
                <c16:uniqueId val="{00000005-87CA-4C32-900F-4ED29ED5F8F1}"/>
              </c:ext>
            </c:extLst>
          </c:dPt>
          <c:dLbls>
            <c:spPr>
              <a:solidFill>
                <a:schemeClr val="tx1">
                  <a:lumMod val="85000"/>
                  <a:lumOff val="1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chart'!$D$4:$D$6</c:f>
              <c:strCache>
                <c:ptCount val="3"/>
                <c:pt idx="0">
                  <c:v>Furniture</c:v>
                </c:pt>
                <c:pt idx="1">
                  <c:v>Office Supplies</c:v>
                </c:pt>
                <c:pt idx="2">
                  <c:v>Technology</c:v>
                </c:pt>
              </c:strCache>
            </c:strRef>
          </c:cat>
          <c:val>
            <c:numRef>
              <c:f>'Pie chart'!$E$4:$E$6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7CA-4C32-900F-4ED29ED5F8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bg2">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33333333333333331"/>
          <c:w val="0.93888888888888888"/>
          <c:h val="0.66666666666666663"/>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C2C4-4C28-B83C-FD5ADB8E6BAF}"/>
            </c:ext>
          </c:extLst>
        </c:ser>
        <c:dLbls>
          <c:showLegendKey val="0"/>
          <c:showVal val="0"/>
          <c:showCatName val="0"/>
          <c:showSerName val="0"/>
          <c:showPercent val="0"/>
          <c:showBubbleSize val="0"/>
        </c:dLbls>
        <c:smooth val="0"/>
        <c:axId val="488710143"/>
        <c:axId val="488709663"/>
      </c:lineChart>
      <c:catAx>
        <c:axId val="488710143"/>
        <c:scaling>
          <c:orientation val="minMax"/>
        </c:scaling>
        <c:delete val="1"/>
        <c:axPos val="b"/>
        <c:numFmt formatCode="General" sourceLinked="1"/>
        <c:majorTickMark val="none"/>
        <c:minorTickMark val="none"/>
        <c:tickLblPos val="nextTo"/>
        <c:crossAx val="488709663"/>
        <c:crosses val="autoZero"/>
        <c:auto val="1"/>
        <c:lblAlgn val="ctr"/>
        <c:lblOffset val="100"/>
        <c:noMultiLvlLbl val="0"/>
      </c:catAx>
      <c:valAx>
        <c:axId val="488709663"/>
        <c:scaling>
          <c:orientation val="minMax"/>
        </c:scaling>
        <c:delete val="1"/>
        <c:axPos val="l"/>
        <c:numFmt formatCode="General" sourceLinked="1"/>
        <c:majorTickMark val="none"/>
        <c:minorTickMark val="none"/>
        <c:tickLblPos val="nextTo"/>
        <c:crossAx val="48871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Analysis.xlsx]KPI!PivotTable3</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57199211045365"/>
          <c:w val="0.92198581560283688"/>
          <c:h val="0.69428007889546361"/>
        </c:manualLayout>
      </c:layout>
      <c:lineChart>
        <c:grouping val="standard"/>
        <c:varyColors val="0"/>
        <c:ser>
          <c:idx val="0"/>
          <c:order val="0"/>
          <c:tx>
            <c:strRef>
              <c:f>KPI!$G$3</c:f>
              <c:strCache>
                <c:ptCount val="1"/>
                <c:pt idx="0">
                  <c:v>Total</c:v>
                </c:pt>
              </c:strCache>
            </c:strRef>
          </c:tx>
          <c:spPr>
            <a:ln w="28575" cap="rnd">
              <a:solidFill>
                <a:schemeClr val="accent1"/>
              </a:solidFill>
              <a:round/>
            </a:ln>
            <a:effectLst/>
          </c:spPr>
          <c:marker>
            <c:symbol val="none"/>
          </c:marker>
          <c:cat>
            <c:strRef>
              <c:f>KPI!$F$4:$F$16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KPI!$G$4:$G$16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6AF-435A-9D2F-E649975AF87B}"/>
            </c:ext>
          </c:extLst>
        </c:ser>
        <c:dLbls>
          <c:showLegendKey val="0"/>
          <c:showVal val="0"/>
          <c:showCatName val="0"/>
          <c:showSerName val="0"/>
          <c:showPercent val="0"/>
          <c:showBubbleSize val="0"/>
        </c:dLbls>
        <c:smooth val="0"/>
        <c:axId val="488707743"/>
        <c:axId val="779963663"/>
      </c:lineChart>
      <c:catAx>
        <c:axId val="488707743"/>
        <c:scaling>
          <c:orientation val="minMax"/>
        </c:scaling>
        <c:delete val="1"/>
        <c:axPos val="b"/>
        <c:numFmt formatCode="General" sourceLinked="1"/>
        <c:majorTickMark val="none"/>
        <c:minorTickMark val="none"/>
        <c:tickLblPos val="nextTo"/>
        <c:crossAx val="779963663"/>
        <c:crosses val="autoZero"/>
        <c:auto val="1"/>
        <c:lblAlgn val="ctr"/>
        <c:lblOffset val="100"/>
        <c:noMultiLvlLbl val="0"/>
      </c:catAx>
      <c:valAx>
        <c:axId val="779963663"/>
        <c:scaling>
          <c:orientation val="minMax"/>
        </c:scaling>
        <c:delete val="1"/>
        <c:axPos val="l"/>
        <c:numFmt formatCode="General" sourceLinked="1"/>
        <c:majorTickMark val="none"/>
        <c:minorTickMark val="none"/>
        <c:tickLblPos val="nextTo"/>
        <c:crossAx val="48870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Analysis.xlsx]KPI!PivotTable4</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9459459459457E-2"/>
          <c:y val="0.15736766809728184"/>
          <c:w val="0.84894481095268504"/>
          <c:h val="0.61714219546086146"/>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E781-4DCA-A489-0A112E9C705F}"/>
            </c:ext>
          </c:extLst>
        </c:ser>
        <c:dLbls>
          <c:showLegendKey val="0"/>
          <c:showVal val="0"/>
          <c:showCatName val="0"/>
          <c:showSerName val="0"/>
          <c:showPercent val="0"/>
          <c:showBubbleSize val="0"/>
        </c:dLbls>
        <c:smooth val="0"/>
        <c:axId val="570929887"/>
        <c:axId val="570930367"/>
      </c:lineChart>
      <c:catAx>
        <c:axId val="570929887"/>
        <c:scaling>
          <c:orientation val="minMax"/>
        </c:scaling>
        <c:delete val="1"/>
        <c:axPos val="b"/>
        <c:numFmt formatCode="General" sourceLinked="1"/>
        <c:majorTickMark val="none"/>
        <c:minorTickMark val="none"/>
        <c:tickLblPos val="nextTo"/>
        <c:crossAx val="570930367"/>
        <c:crosses val="autoZero"/>
        <c:auto val="1"/>
        <c:lblAlgn val="ctr"/>
        <c:lblOffset val="100"/>
        <c:noMultiLvlLbl val="0"/>
      </c:catAx>
      <c:valAx>
        <c:axId val="570930367"/>
        <c:scaling>
          <c:orientation val="minMax"/>
        </c:scaling>
        <c:delete val="1"/>
        <c:axPos val="l"/>
        <c:numFmt formatCode="General" sourceLinked="1"/>
        <c:majorTickMark val="none"/>
        <c:minorTickMark val="none"/>
        <c:tickLblPos val="nextTo"/>
        <c:crossAx val="570929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Analysis.xlsx]KPI!PivotTable5</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5385378656933"/>
          <c:y val="0.20980122239964763"/>
          <c:w val="0.73458530183727033"/>
          <c:h val="0.53774387576552929"/>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58.170000000000059</c:v>
                </c:pt>
                <c:pt idx="1">
                  <c:v>44.220000000000041</c:v>
                </c:pt>
                <c:pt idx="2">
                  <c:v>105.0800000000004</c:v>
                </c:pt>
                <c:pt idx="3">
                  <c:v>106.39000000000048</c:v>
                </c:pt>
                <c:pt idx="4">
                  <c:v>125.29000000000048</c:v>
                </c:pt>
                <c:pt idx="5">
                  <c:v>115.99000000000045</c:v>
                </c:pt>
                <c:pt idx="6">
                  <c:v>113.05000000000047</c:v>
                </c:pt>
                <c:pt idx="7">
                  <c:v>108.59000000000049</c:v>
                </c:pt>
                <c:pt idx="8">
                  <c:v>205.65999999999858</c:v>
                </c:pt>
                <c:pt idx="9">
                  <c:v>133.8700000000004</c:v>
                </c:pt>
                <c:pt idx="10">
                  <c:v>231.96999999999787</c:v>
                </c:pt>
                <c:pt idx="11">
                  <c:v>212.80999999999844</c:v>
                </c:pt>
              </c:numCache>
            </c:numRef>
          </c:val>
          <c:smooth val="0"/>
          <c:extLst>
            <c:ext xmlns:c16="http://schemas.microsoft.com/office/drawing/2014/chart" uri="{C3380CC4-5D6E-409C-BE32-E72D297353CC}">
              <c16:uniqueId val="{00000000-BEF2-4BEC-9EB0-E071F5147E3C}"/>
            </c:ext>
          </c:extLst>
        </c:ser>
        <c:dLbls>
          <c:showLegendKey val="0"/>
          <c:showVal val="0"/>
          <c:showCatName val="0"/>
          <c:showSerName val="0"/>
          <c:showPercent val="0"/>
          <c:showBubbleSize val="0"/>
        </c:dLbls>
        <c:smooth val="0"/>
        <c:axId val="790006351"/>
        <c:axId val="790004911"/>
      </c:lineChart>
      <c:catAx>
        <c:axId val="790006351"/>
        <c:scaling>
          <c:orientation val="minMax"/>
        </c:scaling>
        <c:delete val="1"/>
        <c:axPos val="b"/>
        <c:numFmt formatCode="General" sourceLinked="1"/>
        <c:majorTickMark val="none"/>
        <c:minorTickMark val="none"/>
        <c:tickLblPos val="nextTo"/>
        <c:crossAx val="790004911"/>
        <c:crosses val="autoZero"/>
        <c:auto val="1"/>
        <c:lblAlgn val="ctr"/>
        <c:lblOffset val="100"/>
        <c:noMultiLvlLbl val="0"/>
      </c:catAx>
      <c:valAx>
        <c:axId val="790004911"/>
        <c:scaling>
          <c:orientation val="minMax"/>
        </c:scaling>
        <c:delete val="1"/>
        <c:axPos val="l"/>
        <c:numFmt formatCode="General" sourceLinked="1"/>
        <c:majorTickMark val="none"/>
        <c:minorTickMark val="none"/>
        <c:tickLblPos val="nextTo"/>
        <c:crossAx val="790006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29930633670789"/>
          <c:y val="0.28924738697603625"/>
          <c:w val="0.72827974628171477"/>
          <c:h val="0.53774387576552929"/>
        </c:manualLayout>
      </c:layout>
      <c:lineChart>
        <c:grouping val="standard"/>
        <c:varyColors val="0"/>
        <c:ser>
          <c:idx val="0"/>
          <c:order val="0"/>
          <c:tx>
            <c:strRef>
              <c:f>KPI!$S$3</c:f>
              <c:strCache>
                <c:ptCount val="1"/>
                <c:pt idx="0">
                  <c:v>Total</c:v>
                </c:pt>
              </c:strCache>
            </c:strRef>
          </c:tx>
          <c:spPr>
            <a:ln w="28575" cap="rnd">
              <a:solidFill>
                <a:schemeClr val="accent1"/>
              </a:solidFill>
              <a:round/>
            </a:ln>
            <a:effectLst/>
          </c:spPr>
          <c:marker>
            <c:symbol val="none"/>
          </c:marker>
          <c:cat>
            <c:strRef>
              <c:f>KPI!$R$4:$R$16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KPI!$S$4:$S$16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4DC5-4862-A737-B33138D6E5B7}"/>
            </c:ext>
          </c:extLst>
        </c:ser>
        <c:dLbls>
          <c:showLegendKey val="0"/>
          <c:showVal val="0"/>
          <c:showCatName val="0"/>
          <c:showSerName val="0"/>
          <c:showPercent val="0"/>
          <c:showBubbleSize val="0"/>
        </c:dLbls>
        <c:smooth val="0"/>
        <c:axId val="781406911"/>
        <c:axId val="781408831"/>
      </c:lineChart>
      <c:catAx>
        <c:axId val="781406911"/>
        <c:scaling>
          <c:orientation val="minMax"/>
        </c:scaling>
        <c:delete val="1"/>
        <c:axPos val="b"/>
        <c:numFmt formatCode="General" sourceLinked="1"/>
        <c:majorTickMark val="none"/>
        <c:minorTickMark val="none"/>
        <c:tickLblPos val="nextTo"/>
        <c:crossAx val="781408831"/>
        <c:crosses val="autoZero"/>
        <c:auto val="1"/>
        <c:lblAlgn val="ctr"/>
        <c:lblOffset val="100"/>
        <c:noMultiLvlLbl val="0"/>
      </c:catAx>
      <c:valAx>
        <c:axId val="781408831"/>
        <c:scaling>
          <c:orientation val="minMax"/>
        </c:scaling>
        <c:delete val="1"/>
        <c:axPos val="l"/>
        <c:numFmt formatCode="General" sourceLinked="1"/>
        <c:majorTickMark val="none"/>
        <c:minorTickMark val="none"/>
        <c:tickLblPos val="nextTo"/>
        <c:crossAx val="78140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Combo!$C$3</c:f>
              <c:strCache>
                <c:ptCount val="1"/>
                <c:pt idx="0">
                  <c:v>Sum of Profit</c:v>
                </c:pt>
              </c:strCache>
            </c:strRef>
          </c:tx>
          <c:spPr>
            <a:solidFill>
              <a:schemeClr val="accent2"/>
            </a:solidFill>
            <a:ln>
              <a:noFill/>
            </a:ln>
            <a:effectLst/>
          </c:spPr>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Combo!$C$4:$C$16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FA83-4B3D-8424-1DD84629035E}"/>
            </c:ext>
          </c:extLst>
        </c:ser>
        <c:dLbls>
          <c:showLegendKey val="0"/>
          <c:showVal val="0"/>
          <c:showCatName val="0"/>
          <c:showSerName val="0"/>
          <c:showPercent val="0"/>
          <c:showBubbleSize val="0"/>
        </c:dLbls>
        <c:axId val="506997648"/>
        <c:axId val="506996688"/>
      </c:areaChart>
      <c:barChart>
        <c:barDir val="col"/>
        <c:grouping val="clustered"/>
        <c:varyColors val="0"/>
        <c:ser>
          <c:idx val="0"/>
          <c:order val="0"/>
          <c:tx>
            <c:strRef>
              <c:f>Combo!$B$3</c:f>
              <c:strCache>
                <c:ptCount val="1"/>
                <c:pt idx="0">
                  <c:v>Sum of Sales</c:v>
                </c:pt>
              </c:strCache>
            </c:strRef>
          </c:tx>
          <c:spPr>
            <a:solidFill>
              <a:schemeClr val="accent1"/>
            </a:solidFill>
            <a:ln>
              <a:noFill/>
            </a:ln>
            <a:effectLst/>
          </c:spPr>
          <c:invertIfNegative val="0"/>
          <c:cat>
            <c:strRef>
              <c:f>Combo!$A$4:$A$16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A83-4B3D-8424-1DD84629035E}"/>
            </c:ext>
          </c:extLst>
        </c:ser>
        <c:dLbls>
          <c:showLegendKey val="0"/>
          <c:showVal val="0"/>
          <c:showCatName val="0"/>
          <c:showSerName val="0"/>
          <c:showPercent val="0"/>
          <c:showBubbleSize val="0"/>
        </c:dLbls>
        <c:gapWidth val="219"/>
        <c:overlap val="-27"/>
        <c:axId val="506986608"/>
        <c:axId val="507000048"/>
      </c:barChart>
      <c:catAx>
        <c:axId val="5069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000048"/>
        <c:crosses val="autoZero"/>
        <c:auto val="1"/>
        <c:lblAlgn val="ctr"/>
        <c:lblOffset val="100"/>
        <c:noMultiLvlLbl val="0"/>
      </c:catAx>
      <c:valAx>
        <c:axId val="507000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986608"/>
        <c:crosses val="autoZero"/>
        <c:crossBetween val="between"/>
      </c:valAx>
      <c:valAx>
        <c:axId val="506996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997648"/>
        <c:crosses val="max"/>
        <c:crossBetween val="between"/>
      </c:valAx>
      <c:catAx>
        <c:axId val="506997648"/>
        <c:scaling>
          <c:orientation val="minMax"/>
        </c:scaling>
        <c:delete val="1"/>
        <c:axPos val="b"/>
        <c:numFmt formatCode="General" sourceLinked="1"/>
        <c:majorTickMark val="out"/>
        <c:minorTickMark val="none"/>
        <c:tickLblPos val="nextTo"/>
        <c:crossAx val="50699668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E0-4D71-A799-D344097873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E0-4D71-A799-D344097873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E0-4D71-A799-D344097873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chart'!$D$4:$D$6</c:f>
              <c:strCache>
                <c:ptCount val="3"/>
                <c:pt idx="0">
                  <c:v>Furniture</c:v>
                </c:pt>
                <c:pt idx="1">
                  <c:v>Office Supplies</c:v>
                </c:pt>
                <c:pt idx="2">
                  <c:v>Technology</c:v>
                </c:pt>
              </c:strCache>
            </c:strRef>
          </c:cat>
          <c:val>
            <c:numRef>
              <c:f>'Pie chart'!$E$4:$E$6</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012-4CE7-AFE5-BD2631B6000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Analysis.xlsx]Tree map!PivotTable5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'Tree map'!$B$3</c:f>
              <c:strCache>
                <c:ptCount val="1"/>
                <c:pt idx="0">
                  <c:v>Total</c:v>
                </c:pt>
              </c:strCache>
            </c:strRef>
          </c:tx>
          <c:spPr>
            <a:solidFill>
              <a:schemeClr val="accent1"/>
            </a:solidFill>
            <a:ln>
              <a:noFill/>
            </a:ln>
            <a:effectLst/>
            <a:sp3d/>
          </c:spPr>
          <c:invertIfNegative val="0"/>
          <c:cat>
            <c:strRef>
              <c:f>'Tree map'!$A$4:$A$21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'Tree map'!$B$4:$B$21</c:f>
              <c:numCache>
                <c:formatCode>General</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749B-40BD-8232-980FA4FDC51F}"/>
            </c:ext>
          </c:extLst>
        </c:ser>
        <c:dLbls>
          <c:showLegendKey val="0"/>
          <c:showVal val="0"/>
          <c:showCatName val="0"/>
          <c:showSerName val="0"/>
          <c:showPercent val="0"/>
          <c:showBubbleSize val="0"/>
        </c:dLbls>
        <c:gapWidth val="150"/>
        <c:shape val="box"/>
        <c:axId val="475881872"/>
        <c:axId val="475882352"/>
        <c:axId val="0"/>
      </c:bar3DChart>
      <c:catAx>
        <c:axId val="475881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82352"/>
        <c:crosses val="autoZero"/>
        <c:auto val="1"/>
        <c:lblAlgn val="ctr"/>
        <c:lblOffset val="100"/>
        <c:noMultiLvlLbl val="0"/>
      </c:catAx>
      <c:valAx>
        <c:axId val="4758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88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_xlchart.v1.4</cx:f>
      </cx:numDim>
    </cx:data>
  </cx:chartData>
  <cx:chart>
    <cx:plotArea>
      <cx:plotAreaRegion>
        <cx:series layoutId="treemap" uniqueId="{B334A431-8AAF-4FAC-9FF3-0FCA320D4D3C}">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_xlchart.v5.8</cx:f>
        <cx:nf>_xlchart.v5.7</cx:nf>
      </cx:numDim>
    </cx:data>
  </cx:chartData>
  <cx:chart>
    <cx:plotArea>
      <cx:plotAreaRegion>
        <cx:series layoutId="regionMap" uniqueId="{3CFCAB16-BD40-403E-8E1A-C0D454C01926}">
          <cx:tx>
            <cx:txData>
              <cx:f>_xlchart.v5.7</cx:f>
              <cx:v>sales</cx:v>
            </cx:txData>
          </cx:tx>
          <cx:dataId val="0"/>
          <cx:layoutPr>
            <cx:geography cultureLanguage="en-US" cultureRegion="US" attribution="Powered by Bing">
              <cx:geoCache provider="{E9337A44-BEBE-4D9F-B70C-5C5E7DAFC167}">
                <cx:binary>7H1pb9y4tu1fCfL5yU2KFEkdnD5AS1XleYjtDJ0vQsV2ax6p+dffJbvs2OpK4sbxvUABrzqA21ax
RHFx77324ibr3zf9v26Su3X1rk+TTP/rpv/9fVDXxb9++03fBHfpWu+l4U2V6/yveu8mT3/L//or
vLn77bZad2Hm/2YSyn+7CdZVfde//8+/8Wn+XX6S36zrMM8+NHfVcHmnm6TWP7m29dK79W0aZotQ
11V4U9Pf3z/+77v8r3dunjTpt3D9/t1dVof1cD0Ud7+/f9Hi/bvf5p/7tz68S9DNurlFW6b2bMKl
ooy/f5fkmb/5uyHlHqHCtAVT9v0L1x9uerZO0fCfduu+U+vb2+pOazzj/c8ffcqLB8Kb3PfvbvIm
q6dB9TG+v7//mIX13e27q3pd3+n370Kduw9vcPPpqT5e3Q/Dby9h+c+/Z3/AwMz+8gy5+Sj+6tLf
gPt8p+t3n8LKD7M3Rkxw0wJk5gMw8iVwiuwJyiSzCSX3L/YSuFd3aztis+YzqD5/2kmo/kjW39bp
W5qVuScFYDLNOTpiT3HCmEk26Nkv0XlFT7bj8tRwhsgfJzuJiLtOwr/y6m0tR+6ZFhfCpvaDZdCX
lkOpDdORpqScPpjWS2xe16ft8DxvO0PI/WM3Ecqz7O6mDm+a+nGY/vtwxOmeJS1qMWZthUjCrpgy
4fusx5s+hCP3db35ATjPG8/Rud5JdA6z23CdvaVHs/dgNzZXlnoKK8/5ghJ7gEXaNlzb/WsG0Cs6
tB2cp4YzYA7PdhKYP6pwzN8UGL5nYtAx+HwrH6CU7iEUWbawxD0w8HrPidwrOrQdmKeGM2D++LqT
wHwechBv/3Fw3sCXmXsARJiCWg/AqFm4IXLPsijncHXbws0rOrQdmKeGM2A+/7mTwJyGWk//iiJ8
O3AYAolJlFQbbGzwsBfuDFTAEiYBhXtwZ+Lx3g/x5pWd2g7Qi8YzkE6RuuxgsnOSN6F+44hD9myF
HEaIDRubQWTTPWVTBc+3MZ9ZhvqqLm0H6FnTGTwnu0nWFnfJultXd4+T+L/3bszeI7AfYbJHC3pp
QNLa40IJzuhGP5jxgdf0aDs431vOsFksd9J0Lu6yTA9Ju37TZIcTWAdynQ1bIwRh/7mDg76jmFK2
lBvrQXR6Tgte26vtGL1sPcPpYjdtaPLaeVO9ZRBSe0xIEGq+kWrMlxjZ5h6XkklqbjzgzIZe06Pt
+HxvOcPm9HwnbeiPKl5neg0p8GEOv4F/47AfWA/7AXubsGE2tazHfGiGzWt6tB2b7y1n2PxxuZPY
nMfJOsjfVF2z9izFOBcbkWDu22wQa6IYIRL56P3rcV48kLfX9Gg7Nt9bzrA5P95JbLCgkFfr2/xx
fN7AbrCgYCvLAnN+IM6zuEMJwMOCAxMzXfo1XdkOyveWM1Dc3XRmx/BhzU08vCEoMAhTmkpYG9V5
looqC+KNRKihMJrpNXNmr+nRdmy+t5xhc/znThrMCvYS3q7fDhpT7Vn2JANsRn7uyxTijJKMm5M/
m14zs3lFh7Yj89RwBsxqNxcMzqs7P8/eDhfO9mymkMEw8RRDnvNnahKoN8hP4cwe77qJLr/syXZA
Hp9ghsf5bkb9/bscK59vaChQbASH9M/tDVmeBRbF9jjnTHLyXaB+ntC8okPbcXlqOANm/4+d9GCH
t2BjjzP2v4/3nO+hQoBI83HNbBZaKOVQ0mwm1Tyo/LIj2+HYNJuBcbjYTTCSJMzy8A3zFuT9FFiA
X22WA2aqmbL3KIdXs56Uz8e58OC9Dl/Rox8A89Ryjs2ORpQgfEs7IXsc2SK1n+ktz+MJ4jyuoG6D
y61x/vwXvdmOyUOrGR7nB7tpK3n3huGEm3tEIoOUnD+N93M8bIYcEuIzJZvrswWAw1/0ZjseD61m
eBzuZiA5DVEAoPP6LUERewzxHcLKJobTmSDG96gNIozlzpde61V92Q7Js6YzXE53c4X5NLwJQn/9
llwYWpjk0kbN2QMXnsV4pI+SERtiy+b6zFZe06MfgfP4LHNsDnfShx2/tUqpkB1yaU4y/v1rbjBQ
mBWhkDE3qzSzXOXX/dmOy2O7GSrHVzuJytld9+5gnRY6CN9yiQwppFAWVi8fi5mQuj8PMXIqdsIK
mk029Wgzp/bqbm3HaNZ8BtXZbpKA03WY3T36/jfIXiwEnKk65pl9PIdI2HsmFZSDKjx4vtka8y+7
sx2aTbMZJKfLnbSeq7ypg3eLdfy2VIBjfQUjDwt5GPlZIS1EgD2TEbAFMcPktf3ZDs3L1jOErnYz
yzxdV0Oyzm7fzm6mbQNQlGE1M5cmkMWgMJ3ZG3uZqZWv6cl2XL63nGFyupuYPMwzd13lUADekEIz
6JYEw2/SjUw2CzrYHqBsaGQoC3ywqxlXe32/tuM0bz9D68rdSR93utZ6fRM0+q6u9duZEZJQ1JtD
swR93kbfwBAEsbBdQM1426v7sx2kWfMZRqd/7CZGeVa/ackzxxYoFKJDstkuEVCCIkFuUVNMm6ee
a82nv+7KD4B5bDiH5HonITm7+1atdfyG7m3aIIANGgy8+cFiwJmfEzbb3sOaDBKiRwVhtpL5mh5t
h+Z7yxk2Z7tJ2z7dVSlm2+PEfQMuzaGoWSb+m4UcbNoQKIO2hWIPIWeGySt6sh2Sp4YzRD7tprVc
3/VvWsFEUYHJFEeo3xpcYCoMG9EgHXwvCnjuxH7Zne2gbJrNILn+sqMOrF2/5Wo/qmaZJVDyD7ns
/jVT0igVWC2zEO/VgwIKPec5Jmd3v+rPdlAe281QOfu0o6h0747uKn03PI7OG3gvrJthz6xtsY21
zAKLxDImdgtg3/cDcPYs5E9qy6/79CN0vredI3S0swid3vXhzRuuoDEoAiYiP+Wb0D8LM5SIPYqy
PxvJzeO8eFjTnLD5dW9+jM1j2zk2pzuJzf/ClnSUl1FT2Shm3urVpNqbCtEtlAk8XAdyz73aa3q0
HZ3vLWfYfNrNHGaaqX/mVfw4Pm/g17ALjdkmn7ac379mVoN9GtjmRCBTbxSbmR7wmh5tx+Z7yxk2
Z3/upN2c5RV0zv8FxQYFsQwr/0+cYKZ0SlRsKFACITZ+b47Qq/v1A5xm7edouTuM1pur0hJFZoIh
wmxSmZn+OanSXEzbcR9pwqMlbyLR/Vj/ulc/Q+qx9RynxU7idBngxJZ3h/pt9WnIBMJUpm1tNp/Z
M549Lb1RUOxpX/T9axaRXtur7Ti9bD3D6fJwJ3H6vMbqaObXb1pjC2uilOEsmx+s8dzX2KLq83GD
1IzXva5P2zF63naG0Ofd5A7X2EeIw5Xu7h5dzn9PHpiF02qgDpBNNkpmSREOfWCcYYc79lLfv2YA
vapL2/F51nQGz/VuluV8rNfBGyIDIQELB6ge2OyBmiFzf+qDxOZoU8zowq/6sR2Oh1YzJD7ups72
OdQ3eabDt62QEmAEFhMbXWfGC1B1KyG1WSiEfmLhzzOgV3VpOzLPms7g+bybkWa/wlL1u2tUEyS/
spc3PL3t5qcHzD1g9eBQX7zznx63Z6OqFAEP+xSe5sFs+QLVWtgb97h+PlOZZufe/bhb2+fKrPmL
J/k/OlTvx5A9HVO4WNfr5f35hs/O3Pv51fvHxQmMs6YblWFrIHwYu8NbnIHIyHSc1NO5idOHvNAn
nsWiv7W6W+v69/eGAuFEqQpK6wEtPqzD4X/4s032sIGYwU3jbKT7g6vev8umHAB3hdKLpSqBADvR
G2rBT+uplAaXOE6+mPYdSeykhKCl+NMRkxd5MmCf09NobH5/lzXpRR5mtf79PRaT378rHt43PZ6F
XTM4h4Zi1Z/e+ycFMlzcrC9B5/B2+v/kUDEj6Kzs0GhjTYv9Vnp+1C49o+tMp06R7ThUSLM7qc1h
cFNdDguqe7YvfU8elCkPHc/ydLrEqYT0TJdcXPcxiZciJNnC94W23K5iy9QX/Ze078tyMTCLrW0/
o4dmQRK3sa3OLQOfL6Unb5usqA9bpv19Cz1cCBWXLvXiwB3HutkfWkIcaTOeO6Pd65UVlKmbZCpO
nGjIv/CiVOus0ulh0/vjioRi1WgpF6RuidtGoX9OK08dZEOYXJsBa0On1bz2HZCY/EtAm3LfbI3x
SLeJHSx8BM9vnpJF4PRpkZROWvn+aV4N9cc4qtVJH43ksukqc5El8kPbUPuURKxcqNT3vyaBDhyb
xe3BKJt2EYel53gRqfYr6WUHXcjduGLDh7zI5WGVmdlKGPHgjE1LzzNpH/lZvLDyPr4wlGc40jNj
hw6dWia+zp0mLq2rirBs2ZWcuGTk/MSOen3Y6NE48IyRHvE4MI4SnRXL2CxHNzCicaEjkp+WIpDB
slSGETld11zTsOBLk1ryxPdSa58XNF2ZJbPwqXr8ULSmPpWh4TlxY16LPu1vhrgRS91FgePJWH8Y
Yw8fNIhkJZq8XxhFP1zyMJLfGq93i2z4StJQ79OCRQdN65v7CIPep1aF+SqKPHGrQhEPp81gRqe+
lcZOooo+cPu+TpcqTdpFGCh1oEVVrUphhosB1UVLbC82HV/ViVMNlf1NVVn3l98N9mokWa/c0kuz
5bRB/AMfOp2cDFHxMWho9FH1+bA2UNLPnGy0yKmRx+2xMojp5CkByKEdFMvCV9oRpqcWwRirI4+I
7JzRNj9NOvox6I2idgzGywPV5PGHPi+NI5Wx9txMK/uYl6HonSLhUeWG1EjlQWM04bCqdDy2jt3w
OHbHpu+ORDiuosxsbWfsK7YKeKFck5Z+4JS5mR4MjYrcbLQt3zF5QzI3MZt0wbqxNRdR6cuFpmno
9OaYXhiGdWBbZewETVaeVsJc50kpvZOSJX1wXNDkswgreZnm1r4HL2Uc6rDhnrmf1CyKpdPaXWbf
jHwow6XvDeP52Pb6QjemSm/sjHnjCc8aJ1N189EqenZRqSaommUSy2vu6WhpVw1d+klmH3W5NFPH
9nQyLIpAFJdFb6RR54ZD6x8UXMbVRzPpeNwvLBJndbDIhMzlUaYtpY1FakUmOYejxLinbTGuPBFl
olrmvkf+HIOyq11SGP5ZOchUfiaWMstqqa2Bfsh6u/FuI6/UrhWOtgMG5gSUG3xJmvwKM9eKHWWn
TefYFaex27dJWDiktqNv0vAG40BlLckPrTzpDCdXTRMv2qaKfcfrg4afdn5qf0qHwlrHFAdxODkZ
qH9Ig5q0TlZ2/UVWS347cFbH+6bXt8WBHEqZLVojtGOnpp5nLzMrxi3HxK+Ek/aEXjN/zFM31okf
OaQrwn34Ptyxjj0vcUxbp8Ei9cOIOW1oZ/m5VIOZC3doyoDVx3HSWWSR563h+LKX/pIEmTjvW9Gv
LN7hV5K0kVNZGGNXUG+4TjplHlfC0JUT51VJ3DG1u/0I5ZWnmc3Lwzi0Yfe95S2sOOG1azZM7jfU
DPYz2ar9PKjii8xMTkbfptKpqJWf9IEVHHtFIVd5V/PASaY9yk7WhkW5aLKGOnUkzCMlq33LyKLJ
ViP4L1+Ey8rPmbEiMiRXMimipTD1SF3WWYYjjCw7k0GTX6pWirNalO2fVuSZg2My+3hgijlJWdFF
3HN/v67qUTvj2CTESfU43JRD+Q0xqjpDNY5YddIz3LANiXJMUpIrf6TeqieR+mhxX3/g3PAQHLLk
MPGlPs9rZawSYyBHbUa8m9EU1sXg0YWWwj+E6/QOUnzUl1jScKFTW/3Z0rLPndozi4PIKvtjOcrx
lFumcvyyjxdFN0RfA5PRI6vM2zPu96vayLjT12SM3JoFtHCilvFlNHjjhbCjaBnE9r5OsuLjKPP6
cBBts0+rbNy32tQqnYh2nTtqo3W7JA/OUY1sRYuqN9VxyODibZzCtCgqljkd7n/V29xyTBoGjm96
wUUx+J3bjkG85JHt7ws8wKrQcZs4tOMBXOPIvzBWVoiFll2sW2XWp1SO9K5tzHxl1SNbxtSjB0KX
7LPR436mnfuLgmp/FeFYtmWV1clZTLryUwM7PG2qurqYtrqdKEkzdwyy6CQO+nC/ZEF7FufW6Fpm
Ig6Ssf1aKh6eDDwIPnt5Q848j9r4EC3ABNIxcRqVEzdPGTnTfZDWbgjLv7Ai2e/bpqjWSmZuqUW8
YP1Yf6i01acOT5U4TG1tf4hFMB7TKM6/ddovnaJPyTIecnIYEP+zV2XCpVlKQB6kdAxjYMvQjCvl
EGp86TOPLHnlF6dWGJJjZugwmaJ/uegNViw4DXjk9LT+aJhNrRaN9rV2uOyXttHljm57YbulRaQ7
2moIncw3a7dMlSmFQ2JBfXwa6dTIFIy6autF7oXW2uwVOAUPotGRJIInqKrYTmFVYgjkFasi5SPk
+WnoB9daDEX44fkp1y+Y4U1eDBXetzl//OnX/1znKf7dH3v9/Y/T8eXff8NunYdzz3/6LuyKniRt
PX/TxO+fPuv7AdsTp346bXvG0h9OSv8Bhf/pxdfxe5Njdetn/P5x5/13cr9psiH3U1UGVH14P1TL
IDkzQaA3BB97bfcsVNkoZXEsceJdTwSf40TU6QB10HgicY7QlGNsCD7kaajO09lOOCENuxCJ/U8I
PrjqS4KPMwhQVTLVXhE4AkVM8pLgx7oZ466xw4sotllku6hx6Eun8mNxbnsFB1ESZaX384Rk1QoR
i9qW07WhcGOvzbv+rEQlfuHIGDRD12Fcs8tAJUbSf7ZUa8TEFXGVOkWbxQf+mJHuok5KcgtK1ZHO
kToLlVvRQBHHbGgOjpMHZqza/dzm/jINyugojTL6F/OzIHdsXapvhhmHbi+UfyRjXjp57o9uX8vk
0lKdt4/gOS6YnZDzOA7z1s2YaBqnNCvQxzEpKssZGTc+SmJ8U71AKLVAdTNmyzMRtOFhOI7RSR/z
8FC2VvO1ixpzyUlhCwcuIbispIqDhc774aJtRs9eFGaXVktW4Ikd1Yy1WuoyKRY2CYLj0otXfhv6
bu134lvYtfVH3YogOrPM3ljgzEp5HlaEd84Q9kHoJmKw3FoGAbiz3duto0kdDlfSqutsASSGL96Q
Z45B7LZxht7zr6AUeLaj88GL3QHdPwyFFxyPXd9/4WFIrX3Be3Log4EubRHrzCU0SulK1iLwHRmy
4vNQ9ZXr+2WkXSXb9MjQGckdw1JF46beqM5V3MnGYQnHlIjG0Iwc2Qd6XESW1tVCJHL4s26GUlzg
SUzimnGb9gs7CfpFSBq21GRiNUYU/CWrhC8DP4wPdMibVeczsbDKsFk0eSA/lCPvfScLYn9hDnUO
75xWR0POPYekJf1gWHa3zNpUHHlcDgZ8nyVuu8Kmix5GcyZNOhZOgDNag9jxBxwMuSozozjhPomG
U5I1RBZHZsw7Vbi2lWmllhgIXrhpG2TFBY/LID8cs5Byh7Bw8DMnQOZROU2q+UnnxRkNnSDDklDs
FNh/yhfpiNH7AMcOrEbayqu0yMJuIY3eLj4lVStLx8o1WQyBLTynIjjhymV9L/VCmEjRjqLcq+wT
UfjBbVrKoXCjRIJvJ2pIjZPWCn3teshHzrShwpMWXO1YeFm3NlNQZyfWXbMciiwdDnt/CCxX52ZW
OUYiSHAwRImZH+BbGxLQLDrU1O1G36gPSJXKFb7AIbwI+4Ei5SvbIHLyykth2chiPYcVQ1gvqihv
OrfwirY9GcewKRemwZmbB0BzUbRpS12SGdXoREZm+xciI6F2q7RJ5Wk/pt1Zoi2yX8WyWQQ+8wfM
OA5eEslCLRJDhmdGniftqgWVDRwLAke1SBPVfTHxJQ37td2X/hEn+nLs62j8YDfGjTHaGWzKEHnv
KisarLM6Z3pc1SUi/spvkNX3Xk64o4YmuB5HZeb73CuqbB9/jHzHNrK6PoAnGq54aff5oWmJunTD
JDHFfkICszuUkccOWV5Uf3UG/2g1Qp2w0NLjVRubYOxdHND8sPKGfqEKgx4zrcnp6EXmB551sEeP
21G6jHx4MwvZmBMPZbQ/9kwdRYYa4oXqjL4/6WmXH0ums3GBO8X7Snl6mVB/IqLAKl/5xRgtzJGz
D0YxkHbFmiBZgPyZx7nI7CVTkWEvjbAA++dBT6+LkYcLwhITOMfcj75VpYzWEamNj6xK2j816dtq
WeWcw9Z43y6Q40NmocKoDyFUcDdhoFJLEWi/OsYbeONQozASxzIFOKEj1JgGR1wblpm6A5dWQaCh
JLxd9I0IXFML4juWqPyJ2RftgVFWLF96ddr5tZNbKbKjPCsa5ajMS67p4LNPbTd+5pjCtRPqHhmN
nRHzQKhOfhBWSBd+7Q2L2gzKQ2lnkiyzsTaXiWF5vpv3XX+ZeZqfJanZtCBbMqWnXZXnp2M9imhf
lTn7Utb9F7/vkTfXSKHpgoZeoty2JbV2mjbqm9O0SOnZOFB9mUY50vAc8cv/QPvWq0wn4skwDgcp
k7W0IhdJgO8dlRpe44yrmK7+P5969rUyN88V8UclfhIUTQ5V+sdq6Uxkfk6qJjX7QS8VYg9UikEz
nYRObLAEpXmgVCBZUzUZ1hyxbxZf1zCplRvJFKv2DMct3TOw53SKYjcaM5Fw2BR7A2x8g8M/olMv
5dLpjjjcCYIpA13HGVAT23sulyY0qjLaxdadol7d2Euz4LAq6BNtOH6yrKaI19yoLL3KykEPHBO+
t4LeNXKPfPOzimeGm5t9LI/swBqaRQwHVh50dpro08RKC2Nw8ri3im9WXEd9vjCESCLm+lJyeich
YTWXCL4yWYNzFt4NS1kpzpBalwVzUhpqdIUXVpWeB5TUHRTYxKriwsk7K01PKNQJdNlPUzocmynL
or8M3eZo8wzSLaIyapKeScqguQQ1ZTZKmaczZjFcQPb5GEnoU00gAnXnwYFG5UGd8oQfwLfoSh6M
2q9D5LNhgS/5SIgXmt6D6T18X8+W21Msb768/3QuKkNZG+RxCHr2dP2ZpD1GTMF9ifA2ojEDmURI
sRj0WNs0ymhV9Z1fIRIGtQ/xwuDGWGQXHWeDNl3KR9GxIxCoTMegniWr6BkKSUpc+/kYgd8/66OF
ekeBr3oh2FsssByLs5Jf9hHpaYmpYbRngY4NdA7BVYqvhbay5sNgqIbj3JwnM9syKNvuh3MXH1aW
pmqxl/eTfV+gSpM0Z2NaWWbp9D64t0PyOLRyp9I4M+Kf3U9SNdXQoDQNi5r8fh/ucwxY51EKSSg6
8yK/Na6yOBqIuZBxItky06XEI//8htOAfV/HwINhvwLOLkKdKYoVJzt/+YBg2IYZYC3jVhhVi1v5
o/RluUoUrxlxsqoW4mtsEa/GwujPBnY22af7cmRr5pRfYWFmft8CFEXmBlO3/gAjFk5LikR/CSCz
Zr7TRWETnmcevl2sdoIgx4r8Lx4bKeTssSU2cUyrOBy6J5zSy8f2rTY0SB+wW0MmsmSu1RFhreGZ
wAPyMZTJWWjQnJ6yuByaq1gTMgYOqnkSDMrPB+LlDAMAYA74BhALB0kKjAabAYCYDDYeZ96NZ4+Z
Ve3nZZF6w9IABbWH/UFVPVD5+S3//vDYCyFwUA9OeZ/2tc4mNdYyvATzqrrlooPbXA1UjDReWVXX
aL4MlcfF16rBqJeOFqiX+AoBt63sZRvmyE9/MRHoLDRgAMC74Xbg+XDqGY7WmEFhjxEktNr4hpMk
ZGoc9DWU3QCibx7gK8qaLuIjd8NUD2bh9FDt0CsrJEGD7EJEg5sZ0Pyu7DRIq2xRWnllXkJ4zPS3
n4/ZFKCe2wlqqgiONcLWRHyXDqxl5pybzlMVKcf+Ww+lDpOANDHBYJG+Y5BhsSABay3MuJyMpu7y
6UdY+M0/HSzIJtA2GEHtNzIqxIqXg6VKU9eDFvm3LIFKbLgRwsHYOe1A6sE6Zp6FQKp9aPHrNLIy
hKiqSKE+HygjwkKlg/SA3YfSIUCrLByT9pj3cYFE7OfDRedzDFuhUbpuYn+HCYSFmAX8nnVZYWcj
+6Y9UxjIBGpdJM1FOdZhkbkdlGd0zpBpi2v5UKb5sFDxOBhXXVF4h9quksh303EkwzHkjqz2nMwm
wqvdxiJGcglB1h9TFyJ3jxhjGtFAsyMy2lBY3Dj0urL8hZlSqFsvJgAqsnD4uy2w4Gvh8L1pafm5
Z8bMzMoWnP6rtHIrstyCYGdL6XheY9uVS0c5hSNvePCeScNxrbl3JwX1FC71Xc1EuWo69muD5nMv
ju2yYHeWTakJ+etv0yLuY516QV58LSpYUblkOlb81KQBG5CZQYkoscrUJuOnNOiHQTpYkOrKwIXD
78SlX46ecVClPBo/VUajxRnS/Ilx9bxNE3s/bqwJnlwzG1NoaKXVXhZVFI+fxkTEXeyQJJlYQIjR
B0B5Zgf4I4OYOn5SWLwGdgw5Kn7okfiQfgtLM70Sspmwi3s/BGPDkjhubyvfGDpH5X2Ej8jBxtDz
0MgmslUXWOtc91pkZbGy24q2V5zlY30CydernCRJK+RkBlZk+wNkbp3/Z4Yki39qSYtlxaVUPohb
W2Y5ON/PJ/vchWP0IUcidOOgOYHNTrOpwbwh86ldJF9HmurKxyIjlBXtdHmUJ4esKTs4ip/fce6N
zOmINZMiblPwxr/dUVdEB13Kuj/Z2EyTsWv45P5MDb2kXIm2tMRXL2IjJmEHtV37pxKOBfP0592Y
5NYXRoHFRWFKBC5s4jI50o6XRjGytikNW6SfUp6lNXPqvLGMu7wMSnijANoaXVaezMOLVisfHqcI
rNxfYmnLbHMHpyd3SevUpl8eJ54SVz1SdDU4uqOivcTyEgmxIDD2+TEmEQmciHAPa4LcAzWEsQcE
8zBvA7CLQy+K68nyW+wSPJ++QbAYHIZagb7d//kTz/2awrkBZCoANO+P20aS9fKJY0iJWVdq+bFt
MoKswKoqE1lBO07zloNk8YOAdijYcHroxvjh1/epgiGKaUpDXehM78rrxTSlzTIErzwIC5NNLrIc
NYFGl7SFDvdHa4hhdV6XTkkKHVQK65S0hBn9/JHMmWdTYEAKYRNeDQhiY+vMVZcsS8ccK+sfVR0w
2FZd+FMHaoM1k+ne2zFqVVFGsPKwmA8Th6+cXEpVlAg0RkCRF9Hemv6UlzH2rid2JPlB2CXTOJRD
l4szr+zxrjBg0yMOfir0KjYk1vELVaFwxR0QL/C4v3i0GcvEo9n4FlaTwlQg6IPvvUSr7rEAnTT5
8JH57eSp6qrE1BqTMcxvaqJiM3Ogq5bjJ2lmU3xMjZwCkF6kiT8sx1TQ2l/ZzGi6j2CpFYajkxHD
7GPtCG+ShYaNKca7pJi8WwO3eRCaRQe3VoOR4IZh7RH8hqSVYihSn2MoaqjZRu1aSRPBJALbjPDb
w/hMrnDa+v8zpj2zUQW6AHYlTQsrhzb5G9Wl3cjFIErjuk1RPFCuHuitGai+jV2k6oGf/cotzMLR
dEusnkDZRljCfoB5Jksg5HJR9PJaNxQzpB5wAgiWMsca48OjgufW0uuMvEfRSMIGDHjSehkoC5we
Rqmr+qS+kEIrL1p5NVdwBjDI9rJC2R8iQGrA8Os+Q6DawOaXXYah7BOVwVZgRRMcftxPQBhRSPHD
HiK7vSR5mqMnFhZBxk+xqKfE/+ejzW320ifi4acgACeBY3rBguaZDeigNnzSD9dBgAofz6mbmBWu
1xEvOhOQMqthWQaVKJRjm6aNkqCqKsPyiCQN6y0HSmZpHFd+avBTLw0kc8su/x/yvm1JTlzb9ovY
wR30CmRmZd1cdrm8bL8oXLYXSEJICIQkvv4MXF7ndPeK6I7zvF+c4azMBIQ0Nee4THz/PWZjfOOo
zctOVJMaf+R83A00KqAEvrk9Gd27fANFtXc1n0ih2xn54wJGwQHlfTTzQEG+lzKWyX0Wm4R002RI
0nK/WkMb5et550DzN5P7tvdiw2LYduPC2Pio4Dk/kzSx+XM5riHv29gn1tmLJm5IKPI32q/XdQB7
NLbVPrp9B06AqaivXgQKnmnRvDxvpOqzrpCR3z+6UqXsk83HnnZZvqZJG1CfqtCU/bqQjrDUibYv
xv4GvV7Wblax2+8ooNH4krhkSM99tNRDfNJCyfwlFFsvoheiYu8/+tVn60O0rFP0ATtGZX8UpiwN
RAJbP6lGK5UMy3vi91FcKANcdN5VXkvQaEJl6dBWZj/4tETyevoxpFptvsNUCfNPYlfn4hZikiXh
Nyud5gI8toiLsbxQGYnyEXRnJMRlK3W6jMPPATKnFaPsk6w2+cOeqQ1Tek/Moof30BWuJfDcKYcm
5GoJZcN4PxVezP2Jb/3qtnsHlJexM82ls8UHOqXZfC15PvT1GXOlzEC8bHuMbX1cauZI00cgJddu
oGbn4er6JRrYxTGJ3aYVxOUIsJtmtvisIlsWyxWTw0W0dRnSluTRamRdQImhGvHluzGtKrysb29G
jI34G7rt5jjcrpZ8ft3tTNLtlpdG9+lN4iM8ALsNvBC2uviJJxKoeb4d+2JcROD57vuswKbyzdMA
9rblxQCx1rvgtNPVE6cRd+O5ElmU6quwoKu2dyXPCkaamZADk6jMWgziExSUUOvd5fm4YKSiMCNk
PyBqz0NxF2XUVON9wmaWjE+cO17Tk+MIBP1JMRjQTIuQdZxS2KIxTk9xPwQ2d7EW3NTdtMZRMX1O
+3TC8SQfCXmxfT3PrUEdjJFNa8uwg7RJORw/gvNHytLMoFBQpOfDgqtv9ZCAXT3zwR0jlo2rwIta
hhVwjqyOkJ9va19XLXGrwgTYJ+QbYHmMxOf026UOa7Fj+GaOB0xU2EsWiqONQ3JAQgk7bk+i8yEt
/pWM/hjnCWwLwLnIRga3IppEPeQ/5xkFzXw2jCHTal2dhAoUTz0UNsIdzO1sP618smzCeEXDri6H
qiXxDzWvjlNmuNN6fy4xs3CEDH+aX2nkjwlWmui480WI8N5I5DE025bgo9hi69nhHDaYBXCNv6/H
GIhlXoFgDniv8FqVz6LIKcna3BEAQI2uhgRj8Xv20H0h+MmKR8fF0TX8GgyLWWNAsfzKcUmxF8f/
sqUQD1nMTPT8e6ijt4//Z5DfPgekIBUPVaolTiCZomF7FazUzFzYlAVc9JzueKo9xD9ZD5kVCvBe
kaZ4u1Fq31ZMNVTe1vTXKSGBFk0ihi1ACyCtwihtqRzxkRTkK84KMAcF3yLicCS9vcQjRLBGqz6e
X8nbCCqNFYS49nZNQ8pQo7VaTaVLDiXjUZ3Hb7f2bXqUVIDIPJU5wzdORTUeF+8Pkct87hNzHGbI
hxJvBjXH1fCyR+CT11tcaXYM79tE2i30cMi/0+z4lYSZBd+DtD7D7FrW4Tj1twGNdrfjP2rMVF6d
orgAEHndoVX2+tIfiFZ8cswqrGnyC6fUi8P9ZVuVzq9J2U+YPtAoyuPizYZk990CcuD4wXQ7XvKt
r/EyTvGxHOReHOc/2bIf3Isd+7FnIGUhk3ge5izpsxuxhCpZ77K3ucL4Qtbq8nvICd8MTsezTOBH
sAMoHJxrJrDPQ3K2l/ELMjdeb52eo3Vibbz0FAcv+IBnZXfrqIFtjgAMANngNg32Wqn+WM4W+yve
E8GWvD4LJIs+3GZkGb26WXMVS2ioST7KraELuORrQhKLzw/rvOAFSWMxPsrZ4t/wC6QuYpcAKppB
joyPm1gpQAFnOI6eDL3aPpUThfrzBEHpMfcdQSjnZ59BozE2tRlGCyGzxBYrTz6aKFmuBcFW5b/E
peeIN/2olBA3v/F5vo6D4Wewpah3v4d8gZn9RvMBw3HJfq2ZWdUjBmyhTtD9UzbUUCW+zJkbXHmz
vl26J/2CIcq03wWuSPRuKU7lDrkEFBkmP4YvAT6OwQRedUzxN/y0XoTDCCQ2Pa53ZSzFi8EEx+dn
Big0ati4A1dGxz0xkQaQRSjlQ6YTg0+UITlqWMhMFiBqbyDLnhSjoWeodQ1Nrz2dd/zG/ga9UZTl
QA3nIhfAS2kiUPpKidppatcRwERxJw9Rm2vW3DGwGr2ooYPsspIG7HlLQKThZ1S2x+BZlh1QQWpr
AXKDj1OPr6MPJK7yi0N6RqNbRxdj2CMkQQdIqSy2u4dK0KxcoZyeZaAnT3kUhnPpdDEuHaALoPxN
BRCo/Jr3kDTNDTZDgpu/R/mOqyohWcCAyoIe082kJsHkextJviog0RmLWbbdur2QtHovduuiZ4Nk
GqjCrmdSfkW8BUgbOb1jBDgsC8c00lOE4P+bthgZ8lVk1kQqp7+WJAxz8pr7sRwfy3LWgZ7zVC1r
9G/HEu7pCTtaNhbNMgL/jtp6TCoDbCZ3Yv0YQxbT9y0tQjb4D65CbjP/IBvb5vTLQmtAExA62E2S
Nkr3RXzac5vCeGCxO3gU+0mikFNWVUFsYjHLJSdpu+HNqNqayoHqgx7+7Ure7uWsOQDiFg1+wnFZ
v8LNOG5H/COhP6IJsv9j8bJFHp+YfqH3ECIc70FLEeEToQ/HB2kGdEKeULkf3AYbqcZS7pEt0sd9
DYk+cSzUY1USefzl95RFTolIROBUwZ/e8PAjnEZ9azxcIFWTpCaun+xQ9dAxungCep4HqKDSq5un
Y5X30X7AgQtIH7xAS4toMe8x5nceg394BG55nDk4JXz194EKQ7ClzZgq0fNbxTYxvlei4ZAP5O/F
W8ASb0DjDFMMZkM0zgcIuZjS5FDj9HJWtBnm0kbPlhUa17w60KLbLUv7I40bco9jVNt4nJb9teAg
78c+Am+KPRa5Tg/etpucP+ZkRXdozJpiWCYpTwOHsJie3wYEOPAR9AQekoHfzZck4nfQ8o5V/Q/A
118KemA5iA+YwSmCW5n8F6w8rOAQgFenz4NSJc666nuP1eAUwuwc5ccKGjcALwNk4PNx7v9Q3f25
tjsOj87GeEbe8XgpHP8v8LuxXkUOCmfIhX+FRg4MGGeBOgAr6e8P9RcAHasJCscYxwJkhX/Lo6z/
AxvrYOGpKVLJ/8yRWHil2lnTPH+HtvLH7CblcNxUyzjusMpNjlv2Ozj+/bn8GUIo8FBaoELwXNUl
9AWY5+mfz4VuGeRnWHrPaOuIMMaK5MjHlwUC9tOukDr/0zj/9wEPexUUDDU0ybjXf8EVxWDiZJQx
/TD7CRtFL7DjX6sgEOZ+r+y/v8DkgO3+H71zXOHxkBB4rdDhAI+n+CuQ6Uee91Bklx9+Rww37Ado
H8osFMXZ50u9nbmmu3lvXRZ4J+10xPPMIDREy55jP/qHM/rzTMcZoZQ6nsWcVaRAc7O/0mKBxJGr
QjZ/GN8WlUNehzXuraCI66zeGG7BkNuDHyawueAM5mg4ToTrbLZ7u82o7M+FzFQRNx6hJbQI9TM+
jvVBk0cWMtSTsJn94rP0W5j9+4s4lsMfRhXnD7bkkORCj5IDgPsL/ObC7pnZC3FTQRwniraSssq+
lgb3959mzH8fCrqAGoQTvH+oif66MiVNZbB92d+87ZxbgWIel53OEi9/f1V/oYLw61BoEHDHh++Y
lAgEf14OU7wOlHtNvsccqOrvWZCW4shsTCaP6sfV2yTbWOYmrRqIPFG0NCMypwVOhslXL9zFWLP/
cF5vEpE/DDggNwwBgXAnRgPcGo9a+/OZxTHojYoNy8XsaTwscBf6g9S3eLKkVf9e9gm8cKuWHhAl
aaBkRdHVrEW/JvIOmx5EoxCVCQ0A5T7NUcLHT5IWfa9uArbYQj1Sz0TiQ0tTMDdflnmWqCYMT/Np
PsnR7lDsxyouF9nVpgBidZ/5RGXlE3mjxUSJnD57RycJK8iD6IeNQMpjt5IlgBY4JCQ3yNcrJiGK
5BArdr/3+SrC14ZGvO3OSHThZGrKX9HgLWMXv0bTDTJFBESFdeymbksj5IUqrZFuT6nFcCNTKW31
mC3jwdxFbymCBseI+xbrOtkZVKSrTPZmWgyZWFfqauS2+Q9yMGP3GZrf+cCvRAQElcP47nN97IXV
vAGgQYouyvSka4VDSoHkfLuNAfpD8Tx6uaAsASw+8vElQ/ZIsscyrCTXV17G0VFTL5sBXBneyhni
wgJz5CCsBHoJIKMCWN/wYa0VbSOrehfLZoaUvkifyEx05U79jAYt88cikG1XHwHbH8QQUqk4LR/V
ugCL/8g0QNu+wzwHK38ezJwkvJUJcrd/B1RwS31blN6lX5PChxUyP+mofj8RwkV64tMSxSgo8Zgf
v7Zw5YKSPk0q4N52Du46E5o4QoG/tchwkgJmjTxQdy/Isi57A1bXMRSlpDagF9kQL5c8Hlf3WsZS
hKGjEKlOUyOrSZrPEwCMyDb1G3P1O5OdQSv35X0tEf74eRrGMrVIRn+lK8CPj3QrTOsRu9+mxvgr
qZqqUaDyMQTCEt1sJi5lAvlOryqcRipE2jgRbeQjYqGqn/VEovEsWdEXzdD37rkIDN6hwCCkZ/mW
3bA426/S+O0GgID6UMFC2HpSDI8VW8cY0OtmPlJM6pu8h+C5weobXrnR4+c+ZqrzJIFRpR6z9YKa
EchMOhV3tY6/KoHlODld3peO6a6CxQd3N47MGe4dGJ8Us+92Pq7xCcnteqoDhK6YsaX8Pmj7nCa5
vjN51N/JbVlPxQIkF3qO/mZTlnQDcfV7uHJn0OOa/WDLTLtx0H0T8mnqCkrm23pP5TnQCWTqpIsc
P12Hqc35VJ0dfvJao6x5NV7ZSxoG+mMmYrwIn4x7EwgvzgOcss86B8TdjEA6Flg+Vf/i/F5/G6Op
QEVs5UfY6tgpTtcYgmYysEZFUXafA+06m3VBKxZe0ffA4BhkP2tGfiRgTFAWJDr5sKV8YGcdpuiU
LHL9sGw56naEgm4J3t5miwmiKaSrW1oROtSf2ZaScAWRb78vac6Tk7J6RbXA5BCaDZ6Pn/VaVLKL
aGRuJQGr3+XJyt/7LRMoN6S6K5Y1mSE5H9S3mC/63qOp9d1SJscMpcVBRfabu/XICh/iSmxXgMjR
LRPZkHY1ot8PGNBgL4P6OhlQferoi9Oz+zlHkW9TluzfloWrFMS8hqxx3xfM3GHUYwPhkbGd3p3w
t6Xt576JE80eQ1IhEKMyaTeXjdktWvyM+tb42ZxTbdO7YpS+AWD6qXDhe2wpfcwTLJ9tsWsHhC5m
Te/lVnVFUNkpr9bpUQ+5+RK0R2oTgyXuoQcWkBKItmJ9oZvIZvk3ELyqydIRynHU2zAGyvW9Tybx
fhnCKlqxrv3LPIT5s/Faps3srW9pYjRvOM4PxGUN6AoLzw97m/vaPZF0GUYYdTfIsqXeG3Al8hOe
5wezmd6S9wRY/FWnpm6tieltzqb821KX/p4DNt+A3ucWB6VrQ200o7Cz/X1ZR4o1YyLINxMhp+5q
pDm8KfgyP5WuFGcE+rJsCdurmzVRMPcpCYmEG+CuhRj7slmfXLjeym8moy8O5ebLPsu9vsw6Dw2f
Zf8zYEAuw1pZe0I2FZ5XQwo4GPIZxKeAsjsetu1aEqEvM9K5BCbThbyQaSWvmdfZR26oet32bf9p
McG7rVLpQw5+/gJjW9rNfl6fkaZFTeGm7T6C8/nrHqvpko2worYTUNnHIcQ59jKPiBRzVgNWKUR5
U4HfaPUy8YsorHmBRCrD+W/pbRJP2ZmX2fIF8Nb8RKbB3CRhJM9Smv2uX/h88hVCLqpJyR6nPF5v
jc3d07RQ89HUdf4dJnwEh3QOsGIGicUDaOhdkq32zpvKXZnzmQL8UU8XWsq8Q5UJ5SfQA3LdI0Pv
KR3M+z2th5cawskv816vH7Hh9zDam+phT6IVUqCSnUdCi3sQxUnWrpKMXb2HKcN8N9MZBg31JIBk
P/Ve6bmFwCI+G8fnL3q1ObzGxb7fG5LbO+h9YHCJpPrYZzvcf0Mv/SmrRH2TgDprYY3O39VbnwHg
NtGPiKaQct2HIt8ZaYP0qAm6ygIZru9FkW3VeorRTnJcm5Foeu8i3T8BrBgfozxMn8bVfMN3euCl
LPkEY6vtuK34oyccKsZCJ+yWKJ1+tRGFY2QcXPwAxYx9Yem2zZchHbO8JUNS3eVUmfpMYgkfuBxq
3YEOzfdmA23c1WSXFYxFK+xOMqPTo4pAm9+FaK4w1mXsVnM/kw18SeJN4q5TPst3mc+j99VEmG5L
bwZ1Gog2H3jPNnkCcxqGO8mEYl1kpgLCQthGo0u1Lcv+IdSTscPlSD3ijsClOyqBUVOuF7cCpa0Z
26RC5tLCv0C3B4AOMEZlNuk/umpXoVXxWN5D9Qb3r0uQIt6tqGfXTwVDEWUQR4xeixKJUz9BnXOz
rWV1C69XPPGPexZousG2NcfE3qYIdvG1zgGsX+YxTKYbtqWwzyTqBfolpP1ITGNgQBhFG+XEP7MM
4pMmHfLxvQpJtF8c6jXextWcxvcO3R2mNoV5u3qAbXp3HXRm8JkAILrl6cpatOASt2sU/MLfjSEq
yQ7zuJxiLzvAHVIcYiedFvLduua8XrtQ8nJMgVMvCuuhBkvY2iSk8pQndhxg1wXJ2cgJaGm7r36e
mkwG8CeV5eJmYnmhTr0r3INgQBs77pm/yXo8dRTdOuKhArLETXIVvdFg9WxRwcHtQCKXa7o+wujl
q1Zymi9NlYsMiBagr0+JjsyP7bA1Z0aH9KIUTbJTvw2pTVukcEOkWlDcUHTBUjiUH0KUqwqJmYW/
dmwRSVd8QMURQ9NhBKG5Lk+DHnVT9HPiyUnIKkHbC516VRQPSbSV9gWcqKQ3HBbkb/22fd33oX/p
B/21J7rgDcoE+ewgkTjRmppLjM0jRpAoDVikar8bQzo+mozZ8zYY0upZw59WQe2oGykL+WymseyM
KQM8zCxHfN1W+X3t6X6u1Ag2rPf0AURdHbeJX9zc7dhs8ieyDBnsgMaYjm2ATDAfMGGg1GbuR6K0
eK9neNtOS1X194ua1LOdl7U/odfJRq8AX3s4maUnV6k4bF3TPJ7FTAtIr+PkRNZB3QlaRA+p8Pld
qsH9qX4BB0xQFnVpSrdvk60snE1pCn9yhU24gxNxXk46KeFUE7Vbr9o4CpOmi307ix4emnLZdEMS
CZuTgq7QXpcSF3cKwIqfd4qHpVPQx/OFg6bqDBala/YgzCN2eWz+aP4xdowjv8Ap0A/YddjZVqRs
0QRm+IR2LclXAFj+DO0Lgd2LyHOlK/4UoY9KC6/g8Dme5MvIIajqUbidq5TyL8qlq2qKTKkvWUzN
rU0z6htqPK9hCrP5LdWwMYo+BlDM/NaiCM/ecZQlt5tL2HcxZNVXQfvks0gyd7+BAO0KPatrBuT1
EzDsFIYvsnvdZDyeH0pKM+StCI7HJMy/5+Io0sMkj13bp8ur2uqIncaSgU8EJqvK61RMTLWLYX4F
ZbMrYG6V42iCMCKOoAsC48XDqJf0FT7RVTTpiHNoYB8c6lbgd1ugSJgTA3pSXGVp06pDCb+NsAdi
+76VWq3/0qjahlboLIu/YuN1Bia52sHBtYqyWzWPbthcpC8H/X5O9k3YhoVIvysKz1/tVmtsD6g8
z8pSiIoULbJ7MGDmTgdoM2AbRkpz7xerX0W6etYuQOu2hm2j/76uAWsFixJ1mtUAA39sIH/Q+oRv
22niW3YLrLeH8oj5Hck81Jc/cygx6VlWw3qXB9RvTYR0ZO1GOkfFKZolpLPxvhWf1mUcv1R68+ib
kS3dGEdz/GhdlTyDpKoJxDXI4ZpydcN4cUiqbhH9Jnfy8wAX5OwJUk+IISL1mA0uiVpLD0FbkHGB
/gWwLvcNhB2YRG0+yIHnYoOvtwQjIUXLBZI0czrK2K2l6JSSIqfOJrp/nhY7iXepStyCriULFQhp
pFS7bk1i+zFc0FuGT/m70ma0bkQys+zbCPVlNLVbVHtOz+CdhI8fxKBKRVpU2z7Xjd0Hudi2woZb
hG4ADVSjFQJE0Xnopi1QKe5CTQHptItFAaafxg2oVdZ4qKWJPRurZ/a570WOLg0OSwVsBFxCGRyk
m59VCVMlcrXpagcbyX8v8+K3Av0nBDva5sygrJ5pnILCuGjojWBMNiGPYv7ErRa4D3kE1ZHlEAQD
St+gFsfl/5QRgZ3P6IVPoSN68MXnwhTp8PyGeUb6wO3XkRwIY5pQr+/gfz8YcNDuB52AdbhXP/qc
xr68QJ68Y73NyULYF6vdEA3oQAMALkJlS7krsUUgHK+f7ABAob5fkVD6x5iTOOSt7Rc7i8sOkgh3
C1seXICvWW1hLe6KcbVhusssLm9vmIJYYWmhHckkfc7WQrPyVELvybLb2No5KMh52IocB7VDP5+1
rjnicbSqTkDM85BCE4XUXRNEzEAYkqg6v7C1kiFogJkbAEnWQplk0fXm1E8+Z+NJOwhXCLCDSdX3
O1K/Gl22xpKCTNoo0TBo5jNBG6ywZ/kF9Jn8pGs7vkQQqaxNqmCKa3KLtXOCaEP+iCeBLAsicnRo
OalyQcuqzUDu4Zs9ncHh7aUNv8Tqt4T12xMcSdsN4FR2r2KatSIt7QNPQpAnnUlonjYCPlVH4zMn
3lVX+CL3qkF7kYDGJZMT08WsMcSAvtZugsdlEz/0HlOB0JpL2pTYR223Znv4sLDIeSQI0XhCBooK
kXJdFBdT5qvsqKz9a7RTHzQ6wrg5+VALJorO4XHC3w2eImuahW8oDaY92lCNGJ4MJ6QTZrmxQyG2
H33kD8QFGXWK5iJi6M/wj200Okub1NC4pDOZWhrnSp3yEC83yaKqL+M25gAs0UerVy0ARVagQq3C
8ohuIbHt0riw62coCKA+gBQUYrUW0ogZLX5skkKeA3DrsUfljfYiM/LwBw/eyjcuE9WpEuV4Gx1d
uRbol+FRgERNSygg0mCXrp4KAmYnWocL5P+4MZXvoyaDRO1mRkcx3loAZq87eH/MDUre2yhWuM5d
n9FxwT8F3OwuJ7QmJw6Jws8IGiCAh1z39xHC8PIVxaUb3lccdllkXVnKbpDBlLcGbl72ihCZhUu2
5fyDchl9gNqw/9GbBCNfu91D9UUtkBGYwNG0isUODbIK++TMiDYtGvY6kKyVVIimlYTmXxTkQwL4
sOoIV+6aALRgnYPE5F8ug1+5LcSS30w551D5meJ5pr06r+kUfy7NkjSkgpxvMOMOofuyhwY2ovAI
ryd6eqV22eCNQvObpSFsI9u1Lw1EXnBSQ1XZU+dxumg4AIUBqmH0FKtCegbRAroSbTXY0vVbhsZ1
yHwoUJhVV1DpZf0yIymYwvKQWW3v+zTZ6i4uerQsgp5Af3S+WiHeXSdcJUj16mtuhrpvJBLwd3N0
ZLxLnddTg5waDVxKQQlUHWJmQ4cNnUPABLjkCY2UUjQhKrUuT2KDTq3L0O3stM8e3+kLqNKgvpC6
2zL9b7cM0ymli2/dWoQvFaLFdufXyehunLf6w1KY1eJwRTGjIGBAgWSqHrKRpnf1gH5bUNvQIBuT
UHIXRUP6GkYmbtGPbHmC5I23kFKl32AusRPMdRUJLQzu8D9XLmehs2hItDSjqVd6sgOrR8Rfk413
PElDcV5LV3yK6KD9I5ArkQEMUDI0I6zUX9CAqg+NhJ7hUUGoEZ8qVwQUBSSFOWCmcSHhOOfDR1F4
41rsm8jqkJ93Q2bm+hi38p3LHGDoLFX0sR4lTNwQK/TNZscv2SLVZ7Mq1aC3NLBHCBOhN+o3TPnR
fOkjBwO6WHzURsg8HoyFS2YB7vJ16m10NRyLujNMVO9Wu6rbtUAnQFTk4h64QHUT0bj+BMSYVZgG
ffmqU5jj/dF6YDMhvQo8uTxt+Va7I1uLJRQoEyCealnQbi5DR61uRy8f00hG/GUq0m38ABcv6wzA
rc5gquftnBX2hPQluZuCGiCxc8nnAU0EPhO6Jo1ebAwHYiFOsh7pv6HOjbu8yNeXGun+Jclp8qog
5P4c4ytFE3kMHJTzn2FdqR88uPKL3lasutp+g853fdI2DrSpVxUnWAf7E+kj+OtNkssL9gMzocxY
sq6uoPHAt+/dnJp/cYAdXe1RqMzoDbk3Hm0OPkX1mD/zIctlmwPVv2o9oaNXA8GiyLLvwQL9Nyeh
gQeZV2xQQm4dqGSYgT6jolVSfzD5ovLi3crRlc2f0GnjkPiYGb5scO0+cDmDawBvp97lAYqUcHEp
LA9pl6nYr8M1toPk+xV6aLRRpMy74nsx5UrccFXLNW9pbuI16uoNzcwMgpeAKARcG2QGnCSsjDvo
15IdaWMdB9YaUZrYX23wQDGbMvXFOUfThvprOaErxNrMWox+RBwrhhgtsrYJdH8XhbLvoQvJIVWC
qhdpPMRJAR5tLBqowdE8K2yDVj/jOQpHQw/A+miztmgXxNENhPUCohvd00OLjTk4gwbpeb/H8/st
q1eUMCzzpTGfFLrVbLwDn1mj7oPzhnn+yLlarOoWV9Zlcop1Zpf51aI/YBIa/IpmoXUqR0rW7HpA
ZLhB94kCPXuAWB9Xkpd9TEY0jPNoQfIvG/V7WjSM1gJ/g6S8Kv1dtC4omO94WOhYtj4m6Pty/nt6
7s+ELlhDCBZiUIeH8RTu3sPw/0dCH1BZvcYQ2/+USh9WnO1NkpEVaL2ZozwdcgsF1Rb7CH4BxkHR
/cMJ/JlUP04AvDa8pmipDJYQpNCfT4AVAVaenlU/xNsJyDehhBRkxIyLFHixN6b0d7/Zpzfm8a1v
6h/7U/2xXdX/yu5YeL4yBvf/mjT+q/ktPHDTz+8r+27XPzaBePva724OaMxQHfx5iVuFJARPx/hP
N4eoyv6ngtYyBslb5wmqI2hHfrdzwNNPD549hb0XwgH4enAeoG2PDrh5jA64oKtrtIA4dA4k+f/p
6JD/mq9/4JqP7oR4CE4M2xcssTHMHn+eTkUa4JZUbLtRcL91KbzRp2GfSIvGTJ9DKV7rGC0VNQx6
pwkVVyt4uTTeB3FbJ0K38Vp/rLda3EYQSD94O95v9YFuReVjOht0LYyjqan4BoT2SBtRjOznPJNx
N/eweIB1JGdNItaS0pK2Iul7Tbe4w8aAsh99SU7JjJS+T3BMEAxotZNMOGY8xx0Xy2d0qv1oC6YQ
6lSKaoa/lpGOuxGuJFScOzCe/8PemS3XbWRd+lX6BeBIzEBER0c0hjNxpiiK0g2Cg4ghMSZmPH1/
h3aFJbl+O6qv68ZVtkjhHAyJ3Huv9a3JVcd2Uk+6l7XhZk8m3VhbixHgPfKGvccD9DIpDu/Y7VPZ
5O9NOlBLMnsP4RbfAe7qA6Pm++CCoZ2suidHL5DWKxfcoMbXAyPMyJByO5o0WLbKg0c1DHHSc2om
P4nTocLIUsh3Q2pL4DicysZTfSQ6/lIMYmYA/PIzX4HTILwjuNg+ShQ/NYGJpHdraXFGEwmjJ9yj
wlLtrkFXGzmdw59K6272xiE+/2ZhUWXnPsUpBMcaTBSnoGU0GduDvt2lTXnnr+UUlz2HLHk1X9hW
x8efTSMeOz6Q2YISFFv6GYkOHSN39CK/qd/XumsOnanoQybQfma5GpBtyvQ1KTXQPMp/8IUYYrMu
27AX7H/PL7idNXgeEt7JCFXh9w80ESV9bocZh1ZuOyqn7TB7nD3zzC+cbfcInPXh4ybJu9WLVqvr
o9blPtBX864CmBtSHDFz1CcQXPyDzsXdlPOh0kJaR1NT/k4vqDgaBgYn1wesA7OHu2jgZ6mqrvNe
l3hPeiN24UKFTgKpdjO4scayApNl29fcz++Lz/bPQGcQlHP+gh6Ga7/xb0ViLwHe0zqaB486amr4
nYqz1Otwn3DHbFeMSf1Q9erp43pXKZvnqeS2Qqe37dKMW4Y3BZe+Y2MOgak8CT195yHnrnb4WS/j
7vRcbpXm/Cyk3bB+LrF4B45HAa/zQXjyvGBqZX5NS/lIaPLDunHl547nBPtlcppRaV9lLk+H7/ZP
Lk3s0EFcxgPHzeTxNH6cjLrloZg1frSV1QsiUiNO6LKfSgNFsJVw05ayT05r7ev3bKzbEBMcHXu1
TqE5tC0yVMOIlWxEVCmLUyomPkOa9RdwbJd96hj6pdkl2D2HzYgl4zH8gCZzoaKmmmy4y2r+cJlr
eeUZPKhUDEz5pqyETZmWseA5AeCa302Zff3xeJnFth0ECmR2ryUencZbzlrdBm4al9vKfHlKM1Hv
F2HKmFYhj6H0mvDj2moVX19L6ksH5TpLCLdATVML3irn5uMuR4a57eBVQR+FQRvjX/B3KEPKiOq9
DT9ugPMdziN+l1sbc7yVZcynXoutzd8OH5d5QEfGc8BttNARjKdCT57b3NYOdsZX3TSORR0NmNo3
Wb0oTJFrcQl0+Z4CGWCYztMjNJ7mCodRaNR6chJqrC+BxC7X9mLvvbl40dJ8DTRUtZeJNGSMHDMP
x01oh9TmOW02W79c3czfuQ43WQ0a4FKjfxRuNcsX9fEz40Av0LeaXpO197MSKQMs08tEn6fQ6k0n
dAdh0rG3+wAwgTrOePYit6ZqXPJKHERjm4hSUxbFVGdxm7l0miv9fTIadxmM9v2m1+u+HVhMWmua
Qrvja+OcyDE06zxFbtscIIDyD5c642NtMvzFiD8eWhrhE3Zv7YG/O7sF3iMiZVt3xlqsewduc2AP
tAdlMXMzdUuLUpXJmITXyLBS1JcLFMDr0ZXvEEI4NStPwMe5dnxbRrLir2Tm5++s2oEBuwx9pBEo
FpSWTWsCn/utoW9VROur3HtJ997BtnOrsYh56NsAjcFysrQy3yFpf/UQNMRgKtBWde5j1VhNLLXs
VptB9DVDEZgz0EZgh4CNtbIv9YgWFBIPOTdAJBbNGSMMq0BYzlYDeAuWE4Py6xHAb6p4MQoA4npb
+HZI++7BThkO9N7cFlcrXb1Tju3QC+jp00CmP2+N8XnnHmRNPtyC2XASkGY6PN+doqNZhKtEXLKs
vurjzcpaHcUgsO42GZ9p4TVvvT+9WrloxiA1F/nudaa2OawS1Hchy/98oDRvdvR/Af4xqIOr0haM
FKvCmrQo5VUUYdRNrvy52WAHm/XcX0uMqO4RpnJfHTDuDNrTiuQjzMZ0Ki+TzDeHQKlSd8JupZNw
bU+OsWJgqRPtvkamf8pc5+GHrdgfe9Yf2f7nbfAv+xrLQYrtOO5Zf/qr2LX00a3jbRgPbr6uCOmy
91zycjFr72FUjcltxVNn5dzpf3/cs2rwL8dl3ocQyxMu2sKf91P+ahmrP7TjQZ8/FjueQTOXb/Ws
yWBp5fvfH+3nYoAtoouq+CyhNixcwWBWfz7aNuMVzLd6PJQrN8h5J+DLRIuxVYrfv9d/i4B/iMDA
bX620v/PVcCxLOnQ5P2PJcAfv/SvBAz3N+pFSjUdHzv7/HPJ9gck1ydtDa4KgnQ29RQD53zWP2sA
G8ONoDYAFgNAl0r0jxqAgAzfcQlCZmtOBYA/+z+pASjaf71ngcOZ/lmsTHOUguNc8/4gUs+dHBuy
3menpdPdPJjbxkZ3szoXbedqPXN93YrOjeBPrey6MhhQTSWhmDx7idIe4/1BMQRNQq8pndO2uVYS
l1Nz9uoIsdwxQqisvV6ANr2T+Bu/dFgrbDa3JjPUlTodJZ/RT5flXHldUCICNGCTis0K4GI7ONOA
5QOTUNtx07fBCuqi8eMNkpbilV+QmGDOTXLqe6ietFa17sUvVvfVo5MbDXTUYroTyLeYiA/gCVBY
2hG9d8u49A1I/L1fOVczGv6gmsb7vjS0ndvrJnq6cuKdCL4s/9QWxXq3ZGK4xpVZAVfk5RlDo9Oy
sPDOUp7aFikNv6K9L+122p9b+7GOouIAGdc/Ga3KLygl9ktuKO28ZkMWr20HC2RGdMcws6eNQNB3
7Jtd40vpI2PM8aN+0o2Fd0RmfUunlQlls+L23kzzdjQKdZwa8HqZbtxmDl05m0QBPLS5wxKjlbem
q+E3qud7zGrIPcoS7xk+/uzVAdu+t9zGDClh5IVeVcygnaWjMQjbizIjT6/6ERLlnNWIEodxGy/F
HHdGg2q4VdV7gfFvR+Wx7nobtnGq3P6efPtXO0maCFJ6Ejpahqq35x+ZvX3xLeoEeFB12JY2U2YI
RS591U+F6s17c/GXCxO1623e00FqJfJKw8ye7caZoy1dLsrzEBBJVEF7K7EC3Pba3dQs1adSySqs
ZdlfGybxKANnhNe+vEOYOlxrixzDnCf2s1y2JLB6Y7lesRVF7WKz6bD5pBpcmUhMSfqwea5Wwabt
0J8WdePz1xaFojnVAkNlh3FaxfhW8vM3KTb3O3eqyyyCT+zfuzR+7jyDES/2ryIJ2nTbri3NHKA5
TdpeYmHcb9pY3yPKM9BHjMMllF7rYkV8ArDe2unc9lfNYm5fJ8XMItaGASZpkelRa0kiV0zGF1En
5byHLZ/utG68cDAugkxxrqap71za7zV6iobEDK9YtANlGGKXnnswWmj/BmMCkcLZhkcNHSxc43sv
X8UuQbQ0ncuXrn5a57G4pV99ow3lo06iCHRj617vRBnXXvvat657BCb6iEmsDqgSvlWI4HcyNwbC
cHLEijAzwvp8pdY3REGgFvWBuIdRfLFGn3b46ieHdp60q5k0yjgZ2zQC//KVxbC/Mdpq2ZHM0FB0
pPZxZej2aDnaHC4FnccqUQLpqcFjpZ3cJLMDWIlfiefp4tGt1B7cm3Es+hMgqsuBbV5AzUE3GxVc
0ue0Cn30SlYVVQv42pmciZ1Edk2TvujvvcQs71rPTo8T5qdg3aR5xMay3FVLue3rQRpR27Zqv8nF
ubLUdMIeNh8ZBSdUq3o/380WA1id/AwNPs71DBK/5gHDTD+LT3WhWaUfdboyilsk02Z1iavpulLe
S9MBzHCczX8oTOakllETXeLlyS1O/fwGP9YzDAHrSC+/o9OqPzvtZCOgpSf8rVd8ZVFlbYT82Lgg
daTaCTRNUSvSEjmIVbL1zcrblWU3yBbWu7KBHxu6hNBs0M8DmMRJOI3cg/m6rN/8dcmZ+OSi+9Sp
5VMtHAg3aIJugExbfjD55djepnaiH02G0P2+hUzSBqU9CUZ9RXNkHJ40QY7VBuBv7d8PhfveAncI
U2PRdzOI9DGwPfz7FLgD+xL0OSjdrbxCrhMCF0KNz8hZQ4GRbTvPGBAsZ93CI1630GbGxwwSlW4d
VujQZzFDNvJu0bpXqRWwJQggGNneZrPh3JBawDaWzbN3kCTHbIQIKOdu4YVNakDCIyJnbr2jGib7
qccpfcq2au0Dgh3sl4G7Pw91rNRZqGuJawUzToH7rtRQIye6UKfGEN6pWxmwkplSo3rsyKfIzfQG
G2/5CRgbczisQ+4+Y9M1h/42Z19b+l/xxLz0oJNCAKkUel9QeYrmSLoOFvQEBXDbtVoCEbZ5TI5T
6/F8mNOEVGHZNHKHmvWd8TZyIZg489WAuO92xQIjItdZFxVQbaHpLGycrIG1bOMXRtrdc6dE/pV3
MnzvuRqvenOrbhL8le/wEUfmj2Vi3sPGmb5ostyuK0EbQXfK71VlOm82qJE8yDMm5MzUpzJOfRjx
NiOCitU27D1mZdHKDO2ccsNZDIoi8x7HabUvS6cv3xAlFcmpGhEV0CrL57uks5xH3iN+jIwu3Y3r
aqCRct02CXWJT/qIAmh5lXnuWyxGafLoy3q6XZA3c1eumXab02ZsA8Os1FeCQuS1WbYpgzMwMm5o
+NV29JE6vFlDJ+8ZyX+i3qI+ZCOcHKUuEf7JjIcVPVB3s3W0JMJ+7j2keH2eVPEKg+2qRbb0FYn1
/B1hePfNs6xpV2sFykQt9VM/WLpVOym9mG5r1OWKXpXSXi2x9jerqqnCTM1jKg/dXB1cjK7f/HSp
cUlsyXhs9cGcoyIvupXZb1V86ZDBwfBuzOGePh1zZ20xu2tnaMsjz1xe7EdDtCsWCzD0fHJ42K4S
XxN/SKy4znEMRhAj7P1YWvk9UgmxZ7bt0lcYyZdBelDsWZ4LCmV9AsQuDfdynYfuRFCPwzjKAtQ+
0S0pMRdT8rbECQAxiTvBsNVBQBnbGWVboPftnT72Q9Tbtn9ZatNYEb3VDNHiFu2xdy3mbFVZq69S
FYMb5OnY6yHkt+aJnmBbx4Plr2i/gV99d9hAXSVibiPiGl6sNPM/u1ldPaO4a3b0VxhdssQnFaMm
2Wjh7EtWRDwq4pjDZ7vyN8v9NtmqPLQZrO7QSG1aF6u5mi/urLKLIdHNRxR9DLy9ylysoFNTH9QN
/YUUbzKt321EM1yY2Yq+IukmrCGZ/sxw3WCAbiNytJLhzvYHtBIFjLev48YGMk7FPHIviR6rSu3q
b35ndAggKycl5qopkqfcH+rPlLYgr8w6Wy7Gflz3U8FAOtoUItLKNeWxSOWt2Mb8qavd63Sdoiar
phAdXEyrFmUFJqE7a/CRb7lYd1KYG3kENtO4cUr2hh6GzD29XXoPtpqsF9+lmxtYTZs+1haajbOK
ztICXTP1NdT7XOzpxabX/WBs8WxsydFgMLzHxjhEW2uWu1GI8VLXstgZVfU9KwxGU5An3O9OkSu8
tX2dnZk46nNqu8mLYzXJbmropWFz8OkFMAkdrzJjkceUbVYPJNFG45mrtLDAMlnFWyv8qQ7U+R+t
lpUsLeZ81SRd9qVMlvIhR56zF+duGKP78VK1qKu5wR3vgtAMP0wFe0SI6jhWKg1ktOrGg5f79Ehr
I5VP2FJ1FWTJPGXMyG3G921rOHGXbNuF1PT2NDuWfsk3LHG55flrsuUDbh+A+FXboWHzzfrYlakZ
GXL70q7LPIa6oavn1OzcWxRw2ncd3sjvZM//Vsn/VCUzxfq7Ivn/ls8vzxXIsz+Z5/rHr/yrRLZ+
Y9MH2s3RdZxgP0DPNc/7zXIBYgJmNNBy6z9Qz037N4EYlwmZoA3ifBSu/yqRxW+GgQIBY5CDThYp
wn9SIlu/FMj8LWdnsc6c7GzK/HXmWuhsgHqSVQ6+phF/lBfrdhhpdv1Dz+rXbs75MAQ4nlsEpoBn
fO5p/VCHb3pPq32btANWZP0BJhaqmlF4NxVb6Oof7K+/9qk4FpxRky0E8S94Cbl8Px6La1HQBzST
w6o3/o1w1HSFRxY/0iaW29apiND64YL/m4Yc6Z5/OYt0GRzdFrRHdFibZ4LhD19vkb1Nf0Elh3xV
dCyTrhku6dClOFBwfdjoX2b/UeCTNnaCxiHldwngeO8wp6j3nZ2OoT1N1sw0pEYjwhJ28JtFy/Gt
KfFS41FmytT7e+RX/n7eVL6vnNUI4bHUbOH16q6UYFBLTQ2f9cGpT8BH2x2A5vw6WYecqDJQu9E5
ime/dqhi8rQH8Tb01Z0B4eM7nsPtMZOWenTb9EqMax7PblmHI36Ww8b6eGVZtATDrDDHO6Mfq/fN
3JqbzZyLz4bIacyLpNzRGq/RK/FOGJt6prVOMdptnbH3SOILFJDFWM8QWJNR2F+4+tBco6qjkYJC
5VmUqXYonbNiXmnzoVuRZrAB9BMHhYTRvPYelHtnqxbcV1s2BqKjIx0oz9qJ3lBfc6n5s4yWjJqd
Lvc6w4H56tMPWftLgmKKnVsTTRHOCfd5SKgLS70wq/plVG77tYCf9aWgNXHvI8LIQt6T/lvhAYQL
AMcwDq2MtZGYcfNlpyaPbRxW/exFZqVHR7u2yhsmOx5DKYQnly7QuYsVEe2jt27gPpNcocE/e+GK
DfcaEZr2DQiXe4LTRJgsxXqfMT6Me7bkX4EfTrtmEcPOmxzNZljrVG+qqrJ9VmevqyraKAU+cZH6
3ojKcrOzKu45ORlBHVddWW1fgFhrdybQ5EuxAToJ+kWXGAgmoZFUWiRUnQ1ED17Cx8TCrTXNdR+b
ay4vRZGOb2nvDC9SJ4km3lLqb6r23D9xCnp4bc5rN5RMd4jiq0uBQtgt34S5zIjBrAuK8SWQjHv9
HolTl7TlXms9RDXYFtB2zTVYJRJNAcixT2uHi4IClmH0QM6MI7ziGbZAwg+738xkNCNU0yvmL6e7
T+bSuCTp5NZe5lkPPM+1uLV5euh2TJDPLdy++vR9qVxtZyttuAKXub0MpCnQBGrtlxar4A09GYAC
2zDcd/aghVhv74HH5PFob0/aqMxrY8uM2Fi3/lpzN3YbvjN/qmt/DFPdn3ZrZd3Vc/XFNZPGOOQS
xb0VDFhY1tfayWloJdSeDRMRfNRlsHotUUsbWtdIppWkKDbGlZCnsnO2S28u1+VY+gKifJjhJBJB
oqH1eZT9TKkAC2Ds55QT0ZC3uE598WCBhTrHw9EM9Kb5wV2HLPb13k0jG1U9HqMEJEtgd8IJ/MGr
6/08bY77tGgWAD5oFAZmAm+mYZ6Tg+jt+qLPOzY41QCNSRIwdD9J+4zqa/MpvXY6PFaEphK8epti
RvBMqtuuzy78RJvwLwJisr8aLRY18gUYb2TxrBbfeCzA/dg7xPi2+0bIFBcqG2DJneQKXlx9khV2
erRxfi+/anYrP/lTle+VqFmGm8q1D5OgQ+MS2nnm3xjJGsyjY57gAjBdmrdppt7WMn9vDyZGAyPp
LvVlsQ9GpdHaXOSKELLafJ3g34b5VN+d/7ObOMmndR3nV4dBjBfU1JU7bEnmsSkxdQejhaJdUnUc
217UJ/RqfjxU41aHVZcgfsZX0Vx0lsXe151cfYdKo4lKlSOlb/0hrHvBuBazMdJEgtW+YWarmAxr
9SfIngTn2rU2og+d5upuMa32u4Xm6ZIPkqc7CWoIywV1XgRNrMxiBXz2iBHVvynt3HkuK9SoMPkm
ULa9W91ps3QxsTIDr0MIvfyZrQ3VOwbB8pEJ63JbIlsBqblVzae0yvI26NlG6CwekrEcGP3/zkp+
37f9wy7wDIs1ftgV/EUx9fhdVU09/LgN/ON3/pRLoZZkl2ACB2JGa7JH+GNUglzKYg8m2KzAENTh
Yv45KmEfqIPoAVLP1gLJFDuPP/aBKKlAaejsLclm0BFV/UcBOL/sA40zL4jQQj4hB7FY/n/ewaBA
GWEOe/bB83AlVFmGPCRljv/DOfk3O6W/jC4J2OE7kpponmc7v5KckxEIF6b75DAWda2jBUL84REE
9q0epuW2gu5zLLdOKkb/Q/v17499vl4/zy85uM0LheAYhlWc7J+/YuaU5WJKzwe+7jcSWmc/R9Oi
c1zCi+9RTTfPlK0tZMA6NyP07Pn3BSBfHTvKMXn80TuvYwF3evLK0Oy07jRKclt7eLbkHDDeCYdV
tXGfptvV2LvJfeWUc/T/8SXAXvgM3ITNjfTLRloo6+zr2HxAJOgMFqvZdpVWWTQY5hU6HkoyUBpQ
j7QKaYsuFrhwPlIKqObnlEJ0z2S/Gcttg8Q3ENOW732fRiU6t/JIdqFk7zHrD+T8DLuVIC8G/hU7
0r//Dr9ulpHAou9kj06H0EJt9stkF9LfOK7u7B9IMpwjJYiEXZBv792m+IcZ8q+VwMeRqKCYJtue
jdrw5ytuT3qPyJ0jTWYqDuvQcfEcrzupwezu8A38U6jELw8RaCkIrQKFA4kp3GS/TuYNvUeKrJUc
L83VHSsKPoIx9f+zyJ/zUQCMWWAvGa4a5sfM84diw1csF+RaewdlzPmeDs57a/r5Qfbew99fqI+q
7KeJPyUNtCkWpvO68JdFoUiJ7KIX7R0MPILHzUVnlvncM5ih5mitzmhZPXN6ApUGeb9OtnfZErgQ
wbJI7jMEkRco0Lo7tWJ/DJwJEQ7uczaPk25uhxTj/6kpkdfk3Jufp5SOfmhugi5QWlDjwK7gIEvL
Jo/yOT/0htN/mZ0tP/z9l0RC/uu64AlBvWi7IPMJbrV/mREnRlJizlHLYUY1CQIdHwwI3/6oAY/f
NbJnUmM27wttrIgsbeIlV7c4lFWBS1hvhx2yepyvMp+xqWAr7chW/KLDobu2UUx8c+eq+mJ3TowN
3vik+xVTZgVOIFQO+XqGkPBtthzM55QtnxFfGxFpj+tepgj/pvQby5k8OINtM6Qz2CvlTXPB2yWj
E5QYsZk6OTBdfCGNnUO8Q0qx783Ge1CJXRwLraiiWu8yFPNp8prx4gmrXqZHC7HcTYuFtAOh7VqX
TKfL/ZQ4dtzS3qeSIUXUGZ2GSAsdtpJUjcSpSWB9x1AOGKR2Q2NvfVtxAkCJyYY4JT12bycWdpTC
yQwMXK2DkGqz7uzMFA/t2LOBTjP53upZQ6kg/HUNQZnWmEbpygUNXccn16tl5FaGOti+Xx6LtVgu
N6ojGojSiwYvh8RpVvl8Mw5191IXpf2MOjEmuxNxZiK/a1LzrrS61CIrzeEuu0BTKodP7ehdLA3/
CCURUEHSJoGB9W2A/EpjUnPrvWiLy/P5jJoSZSCyL41w1rkP9Mr8amd40y1m5MdUUoSC/1k/a6Uc
DP5UbNc6GAW2/TjaY8H7JaSNae7x9HlHoBjms0qc/rbgPNXHQaAD7qAQPkgLLBDmIjWVMhg703xu
OlRJMjO0M8qUUQQmOPUZm9MI7GqZuTQLO9ulSQ/zOu6yzLwzkmqMWdum4wA4IVi1hVmUyow3U3HN
laO3d6sqr/LEzkJtnmQ0pSWRrYmk7VgNI6pTcaJSoZZN6d9jDUwZ76VXSep8wzAhDuRaiftE33Aa
KucLHtxno4LCMys8SVrh+I+DnVA3KKVfuss4n2pbgpCetgUFKxKDsegAgExUda6vZSxRkCb0qsZY
zjzrQvPoYuAAqkMC0ZKvWputfJgl2ZEgbIWZxOQdKNHR7+Zl5KIMGOQuTz2njmAz5REQNWOv+l67
sLemuQQRIABd2utzQaVzN+a9y4Z/tT0jwKfb3mz4Ilmmer27WEG4H7N6KQ+6mYuD2/C4ONraCBnQ
E9/kGBuzQUvWZcS/4b/GZlFgX5ys9KlI9PENhuT6ZE5qPoHimI5y8odgSlvrUgkNsMogE8TEYjqO
KLRvtJV8vrGEgwAuhLmvfqxzut5dpHcO9iqRVoDrt+WzNYl6ZwoDE41M29gqGyss1hE/vjnme93p
6ksyFxgDALYhnZZ/BYkt2w9xw4mRiUTjR7seuS0ax17IXVJM6/s0gJy8Bu9cRknLpmAjgClQDTb3
1qi8KE95c+g0CeDljG0sJvSyfGN1csE5UNehiDYysV5sg+i/bIDZbwweVLQGogOIlpCjF4i2mb5D
35wZrCN7XtEWvGYYIXdI7t3HDI8xrHhXf9AE+4uyaTOCnVFlIp5EQd1g0HJSv+DTfURwjDqo80U4
8r5Mre6pKEwkjgIiRq6xL6RsXPclzv3jbHVy16b++AgprDx22OHekKKKA3hE1h7Fl+xQK1w5JcKZ
zbf4XKvZ4g7fkpOLOX+PatdFNGgioSxA68S+mvjmMs9uAJ3MKDJQen5ofHF1pTcbYz2mLlhmdWZz
Zf8lpSML94dCcpYjztppGvhKmoP1bTDdjchoWdixSQbkDXPXEqEqNqKWIcYBelyJgnmEGARAlKRe
5vjsI9VpQjEZ6Ix03tkDT485Zt/YbIzuRGrrBNbctoy9TpryPqk1+wL8l3a/coAswmLM9iJxOz72
mtnf5sTGvZc42XBPug//T6bjvRJGFynY5U+C1lEv9QKkStfs+8JAxcR+0bywF7EfOhYFXY3m9WR2
1g4K13Ks8BKHU1lku8ZMsripxwc9wfozDwOMVTnbMVLeW5XUMGAw7E571U5rtuf0u/JVWV6XXaq+
YkhVrAz7icMY12CoUFsq0wDA4ycVwyBrWXsCpBGbZNcLnjLmnx+v9/+OLf6hYGXmeS5w/mdx333W
vH3/X8e+fK7ffqxa//jFP6vW82hAdwBkOh+CvD+rVp3BBpvC34V/58L0T3kfv0G56vw+7zB+qFn1
33SLLvm5/OU//5///VP45+9GrfR7828qyd/lpj9tTikfcKkRD4hjDKfRudz7YRvcKbpLle83B400
ejKOs+YTXdwhj1PPr2KY3k9A4aarUmvzAMzBU5na2lHM7rXRjPB5qi1jMeyt6o6GVH1bjuKRxTvN
MZfgHGys2Yu2UTOPioCe0IL+vCuYtAVe7163ZzEScpDbYpnVs29WV85cXpnavE+GNokGZfvEAlY2
PpgRc4PK30cx5tcV0xF2AC22zho+iNA83Ju2MQe52C7AANw6eo9wXs3PDbnJPGLgKSyYcWrI3/uy
kFFFMnfsNt61ay6kZrjYptP6HYHB1axP9wlWVjrMI/IbeTWu261VrBci5adUQQBglj+vLZgDwoRe
7UGeaDG9Nq6DcbfHesNaparM/IK84ZArzwET3ftx0yegJjXvmrn/k5zKZ1ds+k6k871Q8up8Buia
eRGarvcCnHdIBGyxM8u1icwK4tWYuoxi5wnq1Xzv1QvdfMNBIVH6r6Sz+3s9sw5pul7I0SDHHTEq
exUa+EKI0LLzk5FBCVrk8uAw755b6ykzcUUs5bPqime8Adcu+i4ncFClWHwhPNHvzbDeWgSW71Zz
2IGbRKVjydNm8TrFplqdx6/gHhpOFJmiCM6xZxNyI7I4l/T1RvqcFwNmTVTG53OZVc+IoeZAIKRC
zUhb+XysFu81DJPtlu3G7WCgYcu2C92jmNQmcdG6DP4nmb2bJT9m6/kVxLoLg4tz8BpYUAVgw6Cx
1sctIQKoHBxkir5Jg77nQFPuFYAQLbBhdnFqVgK1rA5Ctr084AyKlrWeQ0hpQ5Q0+XM90bUsjeXV
a7aLycDEUGSA32XnPuWLeEH7fuPDOwudGUu8MRw25IaHbpkets4+5HkLp0aZhxRIS6AJOhpymAYA
INuFA4oLZRnX0zcZm2G78eOFBjoWCpw7dEwf8dO9+iZb6GpBPDGk5Ul3pwf6xw8g298r8kIB7qOw
GKvlAZIvcIN8aHck3CNvRUUZ6nqOMe583vWaTBrfemJfU+yY5V239Ll2w/n3+J4IvpB2zKbzlLtq
PTgLt6OmL9etobXfCGTBWFdkawRxayKthtuuXNIEM4VlhyjVp0PnrtMJbdp07CvHOxcA2o3M1jLu
tra6qUls3wlUG+DNuj40tNJ8HfT+2zop51KHsI8YZoH7Z2ENB50VUbuZJN1u8zOJcZQOaWuQq1NY
Xf1IPOpj9bsTwsKgwswIN1AG4LCW3xTuGkIES3RdEI43M49a+kRxR1Ghs1V3HKaui0IrcLZaYG26
LvFe1GcTBrn2jxCXUogwtg0V3n5e6lW91sBieSqLDABRF3juiotx8x0UAhXQCwgnt/rAGzfFFIRD
z3htgEzRGK/aIJsE6DVD35luw3VjVgmWhtuwQxMWLRgpbywBKwpFVhJAr306mx1Bb8zHZFLvGOcv
LEeefnjp/Jt1/C8tGsThTLnpgINgZz94/vMfVnHUUMivZ9kccGCc0+c6ksa85Tq3u6stgTb690f7
S+uJo52Tq9k1EV4MBeTno/nWPNbO6taHlEed2lieGM5l1Pcs6H9/pL90OjFmmDZCDoLnDB8r7M9H
ml13MYsEe5BB8eSf+X/n5bjQZ5ocTOaaI/9P7P7+mLhqf25wno9JpxhzCG1h/vfnY6YmwZZen9R0
uuwstvvpAfUgIaamdWBEg5yV71uW24XqWd3+/tDmeaj+89uYY2PeBXSkE0H7K0m7JXsDVIZXH/pK
meytKw+NKGUCy8UFtB55EP7yOuPhQa46kck09Ty3PihFxSQtc0hDo13EaJy3rmkffL+ipTqq2Ph/
7J3JctxImq3f5e6RhskxLO6iY44gGRzFQRsYRUmYZ3c4gKe/H5ipvpIyS7LcV5tVZVWXKMYAOP7h
nO8E+kJ7HN+BZ2OOgrnW1tlV5XW7Ugx3Yxk/muxBN97onlVQwMqta1ZFom5eIHV4azfgePj1O/2H
S4gRNhJU8Pomk/mfvli7SMmogEt2SOx+R8rKjRnON+UM4+o3v+efPlHXctBNCAb/RCD++G2G2iJG
KViuVZTLx34cbyYrdbcmtI1V5YUZLqr8SsbL9n+YbjC6lbdJzDPUneOv7cC5vJQqWU4Bgdz+At8M
LaVWDwAJz0437JOA4x48UrmO48Tbt6M9PsfCnvbgwRvSaqb0QpldfwfK6nHseOwrO3VPMg1QHXuy
vnCr9GuUCnjAOda3bgzq/WhkX6OaTNVY7Wa5+Icb55BM4pAkxNrEJZJ15hsXORr+ta3mG2LrF18q
fzcjl4+dyKe1b1Fj/fqD/IcThuVKEPpEBOBK/5uRyGefini9OsyaoDPKiZGTTSC4WhnwvH/9u6iw
/3YXYG2Bhk9iFQqD5X//7jTr7IlkbiicB5hGd26fnsr6dwfm+530053me5btMjpn/GoHP/2ONGlz
WZhmdajDAdNgOtprN5rflpM+BVe5l110Ys2IoMc+Qx9Ktn4Fy2iMnvos+xR4KNrscugY3GXOYch4
iENehug4kVGGd3f2tLP1ozQ/FI43rzLhoEox5/6yAKSFzuFDIPl/Y6NkjMjudV0I6hamq3LdhkRz
2h0DFIdpyl6NDaAnO/0qKi7BNs2vhnGhdbL0D7yMAtUiD1FYuEirBMu3Ke9AdyWgV+aL33wn/3DH
8l2EGI04h11X2D9+KZXdLJKAsjpYBY3CkJTpOiXzcGUbOe854RNIKbc2xRScS+HhsuwR6JOUCw2F
aznKUUJ4FUGF0eL78ax6oxLzWWcNZBbTn1f5QHio8sEbRuKcEJa5QeFpkJWlawLCpkfT1m/shVep
n97DpKWqgka27rAV54n5OFGIrRowPcB09T5s9F0sPHTfHdcnc1hCO72BHDe0WRgHEPnYYn4MGyRN
v/6Q/uEm4Zmx/N+ywSCP9MfPSMetD+V8qLCvV6glaD98zctxTQUMLf7NN2L9FFDAOgZJHE9hjjUL
0MPf7snWRfNqu6pihdFXcM9Yr8OOOSHQOUCdxOBbc0nOEw3SYHNMZRkVYFxcQR4CjVZHHhPjsCFz
fWi3IbogonJYWlZT8IkJx6UxBNdkvvXrJKTaH6vaYazav+HfvxsL0rr95WHMZRY7+WuklyoVhXU2
m1etYsQ44u2mXN0OklAt/GCoQrhqZnd0NqngD4ZdfvKMBTOE/WOH8xTIFaOz4xiMN+9NUFSRFq1l
Xp8qpR9SSSMZMIpZo4XSKzFrGO4xeCLMCDinH7BI3QAGOjkO1Zrlq01a5dNm+Q8GYk/UJcsF2ahh
Z7l4XpfbqB/Fufb1A0GUNBAiJ/4I9xDDeaol1AdwhhiX+w1/ujPEc5sRtUk6eXsZivGtkwR3KT7g
rEivkPuX63CkFHcL9zlLhjuNFnFNHMdhqMqTMWSnuWxJ0Y25gaUsTjTFe9wruK0hkwJ0mx89La8K
S3xMel2dckuch35AG91NGJf0HoRRutfMti/YYZ8L6T7bHXKN31y5/3B7U+ug3cZtyBX18065mJys
tV1RHnofTU4/3PUmzz1cRLR33NZL/fXeatcEXeJ2oNJ7v+erhBWn7hmCZfwYKRybXFbZNsxDjPt4
xjaFjOG92UG1DUc1HXARGjRoORaW2E23rELiNyLiwyts9uikY56Lck7CS6JPqfJ9dEUGZ0wmp0dQ
7oxLOzJWPTNV6zEGaUlmylnhLrJ5HiZOzRcSU2b7mXqQAydoZ8u7LqAlDVVxhcDozhUMgzEhjtu0
y1kyETYKh/khA7y3KQELMxme3rwexFzXyDvSTLID8YHngYcITaZ6cLzxZqnmpf/t+frfCdtvJmzU
f0tS9X+esF2AH3jtv5+t/fUjf83WQvcPQVkCmyYgQId4Wur5vxQh1JcLJsc2SYsJiOReNKzfpmsU
nN+UwJhlcdEujmzKRGQV/0oJjCL5x+qFQB+oDCyVLeKBacd+7o7aSFIUxKN3UdpNwMTb8y298WhU
NCDp3mgk4kq0+EqTdOIAfquryQKOKEw4JZsZqKZ1XxACZJR4Vj2nG7fsNzo3OgSRwh+vnGUD7LfF
3JzJ8KK03ZUdBi99liYD+HEF/UmDau0xVsU7xvuldzm4bf9Ga3Er3dTHYQPBdE2KpL8r3DDEqdnG
7DPm6Z5R2mzB3kQARR0CLqNdUTpl894GMWleVoRAiHXWm3TtyD7S/lC0gWpvMgR0JNVF4UtfzE4C
6KRVbGbB1DQXXtUlS3Jw+Gw4+Af4FZM3b8ewsJno+z5QXwcgMKP6NLjO28p7aX1fb4yw1h9T4Iw3
s5D+js0MItFuGWVAvR/lqnYSwA+yZl+Ukxl6zABzf/RQDz/bPTC9FSzG8I314VsxTucATiYGt7yc
jvxbxEHgOdepYHWFksfayswJ1+MCJyQtImxv0dQALDanydxIHQ94BRsf2Hyt6g4sRAS1WlvAQitj
Lm/Itusfx6TEWIECbY+1eboNe3s6GWHWdqsptUcDV4SRHpIiSz9zPYjbLB8GZzvUtnGdlBWuX+F1
h74erUsdyeohmX1C4QPFdHfGyzSMcVLTgEmSBMRgPxl10bsrD/3Pde3GagMtv8ZZgg1zIGriopAC
T0mqAEBYdqW2kKXJPDGicedo1AKFy4MZT3U7fzSImNgFKBr3pFLPR1Jm5zeztP1jArbmHiBndCZ5
ob6sjViVe3c2putRzd5gWbtxcKXtQSv4658YIt0huTKE3bDyTk08K3Cbh9CtulPW9DEPtTLqdUEh
xxM0CylvjbvAsBa+IHD7Xs9bgE6W+fZ+TPz3RP3diQrJ5FcH6v906VxXP1ot3n/krwPVMsM/TNcU
RDz7zl+n5rcD1cKGwYn3Z4LaO1fg24Hq+Fgt+Cm2CXSJpsde4n8PWOsPwGZL3/An4SD4NxsL2/5p
PoOYTfC6FugZehPX/TnDrWT734+5p4kzblh7AibREufZKhBebV7UzRDY5TprfTmrfW6X5Ms9ERQE
UDCvmrJ/sEtXooux2IrY26LLOhBG6FOrtgnuUw/QqscIO6tSS60bPUJOdx1Nxhda5umQGVozeIV5
SfN3BF9c9uzXZ8Cisrmqiimr0KumrJDDoKkuBelhJ5wLg3nMUm+6wiAcYe1tG5KRvGejr4e9hkC2
xKzjqxZZc5mVLDrLbER6KkRuPyQelsV1mqANXoXsAmISYodwq3EnaaR0M84Ij2rmboY+/Wo2NqLb
SvbDVcr9xNQnkch+u0GlM0VybBb7ahyKPSoxWEkirNOjV9KxMDmWMGH6yUR1bhjIBrxmkjTA+aAg
1TBlSEo3PzRRp3fZ3NGrAenmL4ZnG6FUGKLh2hZR9SL1ZN1pj3D5PTNY4sn7Hjl2TGIB8vV4mld9
XnabTLTDs+wY3Uczi5N1F7fNeBwhNy20ZMEbhXSt7OeoyFqC0a1ij2SpI3shH7Ze3LQWWK0Oy3Rt
LclJBGEhkEwwnbFJPXqIfR+hO4yXttRhv0+ZKkuM7R1JVgOX+sZwQO7ctqB+bHTG5d6RBUCCWox0
SO+uRZp7AxMJ+TmMytyu3pjKFQi4h/JAyGayIUxABTtba73VMuPkje0hXvYCdHjA3xuB667QX+n8
zVewSyiVBXfjbnEwbEkMnV5L2kd7F3Ylds16bO4tno8XWOyK55rd9grdg6XXjRHLQzEksbmxO/+a
mNtuo2yeo11Sk+0N+5JptmmN1rCN46LdTQOpAonfhdejaJFQRJ1aKxCepySMRp+nZZnfe4XDolgk
CsdBZtRHch7toywJRvLw9n3kbiB2hzT38FNUDhiQp14O+T6Wrf0QFak66q70d3YBwHYVYqG/B9H7
ZmphbAb6y00UdPAEuAPSY+0jrSSxZwSGFVNvXaLfdE95IoKXxbmzH/plTin62bI2PNFIWEGEjlA0
ah8Io+rObWDOnwpZRhuM19OjSpvyEM2o39eGYeIPbAxgtUNjYLStx+rcCuLfKQUynvH2AHZE9DRu
VhLVH7y4lTz8wgruUBo/SdwdEAZlVNzlbmOve/RV+0GWe1mTltf5kYtG3s1N1FatWk9ydMJdXbm0
mwFG9+iiWSDnSsjmuiujcNd7ZvGFWfB0xFRUs6eAtzTAVFpVkXzLzNTdELet1wJv72FJmF/Xrv06
6umJjGMBmyIOxw2WU7+Dk+aQvlfoVQMXS3lsxMg+4dcScaym7s853n+fir99Kopfthn/0+V/bzTI
cKLxeO3l//0/RhD+wUTSM9E2uj/t8GlBPIvNvgflABU5Q7L/7TMg8TDJZDnjMg+ir/5Oee44iNKt
RVC7OPp4nP2r5yLKqx/7DsvibzOd5dFsCcEr/WmiSRlnc1krABFFQKyWMIZzhxhmP0fJeCpi1pV4
Ytgp1lpPn8mr8y9F7hL9EFiWvqtrRcJs3xivhV8QuiDc8Ixb3nnwuLGAh0FoAOXj+mcWff3dlA3p
Q9kLguHUkB7L2LM+1k1EcnnmZyeaoq2cQPdivskOoxF0sAMyDZmgVw1VZsOwJUUkZ+Pdyu17Oon8
BGG6uoh8p9grFjsO8O+rWrD+C4sIKHFWJidr6ElASsuyXJcGSnLbiP1T2WKvW6F+uq6boNg3RRBe
IoWBaQjt174dDRUS1pebVxaiqys84ga62dppdxgFir1V2/GzFabh2TLyG2v01FVkWw8Uv7BqvIhH
XEvYBz65xvnqTBOU9XJi+24NFeTKspMEXlo44zOE4o4rxp7cw1TtRWE2nzXP6J3TYZVu044Hr6rz
D62bsWkcKcL3oE2yQ9gvcyRXEyXjTxYqUVs91fA+YHYn9Gp1Or+Fk56eyUlwbmNS+g6kHnVnz8nG
W+Hx4SCNTneE2KgLc/TaT6Wjxg1xHf6uGbB5+1bO24hHIBB5VTCM0uS25a76bITOMqtlhRY2F3bF
CDoyxq1KC5KdySPD4R9dlXlTHo3AOIJXzzfQrfHFDV27b9tBfEVyBnEpk+mF9BhmeWZIA1Qm5Y01
Y0jfhUYGsA3EsrF15kxdNO6UPcZTGr74i2iPWqghaAZ/WDPo9iGM3PRqNj3zCiUAqRnowtInOA79
JRSP4t6t3WYP+NsOV7qtzYMYCz9bsSxxbufJT6/i2J13k+8THIRbzr+r0sbiQSZb5Hm9MywRi+ZN
2HGtwG4FMZrNbvGmxrE5R55XHMgUdC4W0sK+bDwiNQIfa36TWOcqbsQtePL5MCYTERrG4FzYWixx
4XV8Ld26f8jmpXMsUdCVBlSHKtLshioRQLZt7BcYmd5VCzjymFpFc8iygoiEkjicnXYRthWNvrAT
7XI5tt3BAPOokli+Jgp2N0Ct3NraTeS/to7+ItqxPMZTQ0jYVIpj3Ubuzg9gi7KCtR8dN39Dj9fE
ayN27Rf0vw/14MyPfY/cbzYr87ZOPJCvLNKNk4D7xgMcdfc5GdhAAvv02lfS4LIbH+AkDG3Wk28w
s5N9NfBD8ZwWHwJauvUARhWFY15eZDFfonYcykdFkFPgFuW97/SSKBEcsyuZWw+yrkACaO9U63Zf
EaG8xlBXMvFEf3PrWFZxJ6Li4IGhOHnRXB1BqYP9bpj0KQ7LF4CO6dEXZbQDptJu/B5jJPPg7I41
qPtlJqgFjEWWrOeEkSr5GfmzD7DyA3RT6Ch2Wa/5Qn2EmgmknhYV743RjTvNmv8CFAQwpDDcCZmV
e5pS84ohe0EM2S0EnOHZiFg35J5j3WZm7Bwqhkb9utDmcK7MoXtz5MQrgZihzdHfk20zbocC8TLF
lxM8SzZxDYy9uQCR5k81GfUT6se+zvcoi2dqqkn4624YvQVZToh8HE1b9P09LUStUACF4fAhnicM
5EUekn1Abcwx16fFil2FeUH121xNVWRuLct4zmzYNitcMs42LUJMfF6LObSrvDVk2SccluaxMAkl
oK5kjJPl9afCQ2IT1Ul4K4j2OPa9GMsV8XvyNpUGonG/Wgv6n1cv88d9Rqt3Y/ZeKdcNsU3nIUAg
HEQlNhN8E96W0VX4GPLUOEOQTJ5wEaeX5Tx8DAFgHHgizmtiFYYz5NSUS0lnl32GilxORnhZKre7
kVnUXmWmbh+NKC1I0CqbbW31CPZDonlmO2lYvbfOU65LG+k+77KLgnqXjJn9ZfZjdaVRz7+6Trs8
XFCJPydlkX6QtoXaE0dpuHOyMN4TF0T8yxTrtWFFyQ2KGQ5xmmEEx+14byo++goM2WaaJJaj0Q6Y
sS9Ba2OBJcnxM82FRkHO4ggeaGOqeY8QWe0r8qmOeTg3HwpFVixcTgi10XyTD46L+n/AGj1JcybC
xKhcctbGndfWw9kaYvsUWnH+UbdoiBdPCC4OHrfoNMaLHvbaAbzBWK/ytgtfcs9LN2WlzeciwhPP
yZQcI2lvJtsTN7PKjLcGN9ypkYGxI92sv7bSqjgK14h2uKj722LSwYdYB9HOMlvzPhlSInIAZBmk
yhkeoBW/O3cTHgA8Wm/mrDj+VSdnuNOjG+9HR1uICAJWy4tGvDKXDVIFlqdldaRFCWWkUoSNlnlq
3i7dA8/+LIvhbVOIoBQk2G9dOaG8beO2ONQJtzTsOT9nIdV3GipxFLRfQ1LwjkOR2Ct31MZlSsge
4ofyZhiq/CCFehGdwMJeL4ElgdLqUy69F/IGX81IffWL+SWox7vKIvvCmDULGqctjx0ZKNuuTR9s
EOKnJvH9B8DI9iOE2OoN7cX41EX84FB5Bpd6OtHnnpqYd6FOTdu3g9zTURNaeUWpRTgGIOjcFAgh
a+kSgZQml6MtfFJDRhXctLKdvOfei74quL0BPZvmi8PSagMOGGApR7W5VxNVzx42V32VNq1RvzQc
oNRe4bCxxijftcCNy1Ng4NfrdWZvKPIg78VTdVJd6r+ISbQfTT+Ks5toTIoLPxFW94BaLon2xQyr
qVqPjNDQtsdSZJ+DZOyND6JFKgcpYID/XBvkQR5bHzdeZZigTgF37wavf8IBrZEcIG436f0RoLlP
hBLoAwBdn8BMqc78yXEXwhNeM2A9pZ17qVil43cwAEDmpHA+koVlHKhFPlQzmObEs312cKFxnxhp
TJAuDp24sqYzvWx77vg24bHRrSWpfnXzcDp1oYdLxDXU3qrGaVWppdxyZpRZaF+7izQ95tEuB2u1
GepIHghTdtc5uKR9j4aGQaZ7iwC132CUiI+zG8sjebjRqUM4dpImkbEWZhKTXOFLvPckO8Z++1E5
SMhJ88Ex1Q4piTfo8mDH01ynBWKxyG1gSCdYPGTUwEbkaz4oRisgFuxyL8zI/IoOkjK6yRsCFZn0
ONZnIN1e8NSbqvL7N+X6bS4+oAGl4linbZGW/w1c+Iv78psmzgZGwuLmPy+LrpO0/n5V9NcPfGvh
zD+ERSNGiIGPT/d783CwDDaXzonFDZ5K12Sr821VZP0R+gI7GCR1j38sW6Rvq6PgD+AopoWyyP4L
PfMvxNh/45/46AYCe4ltYFCKTvCnDi7SBkSESojjMJoooNm85HdERUcnFl8Q1ifRP4Ugz3cAQ+cd
xUd0CgrZvITUzR8EPMYX18v6J2imWCxGppvffZI3f2pjfgVM5tWxSUOOIwSLMtZ2P4ob8L92EMFD
95gNbv0qEne8ac1k8acsjJU2JdMPI82w7ps6d/+cWvygW//+dzs2H/KPmqBFB8jomQ4cf6Hr/KTj
iojUJSkvbY8grp/hCzhow1UaXuVhVy8YM+Ff2ia3IR+T51+Mbph+wFaTfhznav7sKw72TTNPziku
4n6Lq7/Yy6JTOU+K2rv1Cead1qPyYXroUl5ajQPpwGxc0J2IR7KxDK21O/TldWJPZoO+arDWZtAC
cNN4pDfofQmFAuBltCtHkh4wZJ79EmPFg/qYgfDog/rC791529WFukuqvtrBZ62GlSGdIN/FLf5h
yB6EDzipaz4ZeOq2Qe4/KJb/6OYxc8d0tE117twRU16CGw0fkjMcJpK91jkjMYIrSPAjRE0PrNbR
DDImrJJ1aY80kFmAjB7mu3UpdBZtvG6STwTwEByQmlS3BDEndF58Ad4hcPIJQCOS3DGkxSSCEAsf
4/72LlRGdmv2aWptWLObL0VtesTs+ma34aHDVFo5XbobnBGQXsqtdDdGQUy53LZegfIjkQ+WqpNt
JX2tjgxFinhT2ZW8G1MVIGZ2NNK6FLXgrrTyhTYRydxhYuk1lrF1KXMvqnGJSI3jdJmNJeEi75ld
vlaImgcmibaxKlyvW2khnlEMBdtEeNVNXlH793Fr4zgVybxyO0naQGyCoSSPott1UosbkKvGnhjr
+HOb2GgrzXTHTHzYcKeGR55p5d1sTwMgf8IFTnOGvDxgL/ma+LI5zBgYt2HRyMOUdvjIpS0JyvMz
clPW7QBSfj0QTLsPZGaBeAnGE1T36NGBtXYgn06D8iGA6Qto0OHaqq2RxKLKL78wUMpr8iWQ9rUi
reAqWnFLBzHMgtgHv/MyQlCq+ySGMXlWeaoY7iJjoKm2ujIFENT6VU394URtDMUuAhMQNBLMeEbu
AKvTLtvbZq0/5/lQQhDIodChMq2awbzq27BLX4e0oGsNq8G1r/seMdysZrACppMNzx5wUOYsAqv/
bDh4nqJQjeSpWa0h36pIYUjrQtkm9GE1Ig+pusrY1lEwXQ0TSQAkgfjS2qrBmNP7yamnCZBnC1+X
NAbSEuuqK+MNFJW4+eiGRO6tcoNc2FU4EaG0jnUOTgkkJ48CzHFdotNm05pO/drXcA+sbiqWyDCz
Pk55n9+RabMchgnvP8cgfJ3NCuuKqgl6MOBEEj68vLcpIQmYstACZSx6zGrJ4PZPMiUFdtWlA69+
jP2ZFcA4H9JaNy99JOoXPdghqx4xwNNF/+YQPmwqFr7KHNUnM+uUeQWDSphnhMsO2yS7qV+7vggJ
21pyTt6P8pB3nmDoJMICpRTnaG7I4QwJen4sescgDDdncZv3+3ExWM8bngTW9CqU6szmFFDS8w9G
yaHLdTRZMa1jbc16eIa5W6TEhxiielWTZLk9dXN/UXezd27Z8A4UVENt7LSSoKdco2NtENjF9VQl
A0E0dYrpvgeYgxM0tq8JjOTGYixQXHeiIEuOwrgWm2AaCAmrfYlJlES28rIkY448EF4B124Jq7Zi
AEqyfNthvUWRHKlN1Xf+R4NhFLBCRDjhmrSZytowgsd1qJIpwFtL5u9LbZFHm3gwXjYIHetVBACd
mQK0hlz39afekh8AJ3nHIQwzsbdkqG8VO45iYyBvHvZBEsDosQLEbUs4KGxZQaSspcz8KnGGCEeL
MVWXSaE7tGNqhKiUKNLW6AqY4jsWbj2dbzO7NuY1yqzx0i2y+iJKhuRS+XMHILYNQD20QSO2wdiB
gibf6BiiwvVZbUTGQ85zZuYth9PGDdsCSUJb+ksGUd8HNFA2fKNJ4tXfE7EzcfoNXtZtOMfjtYiF
u6MvYDFSOv3Tf3filUzl9JvCEV0ba+T/XDeuXwtsTV2V/rAW//Onvq3F2X1Tl+G782xKIOb2/19n
ZLt/sPo2kSxDn6N6ZGvwrXhEgWRRsHB1Lpu9dzjht+LR/kNgNEBUbf65NP93uiN+x/cFkikg5+Ew
DIBMIAlFqvdjecaEpG5apcYzV1S4HTRiWDZ/2cI9oia4hYU2nbKRxnprmrlkxuYOH3K3p5/vw6r9
8zr7j/WatdAevpNXL68GT6ON8ASLCAP/5dV+J+GGDNXkYaIGZqGVdY5zdgkr5deUJePAeA/dh6te
fNZ46aorA9mu26zjko9mSLJr5F7V51BK85q/I8GNUxTWh1kYgbWfPBF9Aa1tjbvvvu9/qG7fReU/
v2KSMhZrC5lriAt+esUpRaAXTvLsjGzj8ELMxYdhQfDsmOvR7g6kHGQb9FMBRZZHiOmUm84eDfiE
/2io5Wcab5C3qdGITS/TmtziMjEHlFIiJ2SgzpIbzM6nsg9pWHG6hI8w8C/yQgvUiKi1rhA4DeX+
1+/q718DYYAmuWh0LrhPf1bSE6kQa6MBg492NXysY9oOtgEM13jWq/GGnQyZDZFVPP/61y7X2vef
pU/RaxE9EtKuLf+2vKzvvn1hjrGL8Kc6V8FsnUEWqzPn/joloffx179pKft//k1s1ghchOcSvsdj
fP+bGnbqc8ta/Bw0pvva6pplCwK8yV7lTbI1W1XMa8ecCH3KHKHL3100y0Xx46/nQrFxKCDpXXg8
P13mgKBSaCMQIpeW/xWYiXjNIasXezGX/Zao3no1mXz1e1207+uX2v9C1nd/1FBNyCZyOpN4iqwm
Sd2vyg9O19ig+4Jp+tIYQ7MxEZn5a6QaLjgPjATqN23Vzx0now8QQhwb9LzsLllS/vhFmZ4iaUJE
xpWlovI17SQ2cnZhkqklC68qPukkzT9hBW4ux7lNoBK4Y7pmyOp/lWD+0JIlMVrCOhu+pKh9Pw+C
gdtvvG3YPn7+lFmcchGxeeVs5e5cesPvLievYwPRJdK5Qs/RRCEYE2hL+/F9Qy/R9QKuaM3boZyE
WiVJwozdqpCNUNMUy6KfrITyrikE23+/0PGTzkqqQ5Zvqwa5xAdvEQxEbRWB3FxUBOSaoyiIsr46
60Vm0C6CgxiMIRindx2CjfnhINBs3MH+uGFQB2e9UFgOUbc9yHc1g7cIG6x0sjkbXDXPK1MH2WWx
iCBQt7inZBFGkGCBRkKbCXmzXHQp+7ZFRaEXQYW1SCvmbHxr+lbeK9NAd0Fn6sOzaxULO9t+aBNL
5/vIN1BrMOaOPiFLRcORVq3xUS3CjqbpCfOFz3C02rD4nA4NUSqIM/L79F0XMiwSkW4RizBibPYW
vKzrVpfj1tVdu7Pe9SUFLVC8HnQctGsk1dG27B3EKE14zToJfYpl1fLAo8bGUrsIWALpF89jaSYX
dhc298KRCF3CzLDRS5Tza+DVHVXyyBCDJDYyK4i/fbUXyUz/rp6Z35U01buqZlwENs4itZneVTfd
IsCBe1oeKoQ2Kx5A6HNQ5qDVyd51O36kgRa+q3ncRdjjvGt8OtQ+sbvofrSDBCh9VwNl78og510l
NDr+eOkR9V1Et0q3sgQ8zjCj6j4nTB3s+aXXxugT8x12HOX1mz2VmXRoJ6VSjXmWuSQIixj5dt4P
oZLRsezwBa8yu6jvTR/vezY5lP+K7wA/aIuDj68L9MmmipY2HXQrcTBermMALIW0omtSRYi0OeST
r5cokSKUl14vHa4oHbEi0WS7CWOHAziLrlk4OF68phBlLGsB4S53VZF24Yp4XMLRtyPxafRVAPBI
7o2QIK1xo7NCp33WETsxvwB/GlEVEDmDtWwdzIITswIho9Zl0hkIp3oSxm761CjLbR2nwVdDDSAr
NmZty33qBio4C/Qq0alyfOmLbF2NfTtPhx5hVpdsmzjxSwIvh7lF9gQTbjcVXjkdzB7wzhqnHF47
n2lsse/SNsXW47moXJtytjaO44Hq51+mcV1kJkFDMIuqp4xwxfLo0GGSCwjD/o6kQ8fZIWqyrYuE
NApos36C+G1PUmZT3fMwdk5kENv5TuHnqLa1pDbfBtY4s4fLgHBdlQEd4NbgVukIdrDUqSNctdjE
kYPE1q8Gvs7Uh/m0qubMmb8A2w1ZfPICSkQ+2J6PkMIx4acE3pNASXDfhniZCPJBlNOM6q4Jb7JI
Zy7TnTabV2WTzcYFQB0yXpqIgCA/Cf1ma03JXB+T1NLxNg/dBEEQf261CBTACLex065HneJSkGOK
0Y9k7clYpdxH9pnwvpQFYzBg0XuYyDpQZ68JkTFUJFBfCUX+yD7u/ZwfCEuHTytKE6t6gUdWJaeW
ZENmJFrM5BDJWD64mS1exRjRHgdEbDo7VY1oHHqwYbx4ZQFHKpw279fMkLaplbYvhdZUFlmcDfe9
8PSnpkuwxfk6jhhjAYWETRLx94iizkZA7oN1nnE1ure9FNaDJQ3+hGYfEyCCmHyWqnaZpYdutG0k
H37c29ep4YePCNKXizPL2n7vFz1I23FyZbA220UameiKF1b3HLoXPMHCR7bcXN0lpyQTKiscEb31
YWTf0Jnn+R2WFGaZo5tpdSVHuRSfLPpvcAJhD6nZOupjXc8zkF4bUuDezP3lzS8vXXM+8bqIgD+7
ouJdqJZd9SrJ63xeh/nArdMUbJRuq87nlu8UVUHM/8aZassquW4td8L+4zQJU4oE/Ku6Ko2kWYZx
qh13o+mbzvbPiQj/HXoq74gDZAytpU6WVfkYwexeun8mOUEicq6LKfZedeXwMsYOHrIjR7O/iClz
MxSxVZ7dBzwt9n1lWuc2jNsX17TRoiRuktqnGpKUorklc30zdZBwKHAnZ99gWc/ZnrTTW17k4mZU
vUnYqzkNOQS5Mu4PZWSUX6c5XM4Q9hzJhj4gYB1tT0m/AxEePhlmVO5K3cR4HlyOuanTyV0KdeiC
9MBMbITd2THHHrgCLIV2+AhkY4jhMVTcJrMROeHRrWqr/VJyIE9ECnNJbfVyYm8zYfCJjmzZtjxk
dHthdQrUThQWkqwwmnyT0rvNPpI+ED4YE2U6KCPZWZ9hsEFcKy1gC8dU2/xVY2kl89rVMVgNJr/I
/w2i1XdzDZjo/7F3Hst5I+mavpfZowM2ASxm81t6kRJJSbVBkKIEDySQcImrP0+SqlMiNUFN7XvR
3aEWRQBpP/Oay0WH1adnIlQUqhO/xn4cDiyKxNvSdtQK5qhsW7jUi39hDTZ6A1nX1NN5qmeZbaNA
1dktkYh6smOgKfRfc2WEfhRV1Xieoo5bQHefgGc5+RenpeGKXRQRmL6Tg2fF/DLAGcALcLQ/sxI5
PwIKtaZtFWKNe5rjK31Duy9Zj/3YqXyf4yyxbnIXTsP1QmsQXyEhQcZ01PWwKkIpZNlC9JrVHpNT
Zg2aIuCufg2pD0VKVXtn8ZZ+N1Uo40JC6Fj9JQXncKcTDRCChpjoPs+Bdm4RyWCtcdPF96z1Wl03
MVjIw+jKuDhEtZF7W8avLk3biMpbOYV3gdsAWp6DdPAv/aSKpo9domLEWVJW9F7mHrNJ4gB4N/eg
/V2Evcy8a3exK3GaLG3Mdy2LlV6WvYWiYa0SzgzqhSPUOTBipJExan8qi8psNy+2jV+Uz77XQmBY
5ydZ+EL1/C+O8g+VFMf23+3AYeSgyodfe3Av/+LvKoob001zyaRJD23oScT6L+QCJ3T/gw4S7APy
KZLwX9zO8Uj3fDAEPlleANk1oDn3s4gS8FcBtoQRlxalBiCW/4ZcYNSDf8nnzOuQDAVo6wLsoZbz
llsQhZOu6xGQUWavsviBHHzigfaZXatD6GWgqH9fYHQ7HJT2KoyPlA6Cb0tSyebCaZGVcw/S8tkY
9Kgt5O6bOLEToAtViSxlb9cWfePel2IVFFPBkqNx4xGF09urkBoiaihG7jqSaxn29CikNd9lw8gB
UKGvPyARpOPcRY5kBJxz9FSadwjc50UQ94CUAFomh2YqlMy3WuGQbm3fz7Wd19kunmhw20yJif8E
JiNjGn7Nw1oFbXtQa/BdqhkLsA2okwzxxR7QWHkZp0HMIxdQKPWPTkBRvfVRXubVUCDq+Z6GuGa5
e/+Vnqsy/yTgvBICATRtyRmhreJ1/+aVaLMsdav69AkYTVBeoiqUPisVcRoeM3yTISlDR8ocIIOZ
jMZNWeCxSsJg06R8aBelYeaGYGWLM/T4wcbt1yRdjRPvwlTsB7iomDogMgpAUqxlJ67WtXT4sRpz
DyBBdqrGMP5DVm7avL98E7e7WYMxpiU0qQV74fUwJ1lJfFdWzXd7trT4FDS51X6sKzQhrt8fvddM
GsBBbBoaBuiNcC3DJTfz/UterZFJj1fkgJ5M/u14e1klpW9vXJsdzh1b+B8otQcou1B1q7AKlNgP
TR8Ry2/+JDH8umD0/CYAmtH0DiKT57/FLjtIcpEXFeJpUlEvrlAqLEjPe4gBIS1bAk8UMt7/9rdP
JHmgQOnQ0AY1zZJ+8+0NipAzF2X2tYSJV5/lwHnrO7ec3f7CVcPV+w97O6Pgu6laABNgjdLWf6ud
QFMzzQnw1F9TR0h/HxRhDym/KKSJA99/lPu65Gd+OyUdVBrwhAUp9Ju/cMrlV1XN5N41arApbEAa
hQiaFl6ug3Ng2KP0ME5da/4ntPQAvWcJvPi+KIYAPCHCqRWq/bXrmZ0hZ6+Chu+s4A9u7Rw9ry/I
eqZIzVDTYkH4iwWdnKTfAKNOp0iM6AnAseSnJ8vx+DirBKuOPJkFZWnjTHXKtEYONg/dKcZYua4O
TYt66h90GN6MN2MQu8ID/oxfLaUt+83kBgQZ+LaOy91YFxlHQNKiVIQhwdxW6/374/0MPPhlt5o5
RfRYcJRRe488czf9uonmlgqNdPzkNvLb52fRihVX5YS+CEJgFGcRTnhZ1RXXH6PQLM2CxsfPP0HP
Wkoj2WYzuITBEYbTBYDhVu9cgpxqPrXKYrTWC/xrM5SAoMNg+Km9UbFhEcxKgi/5GnnDdMgTH8kJ
xNlII2eIW4VLk3iFTcPfTW1tJnwNCp5iSTr5Z8T55sHwjULuNpTazEwWTp/yj8OpM/M+9LlRFzOo
NN57fF67BZVQToQkGTp+oXbqWben7w9p9Hr6TM+AEAH5DBs5fVB2b6ev4wuwiJHJt2rywi9FD9/u
4CJFeCLKSPrbBbHkQ4qxzbmGwJrspI9YU+2W1T2C4VTcm2hsjrFCMTbGrwPHwWzo7hJv8dR1tagp
2yLagwlJXNzUoBe+TdLHSlD0VoZwTpiKDxMOsOeZnatLlF+BDHR1hvavpQrv8wruejqDCVfACsOD
xN8liKDeW6sFq3uo8O3YEtNe+2KgooKEnncZ6h6fYalx/I15w0xBhqpgP2cAl4cg2rUAXAvS3uov
i9LVuV5SWiLj2tnUP2Qf3rptND/IrHUwOO1Fduo7qVJHF+H/2zn0xvvc8zIiDNvym52lA/mVJoN6
Qq6x/4TMnvpeucl4AqOwODSknUbEQomFOkKc06j26+msato9dTDkUaKsKD6PkaBKCNe8hP7ct7cA
+NEh9DGJQyzN8lGks2/8QduPrh7UXw7q1Hd0TsdttogaTSKSEIT98j9Inbw+rFkQxHwcZrTLAHSF
NMxe77EWyGyIv1PzxHwt17Gb0MVCnNYovfW2+ENM8bra/PIw8F6EOiiOIcf19vpdfXyOENV6AolU
c/su9i3GJy4pY436DrL79LDStoYo7tFce3/p/7bynz+TW5BiK4f42whrDBSeCn5fP3WNyRZxtSyX
Q+05hJTvP+j5N/1zbD1/pe+6oUdj1DHqn2+GlKJG6ULmy54cJInB/rhcF5u2r50cB6gKHoVbJx9z
Wtm4PFVArXfeJHP0zdGqAh09EFARBosPvehj6KxdeMd9i7HuNFbDfV2jWkWpA608d3D8G3sqmh/1
6EUXIPTDm8nV7ucYXbIBor4DnCot0w9eTatvY4W1uBZzOZOKznFwYvexfioMjrLoxv7gpIH9YC+D
t12Zvz/0Gd6EtwyJCQNcisAuacTvmmQOEjWLj+PUE5I6DH6We9nRa4vqZFmXh8aJq69k5AtMzFST
UveWOKHNiSXY+zMTmJF/NTOhSYPoLLqQnLnG31wogJ9qOpBZ+JSOKwqreGpCtYcTHe9gAqzDbqIG
cRLWwzJuaDbiN9629UmbL/ElBX5A2rh+WR9WsCAn3qqbTdDjrYPtYYPGRGld5rrB/xOBK4pF3q2z
yupDazFpG5F0C5Irw1Je0pBSyTaUcfiR5t7UwljJf2g8Ia+8UOY4V/dIX6at/FAHQzXs2kSNj7rK
xjuU3sobq8HZayMWZz54rmEgAwtLb+cqBt1GaZsPyBaHDvAA5xGcVAeRI+RO/OTT4L3IM+1/dma6
MThIlsHyh2Vvxu7t2NKOBj0lEKAP3/ZDRzsBowGY+qnL0dKxOq+4p/KgsTHqGvvKmY2d0vvT+Uak
iVUFC9nks/jVgJb/TdIPjZKqr7k6vxey8M/AS+HUl4zaOo/lWhxmm720g//ZP0nPru7zdMGCmcLO
jTXF3uH9d3mWHnn9+YSaHJ/PRjhQFs3x80vA36Omi+RY03xPFx89XpG0yV9AgrJp19E823S2W3LP
Y8WMtXvgIPpXZALdORLNHT0aOKwCOnu2A3GJOuqAsPY2RzR/31gquyxFrk6Q4V+uBNCt0zQIU3/T
0pqeN0o7qPGk0q5hSTv0YjFiCuTRYlgORTlYl0AbgJ+lc2jR6cg0bsYz11kR5PKQztze29bBX61u
O4+I0quhlVdd1aBCNhd6j0xIdR9MiPoSi6hPA7YEp5BB6ND0YQ0NSCyFs25FbqtrDD4atEuKFvuE
dhmSA8KxFcKgcJYvZxnDBmlzKchYI7fF2joKZ1y1Rep+Hvo2/4Ih3fDDz90cD/WpgGv//uy8PvvJ
gejgRlx0HhJ7nMtvT2QUSokAqtD7Vo2IPeldp+kBl5spWhPE4d5/1ut9YPItFiKIFCT9XEyE3qo+
uzBFgK8H7tNCOJH732nDcBecIpFFZJi2nUn6Ki3GMd6//+DfP5KsFv0IwRoMKAOZy/eXFYjXierj
olTfFhtAMTlQaCqBiWvhy/qHb3zT3DYfiQwboF9Bf55y0tswkll2UMl06ydirqAOifiS5q5C27rD
wwdvklR+WOI1seuLNoc3Ze+DKSvX+0KFktAWOlGyJJgOJHV8g3RaCPUgg/lZXZRT2kPGHGffr/uT
98fnt4nh6oc/HOLpA58XvfDX40OMGLmLazffcALueYveisvixwTiJfjCOS9IJuDnt2iWvf9c5/eJ
McpfMI44p3zXeVtISSwHl6M+sB7pLToufYwwyEe1Jd7FYB50bkWX9oTEvQwfMJJPyQ66vqfFCxl3
cafbvF5n0r0sQuL4EcoHKi9eI1x9HtTaJ6V5/23ZF68OcpxWHYHik9km3JP4dr0JX4J0ln099u1j
FpEYkLhEelivCW1NYr1qzAEnUgDq1VeWl+TsJtX4PuUpdGs1KU1c+mSxLMC6+CGUbVKfn+nT5IBm
+PFSEsKmhHoHFJAUkg8gywQsbx2avG6qBsXsNP0gSJ4az5mYEXSATNGIwzAz2Rud2+iG1viwfF01
+15sumVNGAu3QASk29hrLtBId/3OiD92AFmNr6pf1N/FPDq5A5I8Ues12z8OvjQI2qFjvbYF6Rl8
s7gZDQHL+VKqVhbNfhQLqS3qUShIT30n0G8r+H/mTdYUnCDAIkTLnLnZMvPo2gPWoYHESMvkchG/
A/sY8NAZYhZZI5pg8zPpE06e8CM5ph21OAbTkg03wxwanRLdLQU1ANX7BWdvkcY82srnmB9fvdk8
zUo1qbAXl3QIIe2gmkRloMsvK7+J9HF2MC85zzpLj2fjMi6spSVKzMmXo2WkzyOUIsjd7WQwVbwu
Slx2m4xwXHXRUmhkWZ78/ICgGEzKS3IQG1y0nVgMaGCTCZ+rJTWHWMVFYNV7mimC/0HznR4+RIWy
6P/+HR3UrH7v4fWS07ZxoxbxRgwvApP4Ujrh0YvMOBzBK/NN6cuo+phxMHJBJEd+YJ6HrDxroBVQ
VHGy2DzRs0LqyBqjCoZF6rDj8zjozXJpY5TyfngANFg0RSKK+mMzBG2IRL6Hd64AnVK47KmpiWNW
Ter2FXPmLTa/kKvJSVD4RgQv8s4sQDn6W0drijFsl6ng+QEHo5N8iiobaezdGqLriwA1Nqbk/CBu
TTW5oNvD32kslMxHFLEUy2XngQZI963Vm3kP3YlTYN+v3sTHtG5i1m/voQRbYxDgdd50FqsJ2smu
1S1iKzuSIuC6zPwQcnf1sOZ4JSSMzYPmsTDv4seZEUgU5Nr6m466kpXirUJgpUp9hdcr6jwyleRk
QtHsSuFbQI1j9PkDUuo65LUKHzJCBbweN5wfI87dDOcahWbNVRSlEdwYFp/xSW1hlqgp9k+3Mmr4
786BMzMQA5AHX1HMXimj+LgATB9pEa7m8DB93Iei83qzpfG445f2oDuZiUBRyUbxWzredIusAIXD
PYosUukTGDuqqC+nykfFdd+BKuf9MKs1BbHFy0FW7QBErk5wQoEtoMdW2LdxFuSGBAhE1JxMWZUB
ixE2LqxlnEpwhxAD4RqztmmtppBK1+tA64XlT5GI9HGPJBBtUQKFuRVXIggmY0yEDyhEYJFQ8PvQ
OlkOmp3ugZnhJse+xjkgSKcm6zRXNtr6tIu7oVXUVLACms/LRIW8Y2Ih2POt86O8DVDNcBo+poH0
lmIOAffGxwBKtfESGSlGn1yNg5jjZj94aaG7bSrHNo43FB4jWCWJK4bsJPHAxqWITZRUqcS3FXiT
j6sBJQm+OS4WwPnoNWZLlqUX2AGOTng1LJg1s3jywhwpIfJChIvQbM26BGevWEMJeIoyPW/XduXv
Oncae5AFgcdRqbrGlNLqkvmA/G5bzthdKfq2HLlFg0Cdt6cgYspbiNrO/K64s80pOBpiJqdOLhPq
ZvYgZ36SpoqpdqEJbM6l0p6Mh/JAyRTZX3+EkrCR/iIYvyGzOB0mRpG94LiDYkFNXe9RI2P2Oyqw
EZ16HyIj6jPpeYZABY/2HXSsYIziaMtdrzE/8HZ1Ekh2Hux6c8kOw9ixHBcR5EjfhuDEOB90lFn+
h8XWPT41HFEUWiXwAD4panvU6tbaNSGWjfup/oY7Gf0RPBxMZ4RT3wzOTECN0HfZc6rG+zQrZs86
HYt17akARV6665K5SfbI1ybdJ9JDPj5vufyJuTVVQ3mAIA1d4dDWWcjGLsaVAv9JlI9mBH8ua6zG
zN9pv/VYuGu+mFI+aYQ57pWFvsK9Y7EqUdAI+7ifN0Siqc3+tNLcFJijBADaZs6cUF65OcfuTsVl
PxDEr44WfyFEVfWf7HqpbknsYqhWPdTf7gwdL1wYRTuN8psEoGOd92lt+ZcJb+ptwfnk3V94OQuk
meDJVE+kEGtPJi3q/mEGFTN/WGMLQvQMrB+nWaCj+I3gUBkjA9v5nq8QMp4DqA19lyUQtkVt186F
V3Gt7pNogB3WMUcYAyAd360Ft/AEc2ubLuVkQvq1nykh+CG8o3gje8rwX8GOjz4qTYP2IezQu4ZI
EleuTtqNjPl+I6KYQHAdMm6yahuu1byuu5iKgN0fEmyI2vOFzTFuxEACj1WfPExxmOKRToC23qYF
zr5cfGIIzxSevtHG8yHLbzWFCKzPUMFV8Q4EVViA+AhdeDZBlZ6ErjfsUN1AJzWJG9s+OrOTuYdE
Lk6DGREM7BzTOC+wriVm9P4dNLu+aI+2DLVEU7i1F3TCgWkOl5YaGuujb/lqvR8aVjV1CSH6uzWc
0qZFXFXQ7z9Cy03XBTJJiPNdDAIbfGM+ABlaWz+q201ctp5LuQAqSxc9OnURNU9wrdtp2aGhpTtM
2ANsMbdjKNtw43oqGHBlSpqOQusIjRtWW1JbJWYZDoiK8jgJ6npV9j2LGg9d220blZio7Jxg0KvY
Cw8IRnqFHLnsiuuf0betq0Q4H+eUsovazC34q9woJNQyuJupv0p/J5O5TybiKZsSBtSmMCAaS5A6
QFYWWzjWf2P1mEgfew8tNq6VmIOEzd1FJnzsucDZDkh7mhOuho7AUZJbGgkqvHPAryLA4Ck5R+ew
oCxCUuSqJq4eBPwLbhnqPKmLTEEY8jsPY9Ca6A+Iq8kcQhJh3lb7U40G9tjVufgSwEXkVRwKc3jJ
IAZB91MCaOKYhKtCZB8BiJLu0XcDomDKFSaKRpZGcpYVEcD1GVbbbGQzPASB7P2EF8nqncS+WxES
NS4tKuu0HmubDyUuAW+3DYK6NwdiTW06PMyR5xOazFiNMECyCc3NGb00J3rKYDwbyk3Yrp8mRBj4
uzaJjV+KXbQJe0kFLQJCRxUX5pwsKWvwIy46ZrxRA2DFwVqoR8Y6P8bJxGnjwkYTjzMVpvYgXFDX
F0DzJ67FQUoTSzUyNCFLFqMpGCMN1ojB+TFaSqNojOEk9U14UQ2dzA2uZgtjG1MNY/g5w+Fi7uG7
0YAWqja31M8bzEdnaLotW9v0UEUM6L7ZOF5iMZASxlbcHnVek3RUo8XAcswU5g1GZWUsn79HYu3Y
QhuadysRadhAU7xtcSCv/V0JpS6qNgREZinmNnHAR7DONIYw2+VlXqaRC9Nx7kn/xuE2Qh2AL/aK
xmGORjWFTo/gTTnN2fU6FxTJvk4lUM7yBIPFtJ5pOgQCx5uQplu2oWZo2uF9j/RTdirtxgQV9lDk
hOAz0v1cipHoWCw0EYWzbPPZ7sMBeyOXKCV1ExPNT60ETHtiy1RN0TWKs26bX4gktHkfvUKHU3sP
bDyfOoGmnG4RPTVbpENImxZ8QzFY7RNoyARqTkVqnHeOWWA436OCdezcED/HXfpyu2bTlHJpju1M
oLpFIZwoEGiqiTcHYdYjUoMYPGxtRgDnhTVEOtzgQs1PE5X06/VcAf0yonK8l7sFYG5CQzjEqQnm
PWne9mV7lEPAvFTj3DKpveLgqy/oO+FAOkUzZrYngROiZrCtO9aCKZ4RExQHv/fN2q0aN24u69lJ
p2GXVoo26Rm/AKGVHS1ZzdyO1lTzrGbt+QRbTrkpVoDtx1Rnakn50jDO+4epH3OvRm1xlAOHi559
78KfnaFskPJ2WWc1WvqMbAFnml/jLGZClE85ksr7yDwPOlj1uTe75E8ijPUy4WUD3vNhypyFQUle
Ih+V2pPpDrYRihJH6s8lgcHPjDhaGwi0hyVN8evcN2lnGpQpOQt4L8uylm/eNOL9BJQNlyr0GzPS
kSnrU2WdIMPujbdirbzR2lqzw/hjXG+Sbur3JgrrF8ck+fRoTCCfSmjQt4lKUmZtqIGYtLslsoD2
5v2EnM2B1jxmGoy6OXFXpyPnRQxDNrMy+QPLScBZ4BdB/zRHpeRMFicyDHC62jfhwtI/cSJqod90
GRFHvWy9ZqpMaFVZdQw3V3eo8naYz07KLIxmNvUjwIvPKE+4RnPzwfaXpQGumFIAxn0+tgYGEu64
2eJky6m8FKL0CV71XKTHBHvN8UYs4apOoxHZ5ZMIOgMMmjG0fOID9NEmjk4sXVt+TewPmIEdi64x
kaiLOxfnzPySNS4lQNTstCsmULuXBPyjwAdp5nTex+lkssCXxKJKVvPS7YpCIXDyDoKT3AzRSsbr
I5nEQidJsln9c9ag0gHqdzSvDjCYmxBPpjEZhr21NH55GUqKI/zgqllR2gX3SmuUaUQ4dSmhjzcb
jIzVClYp85rywWsXk6Hrl5MjBu/KGEIBN6vy/arR/6NmFFEThAYBHwohiDc1I4R1wCvH1fy4JIPJ
M6fMgpGxs3zdVdiV049iSt9/5NuqGmUq9KMCnBp8HBoInF6X87RE/MoexPAYiNngyV6WRhVZprL7
bx8FmYcYFxISNMPfBPxd6NLrRHXiMfcTcz61wqd1c75wWHN2vf+s52rgP40EU35Ds9DxAhopHubJ
b8uUCuRrNQODf1y8eiSRGbPaZSUGg5+xDcGGOtyFq2g5NMbGD3ARGCfEwqutHFzybqoQBmsVk/Ka
s+flZP6JxmpAIJgQCeI2d0Ioupk/vf/6v80KTV3TYaOlTDru2ubvfylCL31SDzQbgochdxbegwvK
pIVcrqRQ7z/qtzXnURhGsRheIXXV6G29mzAqd1H7lQ94SiE+e5LoqJjv0ckzW0QkyDP9acm9BXU5
TAxsPyiqVE1dnBVef1zfKS9Kqd8/SD8zZ9SwsNmux5yT/WPqxubOSmLifYIJzZ8BCIR2/8H4+gV/
wHG8HWZwnAH9bIPzZLvhG/T6TeZmWDDXS72/qEmQOuoMvM+3iOY6J+C/G2UXmAhfC5iGp1Ece1M1
LwkMkeEpnL+whAyxc5KVSc2R/8UJBVi5iRrff+AbkFXowm+l7EyHPgBzSPno9adB1V85THQPCwPk
WrbvvcQccxyKmnlNeuAzDg3kVGeY65UBkKk/9VF+G1xgRy6GnQFwiJBPf3uy+CkqwDJs/uoyUCrN
HnTdWu6pemRxcXwJWyYU87nzhO+b8/tnUdwKBlPyqkGocC/ML4NTF4Ep8VD61+zi1o89soW1ihqu
BFXObaR2EWyqCJNNpxw4rcM5MJflpEdUBHZZYrPxwRCAkSp2QzhSPHLgNeDljmAgdiCIO4O1O80B
u8Jta0vLxFYKeVAOC6t3Q7IYQyBgzoTMiW3w9zZXvJS95LXClwK9IrTn1CxLVDGo4UTDc8TnQv3H
26Wosb/b2IjNM/5RWvRUJt1pmUyRpSkpy74//2+3Neeei0YQakE0wH9f2iOZRWbZq/7aZp1HzJrK
waRAiN+ZCOBnyfr9R5rd8uuRa45afCro0cB0xc3szRqnUaaHTkXz1xi1VWYQ8RtRXgIGdEvrylY2
b7DxqxiU1mFxEhMUWsiT83++/xq/oyToZ7/4QDkon/x2i3oudQfs1MvvMNHtEBJDXDxSU9Xk6DSW
+YLwaVVjcioa61HjjNWAHp1k/afXeI3Ufm6rRwaCDEAH/1x24usdSF9C1WoNq++Inuhx99w2hiCb
VRd5JYaDvcL66HoMp7SA2iUhPH7NEE+XdLNX5/YPY/K6a/fyMr5HJAfAgc7mW8TuWo/z1C5l8T0N
bfEJyUn10a0sa2d44uegd8arseqGM+k39Wm1eM7lgFAYAW01LNeGdw4guZmni9wavR8g57tgE+FR
9OkPb/l6BZm3FHSXAxp8YKa5/N4M2VQnuo47f/xOjNmld2zXQCEQ5OvNqFC4dMVUksGpVWC11Aft
j2y1Q+T6kCWcj1hdqvsAzZ4LG+OnOxdWK/kIWJUDCvoVw50W8IA7iisvE/1fnsWtlt//7/95eKrz
BtIpUMpvw6+sCewnWWXvKFa08Mgfnl6pnb38m7+ZFjbSEz6bA8EyqOncVn8zLWjl4vAQCMS02DfQ
LUJWwt96FQ56FS63Gmx69vYrGwfjk+O4uIyGwDIBKcT/hmrxHG3/c57h1kOPO4TRHXIz0cV9u4Ft
BBFp1MGDRJHdmIIgnxHp8Uv/0zfkxUWkRDc7w2xdDSIPLry4qud9CvY+CHFdREFLpmewXKPSu2ws
4OWYs1gDDKmC+nXV5+o4lnSCkmNJ8zHPL+gao7YDfaIsAEXigsKzwCyhQrxiVDDW45JdgFEOjFHx
HIUW7WwLLhhtKYy8QFRAwiu92XRNOsRi7a9u03NztYJOvf5UdKs5liOfyPIGQawxiz/kOKDNQwzd
aVNHdIu2MDHpRlQj2ZDeoM6QlBRaW9i7/9013/9/dF5oHLrvbps7JJR/3WY//8H/7hmzMZBjAXfn
oHLnE3X9Yn0CthVxEMcGc0BI+8+eMRovjpFSIEz4W9zF2KHYNuhlFKaQpXD/lU179Dra440IuTyy
FTjTsPB/g4W0Hfj6ViOgFTertZYQb6XWB+S+YsCWvndaLnTQtlOaynMV+OrJ0To/LrlYrnXX9Cc9
whjn1Mnx1jO5dk3a8zFDjfi6lo6ySfurBXEnjINne5zWk7oWfjJ/tEJNzWJLN4cb+I4+R1zLk7FG
uki8bCS7SqwPcU05+azlGlDxFmBJG/3wqP/n48mMRucynaYhaIbkNAkxNsUGO+omhL8Z5E8Wwbq7
J01x/X1azD3+3yG8ow/0CJctdSMDCZO22KS1C38UnW89fOxrxBJG9uAVLPbs2IXu6lHrEMltU7vZ
7Tq03gkfRclsHa3HGZfK26jwe0wz6qy4WdqAtmLfna5Bnh6yNhkfuCfhDlKvxT+67HM6moW3jdsJ
QBSufpQ8G7jjoF7DdLOWM/JT82xP3bkbrnXjbIsGl+WMyql1usztDI6wpIv3ydIOvbAd9f8iPaAo
Sh59dHOqJMcpsduhO4EQkjg5p0IJT2D5KCo77y/lotqGWahf7GWeb4f/3qN/uEehUtnuexfpZa6w
KlO5lPmvB8PPf/fzYIii/7AiHYo4gNANVsf734MhdvCF8NESZYv/fYt6vxwE9n+cEB8xxJ8wp+Pq
/FcuD1BKXqUBXJRGlMqhwEP+B2r7LZUI+1P6uFKVp3XRrpeItq8Hy1WwkWH04OozZPbJ0OE8syEx
wrfT6TRinLiNNRd4oes7fOfIU1so9emmLQXierGj235bJu5y3ec+MuDakl9XWfari8Y/0trnSR7q
cd8o6e49Z1gvaSuiwx8/y1lk/lKi7ttM38OCAse2y5EmhfyPMB7Zt/gIugc5FoyCjtE8L9crxu8H
6WX6GE5+coZWB2wHAfr3gtdE449+s3zwOOQO2EmVu2ZEPkOPunAgcfhWI08qLdOx/+QkbO+zCL6F
s9EWscbTlHqpOMxxaLn39pSk+b7GGbI3vD8r+JrZiCEg1jvHQ3beUv1D13oGfjpf0ysYQRek1Oev
6Plm0aEtEdKjwWeLg11hVOlj1FnbuP6oabB3VkZOfur45idTQD7hl6UvZXMUiHZsUgty3EborC+3
iYO+8s6hwONFW6cUTmr2u0hsvCSp1D7WRhx+QloKhXajGK+e1eNReYy+rOMyWMATkJefmy48jmLd
DfyJliIi9EHRTVdhVEDILo1IfWXk6lcEqnezkbDvqxsjrnms+xrbC4UrRhSjGGt07ycjgd/X86Hz
O3ndGXl87GyAyA4jQoOWjpObSejlrpRI6ttGXD9EH2LrBWO7HfIy+G4ZEf5IIcffxQvU9diKD0gr
5qeDke0vsN6hVZ+1qGT1Dez0Zjgj9DnhUqjQsUX6f8LXA3EOnDu2Dc4AloNFAGfe6RLr2xBZiH5j
gXV6DFon+ViXWbhbPGwGSmM4YM9DfR7aldoryRWQGWOC1lgUdJaTHan6x9/Es4MBgjbF9WRsDdLJ
OBwsUqPAiKYO/bjCsc6aZzcEbYwReiWBoXXdeu+51W1h4dog8JhKty6eCjliBvTL2FT+7PmHpErQ
HyyRExTGjqHHl8GAoR5WY9UQyxbXBkSuhwda0/tipdWDPaqPCNV8PvnG7sEYP3jTSmNGpAkuEsYY
oqW2dJm0ofN1Aalx5YQNDhLujJBgUVanSFvF29EYTShjOeEZ84kS0P75bAwpKmNNUacyuJHGrmKc
ZPGF4k/xlRnF48vYWoztWlGhbzCKNKYXMjX+F4mxwkCrab3uAoQS6gGjjPrZMyMx9hnwLlGrtiyP
Y8Vb8stI995NvIKj2sxsiZOK4qm1kVGenzUi9T6M0aguMHrNPy/I+sAj0bN9KcspvwQL192O5Th/
ynMMP7ySIpW1YALSGjuQfhLDOWi3GGnNEc8Y+9k5xDEmIoGxE5E0Io7Daqc7u4ijQ29sRwKAjUes
WPVnTAAwJYmt08bYlAz4lVTGuCQZMyAbMYJqDq4mLu4mOrDp7+F3Io3xCQBud+MZMxQ7xRalCSS9
fkdNSM80mFtl9rJbF4xU5LOlSjfnkPQ0IUHjzzdFG3RXmTFhafvRuwGSrb+MxqIFb6jphgFJPiyt
HGGIYeUyGVMX9gncCGP0Mj9bvjy7v9TGCEYaSximnd1izcjihKV88iwxHNeoxkVmSdD/WMTi0+/s
h2vEhvGbQd1KbAukpxBqCNwfGCQYqXRjUqONXQ3wkVsJuuQyS+prOQ3xlWvMbbDlq45rENN5eva+
sY0NDvYI9mU8lPGV1dbuDf29kYtC6fgCxHR1jHHTqZ59dRw26tk4pv5u9WNEg7B5Xk7z0knPZIvV
XRoJHLhHr7kEnLTB/Y+jxtj4WCIoztwOH1MBKMnd2oOVbBUtpW8gjHABmp8dgUZjDqSMTVApwv1i
4xnDXRLvk651/yqMrVBlDIY6P89vHeASdDcHpFuNA4dF75CGty67O0Uz6moJwvVyUpgXyRYbI67P
+WOVt3gbsXvCi2bG8Eg/ex+VaRecNE0wn1lpPWEA4kxX09B7Zy6SI4co77p75IPVNYJECZilaT16
hG033Gzyq4jH9jGicvND53jHA7RBLC2O06e5XApYb2u8SQZ5oFo6QuNTwY4UethaLe+JgYSyTiMH
DwJqlNX0IOvIqRDUgl+7FabJVmV+d5/gI7gHT9ieRkFtrMxEUf5ofKc7qHjqPsPcEGKPqnz96KVp
dGy6JbkcnSQ6n8BLYtuw9qdZHJ3EY+lWG+1yv6GIPFRXA0zoD0VUq8vS0RjNgPc961pruEwGS+wK
vwyuUIJCjHpqxs+Qa8UGGY9JbZVvLdFGefN4Q6M+uljBJ3y3vbFCnn+EBb6JGePzah6s2ywLxNcu
bzl6SquF+KEsUMkc2hIHhTX5H/bOZLluJF3Sr1J21400DAEEcK1vLw6AMx/OlERuYBQlYZ5nPH1/
oKQqJasqs6vXuShZpdHIMyIQ4b/754FPFrm8lmlhXMUqcc2+GNgsIxtqYIuBGciupMijb8fYcHVH
qV2QLJSqldJ+SUExbNXYeBF9W16UsDDv7TBsNxjWjfN6umYZnHUOOovqhkFBMYjZHuvM0HYLaOJh
LmKPNlb90oNghiBbMkGOCupVQ914lHi1/Ekq2bauS3OnWElRbTh/+bbFzTFL4xZTlFEd5kVtb6UZ
itcuYuy80bpq8RD9nHvNTKptUbf6Vo0a7YHOx0jgia/ETRrUsB8QoZ3bLCzkDpReCe3NOGNyHvnY
c6FeiHlemASDD+t029dipf4a9UjlGxzMzp6MrdxLJcEpl7XUaQRze1MtWXWT4kjaJ5Gu7yfDLNDt
AWeN4+Isu0Br5Ef2AvrDZDgJyh5KzjebfqKnvLTNbZBWn8w6k76SOLcGI2VU4hKT44Z9SrsH+AMO
JumS6Ii9XkHC1VvoXEC1A27a9fIaY7qHFxoH41Gna8osub0xFg/5aop2mydQgrDcpFst5mbdM9Am
4GQ3MvGMemH/MbEIX4HUqj18YtCcmvx6GAeBfL+oYsf9jl4KQfA065R5q8AQ3+tlZl8z74LLpMr4
iQ2a1bpKYrMBmYN9XyWBG0apo29wsGgpzWchzrtSyW6IZRP0xXNHUFeqJdtXOGZ+qqTjndU0sPQY
uh8sdS6uu7ReIdyG1fDlcOQXNr6RL3CrkHNjWUFfZzPNwXHC+Kur4/2gZuGjmpbZo9DZA9K0sgjX
hHJ+XaWdc1qobcEbbQYHVVZ9DsUjMejVKrmDgecKDnE/NAs9kkZyxObj1AC8tJgkX+iU+7zWw/ar
kScSk+Mm7WYNYcio7XMwmKk3dXZzNLOovoWUZVyEaOYrp240D3996FKzPh2jgi7dkI3/J0TcUyKs
h9CKRxKL8VURmxqvUhzzVGrPMfONTTPTjlEHlsOWLLc+acugH2YFeho+IMrRMT352I1emmj+HEvl
lug1bqdosDhba9GmrWPVLbti3KmGQiuHCUiAI8IpzrQcXkn4yMcCOWy2hYuPt/eMjM2NksXXg4iN
CyrFk9YKXG9D169Rv4yjs91wTM94Y/IRgF0+o+Jh1yFEJopjyKBlW1C+CW8TEFQ8XJMU1D/AGCAj
yWg/J5lckBCVOi5THI9ukPbMsMqZVKvId9KmsX2JE+NpVnTajeKF5IpjYwoz5fVkRalLw116Kfj6
vSit9DEQBA85HvF9pQTz0dRb9RIRCfKGkHbtxW64zbVRfIgraW9hSS5uBRMcax213lXZhVfM07iz
p8l8baq8uMTOoDNRNmnVVYMLrJLtn0xEfq/urwdDxFrDINYFQQN37npw/GWoHQUClF5vxwdKZDnW
gSykCGWxWaXNPrXuhVrUr+RG7IJbtpp6vxyZb77Ltn8r+vymjAmI/89//X4e9v3BEcdw8zGKRDp+
9+CQ1RtrXqr4oE1l87oQ2T+TFo6Qcpz07o8f6p0Utr5OQ7P533r6/ec5GJDAxJrQdQ4agLLC5xrB
SltgTf/6x4/z1mfxi0D99kAQhxgurVEJ6/3oPoVLL5pUhoe+CuYtwyNxsHoEoKyIu5u6SVPnPDhg
AvjQ85dKhiufcYFLr0CN5HAdwAHz//gp/fNHLPF3iDe4Lmfa926SXu3sqOOUcainYrnglZt3wLw4
QTP3g0KshlHzOvUDn7MG1P7tsf/Sj/5EP+JKYnDy7+cw3tfsZXxp+HJ9F6gPX/7nv77/zg/pSJqM
YRyBIQfbDHa5lWv1Q1PmRwzvLRMa1s9Zy48xjOH8xhXMZIaPGxq1oaE3/VSWbTBZFNWQ2yFAiZHF
+E/GMPh23gtKTILQkwQtNugCSNy/XzfSZIiwBTv1fka3+ERxc1F5WPDIbU8LVXqTbPJuW9XzTVbq
y+hm0eCqqnTYjaikd4e4SIh7LdqnIO5hpBYFCEziy+PXqbMUz+aP0xpHDWYWdjcFvidwiNkzfQO2
Z1Dtuy1CeppnQw39ZnIY3/AmxvsgN837pBuL80Rv3lWWmJRG2b267CUJLrFO+5sjSefU68uA44DM
ONtHTb0By9mcJjzoGPKNdQ00kx31CaAp8XtWB7mgQ5Ns6u4KJxRHzBHPiayVT3GWKw9hXVgbwZUF
r1YP4ZbifajstrpepjVHMrW3A/0gppLyIokRbDDC3wp9TreOA3JuNg0F/mXR7RB9v1UciNnpOx0e
ZPgrvlmhiuk1p4N64dGjQb+1CHIBFe0uHSGMTa/rt7FmPwRDf9Gw2m8iAvGMpbTzhG+MOkCqYnR7
XP8hrTrnZ2FXn3Axca/TuulIUOjZsZi512DH12rMdE6fa3OtQS3Le2J6yxM8KdVDeYvYdVf9tgfj
6OLFc/kKslUM/EAm1iYNrPUp1BvL5E879WTssF6r10aqKFv6oMv7sHWyD+Xciw+Ex4qdUWQEIuCk
bvEscKLuwKBEav6tXaobaPkLgT/l2GGweylJUD1UmEKxxYCvdI0q80dbr24AoO8De4FkaXb19YwL
9JNI7QerjctdOTVY0wHQ4g1Opb8w1947tWX7NJg/ZktF3Y4wxsdQBMwB4YBJF1hofqs7Qf+qqIz/
XVmrxm2nZ8ZVHgNMpnMv4kiDa2Pxs6i4NxRt8tlDNLArS+OuzTqKne2ggD0bYXTlyqGlYoi9COsJ
R/CpdnYNDtL0EFaaBgFjLkHmmPSp2INVXuna1J9gHXWkQxrFfAR5GZ9EbqnPghfutXMXu3mc6DHF
10AjtxqNSs3GIBNwItxkdocyUc2NSZxx/kblyaLsbAjiwbfZkeMl0xt8UyEOSz+jy40Ge5LrVZ5o
320Cfy30f7LQays0649W+hMLfP+azr+u9D9+6eeUYG0KY0RuOizqb6PzHws93dHElCCt4bzArMX8
4B+jAuc3YmZMmRgWWkD6mar/faW3fmPS6BiMHIVmEZ2y/qOV/v3GycbziHnIZJK4VkW8J54xUIgw
VXGlDFrQoeoamrzFbL5sDZx6lOFJ5zionxNlnA5VLcS4SUrbuRvKodsDUhh2Rq3VO7WLcWz/8jb+
q82jzmv8xduEPZZpC8NAwBSWTu79vWcRsWQ2U3xPBwlAvrxmRVWv7cViL50ogUmWrC/vYzR34ccc
RbvQcCj7RaDIJ6cPvthFod22XIZ14xOxzeVHVobwao7qkQRZ1GpPeRR1FhTFoVq2y2AptpeRrVWv
SazYreKBa1Ls/ZgGi0fKtOgijwQYCSyvFDJtHqN5CPflpGAxcx0zq+/soM0wRONSywGcFaB4m14j
HTsn/tRgO6IIrOl9h2TLzaJZ/aNTUlI9NjXiMZGuLNz0GHA+U+ar3okAwsxmEE2VuIx4UZHhJU/a
dgj0KDt2RpmlW2KbMFyT3hC3CA0epPARhnLwYQpCBelyaY51mGi7vjfa1xgVgpGsOXn43WmRLJHq
rBZxnXA5CGTmLm3fnQKabI6TMigo9dQnbDInoRZIGPO5CCNO3kkK/qbXyjtFOE9UPlEkFLdl6VE3
GX0iBFxJEpjmiBhTKrfYKZzJlTgf/TEepjNNSTSrhlQFzT2dn4tTSNLkzD+2RInEZ2atycapInRO
0xSL2xtqbN2pdlrdsZkw3Dyw0YCHRbLRMDjUX7jHtMZjEnJqnzQlvl6W2hdzoG8Bqo8Ps6py38FJ
fpisytxlWV5sK4n47GqN1bstphB/KaSGUhJUvkRB2BiLWiM4IrOJpRtdjazKLe96fUL0abYY7dRj
qAFYXp2fx0jjvO8FhZp9qjqtfSglCYoa577ppr1S3ROnXK6MQp/OxoD1DSKmtRUIN35e8+obWlPd
bB4aX4d6bIGYHsR2IdwEWy+topeUrz2+yWYCSEF4d8G/eKfKYbximjiczLHt/UzEzk7UtGt2ylIw
HogNXlBn3EVd3nAfZ0wXNnHEV7rJJUh3rNVgfGpBtIs/4ipTppDwd3rfdEbtRQ/B7eQJBRM6t+1L
nUfCs6ep2QtiMaNLssN6avV5adxARtpBf+slKt86ipZu7StilIgBAHM2PUb6W6cR6jL9RhjvZy97
az2y1gIkk3mA3AjykwfiWhq0G7M0/Yn38TDIpVkBzFl0DlOrODHF490TfQCDeUj8BETbNpt1M1mp
4eKVdO4InmGtaqLktTg72SqbVHTiXbhVBlsirAHElrXpCZM147owWxughrc2KH0thpKFGps7mZbW
Ie2aRycal89yWCY/GFtxwLNaAjhYm6aqtXSKlXB8Gt6aqCp7baXK3xqq0re2qnBcm6sgjsrnIpDI
GuZbt1XJDnu4IgQIUfyt/QptgSYssBC0Ys1vDVk0fQ2H8q03C12bDq1krdMy35q1hjjUr6GUjLcW
gHHqoN9auOaiza4FF8Zu1HFBETYcaOxqWo32rmot8rJYDk555DA97IMMLHhX1Hdxb3SlP2W6cQnq
sT5Dri0pnDFq9TomyPEg4V1mntbHAoQ/P7f4jjp+A3z+SLlcc2GHFN1QsceYIteKB3ZldLjOfe7l
FZVYLM8svgz60tckpF9hEwvIFEB5GouOgDlTPlUGBEF3qmvnTjdGO/YJdUECCqvGarZCzZ2v0ATq
45xrIw2JESr4rA13WjfUewYo3qJYCuxbmgL3qk4wb0OPnDhFzpBs5Tg096ZRkqcNNCu6xcGjfyyH
PL7DqJJr+7ZpwxshRAVme+5SYoAyap9LRn35RoBwM3fNnGR+YKHxRLVTaxtTm4ZLZwNU2YQ0bgA6
NeyUvrm54xjPDDZlo9bycBxehm+s784dE2LGp9Jqny3ILJkbOupyJq9G/wBg7UOT6pNPYqH2WRum
QyLT4NOQDhr/8KVjneciT6Hlrq0wBSOMJSJMqeZ64SZmLc/wzRyKHmc9Wr3MWn108FAHh6Gr+1MH
mO/tY9srdnQiTwmRr2d8oA+a9NvIekVnhK9tI6embNw/xGjUh6SS8ga/PQxuI3/V6xap1DFT43pS
qjMN3Cw5ZnYOZzt4xXxycCSKpWUqJJW1nNObWlQ+idbkaoZLsRMlVEHU/Em/LrjQxWaM7fHK7HXV
1fVe9/Jo1qmQ5p/YVpVnDNn1baMb00mYtcjclkLKJ8idw+tgZO0pxdruNXk57dZ9yedMoVqDb6lp
uGKWMUtHIgfbp5chOreA2JFsbRqBDRsi/oZ4AzFu6OtS+KC0ZuGNeQMua25ozPMm+MgfLBIAhV9b
dfpZAPtJ/dlZe1pCQQLRS1plJhmRdVTC2JEcYRwwTt1VaQySuR/U5iluo/QDh3U+ruhFEclwragi
vZtV6z4lWrlLkpzckyEaSSFBGyFoxqPFXICN13WQFoKm7qh8nikt3na9Qi1Bp/J5BWrCiUEhePls
mHXO34yHL7q2dnJZAflwSXLmYtetdm5ZzriK2nmB1jHolEnFqo5MjVmSLwie7xfakJ5aRbM8c9ZA
E43gO46JHSgSF5etrP09UxDR24ylgmYLGnBGYhhXNNzMtwL39P2UDaqBbxr27qah/3Lbt8zYHCpU
2BSZl8gsIw/ZW9ep5bY0kzh227YuJDgMjGYuQt9BCvCAQsjXMZnqz7ZTV5SSMiM6StGO6wYTur+P
TYVwl7Z0NCli8TrYkJQIcpe9de5ozhQbdMJe30zKImuoHMlwrjXgYJuRdSRxmwITq8v2pPlIVndW
buk7ycWu56Z/y1VL4pTBsQiImmfWcSACTNEfp9p6n0KpmLyJFrSAW6tg/1Vmhn0/TVTAlLWkS0Qk
s3Wym5S6w8gxyJ6XVpZcELvTCW1D5lert+tDozv1Hd2k8rkO7GRXWiHUwjROlVehBThQSlkXu7pt
JirIcYkYm0gjaLGpqRPcxRjRboAWRLR7V7FzHRJL/0aMXsRupobqobKTTHWp6aQC2+gt1Zv6OjK6
k0V9VWl932T/daz7s2MdqhuS178X8A5fXqLfuai177/x0xKq4YgmJ4TsioYHheYXG7Umf9MNUDyr
JfPN/PnTRI2LVFUdleOMzR4WNf7vZzrBEZH0BFo5DTJAof8z9Q716/cnJ3X9C/QOEgqAW0kB2Xv1
Tgvq3pQByGz8UQfGn1N9KuQ8675ia/PqWpwgfRrFEd6ald0vcWU6nwkIfI3KxbzneGOYrlYaD7Sb
TR9TqcQnBoYTEEndprqkotac6tkFKqmHJQT/pZKtXswoJED/yEQBLwjtOJkB+tXBbj0MRKmvJN6E
ejPWmb1lGS0O5A4MVyY9Q12cVV6RZwLbBdPIKOaY6idOf5uiDDVQ2cfgnBlVdW57yoXIjdRHHSjI
F4gczyLv7C+Crusn0tASxkRcPTd5qrqw3ayDZbQvRpOsozo7mtmg6k10WuZoImNeii0flHJVcJic
PCmHbYTg3wRug9A30Ftb9Vo+gDvIGEXp8ZhcK1Gkf6Tw7yx6o/K0eGICG0fq3dwW5R0olsLDCvYx
M2PncTKn+Rqis7GrdOfjNNmWP6yeE2PIb0Wi1HvRN/pVk+fNobeNwFUTjOgsXePBtKL4AmXkxelq
isso32V3ZaWnOgfEkJXK8LlNZXCYA9PYpoWWfWX81Pi0D2tfMSPSx2W3TbmnpPlr37PQOvDDPgF6
J3ATxkm4qWmEcus8s5+5ObNxk8BRJrv8mMf5xxr09qWoK+Aw0Tg8YQMwfcMABCzSmL65SuaMBEdG
pkzhBuaGRuzk93Ih/M0tLKoO6zfysR5aawtjCnBP0GcpsJCehuJIyo5nP0ivUIbB2KmDYc1elQFp
2lhYR+5EqqU389wu1wF3JIxcoj5Hhs6KHKuTyaMYpQ/1X+xgsjTzBgR8fD9abXY282o+R7NlXAjg
JFtiPeMNh+pmW7Tt9NrBFAGroBqd26cK62zbJgwWR6HtcjA152YJ4v0E7eLcoTaWoHTGEHZIprgZ
bWL7SOuKcDP3lTxplRNxIOikStMPa7nVOLhNGlAWhQtYzdmEdtt/QLVDnqiNWd+mRlrTHs6A2tPD
CNh2pHM4VGh72OCvcU5DjgkIahRYWXeoy2YLAuJMEdR4ljXOqHaZ28ewof+PtJwefSv7pfTx7Th7
EFPWGSbfF/j3KjQy+MzEykMLNVvByTQtYY6OSlW5TFTnIzIBYIVGnqqgiG9yghPbDF7u58HSMvDZ
mvXKTXE5LhNVz641RNZuFSkBcnbjJxoGjRslDaSnSlokeio6Q7dIx/lUjoroXNsOyiPH47ECTKRE
/tzryw1m7dJfasqpLGsqvG4y9EOrp80dVQzmDt5Y/8FkG3HLDTmi7TdIofY4YXxSKmNmC+HYuWs7
vCRKBW1aB6hFdHM5Um/RDLPPNDrZgeic/RgL5eMw1bSqj7W2jdCRvMhh6Nd0IriAbmluLKv28ME0
D9yYrTvH6PdNYSzXY6+O8NDkkT0qenyS6diXgnykeNsqb5JcV3xt1Fr2gJU93+PQqy55O+gPOmng
51jVak+xUnpLx2Y82HMcBYdCdSR6eo04DjTLmCr1kkvFV4tyvA1F3ZxnKK8ui6d61fZ83KWJf5J+
SBBSau14IQb7w1JrXzhsWFeVqIuDrjF1z9ueE67W5u4EaZrjVBDuGp26uyCuHiDIzRTHgeK5X5xo
/pqrVcWIW9KaneTiVs5wXPgU2YyRGKVKODbTneynyoNf2W1UfelOcQQLv8hUsa2rInQt1OqLOuEZ
KksWIieMRi8gavNklGq0pxAtW2UDDoWAvhU2y6b1xE1w2QvHUb5qSa1sJhwC7myJ/lsScGQWYKnu
cHhpLt5MWtJr9SVc8tCvtSxDWB+GHTA/hel+UEdP+hJ25ybP7lCU+mPkWAU6T1OdEMa6m6UwwQ3D
VblRNbZMLU5a6AFIA1TAW80uFyX1k1TMe5Q2Dl4vI/GVAsbBH+X02q+zqZQ1M9sEKRvQhpPMGURW
vSkrc/xYTU7sCq1a7ix7dDy0NeuJ5nmuDcPi3GlS6AxldroUUa+wYIVk4cxYPKfZAPpJ1vGVFhTF
blFL7WXkRIsfY3kMepZ0fZz1vQlLKIe1RZF4HGuTV6mLfcid7G5RtQO7B2xpDcFlP1VBImwKNGRP
xsPtWKXhR+ZUyAF93hKVLKKbBLMPnNs6HD+oocUh0KjlkaNyZbOCBtiCRk6NbaeeW9oF75alv+lh
cW/qTM0I4mM9NvnuPSQYwI4BpmcuiXhXOFpxthhPHxxbuUsRO2DANyUYKCMIXVGE9j6erH4b2rTq
sRvFTmEHZ3TAlD1v2x84udi036mxN1a5OHBBRVtAwfEu7DAP6lOGomYH+Tk0G5ZveEAvUayC+KV3
6rQMrXzVZJah/VXKldk2tyin5v1ik76aRXuVOkF9HkdDHiB7LTu7l71fm3J4pDyrP5pW/pIsSXeI
Ehlu65S50ICnbg8dGys1lVDtMQZyjwMvFHeUzpY3CxZ5j1O9OdCxcauF+HoVdJuzw12ZmLIWDB+1
OFb22TKY57yKcSvG5rY0ktqlavY6tcSHScG9q9o5ro3CwP0UDhDG7LDa9Z2N08dGFMHtYmzVOvhq
Y211rTCKdjbAOhzQkFJbmibOESr6CS91+GlwYKOD3Ss9/Fs1grO5fMOH9RDlRUFjYCLv04Cn0JGu
dnl+ALkS4zKwqvqYe58DjHibvBTRdVKV52xU5gv20DNIKPGY1WlxrBND+AxVh13cRM42ntLguenn
aSemuHmeFCaboUPwp+QkeZBj0m8zFIxRY11BfdC2xHko+uJAm/Wcdntz9hpmshtM5svRcUiqUWd+
mrqTBCpBgXCZD1ciK0OKFNTSjVSZPSaKVdyzqUpPRW1zqzfBU25AeNjJdVl22o7MQHWFZrDNrfWs
NakITQaM52IylV2UiBz7nB6eJYg1v9GTfh8GCVZ6AM8WRmWklEhk2nayeyq9ksTkHDo+I4Qlbikb
UNIjnfPX1Qi9LDUb7VguTbE17XF66W1UNrxKuL+DtLXMTUrVGgQS2sGwry3TK+Hw6tliGKqyzX3J
QyfweCLQ6vN6m+SFQ8UttC7qYlUb3TRV9uHSMOKm7xcZWxNpQWxHT10jFZY/wpOJXEWEX4Ku0T1R
LEBmcosTo+mo012aJtfse7HSq9l21IHPqUHFHXQMqKZjHSB4z24zsm0VXKKifltz/5tuzgZ6LwmX
kzMMsQjmzYatBy2qWXqL7zUloa/OE5J+q7p1oScHlY/6udTacK9PGC9l0VMtGM5tysAbom8YKa1X
j1mPvVgG8hP8gIb0ZS/NTbyot7LihrQBApOAQ++016mSGSNwzrfqoGeuEaTw34olK7R7ewr6JPCC
wY7KV6b/gyU2eZE5+YOcgMOII8bOOD11k+2UD+M88K5Rkz0pRB+dgp3yJmksbUF+yDQ5EAhY+wCd
OKVtDo+Xp3RBAmg3nKevlVVFX4h2mAwqWhOjmlE+U2wdbGd9qA7BHGAq1gZ78tTWjo89rXqXGoIP
Mq1VPhlceUY6N1seUbmkaMcefAJ9F0u0TGTJqfjSBNgwIejbBwZ0C1cwVowr2VsPS0RTdt2Y1heR
4e/aYFKvTgFCum8uTkMYjdF9YmFGUPIqv1XJPniWUc64f6Kx34uss9fVYPbY9ekMk9jC6GOLJzCM
0z3ZG+HLzNRPatFiRlAbtgAmzm87i7BWYp1eC3p4PDWtyscpHsTHVluJ+ESZckQaTdEBtmN+U3nn
7kaMWW4MPfBpNIPrkCxOSG+DM93T9BF6QxJiJ+7IpF3Iz+gu8NMWjCvUyVXssfoNLGz72uYuzCxq
omA4aTX2yG1F7nXKk+QhBJr6hPRkcWZqh6u5WML73Fzarb2+2dghkp3idJy+TD2PrpRgGJtNWUyD
b1GRe5jBZ94HQQ77H35ksusXxzykbVPcdaGD2Mtg8QOsCu2TBojyU1GGHwJ4vWdB8Jxq40JV9oZe
VT11amoFSEY9SZKI99QItHj+A5BxF5K7DMei+oXRAo1kpAdCyiQocSMpqXLbj5eQgSZ5Res6zebs
I/1fySMklmBnM5sN3bnX9B1Hoe4xbfrxy0B5kVvpIjy1RCw8nlGxTZqEixB227JprM6cNxw92OtA
m9S9IDLHzwu7Pnb8itluYPjNN7VcuwgL1Pm7JnTYieH9gGeW9Lrf2oqGxXBxDmMq4kO0LMnZjLC8
57DarzKTk4PElOgBg/2c2eXyGGFxIFikQXxC2GPRoOxs/piyVOh880fVXRK5XCtzuXgZdrVdpw/Z
HXonLpuF71WzCLTJWg2PgQ74qGLni/kDx2mRBIQYOZZBmSzWjaxmNmfTYHMdF6q5rmDofHM90j7d
xklefyq70c6vMbK3hg8gnsNYrXEXIGHWRrbbR1argl4W1vJFmQt1ZOaoJHsrKnP+4KDMH7tiqibm
OErC/VXpOPB2N73aGgRB+17qEve1ATjkxFvS2GSxwhofhtFqZZ9u/hdJ0zYSnTJdUZ29Q+qsH5j3
TR9+kX/+xThae2ezWykOEL9p1GBXhrqzDut/dVJW9TQm2MfHq1DBxa84dBdoKLCS2I9CbXMQPuu5
sRsSnVCLuVVEszUjzbdlcKn6BR5ah9lY2TlLQqtEvPvjJ/fOaPn9uVlM8oW19qG/L7DItYGiikAf
r2CjXMmKvWKwj4c/qSv7Vw+CW0HQFCEcVb5/A/CfTBx6mUJS/0SbKEdgDPKFLLdvr+UvSfJPJEla
Cf7QaPITB/G38tvfKH7v88/xy6+mk++//9NeCJUB6c6hV85aIQ86H+ZPe6H8jVi67fAthpOyOgz/
4TqxkSE5ruEu0WCTSYsf/cNfSLYSthCgBxO3ND/6P//7dfrv8CuZiAwfbdG+++9fjcH/7KLlUkI/
ZRZHRpbM6juBcma4ATxvUvdgvt08/JZRTjPNwSHhSipGerti9diqKPhB/0lDIUiM9k+8yc6765mv
sMpDw8CAn7Nabdaf/+KMLk0arWyb8FrZEAUMxKfZQWEcUr/It2HKVEVlvuY5VVhgpOUirkKIE7oo
/FF/EgMWO1ZxDCUXlTLuuLS3Heb8SlKkHFkgdzhksA/1lIE7jlq9iomlrmQ0V3ADSp+TloWN/zsL
saEY67FdQCVy0GsVfzadvSAMjqkLmadWh2LeLGpX9hulaQ3DU9PenY3iw0wkvOE7sZ8se5NzXxe6
cQp7BjVxstyKrl1hFzYzN2Wdh3Oi6wxCkulZKP0tHreeoTtpYG7Pt5bzpBmK34byZQH3zWxGW8Mu
LmsNSEoHMTDy+zLzBnZ7TZ/eTUrwkNRj41Mr7w9d9dw7urpjXnMTtvKUaMXnJezxDKToYmO2g9nI
fqcjGmUUxWs+CXWX0suwmdXxtRChF1pkBYt2ZBtH6VNltTzYso2ZRoZ5Ev417/huMP6TxUXHK/yH
eferr+PfLl+n+PV3Q48fv/Zz6KEaTDA4hRrO28xjXTl+LCrf2TGGRRoejWL1uf1jUVmZFwZdl9i5
gA290TN+LirU9HLlWUwpWI70Fdf0bhH5o0XFfGdlU6FIwd20TWGamgVe8d2iUieCagtg4OdG7+P5
RZQgBjeFkJ3wVXKRhcMMlI6+eR8bZZsrh1KPKrPBvCWLfQnHckeCZv7SEEVibKdWpjuBe11OU2HJ
r3WTSY++C6tZ6n3RhRbHRk6N4wywoo0Wuw8pOdN1Gr0zIsvZBvoasyE/ZQ8H8UWFWk7DWdkPsGDY
3KxkGOMNE2Oxu2R28Z0fswiFyH6D4YsdNlcuo14b3oz+Az4DATGFRWMNaPT2fcROsRwBc0N91H0t
F93CrIT+eZLBuMjZehC1z9SPGFegN+9An9s63cRqXqinGEmr9zE8vXLsa7ayruYbU88K6a6kUX7V
mpXluSoQr/8qyP5/ugApbVu/j/9+4Hh5iYvfxQV+/MaPa8/ihm5YbJENemtWviBf/p83dEaRtkok
BZriD9zMz4mj/E2sqDeISrgn30IBP+/ngksZSCD5OFXjsiHC9h9der+fNwpSJywJ/B0GjrhI3zeI
zeQVDEThZV8GOCp8c76g8PzybvyL/fe73ScPQdrGpAcJNhTnjbemol9u18HYZwpJvGU/BMYmxRjO
SWJjW7ylf3/P/z8eZX0WvzwKpXjTZEY8CgjFVnkup6+d+We+1n96r37/Qlgpf30IGZeC4T4P0S+3
Ur2dY69ePv/xq2B+tf6VX2NKVJavVQrs1PhmQDNd18pfXkhL1SeAmhq2tFI0r6W01NGP1VH35chD
m0Ga3RlqHhzVrA+ORqv226k1aLNOJm1H9HvcEepsPujRYmgckwmENixguol66kXDhGjaWPG2DBrV
M+B5brUhCO7xoqzQjLxPHoh/Tvg2ZHJqrUG6dlk953ZF3s1u/azUhn2fNC4WwUiF7YBbJVVkdGHk
Nm/Suqc4IW7Kk9X0ySFSM3lScf0+KbksoGeac3RRa8U64SrE0agSRwTlMZy6MO+nTTp1mYf1tD/3
Tr48Qh3PPDjSaBuyfrX0XB6DOEdMUWqM98B6dkJvz6Q6u8epmMXtSC/yTull5peMjQ8iV4mo9JrY
MlfAhzJV2sVW09xHWJ0YoU/DnSFJ75FM6P4ve+exHDeytul7mT1OwJvFbAplUEVbopU2CFKi4H3C
Xv08YPf8IYIVrNCZ7Sz6RPQJtbKQSGR++X6vubQmUueKyVaxfBgb5YpEEr6HmI5ZULTh0Y+7/if2
8eMRuwcAN9Mf0CV0MHSlaHqbvYqew7Kt4zXdgenBxCVJW5M58VbXA2aXBk7nv6VKH3BLjsnSpL9L
I28whX7sIJgCoTHBhg5eNRrohDORla45EsqZEVhymZq+hvHpDOX6Rm6RngJmxLknLJhAsXQdB/qb
aGAH9aNof8XT8KBP6ptDrgUWFAaNgFaKngV69r08VkxJHVbKLu/1N4yVamcVIknx4grGbZyWvATD
n8RjS/bsKhv4HfFgJYfMMZpH8gosF3jJusggQ1+VWe9vNJDZXQsz6NinwJRBrnVrpy5roFBb3kEr
xXWNUj1wHRC9jY0qInapKIODgdDTg0jNAOpkulUVi12f2cQ/GXF3lxRTeydKnz8MNsXCwOsNwTU8
K+Ce5EDwOZU3KvxNx+3gxnaYTtq2ir/O6lJdq+yd1wIPy3hPXnK2LVMAHaIYIsV3W+JevkFLDY4j
ucJ3cU5sNZHYkXGjpkq8CzE33yl67b/6FoUUq0Tyr9XeKXwX6xKrnTmHLW1PX7/BEEZdjwEODvRs
9cNY1tVlJVnKNyWbur1J8NKtTzDkDoqcht9DFlz2ugEIVk1HAYeR6sDoZK8NK1PdVzUFdtsO6eDi
7O2/kgOKiU/ZF2KlSa20K8bQ/q3Hif1bCmZfVanpL2r8iV4JpFI2QVvpFP0ARxupETgWFM48H76c
QC6chl8pAiuSsboh3WAoLXtKo4xehongZRoE+r2MzdjGH20Fpw/JUHY2JdDOAIx/tlW/gxJrhEcZ
d3uvi9TUXOvtAPZGn4s4PV2xfypJIw4V2Pp1qw2o6uAcXOVt4NxAmtXuU0fQwYZYjCdIpRgXPUGr
t1qHY1BQ1vZtTEgf2XNGf6xJQbod4lBcDzQdL5XBGq+ayjEukhJNklIZnVuOwrwroXOuxTROXoXn
ROcaMnqtVaXMmxfZE+JY43CZc+lCXLTCW8FYR7ZWwL3vZXIeTZGtwrQI76q6i38Zk9l4SscmRGe/
2bE0jPVAbbotx7LZiQIb9HVT4hfAqQIpUdYrjBFMuKNhUeFLRpouFoMdjEM+mhDTBceicWjl04Ff
G9yrSjEdxmSsLtAljG5q+FHlxmYOoGhksbOnzKNBBTl7bemBszcg5GyFORSbUp41AGESZTwAgK5r
awQqUSWIjTzW9V6q5ZTHqOxxCxVO2lh+iwe/CjTsdr5gHgaaIHjG28MtwWXVa18JwTbWJceUrjyd
Gbgsgl3gB3DhRP/IsjwBLffNkvFoUgPbuFBzJd+Rg8Ldz8aq4KVJCuUVqngzgtZH/m+03+nj2Az9
DSKY5PD+x9XcNO6gntNXGXB3g4Rq9Tf9FA83DTl+m85GfLthDeMVNWJRrysBXY/3IdFt42dlNnrn
tqOKy5SWCvk1SUTzBG2pWXfEoNQrveaai+3MeJVzmXfVJlC/6fngf4/1sHjsoizbCYeQcMOYfGTZ
iozORM7cvpIdVx5aAjyK9gXsROxttNYJdGR6E7afyB6kVlxbxrq7doTM9OWhIUGedqIrM4FLrEgg
2qSiF4NXYJahwixQtD0kWCJLZRufPID1AVslejntWidpyUNuyQ+WB3Py6H2Ydwq8+WfRdNMx0hte
HU4hEYwcO99ZvYnUdypbho2S3j8ME+HmSt12NMEq6b6MzJ7c94FXb6N5vCwsDc5RqoW/HIU/naSx
eZfRE7/wFUKfApMWABoAGqKwuOwd1Wi9JxsheSQa3NnleWXeIbWTNgbhFK4NmXYXwPFyiYWbvMaB
pC7F2DL0Jqgx8YeOWzgN7Ecfy0GtHvUXJavSTV6ywGG2JoeJFe1asi422F7kbzFn+F5tZG4wiTk9
spCCWzOUghsRt85dHmeda+qNQzsTay271sxnQUGKZTmdXhqgeTC6Dc25nUoSya0QyXScJLl763Jf
esgIZnEngdnT2pbMf99Tgg3o71Hmxw4oBreyXirXRpQi+/QTNhkaRAfoIe1GMoboO4F89hEPwGEr
IXN5wrddf+pqSX+KjXK85qQyt2EVSuuRJvJawsDQs3y/uJoCqf5W0NLdENuXbaSELNz3WRcGoblF
Y9s3aiJv5TzHrwfrjQt65cqqKjA6yVs48wULcTsYBf2NKsw3ObFA+2wU3COrjHZzLet8xORxHFpC
sm58Wwn2GCbhLvO+lidbmY6OpKNV5YZyMdnRcG01xHdlBEK7ig7BHmlhntzIVZztsfkynx38wohH
knX8hiMOQ+i4vP6pmq6SBnM5pcLRMSDQkd7fmIRsgYryLZSi1zrBgIpNYdyrcI1uiGOaaOwY3IzH
phwfZWjDBmSBPt5M7dhsMTpyLlGox6s2sWLEpCFkY03F76fNCBHqJ6RJVi9t/Locbiqr4ei2QiRp
hCVK2qxCtpK1Cl8vWtkYrm04m7q9Q0pAv/L1huBeQTPSzcnxum+LId+2bDjUQDgsX6C8EzcVBGrg
LLOj9ZlOV2OvlAdcL+Z0aoVWJP1z6b6RZUzwoAxQMesatLeObUMOGj5NehQonJvIiFEz0++D5Zzv
hJKnj3LLcsrKibLaiZRXOdDHKz1DoaX3vfw6ApOgoY4KokD0xj+EDR9mBE4KA6ufjjgLWAez18eN
LcYaehGtTFo7XUk6p2NCShYdSfCrvNGmo2ziJgttnFAb1+df7nXIITguoSa6bIUUuz5/9DbWwFpJ
8Kh8r1FifRfJ2gTM6sPzog0xP9GNFQ7AmY4RXisYxjVuG2V36pDUm4Jss82Ep/kOTy6YmJoxqj9G
coXgduTVndbNLaEkki4Cv7ttEdlhqkGru4+lN7sS1lbR82d8gXAYiUf/ksfAxEUu2DmNANTBtut+
U6SBuvP9qFvl1CUX9LPq1iWq0NpQIYaHcoIDI8LxVi2xyQFzyYhakX42k3EzqI22VYc+m+u2ag9h
H7+XKbrvi3Bya1sKcHSqIGYg0cXEEV8qH2GUk9jPUq7VwJNaAZ2vqfw1Hn8BQghSsmRbYB5mlDpa
2pLnRRyiU1WpdLDtMr8iNOOqzMPAJeo335hRCo2mILJmN4M8P4K2M4CzlXSCMEiPE7ZScVfiTEsg
TCBXSJvU8CKMzfIWNXz5LAUk73CqZ9D1y/Zn2VnmnaXU0NNTGyVx240T/BMn2elEqHuEPiHeo++l
3+p2Pd3G0J7uShrGG7J/LGiGQ52tzQkjKJT5s50btJOUXtMWI1Gu5GQ6HhADjqTDiurVqafsghac
5qHcM5yaxD8oaOWWTJkkuWjyV8p7zOfM3L5SnFbIbq3C1+uquAaLKtr+1p8I6hKkGOxiKWy2wsad
R81goK0SlDAIB2re4hpBxKuOgVXvduE03uiKiI+5IYot4Fz93aypr5Duher1aDsCJXpoHWh75k/+
aMmEOuWt9ijPJ6SpZIDxoR16AyEzF2Fk65iuNOIJuRvBmaLqD6kRdBcQYJKfQo+xVwoVXm5B/uct
mXHZr6yxZBfCo/4C/bNA64JU8aAkqn5Zi5AGKtbY2mrs8NRyo0ZvCSMS+oOWW9km8Q382CKEJteF
NL4lnWU/q4WFh5Uz2S5R9dNMEI7dGCM2lIv4DwLfQU8id2vo1+ZYs5PFaezFZZeuSqzxeb2ctoeR
W8W6CLVp1SuE7TT4RqHtuMcI53nIUcsH7PIrgBu6Ic7IpVgpn2ot1sizS2l+y7pFa8KgMt4Vjpnd
F0lWXIopVfd17VNKYYZNKiAIflLaLW3yppcyj+uSKb2Ngk7wqq8xq2xN+1FI0F64d9p4YmOFQ+C2
/5BqkrjkUExvKRXjl0HRioe4Sqrnsi0Ha1dKSEvIRcaKHtmfQQM6SShpdEnkRzo+fe6S0DL8SGqT
7mgL3nro1PYt6ImJaIF3LgfMZnC/L6afeSmbpMBazdqUkuup6BAMNpqU7kRiVW7PqyJUu+zDlVOV
4lpX7eA6phjCQjSNG7iwRnVVB5gXNnWsfuP7/zWnXK5azjRnRdeYnrgvYCoVTXubIIJe60EaPg51
o3FwWcpGyTP/CFureNWk8oceN/0PfRzuplZt9K1lwpwkR1IhQGliZy8lDaV/m97RWEM/HIZV/c3A
dxL7O7OBddzKSIg7GE6seKRYhb4jW9m6VBMT3gfsAYvweYe7aawGr8iawaXZCVEsSehfg8G656rD
eRI42Y+Z5LAuA+dJH+CJySUUBP4WdV0NlbjTI/0X2ej1TVeI8TWYfHjFSW/jE6qN8ZXjTP0Ori8z
Vtj2Dv0vFBjJYVI033qyulC/jzqYxnEb8cHWDuqpnJpqDE1na0jGTmihessd5JENObkZysk8VJXZ
rEQvzE2Z5v5L4WAonda97UmVFl+bg4/41ICYulJhN3hItgl67fr8W45olQpXOmZZRjylPWZHP5LM
Wwu6ASJkU72Gmqr9VgKYbkXcl5u6jeAhwLK8yQ1A7tRIECKUJFpDw5h8nMpiiKl+mDS7jO1200Fw
Xk9ikI++35pe2pcttlNJsRuRkd0JdtxVC2t24zidvKvT9j5oJ2ylLNk8aITd7ERf/wid3PJiGHpu
TyF4YCOVPKgW3SWlnHXo9Sy4boIqof4t8t+twNUED7LyVavi8ntjQ/jnCoBd6mtBRLYMQbz1L4iS
itegJT2LrVHvW1UayDLBbN+5jtIajk2RV/B9tBru6bbKh4mrWVg71/lYp3hVY/GBz7yzC6MmWJdA
WPem2rxhd9KiaKJUqSutxhSz/0l4ZIbrF4A+RRWXpKqjSwj/Yp9FjoJWVvEkBLkHvn/jGRevxyyg
Ntb9IvCoClMCQu2fjRq1a6Tls/iA83Xse68dzBeLK8gQT5dGLR+poXCXxGDRlVpb+ak7aX+hF4a2
MSsNICXJ6xsMq73OkfzfoakZt4YsqcdmcH5Xgy49Yl7WPKiqhY0GqU2oAJx68Nck2FkrfCwIBHWG
FgU0ugk4bPig4TR1hrLwGQUlDAemgkOgATFY1gJrJf1chXRhE8Ktg991EmBcVBasyWrHfTz7OxYG
cV7zaHMfnh45mqAF5moh+qBOssgqLAIDpSb/E2XWsEmDMl1/jfB+QsNnApI6N9UMFS3R0hpBbkz4
hYPCg4V2cD/EsJmDuFOuZOxYzjiILbRE70+F9EelcUdIGk5FH5FkyGWEm2oMlZObcpmkYiapzfmI
LN5VFQzZroCO97cgOc+nKjQtweEMSAeLQY3IV1SpiBpvTJhFKFec0jWQHXdS/czzfXKZmIdC6UNv
Ei4EsqyPz5ew+U9lKdVeNoZwejGvj9nc7HifqCCaKfDHbTkqIIjpFF616TCcGX9eFR+ResanP6o7
sz+bugyNGgO9DOUkaDz8GAHgScFdmVX/8PV6WZId5qVJLo5sw2GiV7T0CBsUjgvhqLUnBNCt1YdU
EYGl+depin/SNKrIKFpn2BQ1RfLXQ59aP5qKK5Xs0LyBb/JxfunTDgqmmvUMkoybUjMEZpIzEGxJ
clqttIAKbAyFv/l62HmFLKdV09Hazc0pFZrHx2G1xjGL2RAHc6g4PaDkejAdIL/AZNU6Fuv36+FO
fZAae4ysY7Vnvzfb/+y3BDWenRK2yJ7VCOO+Uqsdl39E34SXntlllHnCPj2ZA3OGGzgbjbyc0Gn6
910SbNT/bN7XJhHPvwbB2pSaVLkCUqaZbU/yS+jPYBJinf9i0RJgR79b104E2CWWJmi1y7WnWYF+
xAkcND9gi/37SeUVzu0rIi7UpXmhPvh6q2dsPe+7QBfPmgQHp19Fx/z066FOfYW6jNeZjpU/Lcb5
/f7RL0uG2XoWMwkPCSPilL74YdrFj/+3MRabWmQI1eSgxgRcFVcTuhXdzo5fD3FycbD+MCJhKRrW
p8XhxHZfq6L2iDJlIbSyelCLnEZZ10fPIRmrmyrv5JuAJDR8v5AbY8N2bkf7/OkhPjVoofD9OTPF
6+Nc6kbZalKBd1ygwIQQOJyQaZpUl6kUV3s0nfmZw/Dzu2M8GG0QHw04JsvQu4prlT2WWuVl5I5e
6OZ4xKTEOlNKfP7AoVHMJk1Au+qcpvnxoZyAjIM6SSsvErCbmhLFEWaySBPoZXz9Dk+MxENANEVw
b2iw8BYjNYQljKNdeGxtuK5KzYU2WvdlHT9+Pc6J16RYOqRR3hU717uI+I8ljzAp0ZzaKrwpkrFO
e5EI4oyT3I2qf10iP9D//qT7fXZysrGN+mOoxRkLRmUSyMZQbecA3EP7WmW9RbDf4HSIerp8ehgN
6jGoRX69rnTQfbmu/O8mV9aNmFSxien+7tQGGC2DoZ7ROJrIsLbj8iC0AYlzH05XJDYD6Fc5xnkB
3SLuVWKTqngXHqwuHa77ogXBJuo2dYHZME4xo+lMAOAs+17szZzg9PUQehsEoS4PuzSdJHIqWua0
CcWTA9fmGgnCNyjR0Us2tfimp3C169T/Xg9JsLWwbKZnjVAZd+DIoDOrVGXiqu1DhqrMFSYywSL7
Rqz71eQDLGVFUkHi68EbI81akWmg4fPTY+9Xd6p1kGKpdQd4Tx697X4thK26jBOvgfCsy0SHyxCj
qnIH9uu1E/TuZAXDWucJHWZLxYoCtYv8amEOcebQOrHWVCxTYXBwZlHyz0XCH2vNz7qK6mNkXmKp
uezwo9zz1gePSEZsdgZf672vF/fnggdZo0UCC+5qmAwtC56q0LsOTRpKaFvgvhMV2aYKanGJzkjs
fButYQj0eo+LUnDx9cgnPl+qOaTOKtFPn+8cdTB2UtiamJlH4/jcmb3yo6Lfcw9nLX77eqgTDwnB
g90IrIN/lqUjfVHum2MLXbar6Yrg4IYSvGxxJ4/zem82SWS7DQ32cdWrgPZfD37iOamrNFjnBjcD
eCYfXynirxbYKc+9Bjnhrurz+2AgwYOI9PqvywBsSPmeLBhGFkk3iw0RDKgJCiUmMsS2n8Yx79eq
PbR8RZr218uUcgPCFMQobh+fXE/LWXsadG0Kr6Dt11jNebiy3PS9YUJINX/97QTqssaDwXvER9hY
HlsEv5S5nlY8lpFpnlSOeUEPkZ5Ok2rJOR/ozx8gg1HaUBoYNLSXx1cFNyQ024wnk/T7UJOesF7/
FQ/afdCbZ2qQ+Vv+WJ8yFNdSk0djzzcWJ2WmEeibSxAxZjNPDazUKYyUzJhuQrXTHYApz1Wjp0fE
TRca2/zRLY8XvbTsYh6xUrpD4pQvxajca7NGGOlJimedevn3r47CW3uvOhhxsSKNhnuH8K3Ek9r2
gBTPwxn+JjLlM8N8Lmwws5bnCEHbovpYAgqdLQ9RxF/tdZIqofjGQKgcOBG/fpjPuwijKDLFhq3K
SAYWH/KA83kex0ri1RqIFkiPm8btbys3j3ElaKjbk6uNxZldUv18UjIqG4dl4HjCbrkY1c8m4XDt
SzyHYMVVnzrAcHmZTFeDQ5d+ymlikz2SqityI5LQRRVV0vaSrZ0YqmCf0kfe9pRF02hU34i2IPil
LCkO5rIAWZ1xAS3OfHDU3vQC0Rhnfv3JF2M78+VHIeVu+WKgJJBRrvPpgk7nm3h04oM0gHN+/WI+
77BMEbxKICUsQj+VnJlecYwERQrf2MKpqOg8OVHubUucq1pOfLCYz1Dbsg/hyLt4FYaVanlZkX+j
DqUGkcUP94MpD9uvn+bUDoRPDjCczaWcuft4XkyxrA5BKyWQhxr0hBbH1GC0YtM06WsX43709XCn
Jm9OMuXIwCeCHPCPw9kiIrg25BMdE//XPHd1ZB6z2n/6ephTH89sUGrN4ag82GLuhgYPlqng40kj
wyaBQ6HF5hu/aLYU2zow7J99WsaYupjNmaPq1J4HkVSnrgYp+3TpATqVQ03vEi/AJFDk0stEqGAZ
P5bxdMd2fWa0Uwuea4/KYudm+QkkS3lGyyTDw8MAO9llSISOvRpL668n8z2RfXl0MIkEqeuKBs15
sa86rTq0BpC7Z7e9/Ii3TrGVYByv/FjrUnpzVv8QK3bhtoXobqoxT66N1NJ2oQ2ncxoJlTGCGGee
Ct1/2tvwMdo2Pne7VU7OPPZR85epYei7eOU1kmqjzzJOm0GnTSCqF0XMgnDNbvaRZT+1A+iEVYY0
MXItekz6rtn7TvGDCDR3MksCn3u8EkCRHATnEtJGosjPXFZPfGv0tClB0VsALi4PxBSjjzgaKLf7
fPpVTgrJ1yVkSp8QuGJ8+fqlnZgO5Z1jbMxALVX3xw9NVUY0I7agtPeVXzKAwzoz5JdmTHPPckh5
ByoXZyqMEx+dotCxo6LhxPoE63d1Og51UPB4sfEcRoHkqrB26GPU00pTx+qhqvtqDRuj8/7+WRUF
FBNEigJxuVPqkgPd0G4Kj7vaNeqmGlQ6PYLGB6swCdBkGcGZ2vfUm6RkAwbADNlhK1vMrkm3sdGr
wpPkoHJHpYOVkGvi2FdO5hHIem68E9smD0gNhQIQvPb9C/3jopb5tU4gEVM7dAGdC73u13JVVGsN
RuyZRzs5FCpFzTYpGO3lIVpaeiSynCua4hT5LeanSKgtYV5EraKc2b5OrVEyUFiepEvOePDHWeyg
xOU4SnFXydr7NizeDAORcMP7i4LqaLe5+PvThw2C6BMDrzLAlcVrUwZ6bWoz5d6Er81KtvpvNR4V
JTjAmYFObMxA6igZNZBnZBzzJP/xvsqJ6DSZhDAPU6enYCBQc6ruv170hsbfsdiVP4yx3JWlOIl1
bKo8CP0KesUIdyqjMb6pLUpHP+3x6Apk9N19Xa4bk4yfoq/xmzTo1bZYKQL+tbAhc2IFCnSQG0lT
FEz+xxQdlqgPk66HR9UJ8FccO/+7X8r5LmsgZ3G7HV1osP4+NGyaFPJA3pNSw9XFXVL5NjkZZKtc
IViqyJoaS7HKd7hADcENBopUh0UUrXL8eW/CwQp3St2M+9SAotlpYXbVYYvikUNzHxVJ4zLDyTYD
K6pXIURBD3Jitir6qdwQHmhAFk56glK1yO0jXFK+nt5Ta5NT3FJYJ8iylvunWTWVGE3WJjThl2oQ
L1j63OiatNWyYuNLffFffHbU3BR7wPc0hBbfghGOeaXhjuShMZ0xp+teTfa9yM8Ur5/bamjx6BoC
/IERmM5iGEL7QiT7Tu5BIj+SslvDGbR/VskDTegrCClua6g/AhKBvp5N7fS4oLTMKJfrZUHmlFmF
JbEBJlKM03M4yKiEal06InSR0w2cGe44lZERPZd01TrFJJ7mds5GXmGCY8DyN+Je2mtyK20Voeeu
DzGUBVfu6HfSwXbiV0PBGLgfoAIm1hSsMbgwwV6saR0o/p2a6I1rT0ZFUFesJysxlcEm5vesRVq+
oflQbgl9wlR2mCMeDYX/P5sMN2xEvLEkS32siG478ypObbQmTpWWQxuOFzJP2R97RCQ3RpYnXe7J
4mWkU7gaezS4CqEbX8/9qb3oj3GWhVFXdllaOKi3bWN2MAVvcLHY33w9yKkD0STLir4C/TbzPRP9
j4eRKwLLK73OPZpOtjsSZMVl/KlIcMLGU+WM6OzkYOCV3FlmcenyEmHWbEZ5yrcihSam/sW0I5du
CwMULrWIzkzfqY3ABPbntECy96n4TcdRM2NYVB6h6Ue1sUwXy6enIq3fRARnITTPzKRyal3MPW8u
sFAI0K5/XBdTU6bML3VaPKQhKi9VOdgTpnYqWPy60KTQ08tKuEPpaN+IZ8QDLkDUEBAGdmUHNhE3
hT4+WEiCkGf4BLGfmY+TP48NERgJ/Jb29cef1w9+Q6wOZU5flW+aEzyGaneXavBIvl5RJ8exbG6K
XH9nydzHcRoMSMISPp7HTbQEzREv+Sj166Ktzxykp8pWwClIG8R04fS++A613kHBAffSE2hGQuLk
cOU81oWBQbNykxbVfZY6Z4CKUwv4jyGXBWs86SkcPTnzyO/YYZ/+5ugp5HbzUBfn7EG0U+uXGylN
MspH7sKLexEWMDoOO1bGNqOOP0RY/u4jxyReGnMr4NvAlUqJpBt25E1UzVoDSZmZmTWkP2JFn3RA
lSe/InCyVVEsoGpDZxSK+i6Y8JklQjYlBKKxt4PV24+2wa5JRHgDYUpqCOhNZmizUH/LPfaNVmGv
MWH8EWPYBBWn3OC6/RbZXb/KRi3atNmo3pWQrjnsVePMajo1C86s1AXiYN0uG7ApjlBNjj7Bm8pp
P4lJWQlZfzJK4wLM9ElEY39mwFOveFZmQZSxAFuX017ibkvIKZ9JVBGb3JVtXW4nbr9rLSCdGkco
OOlffzDv3IlFQQhjBntjlc+Fa+biTQfSiMeenWaemU2Oi6mVeaeHCmZd2mhchEWaPpZqZhMhC3Py
XS5ghyJ9zFoyrwSUvp3U9zDXv/5RJ+adYmOWQDsIAz9deR1ztAm+0lIvIcRrE9ajiWUjZeMYF81T
XCsTcTXh69djKidATFgJoD7zrm19uvsGgzGVfscX3Uw+VFYNJzsIqdq28esGcztTW7FSYE4a6cYJ
6hBvzCZBeaEr669/iHZiD5t14dAxMFGg0aZ+3MNkqBFmJqIM3XKs0RqZdQ2Rlk5HuNW5ccHMWHsR
w0ZGYoXtWwqIrEgZfVScAbvbXuvl7Tj68nOoU3irJGw/UxbneF+xpFBMJVtIfZi3tuHbCBmbLbvb
6GYcbuAK6+tayoUXmhV5zWFrre3gQi0S7Q5/6eGGzxYR2siH8BTarXNIZeu7PPs0fj0Bp56fDhga
dGvu0C+BI+A27DGFxvOnyXAXQkvDF2WIniJFCrd/PxTEa7gGqNE5NhanJk2nqiJdI/OcQgvXZWXP
ar6hTA5OmAZPX4/1yScHFx6uBTM/DBCTDuriHplLZtr2WcTloDN8AsVoGCP2mrAvxiOwW+dWqlwo
hezfigH3J1WVgqMqJMfF+aHc4d9Q/1NK/n9zpjP+KcBNc/3xP1YC6xfx8m+04/VL9va//9c2JYn6
F9DZP24Qc97jv//NvwYOtvwf/oq50QLcQYSjzV7yr4GDbf0HdpNpOFA6MVLRZvLR/018xNsBgwYd
Qya6TSruKf/jyKTq/6EEpl9jy9CwuGEZf+PgsKxNMPRBwsSVDfaTSVdysYEE/YAzLTnpnqq2AeFE
iUOyO1HGzmx2jqDSMriqJWYb5WvCfu0z+9fi86UhSdjXzJqjMAJRXdJZK8RYTjcNCLhbtdtYY2Zi
aammayI/sr/bKf4ZCtosjCGoep/6AqgoOkXJDLHTFVIEU1XpV1oTlhs6p9V/8VRMJdUApwO9ovnk
/uOqMqHpLEddx/h8GKLdoE0VLgoCYd5gtWeueHPp+MeJ/P5UGs/03nnVIAN8HGqOS0bKwwSirXXw
H1CPOWfA74FY5iBHum1RzqPo9Ak0lvXi7zCofwefmUqsYsVZ9ufFEOJ1UAqxo1VnrhTquE2u4N/+
x/d0+8/D/Eki+rxGoJBCRGZLNIG0lz3XJrC1Boin3dUO0eOszbzBQRUzgW4Tl+CIZx5qUU/wUFAA
+LawQKKe+ETmNqpOJSBHtDvIlAJ0t36jB/PbDvAsVNLswvTjcvX1A84Hx8d3SPUGF5jgOxgBn5AL
tA0xYTZFu4sxSidsxEl5WU6x+XqURbn4/lyA1/i4QafAfG2e5j8WJcYF6AGrpN1pOMMj15cu8TO8
GYEx8arP/rIa/jTa4hMA+A2qwEhbnL57BVsBWMddJlYlFtKrwsH+sk6S168fcNlZfh9zvoFAdgB2
Ilrn4xOOYYKTd89nB+NBv4ENlT4GcksMKuYcXlsE5MNW36xutN0q1ZtfppDtQ2loXhvUs4e0023I
c+5XdW+VP4dBk/Y4mjsrjAGquwkqTWqhAITOOJ3ZmN4dbBbvHxAXcxuif2HWLAsLuwlMtRB8RlHf
ghzpUo//AHY03UaSsF2OGqVyS7vo1xqzt1HTQf9BzM1w2yp2eY3Hk+YGyIZuFExez3wLS2eteUrh
jivALgi++Wdeun8smthJzYRIKLEbRLjBgR5LhDoc3Mo26d9WQfMwRBrK2N500jUW1+SK5HF92UD7
SsjIBWjqgOFAxuIVTTsyC5QSg+Acg9AcMwdc69T6GuNjaQ/OWqyrToh1jw+vW4naeWz7SHoUne27
job9AVietaUSj1adVtt4xQ0HkdTNqpdSTOdw4V0NKZcQPXloexsTcX1E2qdNybYmWXjdS+KmcCys
H4g4xH4vRUnMLelSDkf5SaqrbhfniUTE6/g7GbVvwhYJbPEg8aDiiRv+5vxMNfl5myELhsKAr54L
4yfwYUAkQmTi/NIbHHKTFhzGlnGcH+7RK5Wbts2UM9vMyRENNmuDW8u833x8l2hwOtuZEoFZhb9X
GrSuSvDTydFCarnuJo75/PX3+HnfBtNit6Frho4DQtDH8ZrA6Ui9b8UuHtMSLzO93wdEB25s+IBn
DtzPOyjYAxdTIC2H3uCSYhC0ZBv3KON2jt0ZF4VUKfuib8/1rU6OAhZImaJx41ziRZnsS5lAMbaT
TOyZsct2JK+tAvv263lbXi756HgaWnA21aJCS3zxotBVz+42BGEPyDfWWHeTbjJkqOeIm1npfmNR
UrDwaVIHh9p+qtVgB1UmOrctLbo/7z+DEgZ2EG1I5ZN+o4JKOQFvNzt9SK0Nfcd06/ex2Oq9gF6o
6ZO+V/IBf3a5eEuL3voG8N3vAkPurlDqaQcjKfwzS1g9+ZvobdOiBAT+xAgMdEmCpaI1uzxo871c
GxtHJneFAMzq2m+QAoZWW35HQ0iOSyWNN20Zja4Z0ZtGfFqsrTx9Swn5u8alaj1N/Y82llS3ikR5
N+bkc5YiMjwjCPtDPqbXkizOFRenH4A2MkxRotzxE/74UfhK7WSj3TOp4fgtqK1y2/Z68BCyi7ll
ZcVrv1Fkck9MwYlVZ4cxnF7syLpvatPZY+UMh9euuw0ECedYTFZxb+vTG24a+UGzsfrvy2Bc9wkE
DS0W6baOqnN6iaXQ4J9l8ccTLFYn0kB+cDE2u1GKEW6S53oQBnkvWKasRVSzybcm8S6xvMf6vHOb
OQLk6w9EO7kKAFNlkA8oMMvP3R7ZS0ajbWYVusACPLWNV8qqW0sHFkwd+VeRdsMTjfXwZ4Piv+0C
F/U3UedaCK8+aLaq3BTrGkx41UcKRgKW2pZzeoG8IyI+dvU4UN7GnG507Vt3lkZckhwXiJWdJ0La
kHF0hnyJ39GMPBYvViffmSMDBbrSumWPJ/2ZY/hz6Wab3AZ16KIGwc9LQNyAuZr4MRsCiqan3N/h
HpaupQl5L6ld2pk68cS2TRzZ/2HvzJYbt7Jt+0WoQN+8EiApUj3VpKQXRGYqBWz0wAb2BvD1d8BV
dU7Z5ShH3efz4rCdKZIC0aw111xjYp/erAfUin/oKMgR8BtAJPIIAPeLfdGUpzbJ8S7JvX/xTtsr
/b7u4ddiwIK8AVLW/GNh36cZ+Uqpx5k0ZM+l5WTfigq3O1ot3YS3lKQcm74RnlPf+i9Fw+0kBlm6
ubeczan6R3llzMC0p4XJnDpYyLsKH+agv5hu+lUF4w9aXv8vHlB/1HP+/ob4ZDDz0XCzFPf76z5i
mwNLJ6csbXhzmRzqniV1koVk19hR6y8zZZtfVHOSLR3FjQvlR8lsIH/pr6Yrf3oyeZt/jDVSXM9/
eCyLaQSKBKjuqMMW8kUX+DuXVE0inUnw8PLi6z9frH/y0PS3Ha5t0wTo5B97RD8qyg3Qx5e8DEwi
OkBqKzE7f9Ej/unx3fYuOJM4vKzi/f74sviMU9xlSkWPDLlFzXmimiKCthcaJy0Bf2TKnRJjAUOk
U4KyUAOq/ayM6xVr1l9cr//elIf+5syjKQea/m8Gb71M3ppLXBAOjFfAaeTUyAHUjFpgAtaWEXfQ
io55MNq7tpzMv7is/jje++1c2xyJrKOgxrNG+/tjwUp1ajtIgMfFcvMfXbDFeukhG+8lo4+a9ZcW
NwqJmwQyG0sEREr5feUlZtGRPl2TVYlzw1j0rcqZJOzscZys2Ms8+fmfz4w/udHgpPURr9lLBWC6
naj/0lvkRiiY4vr9EZgAydUI0HsXbNueWl78xSH5k7diyOfCOcMbEDKj+v1bicKSXT8E/XFc0/qL
YPPgkUxlaD6Gb/5//FrUoGwAAS3FCfTHuxq5fevYhS6L5rYYHpn0+4d2CdLrYhhREf9HaPwTYeRP
CnreaVOKPfx+/2ZGttc0Y9DFOwkHtgJpz91TnfU2ODdJkt9cAzpsSVr7z2/6p4eS/podNbgpeF9/
fyiBHDZjlHv9cbEZ/JAsr+GO13YymPZfrS5EfzQgbWcylQZ85yDajGl/rLjD0mUtY7U4RdzB7A/+
soxDLHJXrwlOjqaK/UHaiU9NXsW9o7RxoHOc5j3TSKd+rEOPi0sQQB2dUnyJrzYwljwZmjKcSPSq
fLEbSSD73mqPJBgW8+QBJFRW7GRjkWLY8CsRVOlD1Egi5WnroB3TWa49A/4NJJsAAJ47YD/Iytx6
9onAs5LKnT37UFj17O8dUu3tN1LWRf3LL5Bmsl1HB5Nfz/ngpMkgyiF/kUBRsSc1qGvAH4A57wFQ
W+eaiB34j1Op5B0ejim8dcdpSR/J562aA/9t6EOtBwmBcnKjkuCkUrnZLfxFUpQnQrGLw0Sg1BPk
Az89D42B2W4oG3LjssEecJ6K11pi6djNk9sWpyDTWReHU9uWh6UUSwbHammGm0LRTooYIiU8dyl1
VCaz8haARIqh0TUT2NREd6iBhXW1txVXApvJ94AxGClR6TjHhHq1w1PnCSM4tqMEOKHTQD01wh1G
cDt9FFzMtg4zcptVNp0oYudDHxLNdiCEzO92bpeta4xxnA2+Lc15X6Wb/AduIsLOQ1rNS5H3VTxX
devE0s2VtSs6AhzhjD6i8x5gM3Xf0s6u3iojNC9j44MJq4v5ytiyv50+up+q5dD08jDnQXOBp7ZT
bp7B727E0XZLnZRRSS7ApM6OWnQM6Pt7UcKFIvIsTTAZO4facT6xbek9xH7JZxiCoy+1uY9gRh7d
iOAcKuYVQjcbZ9Lt5h8B5CJYmADQmkB9X3vfu1LOTBz4TA6iwNtm+nvf8PsHL6qHvWUS31g6eo0n
U1jXZJDlt47m+6BbAP8i0td5dbyjZ1gkK5JPRLpCiu3YLQHGlhNFhQS9ylMikewGPpbVfOpH4l9Y
Nd0Snsr7EnVp1u5wLufZTlaTRcN5ZH23yFPi84KyvtaMuwTf7EMaupfayOe9pYHQruuwxhCTpiS1
CVBaKV0vaVZ1H6xwmDdNHoTJMvZ+Mpvj8OXDG4qNUXUJzKjqGLStdxoAVe2CJp1xXQmyIpcg3CNS
nG1rPgivsw6lt7zV5kQGkEiviJd8EtPy5s0pUQxmhFA3pW+1b2REBpV1eFJT0ByUAdhr9Yxn8gvT
s0wdkfhZG+7Ngsy0Cl4tQc/RmuT0DRcxGOqB5cDwIidiGrRDGChUol21Gb4Wo/kle91dbYafKyHr
+qqpQ/XlSpgsi9ArClepBDhRTOl9QwbVjkpzyNJ9K6LxuWzDfN3ZnDzfavYUyZnt6SN4mHKTKEhr
eO849ncszwnkkRSrWmmdTIKoyOYGlEUOVnjNv7T7mQsCdq/tLfImXHSm5Tv02ED2JECmri6TVdrD
O/lEB7OAmrgzbD7zMTDs9udMGlh35ZRwDJM6HAK1W1ryQW4Mwx+LXRmEA1Fbi/KMLRbQlIi0vbga
Bo7UbiwbaMrw755zVP0Hm/3a5xQrmTgRwDbsieXqiQOzCeQRihz7uUeMA11j/vDNlHoSfbfbByv5
gx0P2Z+jDDOfeKCsjQsyFJ2beZYYB1SZfkWI+1NMFUBmJQN1M1mXcH5hzlR/gQL2m91SS+ujmYMh
oUXz7qPG7t5FxCagxPR1HKlYnsPFLd4VIYWcjBUki9Huz2tLPy1m9qZs15HfUOEYgxTw+g+jmjgT
cifq33LABT/7zi0P5Wz0b0Fvi6tiSMfq5MxjeRCLKb95bb/QH7YaqFfq1WMyrZKLo7INMl2JgCfF
gkTygoLrNG0xgwES8p6uNBrIgbUUVu2u3XbhRaZe+1Rn6z70hBXuWMKFgNnChY3imtHgCb4cU3nN
feQMAyx/Muuc1Z9gmOyD5HAarw0bGhPrBWWUX2f2ykf1S/WqWJzQt1maZvci7EO4Pt16245heAOP
ild1OnF0TeE/qdH21h2VSH8mPo3oQC27D6Q7e49w5sEF4FLds3O8HlZocJhoZ9ayQadk9zhbIHl3
ZLfecxH1XFR8u4jw/bmsQSgHhKL9GFQ2PLrrYD1LwfEWRbkcV4CBxzDnoBqDu1wbnJqPnTd0P7yt
w4wbf+0UkUiFOHJkxZUHMprb3gT9cXD7c2cV0c2qZPdjhI/8RrqXvV8DYN6tBXNjt5JsWcGKg2Se
bVinKRrlZ6Sld++uvYGLiMTa+1l4AuaZX9fL5wq6GzR5Z2sHtJ+jsdjdsJhrdwm0ZyxKediD0mny
ouEONaUSEKdpPXeEZt8Lr01fOj/P7ny8hx8+GRAJrFwyBG2D3Ycd63ry05sce5+NYX9e8GUnmTGp
66Hml2cTbn7ZULgfgA4Fu5H8dGfCNp3gqa67PPSowBtcPnh/++o0lGmd7sYIESf5Deua1yN/IWV/
nqA4XY1JsXaEwqxc58hYjWQxFtE6DJT8BMnhxWm6kFw6jNtZPkF4Y+Zie0+iztUr8TJTEOuWD1l5
ZnkJx6H77hS5/2REaw+nrtH5/eLX4Nal2wxvOPPnh9CX06vZzeVFbF+3PaThjVdY6aV3FW9UGsuB
fGaCxygy8ntXctTCIl8eIBEvX+bKirAxu7g1Ee3Ti10X7qk3c8JHHc0rtmt5oWSfXzBhys9VK9c4
rwOS+N4AZfoVdMh8MVbstN2ht0h2IHyiO2PfAMXHnXytCS4z/PTi5rRcOzaggZDWSvmQAGFiP6xG
P3Dr9V3ONO5Z+X1VFq0V12w1PbDgi4gL+4Pv2pRhDnjbacMmjuT41YYGPZMy6yLua91/GW1hvbpZ
pxOlpfXLJ7Vtirn0+kfuFutXaxfdEPt2A3x1KLzplx1OuNRSFXDudx2HxedJLo+mLi0Mx5S8EKAr
4wIzmLtZ4Ktfcxf2j2MKt2zC53o3qqV7n4u0f7TGMLtPfYid8LtCoqJChzS+PBr2S8j13RjZ+K0n
Udl8HIxQco8HCeid2qXl4IVOcEtPnB4AlJFNh5cgQDcdsQn1qRN+rKDM7tK6y46q2jZZfZaTeh6b
N87glgDtgkw8QN3tDmwry5ehUynBcfnXmLX8L9l1HVGPnfPDizLv4HbVGnfu0ia2Mzexpxz/SNAq
GXtArJJyHLgOceksF6se5geKEE0+S5G+EvLrxpXRPo2Re6sCbomzSagseZnAKaeouOvRfwArq3NR
g4ZnEc2/N3Vt3eVBzX3DWRmvk7FC/qnR3TeLlz75qd2eollAn8UWte6shmEj+HATj/d4VstSJYJr
89bM9HDTZEFzznKSlij1KQFZG90hoX4HiQqwJGgI6WyV86kq99wTAM0tLeQfjuz3jW918Ty61zMM
rm/U2ya5RnP7I9LbnKkdDznK8qlP24BpGWkzV6pol2/hrLOL2eT6QKTAld+S/RppQ2Q7fJGkUK/f
0f/q97IO1oBnDgfJNtyMGz0dThwsi5uDcSjlqTRMZ6dSg2zaGlsy8b4MvqypS6hQNZzQ0jw6RSGf
JuISuNVF2WWSvMnkpcHDZMKaQ5gmhylI3e/Anf1XX47sZIjgdS7M+ohcmlMHUsrtagF8txU6vxUk
u2PmtE/wnq0fuZnqgwoN8ziSkJmEYiKzQHExQqwfd7pEKsyWxb+muICS7HpH0H7tgcuJG3Bb0J1m
fh8doyqKvlQ52d/mzrXuojpacS3U7nOXz0U8U8MewJ9jYktl9Yr7K3iE8ScPnpJzfwioC3fDOGR7
ll+6XyujJjvuslHc9QWngWiqTEC/bjpua92S79y6kDiaSZ9ggADuYrTjKfAp6N2s+F4sc3nOMLCP
ZV/BWHeNm3Yp5scVh/kojPrApXgQzlpQqHkeBVkw3dWuBzKzbCkzXHUA3wucnSBgcQnNYU3K2gmv
5cLqS2rm+9wD/gFp1ruvO68lI1dHFkOLaj0tS6tufRIeG2o0o+SC85tzl83FfVU45M73xYqXcxga
2lIwOlxGzNDUbZSOxVttu/7RsxDgkdZanljrxg6fBAxsoo37mwUxm64uUKLcETCBUY2sowv4mfMA
q/sqVWOsQlneVnzL0F9JEJNuWzEc1eOu0XK8QfclelgWV9ZsRG8RM1P6nO9D22z+fm+N+w63YRFg
t9wpNVpv8wLCvbWDH9bq/0qHtv+gYq0+gGW23LSk8UK+Kestasr2YzDVj2y/hEm1DBZD72hc42xO
845yaL5Sdq3E2XBa7SYqMGVwFZTs5nHT8Nt7Q2dltmuWoL1HvmnJig8LEishrHATai2v+Kjronm0
eyhLvkBH3omFG2iR6/Gzkrb5o5FF/knIwdrFtsEL9rgAzh5Akif8hKF+G6h4+N4ETQ7u+4qnhOE7
p6qDir9Gc/fO0xLtbK0sQpsyBMlTmwr7mfqYzrSEY3/Oyll+1iXxtnKSiAhymeqv0m1QFeQ6ph+m
LKwfZT7wpMdKPz/Ifk4/7HKgCXehZUYxFGn5aXidUe/sVUXBfi295qnqZ24MMp91ewgyiNAHN9Io
GtOcc3rk9kSB0zZV+5T7U+lRY7bpB/tA/EzUzdWQBEVUbimeJqcRlt2xTJTkU+4LD7tU0uDSCmhi
Zt60EG4jr8XqjfSNZqMsUJlEXWQHildeeTXCuT25Gvkxyd1oMY5w3SgBRiak6Y5mKrop8o297A81
RSs5q3xLxsqjjhSQKf1Qg8rJuZtENJM169Vf9jTxrlPvLFai2UT++PvB9JSRTSyUOZaIAdTgTAus
dW539BPt0YlIKHHAlJb4wzdRwAE7/eThH2uOlSiQe3AWELPdlDPryxYq0L3de7N1GL3Vu16GsX3y
NI4KvkLmrbEGbJtxHXvoIax/lCTY4GJQxxrPc34bqVF9KR9tdDfZXpffwg7On8tF2cdmappvtRUF
j2UQ9WncdaH5rPNOLlhRXSu9d4EH4q9TJp+RqpxPLZqULw/oegP6XEPJiPlOuHbR/vMlQZfhKCpj
5O+vjS0/Bd2LYM2OiniRSv4ShSyqYzQNPQOMqBbF0SyFPccVuxrUu3yd61WD/nfWQhrmjvOQig7u
JQvppj8gosCzqsDv9MIjjLph45WfNXh+xfW0wZkbFiPr2F7ntboH1kqQ9FZCkm9GwkyFN/DFYqd/
31eteWYmDTqtnpzHOgvnG7xM4nVdc/2ibTIZfpMe/8+D+lceVBt/37+otP/mQT3+aofs96Gg1t9/
5n89qKSQYSf9e9geWJH/9aB6f/Pxg3Fp4/HZ/Ir80T89qGi//wzsM/+G4cHFa4pFaeOF/FeWU/MP
AxJaHiJKeTHYI+yuMg77vYgcQaYL0zasrpwwe9dlDt6enJA9Q8I3nM9PgzKumk33CWvrjZLGOkzB
ghNdncdNI6Kqt0+OrpeT3BSkxtLeCRJIdRwWs0uCTWmCBD18LSkuyHbTodpNkTI2bYqRsnkxftOr
NuXKqdDVulCIQ2o0837Kggu03/BBryIh26m+brTQvBqZOo7uQXBB102WTS1D1Ip7Vd8vkk2SblPU
CqS1YdPYPJl6SRvoILYWPT1vMPeY3HLWWTd9zkWo05tiJ8fsm+/WYsfWC4rYpuuNm8JXbFqfual+
li8RWzYlkFJ+7yINTkiEZOXgYNpUwxr5sJ0soBpo38mwaYtiUxnLTW90NuWxq3pKhE2NHDZdUm8K
pXZRSXCzf46beuluOiaMIxCrwfTdpoLcZLozT4r6UAuEymJTQtexIfkZcVRvKimhBocR2RSV5T7d
dNTJ6OerzkGTm4PWukSb3jpuyiu+nEMd6UdIBPWlxPVyQzDMQAwSE+2Sxq66HYAR6r0dKu4yTV++
TXSMjwzq3ZMjjTEmEogyuMvU8NQ7BmuWLklAbrnwTDNqb4Dx4vfcdTpxN7SVfksjbpcYVaPXuXbg
7IN1QrhpUb1yFdV7Sb72qccv8BhozX0O3hIamA2/f3TC7j0QBU+oAmjca1OyPeFVKP0m6U53JF9v
T3yrQiDPzG64QSwKk05swVEisifyySb0A2l3zXmQaQrSmyzHc2+sVKl92AT9TlSlNnZWW4s7Ul3b
64WBx8HWQfER2NQXUPPJFmBmlL4WNo/w0Enr/VyL9skiQefOId3n2t2eAJS7xUfXpTwRIivgkSXK
1TrUBYTHEaHxYfGUuJvGkvjaKXPnvRSS70/XIDtHzXTdw/6ZDH3ofu9NhygeZK4fwxQ4J8NxpiLO
JAxJDJH8HfLeHjiARowwLdYdubrWM1oRJr+Rl8QzsUyJSfbKgw3S6tWbUrY7PKn45XvCrS5BZfIZ
69aki/InKkySd0uIQnwPXVjxghYG4n5fDaLZL2D0k3msu/ec6+8ofAZrWCDpeNNZELgZbHtEndWI
u6VHKBD9qo7W5HS/vJl+Mp3aDjA6n6zAnRse1GTx8hU4usdszZEIvMEjNjzNw0d33qQxY6y/qq1Q
a7xmepaFS9qKv+3oEz+3JL81qsxwxxcyvvmLVVrYJ09xE0mw6S5EAEjsgtotPn470wpv5N1AuEOB
txb6FTFrsHpu1N7rDrrRjuIMjROB5ZVyzf6mm22OMdZu8Dh4mXtqy3S+WNR0yTDQldjZFLisffCl
TpPbnI1680TYKTkNla7HTxLAxF1jtv49O3nLdQ8w+ZKaRXjRvVHvc87IckemR/oR2ehkmqwZ5KV0
5oVUyDsGwFMOVZYbT0SDqOPqU/X2Gd1YW43R/rdvq9Z1+ySyRQKRK1MQCWwMs8lHht/NErjeDZtd
brpjDwxSvp/x8pNmsB1UM2f9yj+YAb2zer3Edg8sUxbrnWzyO9UvD5Mhn1VPra689qMRKFq1v8RR
eGuPE3199pCrLXhvzK/qYvjydHQdOXQk22JLYwcXkgrpHvLj6K+v2SD9xDPn8IaMOG50KZmrkpiK
bmnj0G7ay8hzbNrZm6/aEpZ/ofp5IQjFuvMV9/DSCrPEDzontqBrxaJe7sQcJXouErB2ZzIg0geL
aPl7a7aLQ9hmTGsAy+RHvy2LXRgpd790JaIKc+UrpaouHsOyzxNjsD4bkAaqt38BXG2v+1x018U6
yX1j19YJm+3PwRqvmtB75DFZESkyOdSlWfpOyuWbNMKfy4TVfG1kfagICMMN02AErp0loXGmjbQH
mzwz32+fJsd1idgo1s9aeZRrzN8238GhG2cyk6buHAUlQsCYxwRb8QUL3zrM/ZTuCr2U7HRYL/5C
0U7ReirnpT6ZgIAAx/RlYoZTR050me7MaKIdXbuD0bbvvTkxMWxa82YpzeA8cOIzvfDNxIPfYBLx
FBs16DVr+XKW7tKJMPglbDQwV/fmR4Bol1hl+TxiaPy+LIaz51oHIeH0YWxODQMIhO6zG6UwzdW6
cj+A/XOVFatD8QoDMV5Rl6L0qa/lZ77AjTabcLljmEqIgJMxiomb0TYXkoYGIm6V3dy0ln8H7KN8
5LQa9qafWg/Ourh7bU8N6eMTwO+SSJbElYZiX9LufknPLvdrbZ8WiJs7p+u+T1VLBEMoo6Sw1JuZ
siZntjztI3oJjKDTT1Yz3vvcObIOnb4QJoS33inVzkPfBHvBZHlwvZcU93PscxnSWTXZG6xEGTfS
SUbsCjc6pCGmSAg/XfD+l4Ae64Xst62GIH2ViaK/QBtKNYqknYYzTpbipQgmmmbp1r9kGhS/0Muq
czTU5NZlMmU8ayBJ+K4+lJKfzaAksYln3gVp0T6CSsFmlPdUVoT2oXcN4V1H3MZHA+/9Q4O/ufNH
dkU8KqwdaZ9rUnEVcScfBepx3pD0kDJvA2I0F9mNYlRinaWdQkrP5erf2VE/EW3R1yaXRPY6+rNx
71tDGJcOgilfYmsSU5OxsVoW0w1eK5czpiFIou29jjiRVfMYnKf2riUv4OxuxIYUbsM+JbLnNcKr
eUFfEmRJyb5pEMob424keO5EpVAeLbPt92Ku0rjSXrutg85fTW3b94Qoji96EPqqy4P+m9+PjGW5
Fya0hfS2gYad6XYixm91KmuqMFRk42y23MAI4ujJt/Vk3A0jiS/EUTL3skI+VoUNwq1+BJK0Ozmk
+r70DfN2SJvhUDntcOxt7F2TLola6Ibbmak8BtZjZmf0weH6XgzEQSRFA+IKKsQQE+RAwEouqwOp
aGPcDqV7XEnemkW+HAdGWjt7YsnUq6R6WEtqvFK1kieXCu8X6NVPPVEmzCtL490Zozur6eQvHUC2
6P1lPJAqmR2mKu1Ijuq3qB4hkmkgG2ODLW0zjAtP0Pa+CSBsdtG0gFfQ3qvTzccZ5kVC8NTTAp/h
bhY2q81hWBxxSB59Wsy4soiMUm32q5+XozPyyFN9W+0VzJT9DL3lDKGUdKlCpifdpzegdy7kPXlJ
kELbX1Z/vk4L3KuMNog7svbIupeo5O5qXQeT4YttzyevrO5Y1rrIHoEl9AmXsNTw5KV2SQqKDCPj
kZD1Jt1uZGYLQoGGFXWaqX+JtKBUKWNC5kpvv8hCJXPY2ch8RN8UhGWqaWqT2he4nyQBeMvPHLyq
gsbvwPK54mn4jV760TAjdSBkbpN8Jv2UBuu6t5ZV3mWF1x4K5bm3CAtv/cqi+dr5FxG1Rlys43gh
bsROqsgrSDPrvB9ybheiS5v1hyWt8VbXgXEQlvo1ZAvDOM9Wt6FSThKECHXuTPdD6y4fEHrsGwSX
/pJRquztFMl1MYIPVt3ITCJ697seSWMQzNocnvfpuTaETzaEacZlL5tYKTHHKfoCj8quYp/DFUeW
XZ8jYyS4tSQhzqHQRhb4DGytdm5fD3c+YbHkPv7MK1uiyYvovGSrD/fQ2or+DAnlh4lY+BmUXnGj
dSOp46V75fiC4X4RPZks1Zi7nlrGYFY+lqd1TcE7ssa63LhM3x+7ql6/VWRS3sq8/kkDSlBta/db
UNG4aTRN2iaiyX/2dc1T3+jrz0D52z0rHcfD1Ah1GCxzeKd88fc2k4fLmEZrTA10cUTh3TvFmhGJ
aFfO2XSjPgmWlSttavSrP+npuice9GatVMjCCfFI92XTBx6OFSf/gSHEzKDPiflQWzmPAhNg9m/2
lpY6oIrCzzAzuXGozLMuzBrCbyNe7vfVqZsfa84QFnnecQ1u+aDQ4snUzXOzjfO9bbCfbiN+yY1x
H1rrSWzj/24zArSbJUBs5gCQ41bCXjWOAa/JiZYqCnBAdthyCmUUJcVv7oJmMxog2m2mg/EfHgSq
582SMP/doOBsZgVUIvWVbwYG4P1M+DdTw4y7odxsDnIzPKCq3xBVRLpkhhnCr031kG0GCWezSpSb
aWLd7BPeZqQg8FEkxWau4IO90PilSRDl4PoKLBisl+PG+D/VpxnFuPyF6oMhLML4/j+GwH9Tfe7L
6nve1r9bPf7HD/1D9oncvxG8ZQWsC7OM+rvseLaKWTD2/YA1lg1EvBlm/yn7BNufbFudbOT+iwTk
/I1dEPQf4A8Yp70g/G80ILhTaDz/4v7+bd8Z6zdbHBjxgc79wZM5KIbXs2/1Z5cyO2EofxhzNQK/
GsNHrGR5e2KyaPCEx7VBbT/4k/GSj17xCYLCZtoxG0O3NnFds/lKdLfhDM8T7t7rMItE8TBiMUBm
FsE7Sb3NObey6nrUBXsgRglo3hSiPttzWh78MlLJqIrmpuh6o31v8q69VcvUrSi/1jHD6BPTRNrd
oVZ6iN6VgPd4FZpb2t3YL/6b0rSpD/R9QRK0Ir8p2OVz946v4LhHGdrSdzUa+ds0MAa5aocW+nuH
sc+/GT0zH7ODUdXUthMKLjJYrUXo6DsYs34YHMK+Wru7Vkp+3XyWA9EpzVK4KRwZ3xlmurXeNGqa
WNjrmCFs1A8vKaegTu9C3KEsxqQVxxPtYaknTdkGkFcnk1KBFVt5apk/UZ6kXvdlLjzNo7OR3sqM
vWjZF64pDgzGP1PjNCjCtlEz74xcelHoGj0kC4ZL7hqXPpmIXczowga6uguLqV2LzzVdFumx8Vxn
i5co0EEuSxY8qok0w+17F2BqOHFXHB7oXFP6VcPZ8cgdNo9OcyKuQrFI1NlPJRW2YE/bxB1nNfrR
oqw7+FG3fA9YJd3raqrAxS3401rZM5Gsyxtcgs6xpTI+tdgdjmWjegbATevvaKemU6jmOJhyqG81
C0EOro57bPs8H3PM977Lkii0fGdX0FQC94jSx2ErANLGYNGkTKnzVkN1DOf8l7KtKUayXj7oXAWP
VVeq97xmsSiLLDyXDDEfOR/aw6Ja8VrJOX2obGbAZd6xc6SniRFTgPaGPzS4i6Iyfc272bmac9+4
N+Z0HqkojeiggsG5Sf20OgL5pxa3AuJWX7s+9DBYVv5L71vNk2R+ae3qNKfz9IremWloBybPkNDW
UzPYPp6sUdZsFTbjSc/rcNQV2EryzZzraA1QJa3O089uZBHTHHbDlmVWDtWXpV0w2k6wejNzx6bZ
l3aL9mjZ3sMg1uA0aO+56INEFhNVB31FcGMtHamahVirhpiCSd1PcGqvrXluYWVH024s6PyY1cnh
Ma/85nWQc3NUadD90Hb+zSJcOx6rMDzzTde02I5LZn1HCsJSzY+pL/Nz487Dc2Y569vkrHV9iPRs
/yzawbw21oZ0h753gLNWc3QgLOaXYiJzZXlmv8/JKucbDIonOq3pzfTZpVnoJL45mq2v2OvD8ltv
NGgAJVeYb4yQBWH3oXrq8SA6/1q3hR8Tv1wdi8FZ7hv4Kmc9S0RPfB8shfOzxr1FUOFu9cgF3aE0
iwd28OfzbHTzELOAzNTe2iZ1XjgzlBwNsmGNftmzq9gxfyLwkOMy7oIAKldmmHiupD63DOwTZ/Hs
VzcwnPvRGF7EOjwVnRF8kg5M0UphimriafgSsd2txXMwFO51TcLbjTm63c6n8E5QCk+RKwMCb4ee
S2OST2sVVok3mO1PfzJDahBcMQ4F1I9et0hHFm66XVTr7jorMvclY3IVsygAxF3X/cL6XJTdMjqa
3kfPSBryXLe20IxXBrVrTADheRJYKSRU+F8V5XrMEv8N/Yvee76ekxzd483ON0cU9LtwR6G73MCh
JiWk9CFLjqMNIrd0c4I0+tk4sJK0xVSYYftYMktmI3q0on01zdadkszTyO8SpgLspDH32vk4X5gd
o2CVmXYwv6Xhj1LXdFCTmBjIhhUSXZqyg+ca+Jla1XjfJ/KXr7FLD/5uGS3uc9Mmp2b0pqyYhblE
p3fNW5jd1vNiGfIuyLYuKZscnbCZwpRYivyEl1lhZVwsfJaW3d6hvsJLoxeNR3OGghg2F0v7yykz
UnCBuWQhpEjlySMd5zj27nxjjLZAEevCnxinva/WcD9F19s3FgavMV56evIqKvb9UKBr1kb5/9g7
k+W4kSxdv8p9AcjgmGHWdhdAzEEGySBFkdrAmBowj47J8fT9gVnZLSnbVFX7WmSmlGIoIgCH+zn/
+YfbaU68W9/M8xtEgU4WZMuXRDdo+nRSNa15/ljr3ePcLnroCZyIqpVelg5OQs8h7L2eLv5DK7p6
qzlGQnKonOQh1pJLQdYtw4EUonrViU8pQQL7DHHnjuf9CzMB79oacgohX9dPsSvYQZKuOTFPLbdk
kdrFrQ1RL7RlNd7WlR4f8CHDwcYpndWAQ9QPrNxyU0HjvYd90H1t53VSaTSCMrywvGfclKwTn1AR
ydTgH2o3dhMUuV3el5Fm7wqDIFoB3hPqkmhVJfX0RutiF2ewqt73w0yc+jD3r0ZHBmHh1ZTubv65
l+KPbM1ZWTgeb8apZLgMVTuBMtOWmMzX0NvLxMDPaZbfhTnmW7Cs4TFD6rEdrYkmd3W/szxcxsyO
YcTa1l6Q0WBf4pstnwLPUXKVTYIYFx92rYUZVqh1CQqk4dyl0Hfsavqj063icztPwy6evPxrycAN
dAbgim3vc+IV37o8lUdT47jXmZJsWptfRUitA4Ug9kCBrx/1rIAYkQpjZ/SpuFkaLftCApTN3vke
2lxpgEO4PiMCNU+GzFJAQTKYBgoSGGaFfzCtmiTumcoLo1F7nwNUnNOyhmtSzM1qoaxpGx3MCMpM
PRLmIKsvvT2Bj1jFE/2OCAfCQw/TaLag67eLRU9RWSV9UuMbOzgYX1q9eRgGj9IhrVZF5bJni9ZQ
5GsvIrVUkCROuo4uqDAK+O65Xl/cpnuA67H3ZbsOLIi+LOHfQxa8elqfn7J6iXc4rHlB6wNbOmkF
WkRUNKhovIus4tYsNTh1cp72hTP4B0tl8YaO7EHLq3vVpcmuL3VMlGoNAmGhHuj7xSZPmRvKvqnx
em0qwjtrj3Z7EPtqNCGkaK55R4MM8cTX3Kfegs+5ZFEdIuv5Rmi4trVVhpdWSe9kpI3NQZYnnAfm
gEu68L8AK7e4e7L8aqkdnHmsHhxgeA5jyKOjja5K95vhOJedf8iqWAvidPFOZa8ecJX/bEXux//0
Uv9SL7V2Qb/rpS7fpv93+tbJb+pHIyfapvVl/+imXPMD68pxUauuvRSn6f8M0V37g83/wb0Dc0J8
Y/iTfzRTlviAhN4lD8gmygHNN33WXzN17wMuJRgF8ic6vi8I4P7/f/0UrSV/+f2PLjkIyH9uqLCx
XPWVRC0isXGtv6U5GG1XQbZhJorYNDXDqjNR2MSAiGeUHPZ5JlhrfIwZTlNSpMlwHNOqf6AYHct9
DqIDdbUboaAnuZ+GLvBSEEEaY0ueOaPiyEp5YKS+d3NitmK/zcJl1qZLnIvE3AgVRU+zUdkvTjW+
FUKBURflE6499iPZvMuD7PynusE5tyDqwwpqZ2Xd2sKVAb5Myy0aeBjCHnaYV+nUZtA3vf7i5yJz
Ak1LjWtVTflJdmO/5XxFj9TwwslxtS3WiPOlhPy2EZoQ12jBBLKUmv8dVQSUI+pbQK2xXLojoDkE
G9yJYTyPot8uE8FIi4UzyfuFyheoaKtRIPc/DTVtpZVNYuw4mbvF2yPrxek/K4fjgiV26JoDL5T2
hPrMqBpmQ04JffHTmC1tHFaFp7/Q4Sy3TjP6Ie3FcoDUtuYxyu44amRfLAKnGhotyNMy7X3spWto
uatswF59tomwRrOKc2HmDeXGaGLtdRhM+9Hrs7KkJTPFDW70vr6fEKE/w3CD44B8Srx0kAhTgsV0
/jYGnPOd1xTad/g4fjibxLtBtUi+ajQjl4Zh/P7983Hid0dWNpKtjH8fjaLnZlQljS9my9W007uh
2g8ItMLaa5ZdWnORpaf6bbWM2Dm6fWrcxJ6gpgiYO+OY7eAUkxyiQuTLAW5pZ+4S283TvYlKpg6y
aNFWsnh+Wqz6OHYWMlgylocdIgnjpdHwUdsxRvH0PUtlOQzs2i8URBwAg5Q0emt9JCUaUaYl9iOK
heK5I2juMWk69dI2CUKZyvSfsmX0dolpoOVuy9akSx7ic9RaySdMnU2KKCwrtYab7TkIunBttpFc
r44FGfKhrb0Y2CDaMGeC3G77CdZ27wQEPCyvSzWha7Ckvy8YjHyfYLI3TDTKsg7oShAexwZNwM7P
9D655AWg30L0crNDdmtMBg59I3c4GLvazbZ9nMtrVPrqNl2YF5l1nhJurUe3JYoYpohUCHtCJsSu
KxLzuRg8Mji8WauD3Emw3JmhOHv7XOjysa+tF5uM9xtCGD5V3qyyUI0tLUU2LNrCsKW4LeOIA10K
h1Arb4lC9P/NCjxAgUbZZVAVki++LEV9L52lfJCa6ewmpcp7O7XEaYgrHyy1RRsIof6wYFGxRdm/
nBKrhWKZI6wIp8I2P87kNwQ2Lhdw+zqHB5VSh2ok58EwgGxB5oFdqn6ctytSgsY/ytC2TVLbA8jK
28H0s7uZKca50ib7vrdjYzuCDPGDrtQHRsbM4wNP860bPL2Jsp5m3X0BYk5vI4GjjQIsxauvPnaK
W780aBYrmE94eYsasabKTKcKdV6D8s7nodeybq4O2Hu1j9QVTYYeRiRbKOcm/OGcgMLZVvp2yVpG
2GbTnRa9qZ81x1Z7o3WhwZkKyVYA/qFr20otVMJMba2NkQCHm0NlCx5lGxB/KCZ9MzqM7CcsHB+S
eZGffL6/ebQipuZHMutcuXGWmMYpypJQU85Aw0qJyAy4QhcY6C2qgyWBYQMOhOCgK4zkyXFjfUH/
iN2+0ZXZeezR3oQgX0mgZwYSV9NpZNj547xP9LgKJ1W+1Qv9cJcqA+Jq615qNaCXgxIIA9NAIkVH
nSF8rcg8p1JeuvvOy/OTW+H+V09s5oYzsitJZ4he33eWNu9Rcs1lfirAqjYwwrEweX+KGsT6j/PC
HtVN+MIyHGNbHY16ZNdQnDBd7VT7OWZ7bioaSx6HybgKe32jntHdBvIjn6QYSYea9GlE3DhpfnXh
2FYX2eVwNeoab1k5VMtth43NnybK/yEc/hPoGTgYht9voOdj9TV9q35Cnv/xmr8Ih9YHAvtgpWEw
wTz5h1LJ8z4wVsIQigLGI//r51rJJeoEg0bXFtafJg5/1UruBwj0CMEd018dWP898Nl6jzj9AXxe
g5qJOVkpiDgXesavvpODIZN0ScgPRc4A+NwWxZudIaIDHtANlhn0AeSSUiE9HrRxAkUwxI2TdCXx
vZE1hwIvvS0M8fGrO4jyboFf89nXM9QSsZ8jPOBV5Wauo56J4VJ9Lu3IhHorjDsm0LgKZmNn3vJY
kLCWZyVDL+kXZAk43iPoXnHtZnAzfXwr645cCpnkzz0EhlcOh1ELl7Goln2uN/ObLPpyxh9OUwtD
3RgwkdwFUn3NHueybeO0+R+Jlpsx2qsS2Emh3WK8plLoHvTbgMP+QGQ0IZw7aL+LBRZkeNiC1Z5r
hh3bMFpqLzP3rb9q3TB7TG5MyHEeW56bwr+rCscMcy2vv6xyoNe615fLIJUeDmYhz7Evpy9ISKtX
C3ytQGqA41s65e2DarL4zUgMThzAchwnBhhbZRMiodeZXHnTBbyxvrcJn4Nw6M0txGhSY3HTTPOL
Z5bzA7vmsmtUT8tdH113QuyDs2E4VgPyKkvtJyN176Ep+UaQmeWXmWzswJxL757gsOaIdqJ/NBUj
/1RKucVLyDxEC9ADVQmHod3H7iZTy3BGrpNGxwX/vdO4FFC/9ZiZRJDarXvj6aVRhZ2mimezbIZH
nPtArweBHBbVvnhJsex56QH+js1koxeigbyZFqbOfcVctoaGEmJ0v9wssRg+FcTBtuEq976Zoq49
Jx5KY7/zcRiOVa/lG1lYyd1oVcW2aclW2lST31YB3ct4W2hzJwIfxv9b+z6WRR1j72OaeXpSVJ6f
swxhxEpvb8HTSAC5r7CGFgcel/SaNLn5yYhLivsVtAxM3e0eBcPx3dAm1lkY2ahDbawT8jD7WKIg
bjZGP7aHSYnxGiclFgyoel61imPL1Ev/29RNbrdz9DK2KIcmL93Cm/WvfuYsUygRj2kvWWw694mV
Vjm0A3i3gS+X/AtptAR+DQkEHE60cuPbvQjbUlRP3Mf84yRkcu/OmbyVQiUnFxaUvxX11N4kUWVt
NEfF5YbliiOW2a451z1Ngdby56KOrdt2tIZ6yzituWQVcxrKkpKn/GWuRGYhrYl9H6Q0n7EEhTc1
pjr/qSsR9+9RxSpzrrL2Z724qXR9rvrAgJxKVT+tM5YRsdRVgYWoU4KBzqGdnHvhZcg8LZcIRRPp
FcIY/3EueHq2ch6K1yjyFXai0VigGLZ8GeaNUYdVKe1HxFzMv1Uq+rC3VAvhJtUvVlPODIzgn1nI
mwIGQjDHcnwa/AiUCg01S5Hn5RpJCpsghZD2cY4ms7xxhl7P7t0UkMQn8HcZ9EdrkbBBCeZ0Kvti
iFY7TEP3bBXJBFLirRYPnTkdzW48Mdlxbuum6fZln0NhmNf8kqFUD23tGcchK9qgJvnq6ClZPEyd
2V0L0NfQysGbItMvtm7DjcTKmNGETANBCVVmPB9lT3HSpzdjRiQayv/B1FqcmKJ266fGq4PNJGEs
2inLDCQhVAzCE5K/RpvCGerhc2KZFoYeXR0KLssOD0J5l+rWqz808QZqtQ+gPmq32SKiA43rHKqB
klj0DVoTsNxcfe3keO4XrmHU6+csNXoVCj/Xd7pMPs6rSRjqiGfPVe6x9JovsJGwCqIN1VXnw4PA
VtTs7pwpY8zYVi9QWebAUGcXJu2u1OvHMTXJqZ7dPpx0xOOoPke6RKoYlDGNdyCjPMcQvgJgHmUL
qzhxbttUyFNnynOPoftOYWO4N+gTNsxj8hYc0dWZsufJCYjTSvl6tCEMBOWtP0/WzqG6NFhGZ4e7
faPHHSMBom2uOrr8vWZX2t5akbxe1ctFMdshG6AWY+DhsfDQKuVfTQLOaVvSvnjItXlCrdp9detE
P+VpLM5L6bdbTU5eyUBixuJsrGCa4lig4icX8sEGiRHmnRifbBd8ElDEx+qChwJmI6PoPi7kBYea
bUmYYemD3WktjwTBnt2It0nZ5WXY4Uf/OBZR9GDjaRBYK+xg17ramNwmP2JkmWPJ+1bM0Vsi9fbB
aNzp3pj9+Zx20rw6+AE8oqIpw950TtItKzgeLB0M6T7ZMmkDDFvaIMlmjEQdPqmRu1+meZSgir6L
GdWsdqZafIQ4bvHdkVF1WSZKymW4mXrs1LGZkNaFPUa7yfrUNYI2Kdsr1PBi06ItOptYLId2ZDR7
f5bJF6soeLZ8CuHQzYcri7C4+LVe3KNKXIMrHHebOgt4hXj3q7M2vZF1x3IxzfsCz8ONNqjmjn7h
sz12zrYVWv5Y+gx57N5Fi1hb7U6S2yRYGQldF3UBaTEWxhcqNTooGqvutunSszY6/onxkYJpms5H
p+eIZADmHLUCX5/Nf2DFfwlWhCDxW4rG/beqwlhofKt+VucYf77wL2DR+oBfsYeR4ZoO4/Gr/wEW
Pf2DjQkDQQDvRu/mmsjxF7JofDAQ0WBKCEz5zu74X2TR/wC5GWyRjRFX95Xc8QuS+Dtk0XiP9fip
WsZcinJ9jXV2hfhb9FJRmnIpG10dbBa82gwC+uPGLibzYkRz7W99IxMmTIy0K3cTggxMk2XXHRmU
CH23tN2UhQliAD9sERrbmwTavBYACAybzv/SMJy7m9a+GL6FvrHSYUYbi3cTA22N8gxo0iKRu6As
10wpCHlZVMMBDH/B2HZZsuzXQRtzZNWd1NqlC6RQgO7L8jEyNJp4C/3etntv7Tn/28c4Xxt+/b35
F+84wDskkL/DA/U7VMAUA//iYcbhJ6kOOAan34AX4y/TijLMvObFVnU2QCYBhaAIApAAywScIJVT
sq+vmEW9ohe+B+9kXBGNtE7623FFOcSKd0Q6E4uANFNIYCsekrlxNjIuAyWZV7xEW5GTAnILI9gm
omlekRWv4zILzeXBp1HXT5UTD9tqRWOMFZeBeeuDHoLVTMTC3PcrfgNVvnzQV0wnW9Gd5B3oYVxM
mbuiP9mKA+WIenb4BUM57bzytnJFrG8V4ugEl27myWEFpATG3d8MgEzSjvtHonwrUNEuAoQy8AFt
gnLFpqpuMJ/nIscCazC9Pd4ClAPjEkW31opsKVOHV1LTrNs2++9qrUVMKO4fJ2xP9O9Sg1toleLq
jvelX1QbyJ3t3or1e2sY0jqUtWFemLwOryvJ4CPS0vlulJkd+sQGaLgZhHaZa6tWpNwjG4IQXXTR
jd+gBbYZhN/mlvEphdGwyWs93wCvrMZPcfSI1KPFecQmcEovYXdTeeV5ll2jgUISyYKLCGU1L0Zz
mmemty2ticHnoNebaEHOA4G0jg6ZH9m7wSnz7/40fRGRr+1qizBIQN1CXFnkcSDnuT3KRcDuL3xz
i18iJxsughsKsYea1YYWwT8T6pEEpYdxkpbIl6VMkdvOUEQTHM9xxfT4lDKxw3jAm08gdDkVY6K9
WDi1HJsiWU+mprlVlu2fXE+2K6VWbTs8b0MyPZOLObasG5YtUi0H1yak8Qh2ofJtMuwvSQlwBhta
oj1T0PYQzuPUquM9MjUVi49eRAu2k76YzAb0frGcYZNNSZx418mZC3wUleZ7w6Nh5Pb0aEviczDK
arFHe8aHIs62up2lZ6fT3Yfeo538NFsLpvAo2ApzV8GXTQNM2RTvj4TJ95TxyYeiolONCWghMA+T
bmuJWrNfyAqvsuOEqStTYQhHfJtMX6xqZUl3IxVYak1MHtKBqXEca5l5yU19zF5zrCiWaoN5U4Wx
ZmJLhr2NA8txlMbMzjakcfxaijQuwiwRKfdHq0uW51SDAc6ge3ES4NHN1/cm5cabIqs8b9uWJnqr
g+o963Woq6n/4ua+yJ1XrpE/jAEm2PUp7SuTQrGK8p4WvXKi/JjptU37k+hDHz1V+YAWRm8BLEKj
72jmDU3M2/+c1P/SSW1S1fwO0VoHgK/Mwn4Z/60v+uuUFh84c3DE9SweQ47qH8Z/nLc42RJPwRGO
oYmD3vWvU9r+oKOXJaGD05hcAhdc7R+YlqV/sAimtX2Bxf6f88R/45Tm3X+kU1qevVI2bSaTzBM9
59doLjE67ajrMQMVbCTSMK9i+M8dHkHvkWA/XJr/w3jyFwvZ9/fCmJHMljVy6m/UTcaAGuMyUR1d
fJQuy6jEhf3ef1ZcgZuWTLI/V+1Ps84fZ5srFfSn+sMmL8Iy6HLclRT7a5gd0x3DRVTP+5UCweak
N3BYMnDlSz9bmOD0kWNuzdkTT5ODEcPvv+yvY1UuLHNVx6Iyc1wCOn7hqbaaDmFfdtVx6fr+K60K
csRCjGjhsCK4AuH4z5Gh/7Ov/H9cYpurZVoAnqy1ddn8aI7aEwvaTZ5bHrtSrIY5Sf91rEp0hn6K
4DHW1b/9hpB7kZmziNBWmn9zVs90bW6o2vxDokX12YWAtFHMI7elZ2qfTZTUr7+/rOsg/eeb6to6
mczMxalQKX8ZjP/4DRU+50sczeOBJAeCJIkUlgbTpxYSlzdZ+A+oIRUXr8DDzVW5uLajXT1XDb1f
mBBKUQWxK91rrwwDijtcihGfF2Z/gr7wRRneP1kFuMn8/fPiMMKzj1be52H/5fNWJbVcVvYDRbAZ
W08aCYLRWcYFvqRxzRypbGMxnSgiVcFR39viiWdQXTWKkIOhJ45zejdvKlVjv8WmhGWGtQhrSWJY
dC4XT6CsScrkNCI4LrdVN4pLaehchza3UQMAWQPhal1qBJMyFm+39uIXSEJatx1cvT43mkJGiqrg
Pkp92GtLh57nD4+ZFY4S3TKPWwSKRnbuOIXukQwhOU69MYd4oo8aztuJj6UX5qAsuShr4fy6Umko
K9EVCvGNVTqDY4k0zebb3kL/+DBXagIOSwoG8mTnBiPECbrudSPoVMlzSo8932tTjx1N3iIAm6O2
eaUzRyfR6ebRGfMe68lxbF690hzvdXjOZei3C9vXrGc+lX9nv3kd+mEs9DB/KceoeTVXap/WauLJ
7ldDrCW132zfNqpjpfz51cH+bwgdqgTJlaWMGayOb8okmQxIyJVt6GMm+Wzgo9RtBm+y394phN6C
1jnqLPEERUpdF6/1n9E92G+O5szXNJb+tjUn29ypOu290J81Cg+kzvP1z7WagGkSPmCm03CbruYv
AEhUM5bNlzXU2Mi9nEbcaTRSrBN0mVFaHvMWQUsfOJiGD1uoRcmnZJz8Z69hP9300LgheIMbOsFY
OdZbLT3E0XHDw99ir+IDRT0jn8lgmVUpKwNigxZaMSrxDuInpN2mJiEGMAHPMsfgkvJ04yk2QyAI
4xq6A5h7x03yE2Eeh2R1Fpqa9btOll9gsFJ3h/frb829HZoDc4EEjyNiFKhKUer7+uX9Z/oogoOv
9Ix9YwEl5rs+YGw9biYQVUBkyQJO1sfD6XM4Yhi5RtFZyFFvwlFOA/5/swcABdO2g/ZBzh8MYegT
2QU7QtnYAYxuY35sHOys0ePUczTuigyuXAQ/Dp1TkQr9OIneHSEol1oFG0xi2LRX+pBNG7QyKro2
TWVDWq9tasEqodS6MRZfvdKST19HLGjHcEJZm95PSjOmT5LLn+xlVY17yQyXbAk9x3zOY/JC18BI
2EZra8XyqUFPDiqItVRU+XjgmVgQJ+18nMzW2hETYF5srwYsG6cDYO98Bvqen5xywP2piWBCGpq6
WFghhhJA8EVC2dw0iXKCXs3iTiN15jolrcTFDPLO597KfYv1JRmyo2+Yz6OrYdmGLpmZrW7UDIcB
93BWiL+2uHxfYA+4J+yGnEujVz4V/iq5gkBfcsNnyC0IeuJ0v1pVf/XTBJcHqQ1xumFx+ycL317C
3qxRMu933ejZxFyngmBjfeyTGNZp175Vws0upK3bFmg3lTU/aLLoOn1kSakcr/BE8JuV4zZfOeZY
y0ZElwGvOuKUxuJvr2DdUSD3/nOpkiEL3NgrwX3Hcb5CosDVNqG2aCzRvCpsjotgzKe3uUZRmtkO
G2Zt5E8gfBkRnwsPFmwO8xjp+BKkeP4fvcYnHcH3o2rDMVo/OQhIEY3SUvI14p0wwRdOdrHo/qdF
NuJz2Wkaqa2JNXhHs+wWcwJblvPO7LBNPoECmX8s8Wg7pNkz5aYjv5m0Jr7vMJI6xqjoMMFsn4u+
e1PlvO7+qXiWpU93NHCdZj9jn8fQNj35dWN8HjSkGSF4u37b+JP7yIQyd3HYnY62ybRxg9OICHku
3TP9Y+ftkA9Wd/OA0+dusYznMvGaTT1L9J9jmeAkrCAiBFph2WNQmsCXlatZfxTC5OcbTqzuo534
RvSH700pqTVtE9W7xSNsIDDifCD5R+baTVmkA5euBB9foFy84LNSHzCB8vD3NHWk50i9YfnCMsB3
Vr7Ws0ct0vQ2boFTqoW5GLmtrY8vYVpIi83CKuLuAklJHZWZeRdtVhwLZZ2VG61w5Fe9wMoCRJTt
LXeAiAO4DfNVxrq3iWdtXUrwTcCkk9X7wlhN6tt31U/m8/eMkF73Tk9GIVioCUEARnQMAoHqIHBx
yQ3ShggPmGwVS3A2Y//GKZoUZJq+9K3oxu6gkpF9cLRjCd2UlBFQggK1plfzzhmHSRkyvZ7vG5O3
d2y0tXtXcY7XHW9sMip9W+CRDOH7Fugm2CsCOK2mZASsF8l9P1UQX4dmsm7QecCZK+xlRC6kya8V
0DdcafJ7HE7W1n5zC85HCRQ/bUpIHt1GIZ2Fs9zbLhWDoq/Z//mxRGV3mD4nuAGeIm1VMbm4vp3b
osOAQA3zfT+uJmQexHaB+EKdIBuRkxwMqrTmW+HE0N71zq9fJwOS1J2BZp+bVTZ812mdbm4qGCHu
1WqbQnJarBLwMiiSeCX3TJ4+ui7+bJZzGnKZQfptbfUYabX96iSCjVV1GhLQppthnxUofTkyRPw0
uQtaV9Bv58ZaTA9rAsjOj0Wt6admSLTvfYfxRDJMoFx8ZqocbML9Z2OeWBZe0XGSt34vnsyuXY3v
gO1I83KtfHWKS9crir8EPh+24lgfGg9jPlw2++oxWu9ohuHr2zKUrLiCecdFEy1dQ28seodhgSSS
ektuTKQ/Cw20BBG6orR8dEzcIR/HP9EMjA9XbKNgKgbSAUV/WRv/uFXp6pKugYhkHtVyjEIarARI
dr4WtPRbhlFAKVFRppt+glIN4d/Yl++gi7vidvk7ElP2RPWu6Az/tJt5RWwKvF1vuf3tFWQsOeYr
sjNrPk54PWjPuOI+1ooAxSsWpFZUiJRYm+8BWlStuJEOgGQpGTE4NR/wg04hqsfDTuix2HQr8tSt
GFS9olHxiktV7xAVZQizazhDgcipSPoVxdJSy955K7KFjxAgV9+OjE5qKP/sCt+rDlPUQt35KzDG
uqYwWMEyjIr1O7tU42YESXOkKg/zCq5RG0eP8wq4ZSv0Bko7bWfLurNWWG7GjeGBu825vIJ2nHzl
Hio5QB4z59AD24v94nbILUlqYaLu9BX8axCGvXYrIFiPZVaHJighjVq7L1bg0BnvTXBEKr9qa6zQ
ov0OMv7JvCsNqHkQHN3JiryDli3f7NYBGrMGHuGdjXFDAva7qieoCMYm1DiBmXwP47qD4HyJQ2Iy
sBv2WX3GrVU7OqZqm1uZFyzSMmG3SZ2OFbmMawx3NBeot1U+ZdALKbs3v2+j1q7jp9bYA4hwiTxx
DWh1f0L3P4RowFPJfE685tDY70X/OEONR38xX3//Pn/rfghZFgAVwqbtt2jcfu7W/Cjph6zum0OB
Ay+OL64rmMt3CGosQsrOjrW2Lu/b4e/f92+tP+8L8cd2HDpTgvJ+6bpoyQszqzFLRanvvPVa2R1K
ORfzbnIT9q+6rNTVcRL24nZcq9zfv/uvPmW8OWwjumIecD4EDO1felTcNyfh1IfJZtoQLF5nPHnr
rpu5IPVBHzf8W2862pK18ibsls39/SP8h4P2TzloRAf+cLf+Jn8mwe8XAtr7C/6B1vn6B4TFLnDN
T+wz3/ngoF4WIHUYMhK9zB39C6kzP9hQsHBVMLnbvI6l9r9IHdZ48NmwwfTeddH/zjzNMn9ZVti5
r5nLVI1w9ol2Nhnq/QR9lH0/Vm7qnfS2nM9aJjEhz438Ops2eqBqXI4YHFiofQsbLWWuovxiUpW+
Zhk9ET5tUrsXsYtBQdKo8d4y++g5Xxidn9t0nr8kfZrFx7qF7x1GFdyKENtQrD+YSWzZjdxnZffT
w4DxGux7xfDqlGRe8XUclX0ztoP3nGBU0jGjYBhESyYMhbpvXqfr0zEh1OI42mOxzRKzRT1V+Tb2
UqXpfMWNqvhW6e4xxob1kvnziHVua13zSBsWRMdN9L1HsHkXa+MtJQIkC1Wl2euCU+2bFcXjp5nG
NjSUTL7jRNbQqMQ2lmrd7N43DuZtm1mZkil6PN8ubkd6s99ZmFyj+XmoqwzLCncs48uoGQS+Wo2L
94X0RBpMtWndGEmWE1PKMJ6U0GlI3hbCzQ4FkNOWMihhnsTzG5oeZGoJxuoie3SKRyXwyYeNc7Rr
0mMP6VTEe+xivJONknmvsyuZm6UsnUc2fYyoSRQq3ECpxMCFFWtY5gs5DKJNZdX+V0abM+MRYhh0
ZqHjcIZj0YdGlLewffNsm0HLJi+irnGGaWf/3DGigAQDTSRAIuRdsNYmEwVH8eE6umV7iFVSH/CB
ljD8IiZffloWdWiRZfXYFlN/Eq5Hw4qX60PtF7hIaRBs74QbuToFzMI40lE0p7Htji/FQD/tDFbv
nbG6cPErW9S8+rK6PpQuJ+rxZJ6ybYHT5x39MwE8c9ricuSgE7NQH9aBnsr+hDTBTAInmeN7r2++
o9pXw0HvlzbdaNimfce0t7ACvA0L6nNr6b+gu3C0QxR5xXM0QIAezard0plnxBZUzvjWoHS5d6Zu
3NR08Dsk4p0Lna81d6L2ITXORPfdLT2w2HOr46E2PmBLm+I7IxaNXFWXIdKVIU1yz4GvRPGVu4uC
MySRIuXazlaVaPJGJ9m3xpHPWUXzsWz9TSlqIxBWP75O9uTAbRLGx9jjPaJ1mlYsj5ac4+1UmQK1
nRBjdYgqsfpjRUgIeULDESHQSdGx7zDXLXm8CR9D4og5dT4FboUDvOVb9VaCYoctQtNdluQq0EgD
w7kIhXQXm5SsuTgbEP9vSSFwg7m2rjiYHKCQ24j9rChUVLF461QKVVnLdR8wwS6D0VLRpuKUmkGF
Wv2i2bVyNlIOZmgyq92l+NGcjLIrt2kGucmc/ekGFTXxuG2Z71t7GPoAQUV7dmQ7nIxsKK9KVFYV
pLVj752s6sEz5cOS8GDmdfYdr5SPQmMbKBAyel1tbehOSCXEoPZJG4ziUkyzG8qqTYJ0tsUjxvLs
Wl4J98mXZCsjwsaUBvEhlmSxF44GxlrjkN+bVvXsW12B8wIPtlabh6yPOeerBM8DkYUR1k9hht7X
DuB2eoducXAnyJ31atfTE45GyUYflX90yTAlMdkZ956RGVeHhIAN21O+BVizj0TKlFsH9BDwyJLD
rQ0HbNvO2XyjSnv5ZBaWhY7HzjakgBfBTGzGyR169wn+8nBupv9m70y640S2tf1f7pz7BT0M7iT7
TCkly1ZnTViSy6KHAAII+PX3QVVnLVuqa391xmdSzbIlMmmC2Hu/7/N6iz867lhTkACxVqZuZHwT
8IkREOfxfC3IuViB+8o+zQNrYx4j/qpnxzn0RkixZBqh3sZdrHeRNRNhXLFlxiqA2yrNm6uS/ebe
x89zkbfWs/DQC9KhGXY6Amrvho3C57TYvnEzJDdAoJEjz/aSiBUXnG3LznhQETjhQSTOiXNuD4Cg
Uk0kU4Lk8jKFKXSddQEtMIHdZahyeBfg07YiwAaZOX6/a7ugfETpF3wCUyGxdHH5H/GY7iy3N67c
XFfX5kC0Mv1ucYt8oHjtJkd9RT3gfPEbXd00DUFKk9mIXSGd/jzMKmDkiRMEI69BpmZgFSy6Sdp/
SR27PgVJZz/bHbe0bTfjpbaa6hzQhTlooh+ucfyQaKTQCnflOH2JzdILEIiYKWEJIao3hJCXnVtE
B5G42XrIunxTk6K4i4r42gxhmKcQMz8RtOwHYLMCilnW/CUlFRlypJL5JAqZ7Erk2FepVUR3STWj
fwDX3j0hrVpM/caQXlpD3h2AnTVQjEz9wjgAM7Et51t7sMHPR5nfwlBKKa/8prtrsDNczkk0Xs5j
Daaq8AR6B7dJPrteb36x4sGCoZrJDfQuJIhQupIH2cgOSh1t/KSrEaSzMDUH3uj6OYFNfwsYFe9b
7zEZHkc7XzOowGzPXXkC5XyjevBWaF9tU6lH0XiLcGxCHpiLR3r5RXWoSdJJH2hLL1hHVXs9b6Jc
BNn1XCcDLle7BxJheniZ7UHD6cS19kegBm8b5RMS0zZlCU5sx6T2bsdoFSdTv0c0cTtSVu7TfCTH
K0YyzaUsNmCxixumD2rjVj72IUNuqLP+2qL/Z3/8m/2xRW/1l9qz83PXPX9L+u67Ut1PY+0/f/Kv
jbIX4kINPBNKEBsbqDxse8fvnfqf/8LbvOyImQWSR00qvWszDP/XZtn6b+oyEnP4MbG4Rajb/rVZ
Nv/bYgcNoDVA2Uts9D+ytX4Ya3MEEVLgmoS08unezUFDe/IMJhvEcKXFa1LH4d6gSbdKAzH+WWj9
n0PmvzuSxQSUWYNnWx9CdpkzVs6sTY5kzcyKhHySbHtBjSX9b6rKvzsSxwht4cC8YZr+8/Y/VkY0
t5JsLjViWoh6cd3Rw1h5zXz/Q0H0N3P6vzlQYAfEkNIr5GtZ74rnwS/MsG5neaCD/poX+StL4GvG
v/+dw7iLLoIr/uEaKS+Z6UxRo0cGzccwWEDIzDbXOSks//zUca+GDkJJPEBoEd+dOilKMi35RkOE
V0ILIJgw+oLLtvpdbu3ym35urJiQrnhtcZ3MpRz8+UgUE4GhQkZWyUKKpnX1eYr10iu8l8Nvuzgf
uxwczKbHgU+cCPulKv2xIDQQUPNs1vIQNl2w8Tu6HFnQEA5hpM8iIK02dZh24bJW/875dAhQIKLJ
8Rh5/Xxgr63ZpSUV7aMG0jSBAjZ7CyO/N5gA/+b5Wk7YhxOKqJBVgYYOT/XPh5r7rJ9S/BcHo29o
4vRy2mI3jr7883vR++EoLFk/nknaOQ4G64KjhNq9sFp9P5RjdaqIdft3Tt0PR3p36kaCPsDGcKSk
6Jmw6+x5XkLn/j8eL/HxOQ4DFlnuDOADyGDe3R5UFm5Q1rI8SLyTG8m8Pl9NkrnBjC4PCwhKRDNs
zV0Dvv8g6E9Rp+CCYBBZnYaG3hqZX0zgAo0Sn/SW8RsIaQiZGaY07HgmdP389S1OiqzV4SyJ71zB
VlsmFGHdrGrJX0EmWG5Fjn+5541x8HVDfEsbWg+5T96Si6ngaSgBi4+ldg+wMfNVPVXhnslqsMl9
7cXrDpdpCWJMY1VvwF4rlVRbqP3VVll+9UUZmXMS4Tx+Ixc83CNk4LN7JkfJnPpiDLoBEbEfJDVb
90K8ZPnC9Wb8szYwIT+X6JAXxKTckfsmr8nHA+jhOlC/B3uhsZt9wYyhAYu6B/Ajd42I9Daj2QGw
mbl5Sfw22F8WrjLDtuGrygLOxeKSxMDJKWn6deUvySHA4QjNQdF1cgioAQQ11xcmOPdNUJIwE4RE
IPmFsB7iZCEuxGb2FAd1cU9+U7pvOlt+bbzSeoBeSZ/QH5ltytLpZz4TveJV4stQYY6YeNZJDqHN
alAD3eO8cC8CowNkYqTqKeLUXCRZI6+9PnsVJte0zzzrATDCq+7G6AuS3/o4LktjgqLiYoI6xtik
ELQq0eIwnspS5vyZTp0jK7paRwNRWkNMug/bAGzDBf34UxoztcWKEadXsS3Da3ho1atnhOaVWWec
xL5wKwSKYwAQbbntiy52sEZHgPYBs2zzlJNAbhuUCCeZ1mUj49sAOEOKaifNn8IZLEMJZmoTYZii
2iXLhuieufWKfVpZQp5NGkbhxoNc8ZhE0gi3ljlAc6qQEc8rT5BNazD7eQiMyr1lLESCjJ/UJ77j
tK0UK6cQQXNwMjO8r2kH3tpVzf3jtgKTf8ugNEf3kBDB0i9RNS2NHGbFFpdARZp4Gw1xgZl/nBv0
jMgS6JqWx84RMyh8h1fcjEFnr2wJ8B0VvEzuFTlswx7aTfYM4d1gYstz5GHUxiwYDgBmFqXIiAn7
cW7nfO/KXhW70WitdJdJ252xlyPOWbVdjPTbg+X2Moey+8OaebYAVKEHgXvX3Q0+I/M4c9yLt2kk
3As+bAv68OQJJ53oxjCKRSHnnNwkzp+a2ILVv8QKtBqha95mrxaY3cvI9OwTH8TcmTHYfWMi53ST
lF4CzYOStI+LcE+cwLgCbYUwy+byJkEbbBgjR18YE/X5BlRd8r2SoXuocg+nrJeA2XXM/lF207C3
8R4SMtxzI8xjUJ1GJ33togVEbCgBgIDsmjb+rvrW3yQdrPLGOqh6eOmTKT2VlWdt+wjeGq9C/+Yt
VoEMN70VZjGcB9USLZbznDuBIptc+vkDNeJ8IUK9K2d46vGspVqXI1PtVZ6SkGurYvHCM/j6lBRo
oao+C69tNpW7xuCpz8n/3aBBilY26cTbGXkUtj5FvMDy3pUO39sqs2dMtsF1MGbMj3UX3NiDMq/q
eDRvwTHaJ/y6HI0F9alnCrMWBUF4A+CjrdvRIlnU3OG1qvrxW2e0gMJipo/rxMmDG9MDtOYI3Mcu
C2Xbsn54iUE6eaoX0ns7bSK/AW6GMCC4ieq8vTTHfglNWnZafdgy7xIlMoMJGlhpgTH2Rg7d1qh3
UJvRYDTN8VviVou/HsVc2AnuYKAFbVpc2xIMbTLaRDh1pbzummVfXSNGA7XMzTQ2TLlWpYlAwOfs
pFHIhJqydfu26o5J+lXlgfld4PtbDcs9QuqQeZWDCb7KXB3vkNEg6hjZScBwUe4V8LBdBwcKyEZr
rd0lug8I92IP8Oq7VHOGZh+5BuaKdu1gN1v3XGGcmYL5Nikf1e0g4whYR1WdIsa6N13P2mMgyduM
IQ99PpSc87Dud3bmLkmeSMhthJkvodmri8HAgZzX/XWQd8UBYToBDkkd7sswNs6kE17bqT08GoTm
XU8aowYWjYdU2OMDLrdgE9Ai3BMS5R7mMJ23VdKU19JoATrmX/2mLTepnbzWcRSvsTrf8TzftwPI
M3i9xjaJweIrYctr5rIWlo+JcbHnvNCaI53A56WXh7wNjTQp7huipE5txYojSsSsJA7Kej1zSRFl
LIus55DGOHMNdtReI8IJmmu8t4FXQkfsDygSnXZfJdhvzESOK9WFBNZNRcFillHkNdwiWViusXfk
x2psRAjr0ad9n7cluoOhgf1ZSDstV1AtFQyPiLbgSpbWXVda5Wls7PJU+wrpVh30zQmTd48XqJys
YhM1uva9i2m0dMn0QiCyOHslpA8ocSTobIjTgkvmpAhWYMSFNBdWVhkNwckZEMyvIq+38ZyzF297
Dxpo69NLyoiVQ6BYfpeutygPY/+oA1+aICzCtmN349Ks6zTr+kSazJSuFQLdTxjsILNmTg+om9xh
ECsyaTEQoUcYStae7ol4xBy4ui6+jJmNsEiijWCHMIE4Wkl/Gk5VgXc3leLFCfqDzDJklxOOTlj+
yc6ib75h4RhuXCyqZ9OujGyjfGz4hmNNe55Ty14RcUi3rgjUwWqA/egmes4TN9/6OPe2lgAfV/uN
+Ui/TWOYR5yw0jGiBIK4CFsJ8bZf8bjG3+LCN/tVbnYkV/s6ZGtpGEf6qCLY+XHJ+uZ4LN9OzO6E
agmB4yLdczfIYNtD3o8IXALCYPa/3mCby772p308OS9vM9mFnUCk2rsddjfPsdN3ojg0vEA3IG2G
s4p7XMdByz7hLZ0EyBsMeAvvyj4P2/qCB969UHYJGMEMf1eofZhML5+HDgHCXHcpdt8XatD0eQb4
PCil7xllXLQ5ayrc++eq6D9HeDZ2vz4DHyrDUJhwKzgSI0T6HO8E4Z0zuGU8yuIwoKW6riICNcwK
cVAFs/jCYFBz/PXxzA/b/+WAkDGCYJkcfpC/V4vuxfHyggWlIUKIVQIqOmBFogPakpk4Dry8S9gP
usH46e21A6UF3VBikZyVmAiborxwob6Q96LB4/2msLP/7vPhjFhECD4T1PdFudRpbQROnx+Sksy5
fujK15qIAUDpAK9ESW+dzTYMAh6kJDPVFc1will0UNfSZKONa/CZrUx1Cix0opNF5dmliyypwJh1
4VhpeFm1WUtgCSpcNSxSINVHLtZuVmVbU7hCgiqjLzYegmfbcxAGgSWi42+Y/s0UmbyAo0kX9zCf
s6e3t2IFdzJYj/MyePjNtVqq2HdPx+K8NPF7LIOD91TruB+jjLdXflAeCjR3kVoqTb70aDuPTeob
cBQkAvcssXZuG2LjatXp1x/hQ50dLo4BC5Qzl4Tb9N3tqej3ejI10wN00nTvIuG+kM74u2XgQ8eC
o9CosEh8wH3uv7/mUFSHyKtqBJ0Om2d8iMa6QjO2biz4JysvB+IGfjG9giY3PP76C1ofzzFbFOLo
QN0hSWEe/3ONP5m5M7TFmBwcIiCiQ8F89dKAqPBU9myNu3p0ESYZbnhfOdN9Hk5IlaAbbxVZ9zFN
b2Soy3pL8mEDUMsmtFuynQTfcWD/TXBlXXWEg5qROsJopXB9+/T/6Vf/pl+NhTmwf7jQH/Qcl3VP
Etl7qtCfP/VXrxp2ECoCCxSH/acMg1/4V68a1D3d1IBOJ/1BGws1f/RXr9qGdG8FmDY8Gno+yHne
IH/1qi1+Ic1EGsx0+oSwQ/OfCDvsd4+eudyNiDoQnsAvgrr/7lWUTu3YY40GGlhFEPmyzDA/i6SZ
zzCB6Uw0WaCQAfvipTP8CM1w2JIzVEUnXB0ReENynXxe+Ze1gIoF+m5YW4MJlCsIcuM2kGW3gdQN
964WEANNgAbXZmX037MWNhEJsMSLWYwF5UJIhMwSMTp2koWh5Q/kvTGEZt/XjntVGvOhbpAt9FWv
r364ZJ/+XOh+dGq9ezdyBhzHs5BLslXzlzfCz49mhsBhqAcpjzBpcJmQ6LSPpz7E0KiW78Xn/vXx
3r163o5HHx1pGNIcphfvFjsckkLHeS6PFNM0TeLiZZkYr9OIc/DrI73bZixH8hkLsOjg1VtW1p+/
2czIjS63VyDNaWCcZSQjozk39uT0pV8Gq3D21DvR518f9G++nk8KmDA9biac/suf/6DuI2UVVEvV
FUfYilO+MhYyBk4B39302oXX+M+P5jqLvx+LPK3odyczXgTiVZkVR1OMbn6u2nLeaQ+pzTXds9tf
H8t8t4gv5zNEubhMkZg5odP6+avpPC6SMhfpsUl0gTwhIeR70zQUcbjckc5MwCv7tjcvxy4fDnNB
64PKE1P8rz/HxzOM6w1/nYMyln++f5cUZueTjWBnpELS0N3oboLBF0MzDb3Fefzrg328h1xhsj1g
noaOzHl7sf1wORE7F7ZqPVh/5jzf1EHbbZTBEyzBMCVH8NFIDfwKPP1vjvt3X9JnYxaCdgxxqr5b
l/I4I7rZI/2Xog+I3sDVHO1+AZCmGC9+/R3fHctheIESBXMoiypa0ffbcSc1RnNIwvSYmk0MFWYi
FEKKdrqIiRu7+/Wx3q23b8daLLnM0HzhfJBn4m3wjNbgHpqneTQ3deSXp4JC/i++yf85Gnyn1/vz
OHgVQ49FhtvV+vle7fHptV6tUwwmBJpu9JjxpZwJ/nQ0ADhMCBMBEwVxCrp0KzOS6co4Of/6u767
d5bPgN6Jhc5E6ovS9934BE9YjuZe8RmGLt5Ik4DBVTwb8TmyJ8ryOCCoGyHyb9bzt33cj/tZDmux
BKG+XSaJSH9//upD7NGZjfz0mASR/dBmXnlCqDtdAVVI9q0tMRhQgOgKrbSOwZSPYGKPo1fpP5AD
Nu03iXLvRIgkJCZBVEmURvxjzoybX5+dv/ucwFjZGlCRoap8b3/OXTsaZ98wDsL2vZdp6p12PQA6
5xIVbIgPlOkScV5m+P7WqMf8LAZrwiVHUtaxz2vnIlRhdAQ+Z1+Fhtf5O29I6oz04ND/3db5410b
CM6mgKLAjsR7/1GJcwBNVozpsQwF1OWc3OycMMBObX99Tj4+iQGm6WVxA1rGA/JuhU0Ni5NidClC
WqCdNK7ovld57V5g0HG//PpY75dzbs8AbGNg8XakUA3fW7SnoHM7R2cs55jsN3EQDRsENUS/86ig
b5LxWupxujB77X81yooeWO2q/e8+hLs8iT/froHNpFvQm+BCv8kSfnxhFgxzLJ6M6OD3Yzsd/cJi
MVWhtuUxJtLnBiSKeHFJnVinaf8WuI5zk//O2wCEs6B6iIfoFOKbxE5Dru+qazJIq02h+nRt5eV8
Rs2PYDZtrM9zYUevA2yw+2Aq5jN6WUrrsGm9Rf2UI7NjbDNggsMoWoI1JW3O++IlUhwU2J7LhOKE
+FyZGreGP843UxzZMJurZLguW6Gei2gSL7PBNq4z5ITvW1fRKzNpV56qskEDRv0fHWATOh3wmAQO
s+1jLkUslztiRUvdeaZdb36r+tK+GxHUNivMk/SXCaJxXotBObRzFbCzbUc1eo5tnmzHZWkBtZHS
imfxrrvYfQXYF1iQ6dg2kh0hAkrZNMRSgqPZ2Y+OYDPEaKz7I/B7a1tljf+VJkUbfEamx/3G04+n
Iq9DDg9HzrgJrI61U3S9/3UGnLbRdD/P/vKznVvzMbDxOdsmHTukkmlh3Ia1PZ15z9Acbabx+u30
Rt4IerhKxI20myQ/1fT9k2Nkxow1LFEm5zwOy37bzEkmt4hYWK16k76QmlmhAlMbT4yRuCNroQHV
FoUJZDqVnLvJDUgzbIVIbh3GYw89yXQGgbyi+mTnDCnRxfF7aH0nZ0/BmoPelr60IhyXqJuWxm44
h8VMo5CXAoZggD3VAIzNsDi3pW2lL0VcWjvCNpxnetR4J3hoGAdgBiY0fDQ0kizYRJ/E0OjrdHKG
ZAPnPX0qPMXStFB0zYn8ha293IflWEenAJdrvJ6SQIGN1iYbGLOs5x2BktxL/kIgj8dpMaFQek30
g4f5pnQNIgHnkn1On3TI+jK+QMfcc4QE1HGDbYHgyedkjAVqsYC7l3BA/amNUIUf+oSKAYaaceuh
WV14mM50jo0iO+VBsQ1nSJW6dfQ1zepmpzLfPJCfVdOljVzQMHV7E6skPYqgrS7GGC0uouWUFmIn
lkbqfOob4R2AyUa3sfK3NS2l58ar8jPjJexURGBcM+LZMwEksI8sVcJLMvtrAKVzJZ0SQfaEzjkn
FxGWwby2qPnWpkcUZ6jrcu20VZGvOavWfZgO12mMQ47x4A7jpr1DEl6f6L0h3DR6CIHlGJKpyNfC
+tWuE9jItMeJ0rOW4GPmyl9bv7PPYDOvW62C1TDYejPQhVzzwiGfs0nvvMgjvqiT1kXB5IFhrLuW
qhrphxKRk8/morIW3iYkQosRYfK5S6YXYtOfZW+AvCLuFz4RulsLg88RIvojbmhiAjHzk3elA95q
PUbS0mbmagfmarDotHgLrsbxbochuqgrP35U0poxYk76lBQlC7Cz7JFKa7ryUts+wz9sbkzcmidj
cHPifLzL3G+mgIR6huAgN5dFJO6+o61GQMTUt4ddM0TNaortDM6BQ9s6MmL/sncLPlBdoKxaDaAJ
7tzZsXca4xu29sEKL1BJN9dslJxkM3qsF7kvirtWTvEdwNfxy1S77B/qTgbxiqjI6Zz7s72NSs/f
ObkK/sjgihHk6elj0oQlB2UXfW5j8Rl+0vjZh1C+tee+3y7vH2a3tRySdSqb8lOnwG/6PGkFQ1QQ
FCsrr6N1O7EXyYGTE/HudWtP+ClLEUZv2pS8EUj18Wn6U/r03H+bkm3eLpyFs+/HwSHnTFrldSfU
vV/MzcYc0+HKaeaA3HSwuUwCvNzJdm5moUSWJP9UWe5+Er3udp7fxw8qi8cLu9cblUbjKRt7AcgM
x+aTnWlEFy68a1xirJPHKmyTEzJYmAsW4ofDPKCYWWXsHSgRCuOmmFofPED7WEHg3Am8hF8JCw9e
FQkHqPkr07q1Std/0KDA5j1jbwOexsjgsO7Zj1W6OUgCnK600Xg3JNNNoOfrxerW+Acq6PAQatNS
jEb69ru0QBzJMZtOjbLPfkkIUhi1Y7F2QvMS12LFFqby4XcW4U0RNbgQIzuyKf6zxKFN0Zq3Bqmk
a1MV4YmLCgfVxRDCSxhbQmUMzjc9i+7Gh5V71E1FxnrdWBvkUtsIwTnO0ih296NvFDsPJeoWoqxD
OnJXf4pVx2g1MrMjvArrzBnE7VgOGMEicz8wUD3BCj97tA/WEPYtuAmFe3Ab374MY1C2KFxcnKKN
ucEzWzNHJeS6mLvguSdTeM1C0yyEAoI0AlXjjMwjN9gnQ8UIrxrNjhluFN9XQttXvQjqawHkbEv7
npg52RkZifaQoxwAx0z/C2BTX3H608Spm/gCOXOA8AH+2xFc1vRdUY5fKnvsb5Rj6AByA0Eba0jE
vNMJjG8RPQzuFRX7EoDr+xQAZn0iY0PxdCl5HrOywCHjqusAwNjBbrokXKdhcCg1XHXG78ZqMKPg
om50dM56sG1OPJQvS9gpsTsybB4cjDY7jxSE19At02gtfVkfAYjSS8qK9t7v5BOeO73FbusUjJpm
q1h3BGE/C2zW8G+NzjjGconYRcFJC5iI6A2D3v7CjJjKiTrbcsXTbV5a38C3y03aSzLqISKRiR7H
E5Faff3im9VwgoNvbIKQdyCJ2vN+crEzOEGuPpli6F6yNmfNbgreGiwCwCuQ4jg+eJQ7RX64333D
+hU4K+FUOnlNDNi5Ku2KhAdbVZRJynhtvKQ6a1daV+no9ndGHA0vTpsGX2Nm6VhCgTQTqiDmAEez
izXKR3lXldXB8Bz81AxPCT/whgfiwbCM5GWDs2UALZ01Wb0CbW2u2UXFV5M1+RtVNHQ1rCbCPVRo
m0+l9MGpMnFGpVHg7xh5ZwDjJqq46HskWixOSb8ys0YfzGhx8LRgpTdwQWqWs2mOvwR2ZpHs6loY
kqDti7VJd2jJJAxZfbrZuE2LUOzCvOa68VLY20Kqk5zT/pukNqLCgFhaGSVnoQ3Sp8habmU6SuKM
7sgC92K1+uAJO7ona85+NixpvFpeP15GAaBXt4IDaBLJvdeODu9MghxWVu+2T5FE3FEMYoE7pnds
jMmijTyg0Xnz2bPJZIbUMxGZQR0WcVOV98KtxEoEBpQ/NA6ZX81rpMQ7Zza8VVshg8cjUq40m5ON
D1aB2Rrkj4AaG3U6qeShTl9ygg+qNbFxHrxoxFeTx7BdGxb8vfG7AgC8p5Z31tBswl2O42+dl97J
6kp3bRLZtSrdJaA8JJ2MVEtCqLmdRabNi8kt9/1sYg7jFyd1H+ytCTJRWU7FnsG+/tIQkba2+iA+
k9nNUEHYq2Yuq5U3DNYppbG77ehmndJ2Kg6hoD1g6QGjlGz7vUyUeMkVXhFqfN46bIROEKkdyO9p
s0NwghWJQdFlbup97kGZgy6imXRrDwu5ho8pzFXiaO/gtk2yFiUhUl0jNwwwGLSyFfykzU6ATsnk
LlBIwluj3kqjnvemly6I9fCpnYxy10K7u1CS3sEciyN08BvkPc+p5+xqwvDYp4RXQKjJjm6+juV8
3efRCZfAHYmQZ5ZcGkZ4GwD4za9ZE9+bYfjZt6q9ZDe9rrLiORTpuJ/RGZEJE77Am+rWM/ZzMJmm
e1cXabsVtfWiQ5ONlRGzyCcWkcGt2uDBhRgpL3TiozqKvW/lEEoUAnS1maFREaCL6h9me/6mh/To
Zb21a/wiHddTOMUPQnbxjCEhyE9Oy3RtmiaELKSAmuSeNOmjHnR36FVy6TZ3Ihj62yZowm3SpV8g
OSUHfwzJPmqG/tGw2mCrx0Ex2h3by75vjUOrSRs3gkmcXDv1H70OyGBaNl6w6ZKxPaaNR3t0zJZy
ghxkva/x9WxFSnQ7DhFEUWpwjXaXlPozw7TwD4xmk3EyZEFDZ5WHHSk31kB0yoUKSuA4wIUBERVW
u/w+q8mzZ/yQ3kjjYplHxSgGwp0/5rJdBG5Opsj4KJBxdXAyVjn7oYNv975xpXAppTBd6kV8E9I0
9bqRknNJdmp7K/oaxHmEIgul2YqjMmJwceG1bEUopDbIViiLYm77flOzvNBnWmYa+AWjryRdG9vI
aKgxamb6ADf0VcM77h618nQ2HOR1oPcNZm2NJ64ywyW8XYUTZUfvsyyNS5xHZS7VCRTF4Xs2WyPS
wsm8FGQFIUcDtpLkY/QVlg9N7hgc7WezcxWmmZZKJJ4H8VLXo+eeyQpeSt5QwZdIXNk9NNXA1qEw
PGKDwGsc2dvzqwEAIMGpKdA3LtnlO9/0qa9GTz15RWlt0pbtHyFy8pPbEsWAme9YLSlVM6/8o5WT
EJV2dnSyE5emQEeRH/Q+PYJlUvN2vEE6xnaqvfYIgY6ZTV7gC/Wd8vHtr4RBCTPco+wn6ifcY8CY
D5ZNAFVXKmow3Vp0CRDyXI8z2x6DYpNZz1x5BJRyMtMWDDoJwc3urVEsSTRdWxrtCMmsmNhKBCqr
NE0wRIR8REAwcGpmVe290u0eAPnwBdKM38g6Mt90NF4+gRdBdNILrnqVE/QUjbo9tm4FXw7Vzm42
EnGY834+azlNJP8JvpdT0guXUHyumgHx65q8u2bPVo3avu8Lv90MeYRIMJ3pitC8ZDHoMcpHAlB6
jVCiOeaRIKQ1KRFPXoZ1LJ9p/pE8n2d0FIP5ImzbDrtlESpaMg1GrFUVz/UOWBTwlAIV0pVrju5F
nc1MyGaX5lU056e3+85Iq3k3MG1n+6+Ke7Db802iOjx3g0Ypy6sBy7FBFBJNEcqsGyicS7gVubvY
xucbrpW+qv2B00aTcg1oaD5blVmRHUwr7i1Sxp8iHKbFiF4HsenOc7gDlCP43fDP+IWkAH+JgdNs
wwRLgCT9BikQ4Dxd+eKRrMF5l1cO2VpLcg7CYc6W6WluWNP2pzM6PO6dGRHABlWHeASj4mSbXOXh
Pu247xPEtqR+0meFWE7Bb+Jsfp1NJtxDxt1kE2+1yYiCeqaVWNkA5q3hDkGReQmeNToNSVQ/R4nQ
n6Yo4dEx4DEdHbtnNjmq6BRJs37O/U4dw0aTxzt1QyEwdRURTBDd8A0ry6P9FcWE1q6DaKz2cNOs
S+qW9kGFy+ktRZGfEG/N56Grrc9jrgirWB5Yq8uTP0qA0c9NkHJo3XfDqVBTdFS0XOFVoWWGn4PP
UdCRUw0/F7Zpjlg/eOndblgDXqX0UPJbhfAHZ3OEK3too5NQXB2lIh52zRMY9VNIxwKVuVqS4eLa
m842LfCzBBT3tUUF4CKem82LgvCW68r2IohPNp9cUfm4m4rlcC/Ac3aIQ7nE7nIXjJLWnCtdWgqu
4wzrPFDUhGPYc5f4s3iJRSYxYwZGvWYWyzNNRmsEjKnwiFBhfYSrW+0B4Bu3MwXBqx+BaCPtcbkH
W0G2mO/KCG012jf2AdN8MHwk6H7gU/YFXjJ8Dzzq5DUFhn7s6lQ/6SFgCtWxIW9ppcp4m7Ct4M0o
M3ItuqG6SkbVIxQcgz/k4ESvaa3D0+AmBcG0I28mJx2b3eT6E3Z6nMfHJQ75a+a5BLx15DUQC1zT
4N5AR6qnP9vP/xE6/EboYOGHY3jz//7Fcv0gdDg/s/97rv742ZP39kN/6RyIk0TMgJaKUdqiSsBC
9y+dgx8CjRWujZODXfGPSZM2EFomi4vDxQMDawkUEH/JHGz/za0HYN71HZ/2uP1PZA7vZvwcnhuc
7QUUTETxGAN/HglVoPXaMiHaz49Nd2YE5lSXsY6nu3KhTMex6/5m9P5hYCKETzNfuABgEX547wYZ
9A0SZczedIBe2N4IYxjWnjemv5kefBjy8ZUWzQJGR88xrfcDNuV29F3dRINxxsqBkLW5yWuw06nv
yK0wxmJldi20tSYzPnejr38zy0RE8H52wZhfAHvEVWlxkj9MGfuJ5XLyFck8OMtpoBHFBrpeHAYH
zJq2kvaENb3t9hNzTnMl6bIsXYzUSNcd69gXGkH4DWrKtTOZxqjkYhPEfECu4G6ycv5uUU9oQu3C
QCGnZcaL0o06FkkVTNNro6b8M6Q2OoE6mA+J4y759F5Dy8ZtHhHvT/tlfIBENjanclU3Nm4ZZocz
JH1t3mKplFctJfAtNY/+pOw+Oo3QSp6DskzR/NfD9EqSFS9sglDui76a9l2mK7wI6JrbKA2Q9dZW
RZiPqJ+SdJJfUavwg6NG/tex3m+ZbUefw4GuNrBuKeojpwqRYIwoxFyDtXfsPYZqvqbwO4uQAGBo
U41429d1cu02c3VZOyE2ft4GaH79tL2piwGMxOCPap0pbOEdRsbzbOv0wJ5l3CDsaE95bzU37Nei
09z7eu81ZnFs1MzHsdVwn1GI3TfZ7H3h6hB/gjZjW1k0fHuoDN8mYmjWMRyKdTpW012iovprL2au
TCMrcfBGckH9kRebrarw0jON9IBlfnod8cbdiZYfgfLQPUDJDy4jjUi8iYGh9TSpHjIQc5e6RvhW
lgFnJMwaUoyccsRiRWygAMJWyG0nMSOM1UAYQQNeRpIZuQLL5q0zq26/ORH/+7/snddyG0mWhp+o
OsqbW3iAHpJIijcVlCiVN1k2K59+v8T0xEpUjxSz13vXM90SgKo05/znN+S3kimQ5LZKDoBP/ap2
R0FgFtsZ/eOy97OxPJL2094uARZ1ktCfdNM7dVdvTR9iStvDwh8UAHIAeEUUQ1yckUUUgHWpuIV1
4YGJJ9O3wlyYSg1DsatK0+TQsJoXSP/TYxw16iYSE3+Vky57nJ3DlSX5xREOi7dxoTe7Ibw7IzEn
EEd+i+/mETO9FP8+IpAwvUjr6RvT8WWPUN+9S1zeRDxFIRYYyD0q2kcERsBT32ccGPDbg3UpYWkC
1kpKSEa8cXz2zVh8hVKpbuo5XT7ZM9RlkNViU3ai2IHFDW8ogaDkc6FuoFrRq2BSuO4T3mOO3JDG
nyVa1vQ0S8evV8Vi42moeBOu3yx7FPPL966Y2s9lEsSnsi8+zwQZMEjscMQJv9N4U35lBiIcbGsr
+5j23osJ/PBsx/H4mNiszZWNsffe1vRxlwRx0qEnsMOgZRbvsSh1SSRTXhS5uMMuFi70WgYEeLLN
3t0ID/ZjneEAO+Ke+WIAK21VQMuFz3zz4lTecpU7hvdBhnoAYOTUXWE9N68JpUm9zsi4pEYjE+Py
40I4xUciqIyzXNp62EhsRW5mQqCegD6L89Iw4CQ5gOdjYW9yIvYKL7jZzBD5YMuEDbCElyozyAEY
IvCaqmJEx5CG4tnKCgiY5hI4W9yTxO3g20loI8K4uOlPF2v9rBvdz5lV4zB8IKO7dg/ZoIx665gm
5ruLmImTmBNndM9OARAgXLl8skirXeN2gOmQ5ckOnpHyd6xDD8gEZiDTBzlwNI317dgwJxhYYSfX
KO4Hs8dAxyzPhjfeulVb7cI08B4UTdPKC8B+Oy8BQ45vAUwYOwVsIqSH6bGyi089VKvtqIcgo7t8
yUImkogd3orUro7EpX2FopAeU4W0obbG9rqppnlbepMEWk2GNyvrxTbJ+issL+JdOXfWSaoi2ljg
/usy8JJN0kKvdfF1vQFTnZZ1R4fk5+EJZZPYZKWo8eeMYnGEIqAzOiR4GPF1qyorJgChsvye4P4K
2ow5w37s3WUdufV5wZZqa2NVeJXjNXzT+/m881M2rMgr6ypbIHKP+GBDuOFFIskjiR4I/1AFdDXt
QDZGMxv4YGg3lIlkNSJHg3ZtG5V5NXtZdCA4/oNTYUTju0GPHy2muYTAyuFr386zv/ZEZKgV/jPa
WgJN4MFuM5gY1szANgaPQT9Dhqw5HpM5wiK5jHxg5Fi7VcT9V6eZx33iJdx5XODhbiLebYUX07DN
a1+c4SpaK2so+l0CciDBJw36jlC+hFB6VlhpyKtaJlCzy6L4HOHqGKx9EjL2DAvBmQKftg4ORLoO
JtehQnTEA9UZsOWIq8Kx5Xw1NwuHSEoQYWv3q5Z9deOWfXvFXFVtG9u0j7ZsiTFLU3ZVv6WxEqu6
YQWCJnun1u/kJzU7+brLmWGEfX2Yy40zGQ1AsK9eW7x2j/ZSqY9t3jbJ2uqjg1RedKzGeLnPCocI
C/JKTkXVumsfB3GWe0HyBK5LDMYc9yHoXTS5SAlJ0O1mUsnaEAHcVG0xKFcrrK1RkkRO/hz4qDRC
c5l3brxMqzGajJ1IMUMck+qhtAzuctqNY5Y5gNruNG0SI4keyzCx9mXGivedJj2Gk4y30Ry7N03U
IKspZuMM2SC8tYRaTpokim+gF6WM+v2u+uYm4jaNVXAdyYH0C3eegXxLz/YYv6XFTUtmyrFNKyYy
OBp3VyWeYfiIB4u7Crw5IKN8Jm8yXZjqrXMrN7+1VVWVG1KxfLkxc3M6KiGidVsZ3X60Su/zXI4Z
A3PkgdcuqYZfKyf3GUGj7FAIjfDs8j5Hk2ke5rQgts6EEI4ECBHGLki96UuTW816KGddF7TiQcqh
3PhiqpttiJL2ypBliSvBEuRYpdhVeuycqbtG2N+4a3SYxAPNjZcdZB3GPR5GjXeHo252UKjwv9gt
vTEzxqXQ74bGT5dIGJlyD2mWQu719TU6VY/DuR3eQoaI7TqZtb7XLHounJZT+HtdlsANi4HzNZNU
9gD0i+sgNtt4k3i63UwRfwuYxHcqy4yzQcAfPxcJ224ssgL/XdIq1hVFXrpxfdl+ke2o2m3q8ZIs
xe28jFSF/yq+RGajgLSW/q3NgxylJK5C1MmVNr6Uy2JvKUP9D7LAOwvxtRC4cU4u/p+pXR7hadXX
ZafUwTV7uCjNzGHc5chGqpaxySb1sA/FiK0xznUSjY+Z7SR3SUWlUXt+e5uoy7eIxLNjaEdK4i31
oQyx4fuQU5NkUUB5Eglh3XMM1m9O6zfTxoDPxq0Nx8dPOIhWFY5UhIi2yz7Fx+oxzQA1yCk0QiKi
q27ZJ5W/XBEcw+8fp3mTJNzlDcXWZyBn1GSLLn8jv/kcDLI8Mo4xkc651sewksv3cGmzPTF4DbSY
DCttSC0LFJMYg86mdcpjQV7Tn2hw/9RDaIIg/RISQE6gn3szBh5FQ97NcEgMW5ziiMOQcjio1yIX
3QMjasp7B5XNxIt5ITErJEm05mGPg/enhsbSbdlPXCz6Gf1NIGwAaBGZ8vN3GRsHt4dcDAc3o/Jf
+2r07gIfl7NkAKBaXArCNOLJDgkoVZA0FSZ4nnMAe31J4pqFWTvi1DvTclXPrXgeRwxjsTiWn2Yq
7t0PHfg/8Na1POCXL4toAF439G6MFt592TDAgnsynP5gZJrG0IPCLi0bzbTy9M4YWXVcRSwwa2LF
FwNiXZN7Sk/Sm9e8pW4OmHj+gfJ5aTl/foKoXCB+6y8VQKx/1/gmo2CNZEl/qCqHaSJhMvGmR3qJ
nZQx7btuTDcczWq7YJjF1H2kgspbmlesUdmm7lSccxK0EGr6MJxir3lrszJ4CP2k3UaDUPi1dPg7
iMEzNr9/nJ7160KELR8CXtBUa8OPd18dhzCoKsvcHXCnQ6AZZASrk1uw7BroKzzLet5EqRN8h4U5
HWBdJjvDsl/DvH2a68TZZh7lkuHNyWZsq+Zm6mz384SR/02mCIY3zcp5sd0ilTdt0tbTVZemIRC8
VWzQwatdBoC9JxohPyRR5t2ZqGG3nayoV0vk/hSQjC+ks1y5KdV8J8Z5g7HQ+Gi7o3GeEgh8BogZ
ZLvE9FY2FskG2nDOWN+F/t/PDXR8XFOOIKzU7DTL9CVJwX+k0ITU2PdVnMSXWl3WSjzUpdBnSqTL
9oKCPgKfR/Kd+R9cZgFbW8Yt4VRQAPKRscqkk64S8u4fNbkXC3vPLl86B+7gaShVMF2LeE54SBnE
EEP2g9x6SZESuUwcQWngnEb+Rrf27MHoyaB3x9p+bGLXYljotMUx8FWZHImRzogu0/9HTEEfb8we
2c06znwrnFYeFfdVZLr9G9a7eFa6MzV9Z6aY58cAyhPS6qjZSg5hrCIkpTzGGCYKWYp82mnzQPfN
ERu6/ZOZ02oCqXvr3oP8ta4iIHbZ0biFqdt+WfIRX4oMR/VxorrCXIQVyQRj2KS1Pz4OWfkSdPSP
2pTpcziXTrbpFs230c8uKiCCnJTSIhkvNc5dbjtHi4vjocDpbh8XKYde6A3lEY/65lXCPnt1cYGk
3i9xfGPbFjtnCLt7OlGifIRJpN5M0++Xdf9Uw457kpJgDFNyGg26t0NWjQ0CPJsZl81SMmUsZ4y1
VUJeSo+XfV4HWgeXBQ+V042PpgWlEUy+efV6wg5gry9XrUX3vOlqxQ0wNFb/ZOcASkKU7S3juoAd
7HKaDHEdbpxwoDOKXXcI1o2n2CM9FAd0whb/kpxt8bWppc5NUZAI6Q5XHpaahzrlThStAJVDdY3V
aaSv0JTM3Z23YBvHyEs8Y4kZ4iIAzNK3mEEkmPrjMx/U137Cg+u4QPe1aXtovOvpMXTpo4cZIWGo
ESAceNvbqgAfCjLa5HCu1XemjonaZqFqP2PAeD/JoP3C/JF22/Sw3qux7a7mVKeU8pfWhi6c9beW
ruZy4dfJwmhK/Q6cGeWJ3qpSn+9mUcwb2AvtiycIMpBdlfur3Jwxh5gykBHdvGbSpIFPpSsecATh
zTQ5pcjlLm7rBNsEsJ7lqiCWCxJIN4PrOMxCAVb5dWWwXKmEkYGcQNcuy5DhCYVEgnHmQY7GcuMm
IB5Ov4iHC+KD42fJT8FjwrdAToimLo9ljdCydCmoyhDP+TH2vfUFHjCwu/syuILOFsCRR6+BPJWF
y66Au7+e0/R7F8J1U2y3ei2XhGJklmBhYQJ6ZbayOIvWlajOGVPQp1CSjXj43ItxApyrB15xMpsl
tFB+Ee6QmPtj60rVH+FJYcfwjIF2TEiHI0SAKGcJMti05m1dsWMSWXl3duFr6YJpdgBfUw83rQMR
VG4hnpWD78zKG2bxlVRKqLnmsHyq0VqtYrsrj4YGV6DzcazR0TMZ1UiNHpGvQkoN+Eoq42+qbMAe
wnzarWPx8Rf85nJJygLstm5SF2Kj8c0knJJymTgTIjEqiiXRmzinXpYmlJpd6wIN1Y0VnzEAqa9b
cj82Aq+4a2gO4rmxwNAYf4OpjbpWnvGgJSedTovp0sDhbtj9W1NGzQuKTww2SP28ngPO2WZOeYSp
h0TBrB1eSFFgbdHTPm17n/J8YMaG4ri6F50+hvu46eHNlyCS2K1T8xYdf5xLlEh7BIEfU416U5fo
W4AG7cUKWRKuGvu3UTCIS604uQsgoEP+1euncGkAOIlwhOTnxBr9upS3YQRCmhR1ca7mCRQJWuLG
D+DyXe4GawAChn2S3gUc+eBOgKgYW7h3QWJ4XBVzFF6LiDJELIX9Ef77RDImQywfucHRpR1ep35u
fWx9p19lIy8S9z44aKVZX2OPUF97NkVspd9BSnn4ue9nnJJwOKI4n8lateGNPS4zZXJbgM+ZTWmT
glVz2HKOPTeXfCIfN2nwC399gQSJGXCPoc3IiyyPmWkl5WfPadKuaXOKnRY+7EQjKU4Gmp2L4+ng
OKCgTcmmWMypeSltA4B6BjN2sphWYaBwdnz8amzA5S2XPYvncszKgKcBcgTPu3GTJ7r6Be6gXel+
Asr7SXYOLGZAm09tQNVu4Mi5QPCbeJgmx1s6sY8KKGlPpj+19HgOa80g113O4GUYlVbZsXY9cUL4
D4ioj0rM8jFSKZziToU2nqY+SZ1TAn3XEZhfr1IgE/ZkBzpdD8x7A8TMHx0RjN8CzV0e+OowbAs2
bhbRhDA9br9g/EbJIQhrP+Y1myxrM5I6gvplmjyeGgIX54iFD1tlKngGA6ZOm3qaxTNVSU6EhWTY
i2NKE1G3jF52y1yZQxYnl+mxaWIqyAWLrmnkhS9hoW4KG0j98j8vG3Opcq4YA87nV2/mTkVr6h5r
Nch7SVjRriIkCnpLw4bOqCqTwOOQmTxWttsGipRSL1M3ra/oyOZg2Uk8B0dXNT5MGxrYC1CsqYSu
TWc66ypgkYKWDJLyuAdI4BfPCDby+UDYFAlhSbpRehIzAKhsR49xK5bDY3ga4qH5l2bt/0eVfxhV
Ws7FAP8/jyoPr/Nrlv04qPz7j/w9qISS8Be6H6Q2WAh66Jloq/4WZDPL+st2maTBXnU9/hM6hL8F
2TbJ1dh12BE3rZYLh4zi/p5UWuFfTL7QEtmoeMDPGJL9e456/6/O6HfJ1d7PLSi1iRN6rpawgSNr
laCWSP0guOReLBWO8faHvm/bcdWqihZ8sviea6VbgdZNuoc0K4GiA47MNC2MM105FZBrsN/KjGu3
7CW3GbEf88bwrTXkh3brSZD83jT5e3yIbJTiU5Pd551sNdeEJKom5WgbXdvethYXiW3Q4qYRp3mW
FyAINrM2lTvqECWUZRp6+FYrA/ud1J3dO4MgwDsJ1Q5LOI7LVxztlteA6Uim80cAXtNkolDB5wRC
E/mDJ2+h2CAROn8dknnB5BjDMDvMl89Lp7p1hPF4sIZtMHybusSCPFC6x8Q2rYck9R+swYBa2ZS9
/Wl0gJj/0Ak6PyuyLq/ARzXJW0URinhaN4o/vIIKv+tc+yh8wFkrOuKP421bW3b+KmokNoYwZIdg
ldlVdN9AQ72uZ20S1/ph462zApsmRDzLNgi85hipcbpRGMbd2qPbgJAXxlMtvP6cLgZtUJbnN6M3
oKwIiVx+LEtoI0nKDTb2TnMXht2nocTby2vn6wDM7KOd2jTK0VsufPHl9+2vdhRo/7dx50cz2NIL
GMcWFLBUIz//6JZaMAFwqz+4TRV/BjQlta9prGfLdklEDOBejbjCHxHdDFs3rSuyDQ0GEL3D5S1H
aX5pC12KRh7Uz6R2i9PcMOCNF/5JOLb9zW4b6wqIZ75LR9+6xq4JdlcYPyautEGss/KxqJk94hlj
Hmi1631qdMa+mBx/gxP9sFVmxZp2BnO6MpXzRrt1PeMicLj4qgDP9sMKW7NNJpcC7jY1t9lG6c7L
PpdtlJ9ct5m/ZikWHyW09a+QQx0iOnHA6QaMoWOM9dbtNO6GbJZnNmVxC7LCZuqL7FA4b2aV5d0K
F0YfJUiuvKvQBUqD5CPHTcbUY3Uhy+HLb0Ml1HBlXcuzrHlLq4HAiJsqdQTXV2lDw67bb2EpYOjU
c4ddpYcvOqh4YO1qrA/RMLTZVTkM5g3cVnkfalM+ryCDHnv0kYxNkar8sHRpHuFSmNhn3BXlXY9a
5RqtVrLLFH3O7Om9aRQwGKe5f3LTXnyJSPq6dt0uWpuJlH9Q3L47s7Qa3Y7wj3EcC+dZhk8aqfph
w+gZNmkYgXFO6fMehmismar25eMiISl1AWYK4PSsna5RX2c7VOt+0DIud17SN0YD8rb1qclhzomn
gCHgpkxLcy/C9lnqMkOMfvWpEvwtxdQRi5iTurAnaQt3Brr7lTnQy+FBL7cLCXtnaWoea7DwU3Hv
pCPSykmOq2UHJwF6WKua4tR57WBtvcEgv8AcBX8nDIDbrkB0elm2YIDwKAmcuOmEB6WtbeLvFHjm
c2hU/VOU0wjXhhK3uIPAHK4A+tON49TZl9okk6DpjGo9kosA2xOe/N5dVBFsizDFjs8U/2Yt/Uep
93vMjcfvcO8AWPm+7XnhJQb2h8c/C+y2qNriMxxc39gMVkDSVieMDznRFDedhWftGhGT8TEHi0hX
2B5HLaBGDfU3JAcDujd7EKVYKZDnMfB9LSYfp4ZIzFoDa3Uw0xB+8qTt0jqKbDT+gGT+0w/AfYOv
5UMBCmzv3fqpVdF3VpoEZ1A/vMdyC+pmmyQ74cdQfPuacyYWM+eFrWHzOsX932ec8Goibr+yZj/+
zt5zOJiX5tWRgXXtzxJWrt2O8U6UYfyxDHSQWlon5Z98Ci738f+em3rtY+cDRxD6DUYt6CR/Xvsz
0Rydcmfv3Iyaojb3ffyd1UxMV9fjhGopKkx0PvKuDCaogKgVM6r/mpSONptOjXY+mSO7O5Ye1Gw8
1oyPg19F+2iGvg/Fe6wp1fvsOrD5/XMVQW0e+rn/PnFN8Ioy90uPgP1oKhVC/ROKAFV3Lup9MOFJ
yJRd4QyKt9gwjvGTnVr5wQiN8NQjBt7GYcBEuQfHbMtUfqaVVvtunuIjAaHdVtVBHa4ZNctvVkKR
D7XdNUDJWtvagsNFO6cpvli4PvcpISgrcMH2WLqwGAGVoG3O3BqXrRdHRvLWxUY6bekh+Xo1BH0F
kfhc2vjrbqqcVjayRfoGJ17tcjOFkijm6ZtbVvoE0Y8mh3+AM6e60X6mRNRWnHxt1jGHtKvio0k5
TqSs8DOSL3KGqlUD7SSVR6x/mUxp5rPhlvZ1Kud+4wWlvM0txV3y+wuUIvGnG5SVEDmaA3WRk+ty
8F3ZwFldjRh/iHNaWmBgi8kGI1eTs7mciRpYmLTCwMTPHB1lmuwoxdpX3x7Ug7I4k7ZJ1R9TQ+Av
WublSaByhEMPI7dYT0aeYUmW1DsaC71dcar+sgClfOL4H77Yszt9G+F8GZvI96oAlj9Rmfuacuxm
AnbZVrSLrAO3dujenTIud6UFELyKVDUewsSQm0W1OBW61Sc5N3BrgrRfSlyKs30kfOMB5t5C3Cps
0Tfhca2wvlIMO0VzkJbq967G6pE26JJTv9d2zoanXhYHzyjo3aSN/ySm+E8WYPjGafA24/ukFZNC
NgRGkizWHJXq2sd45SveXdWmm6A4o8YGfopKeBy+o8ReCTttbsCeXeaiY5E+cg9kjwjXSoKj29kJ
yXCp8idg3IiAxUIgsMGW1JTryuE0wN69Td+MCLIvsI0ucDqJ+W4ouar6yidpUMfAOmTtbgcJ9Zuf
W3DkwY/WZNaZuQWRGxf5fWqjOg4RVbgb4h/rj0ky9LhsuBf1RO58SSFhkTxi+W1xRaiPLn+iBRUx
jnNblQjzC6lHnKuDqHCO42Q310atrOvEgw2/sBBCULLm4sqXwl23HOfZakDhWE+jeqDFjhEiBLk8
d9SWh8GoI8JbcThE+FSEx3BUxrYcq4IwSh95OTxhNUPigCcc9jglr/0uDlYz0bHZKhNUmStAps0Q
eYWBzVNsbjJHld+DYD4PDaq1tUfZCspXgEyX2IffBkGV3tu4ZJLigXRr1WuhxGUj/X9n+4fOFl9b
PcL7z53tTfY1zZLX+sfe9u8/9G+zMfsvaKD4iUCyxTTnx96WcDkXVmF06S1Nz/VpYP/ubd3wLysk
1Y0ZIlYS9MR8i797W9f6y6flhcnqWkxDw8D7b3pb6+cew0MYwnJ1mZJjDIX91XtDKmj7UIPK3rqq
gUiJm5yQo8tD5+npByxxH45mShF3ndNKzBjs1u6RsVjaUgNERNAHGVpWC84KV4YkacxXC2W0W7r5
VWJrbwKG5mxiBLkwTn940n+36b8xCUODyRemyqXIosT6xUor7Ee04XSmV4yL5NlKa2PtYQp7vUyB
CWSl08t//4FO+HMXysPiCRFx4nr0YtoC6R1n2chKpzUIcbvCIOkaJYaRr8sJJ8t97kI+gS4pDHGw
OhMmBCnGQq5HdwrcA7GvU7zzktRqjpjgsM/VFPBUaj/Gtd0efN1VZLDVGqzU7lONBJe2Nai9G9eE
RPYWEZU4yEPCsAoanpXocO5Ye5J7e5fMNc/a8Mm7RkoOd8Iibp6OpunRk+rCJsL8PNl2Qawtji/5
k7Nv4IHu80aw8h36cdzFPVX54sN17SCkivXsYPTZObAXF9cgjFkNrUUKM67p6yDJFnLLsoiQHizk
kUGR0QwVLk3sjxbdJj4El1DLvoPeQM4qLas/8zW4ckK5dTybJPtpJnvXR5gGPpFWCH0usdsLdgby
E8V9qohpNhiQ23lq9Vd2Q/7JrSoQbyN/X/z2mb6LiPah61l/CXoqrsXAm86qq4GSndKWT21o4c/h
2IMOJ+beS6BHNbI5di1E4vXUFfyh2GdWjFOxvmS4vPh2NrcfAWBKMJ4kEzxP9ViPhrDpas1igd2V
rfOi9l6xy4gfxwWH5WlEQAxmjsx2IzL/IcXSHiVqL3hIuETwFnyXYJ3nFP5se3DpmKstz5GgUS/T
IpIMiwv4sB5z9A/cNLzWyfZsunJu2fSk9CsJFpCgSGQF748k6atIGAAzWTkYwVpN03yT4o7xYIQm
pQ12/Gi34Y6EDAQzCwESek0qDIiP2Bn7wRxsGlzmtrA+k02Jal2znuTyET7FQMxbhBN0lcfM2pQ3
QtvMB+9mWRL/0ZgC63ae2vLecYrklfImO+DO4YbrzK6D1zoppqfWQf7KKJMlSya5vJ9QQIbrNNcO
wsRDIrq2pU+4sofC8dGg+RkeKEMMf+NNActm6gIe75xVfneHhtVzdjSQBlFk1SgcrNwWUlGVg0e5
ayAAryTvLnMwo/i+5MvYfuYfq/w77kDynFUmoxWfAK11k7BGepD9cY1Pt/URBjuvh9ww4a+MeObd
Mi6mh1dB037mybC5kEqxKYu2meNdb2K/8IztiDxD+mcjGCrgAWc20t49qEhz5cHTJEtT9riLTznT
4Dy2qbIdT+ByQgDitVOPPPqg0UgBQslcrSx2W7RFhMBzCSJNHxo93I0REtndx0Ipw3g0xkCJ68Hu
jO5+IV0P6ubicPwqMsuiT5lrVsU5nnJoEZDRBNELjnNUaMmmlVoqniUO1jxLac4MtKIo4UGQeNMd
4jJEEUBWM7unFYgY1peFXEiDF9fA4Os2/qQ3xdAxEiHiEjIAh3ljf6TBpAYFl0v9Z1mGo32Xx4yt
GDNaRfM1cGYL45AQq9pQKwqxT0lyeQjipMtfOquDarDyRuioThwOxVPHCWGlEHiV190RvVsTwSYT
g1zRoEyMbmsXFn8TnJD8hDUO73woO+s2R5Etn8IxFsU3L6htG8f7hUDobYUHl31Xcf8owbwCtsAx
rm1EkytiME3zmNoOkKhn6TQRI0tMCOOKyVWWhLc1Lm3P3jTGhEZYH4IpkfMa65vxE5R/Yws/J0XZ
1OoU8iQ9OmUUw+aPM9Su2TSvLMdavE0aVN4Bn3l/RhiQCyMjtANj652L3XidQ9FaMFwpcUJo29B8
7DENWDuV+WJgLA8QxdiJRLRhlaWzDA9WYSdfyj4OvsnEiSH0dvXdQOj5OHdi2RY4Qz34TZC8eM5U
bysuqQ2cQueMaLZ+sdy02tm1ibl9oCokn+gE76MEN4WgLfBCtlVR3mRtUn6y855kUrMfdsoYMByf
pFwjjkfkXM3t3VSq6tqDYrwdmVE/cKy3LzmwyYfJLe9navd834ne3YlFSGTDTb2fEEl/SHq//DRX
bp/suqGGXsgFhjuBUEi0o2JHw46Lk5jxeSsDvOKzyWk+cum0z7UHVLPJVV/vwsxsnlI0OTzaCt5B
6HtjvcbxRINR0ETJLSQ6m9za71mHCLKEyXWwVZ7sZrgYt17SB+4mxRdggTRIObDR6tkr0VfNHnSP
5ok0m+YYpNLeJZ71kMdNuzdlOm46fuMzo1i87mG/+8calvsEchWMt2Jw4w9Rm/p0JIpUb1TQayM3
VLhbFt+/NdDVXnFgLwezrpfjbFjRUSE6xbKn62jUXfKkxyVn0t77H6dsUm+mWeZXOJ+pq67uovIP
MPkvxRxyL4YoOpQYFhfj/J+BD9FUTpiXDErl0GLeXusQidnhEnINxtZQWJsrbG+6w+/rIl31/AC3
UBUBnANyIeKytMufrpp+wLrcWKVBOpM7L+iiPqNt4GBoB5sa4/ef886J7vI52rWQUYyNMO29/yRO
ev7YR0l8cknl4Ew1O85szV/xZMyB8d9/mA6Y4nFa5NC9x94t9rCRUASewpKMjEbzDLRv69rIxuhf
Esf/CBZqUuDPzw8RHC0wtbiJjcR7t1uBVVBrSNM/OUjYb2uIKXtvhiZE8kZz1Qcwvn7/0/7h85ix
YUJrIQlE9PXOA9IKG7ZtWXlAPmn8+K8rCBs0bgyv7qlG+mzh8f7+M38eoenKmR8X4h+IMo6X977N
WKrEHaJucE9AWlRXAZyNjLKEiQ4kKq1jdZF+OWujmvhnkwQN+V8vUmKHPJ4z/oK2DTL08yJtaleY
soT/No5Zd5hnRuDSmpur3//MX7cCnxJYcD99DFp/4SuWsT3XMf6yJ4w5usOSQWsIwuVPVvn/9Ck0
lKHn6ZS3X9zh/YFxF0COf4IOHm78DC4IVJX/wzLxsMhGK0m3o4WTPz+xQpBFhaDXO9kxxBt8BFgU
04JkcUuAnHU7tHJSf2jpfj2/ONM5TfhZLkPl95sON5h4mUvfPRGD7D9bkFQIg5ooRcaSdIIabpC9
8nvFEvn9a/v1ZAkx/XQsi18b2b/siAiaG75Nno1Oj90dN5yTg48wXuWwsX7/Uf/wE1kcBClSg5OV
9/6wDNDg8FGVDZNEcxeIib5SPXlMpcuCKXQHJ/Wq+f2H/tPvw485tMhwJFDgMl394YSe4Lc5KeOi
U+kTmldXrnMszTDd0+j8cadraOLdcRaBTqBrd4MoCH/daWnYheCsJtlQPeST3Ko8ZPCBWZ6xZetu
G6R/GB0ulMlypq4jaWjpbyeB1mNH5IFLc9EQjwQb8c2C8kHVqWrSxsLCb8s/PJZ/+qZAHzqd0fYB
aPQ+++Gx1Jk3ZwgcWOEVgRkMD6EraS+EfoUfBEstjyjrf/8mrF/3LpGm7CodfACv4L1TdFKCl8Tc
cSdAf2pdGTr0DwPqD4KvLa5M3Cb0es8z61aMpfgMZUdZGyeL5Fn0tij3IhmV9tmC/TbARE03v/+C
//RMOMNYK5bDu7vMhX54Jia+Xwq3AO9UqZCi2/TyFyshGqwvmaXBATL/BOP8sjZ9gibYDUA5LFFk
ZD+/BIG3FkX/ok4YD7ivPWzffLWImmUqdXrH73/dP30YuJFjAtBw1Ly/BciOi8xERMtJMnK9z2t0
grCW6XI8s6VL+v2H/fKq+WUhhBE9heXGu7jM/vAoq8Kw2j42l5MfezSWSYZhL+5TKV3i7z/oMsb4
qYLwOS518UB6Klf6+8qodNJM+m0wU0F0aX9v0sONayPsh+JTjHtTf9XmE0iIm0B4TOeUmKGyZSRE
coW+Bhshzyk0CHy8ZpqldW9BwlUBgVmm4QNlgXo5O7PU6McsMHbZz2Tl3A81oqzqvz2IfSIPIsy4
uddgPrwvhbIa3WiAl9DJVmiuZyJqrmD9ZvvEXP7rqouPYg0wKASwDX6Jw0EuYg+ThArZmb4DvTDn
94sGRycDe5wrzN/+iB++q4FcrjW8hNn6OC4Qd/z+LdWqcizRee7JF9L9xuB4OnVuHD1eABE/6EF1
hCqxuJLQL/6wQt4vEZdP1tGwDp9sO1RC72aibkmiGpZxWG7CeKkUgrbQLzABQE9D5Pgs4/ALwofC
3UxNb/W3UUL2W+10SXawhwUONLZ1y9kcK1BEJuccUaILdGMxdvzzhVHYVX6fo4yzsvtgWIyav2nO
vAOzxoJcrCJ0mgcv79UjvvxcdwaXwX4ZOqs9TdiJ9SuYmEyTZwk01scFuF8BcERgnJiSYBNCtSlu
PNMoug0eT9XDDNpw2/mDgZFc5t83i2WofRPUGKpPA5pVM0BKeQ0sbdbrPvDGCE5U114PBWNj4jFa
hVhjEYoGWmUnNADWGoKwN0Lft7AHrVejyLwB7NuckC87KtcZzqWVAx6NrVVabzM2YYDiBnoBvORa
DYYiHEzvJ/gVyTbA2qo5+g0Q5R7Bc5we/KmgK6qF4t8qEfxdfOJ6BPLCPI3LRrTstbQuPUwU6h6x
aIGPFY370smoOGKYJc+tVIx6iEUsm+siEdPw0JM2WG3sNvgf9s5suXEk27K/cn8AZXDH/AqQ4CBq
ooYIxQtMigGAY56Hr+8FRVZ3Zva1qi6zfrwvWRYVQYkkAPfj5+y9Nk93JYo6u1Yr+Xm7duhFE5I/
NV8znWDj2Lar7OrUovsxE7q10uFlDv3TsMvBRE8htlbUlHOZkcLzQj669W5h6VqfamKUCYaSyryM
mwmSjgZe1TCFMDSHdo1fY0cfhM5VvyY0wt1iAblJWio/kbSJiAjKyShPzawG7WmuUn51k63sWp5O
TlnjJ7nRyXtURlZ/FakGrS/jdkkeOK+iihOLgzWRwZh5GscW5PMOia8WrHWJpN6WLOHWGnMHlVC7
iJl1ptS5MO8W0ylBBA9jdxbk91VtTk/LrYduPcw5Z1hfph5dxnhgNvosSqvN8SVY3GBl4tryTktb
9obPOoCePXcfAn9aDYlN5s9Z2A6Wn4hGiNvQbavmX16/Rg/Yd8jR/WzBWfnAmzEScBamktZ7ipQp
ggTVTQQzfz5WaBE2Qx1r7+TAyngvQWq1NOcX8SxmkaTkN6NgIu2EJLegtS3uosbd1MpJbvG9ym7r
mRuqGz6IQp7GcE7pw/8ezaCifI8sYyskYpPazq0cYm2F2jqxLe15v1Ycf7Da0IH/3P4ce6DJmNC7
ci6WwzzCz/R0VtDCMr27IdiQx7SoNSYN+WLyxZqAWoxQeTJOH7uy4Y0Ind4JegXZXRmaNvM34OyG
hmnYsbLs6lbePNxacw7cQ6nSDAYwHctPV2OSsSedWpqPi6jpAicLtbHB8zc5BfsxYwBgdAntCu4V
ZJSgPhNk284XCvOsh+fX9tgf/Rw0FA7sKFoLevNabsEEbDu69UtOUxKdfLm6tCSUCdtM12dabXTI
e5cGGaNaNf3e8f9nTvrv5qSSTsifdqT/C1Z09/Ojfe+y97/MSX+/6I85qWf9wyD1B5UjQts/hqH/
1ADr5j9IZNp4QXC0OFr8nzEpmUw6tZVLZNx21vjzmFT/T8ai8u+jPrCHlk4tQv4QM9HtMPPXshS2
oKZvzLOLUazemNyuWSsZ56PLatRSXhhZmEtdnDixJj+TQWMxwPU8PVtua5+6tY+e8sKNwOvz9je5
l30vkRZeZh4cE74mQkYJUxb4qdFqIXvQ8NXsioIZm9OoHbTrIQT3ld5JzgdBZrUxJLMRXEzNkQh4
nmXc9TEcUpahJtRHt3jIMujy/TQNV4/kW+UzpMte22WaAFC07kCsiF1+1SEivA56orHb8Fxe88Qt
rq3sX21k/Cfce/MBsmH8YGP92nwy7XXrQ4eGx9tfI0yC2mT056z2VtAnBiIYW8wIT4Ew+GnW5M9D
quZ35AgNqbFVhP5nZV1qmrp74ECcfGkgdAAHrVS9M+JRhl7i0HS3muRqzbbaj7o5IoHWy/nSst1f
3KZ7AezOs47Qy2nZ2ClUSEBdn8t+yAJdzB/ZDMjIN8aso1Qd00uTQsr2y9rqvjEunaAocA1f8kwV
d+40JqHWJ+u5LbYtIFkMJmAjVFeWQYzeChHQg/Q61Fh5fD9lSoUoOvA5J5YKOhoWR32qJgKyyuGC
hwlQuiiYW/RMZJ6WvhnCjG06ANwt7138+cdFNuWt0+jTxezK5Ygz0nhXplGdlSf6J5L3clQwmZYB
+ql7sG6JdE9AF4ZbllA9bISj7Wjflo9EHRtP/WL2b3Qu8l+L7PRnOQ7w7rO5vC+wRN4BFKWjrfdf
+a6QcDZz6T3QGCq+Gm06hsJF4lP2Ut9PZUbtrqPU04x2/tGgi7sXfU0ZM/dzQJoq0cqKG4d5puZ5
3zcTKJkVrcAUrK0Gk7g5T7K9aZfJY9mNeubbHkFhS0SKRKFXY+hydPRppb6PcnRvPvuYDMLqO7MV
cTCUesGcdmUQ18VgqYRGGPOoeepSo+0+5nHtHnUiHX+qMlYPCIVL7ql4vc8sVUMstyLtu1ttQJAo
7gS2uQm4lU8zdbgpU9th/UqSM/kbZLEUkdptO8HXVBT6F8Cr88X2Mh2EfTfcpg5UPmqYZnzEkbW+
4ZqUlq/l9XyDTyV+Rtxq3buN6bduHR/G0SkfUkYlVzkmcp9ZRr/4WOeygnuydHyratgwE6aVOxtM
PIqmqdQmP0XnczKUik7Sg5YH7BKcgduAi2RSiA3RR/FTvLKM1A9LmWO4jBt9Pw6FtU+hAd86iQDx
j5u1DhwQJPs2WZr7Ii7i+zYxJZAI2/iGqh+0Ps/2/KWLErJqZ3dYnmw7M5CHljmyJiWSo2WTkzOs
Y4mPjniQCNlaY40hQCOdAR79sECzSD2/0zI3fgWd3RAnb1cRbt2mgZJVpvW6W4vqRy7QXPpofudb
Y3UKuLiZlQJgWEbtNR47AjUVPdEoAMc706sQirxhBfc/nOdmJfvXredHmeviS0v8wBDENarYJsxt
uCXzraDBOWNSMOJiYDYDoTUuPHgUC+r3/awPnf4EX0wu9kvsFHV/7VGEjUei53jaz2stO20NelcV
c70zR5lNT62aY/c7ZuoIvHOCtWGyXgo2+8bZuzV901Abhl79WJy6FtkB80jbsnEhAvqfOuDf1QEo
MOW/qgNu07L82VX9XwuB36/6p2AKNKG70R6oBAxBM4MO1T/TGR0cP8iiyDvaNFGfWqp/Cqa8f8D0
M+AbMBuihetw+P6nYMqAdehROdDdhcqw1Q//gRloExH/tcGJnJRmuASnubWM0ZT+rWNlYKUterPU
b0pdq5JmwJOMxBtPdQRDSsz1PjMNzGWLMdZtCBZVgKGqe+PnPOfslMWaluhNlu4Wm53pVRBN1Ppl
XnPTBIVNl2U3deID93z8Usz4folcs76MWLhvAS/1D6QqaFGYVviRUGZpDtEs/CVb8ezVB00lGfYJ
Vd6wd63HYrYe87Y3PrQJCs8NqhRyAXBS9ZdRgWl6MbJocC7d2qw4/3N7GvAJF8bwQ32KuGQ3o5HZ
NKnQwNcFuAqa8GVntLrBU2UMb8TYT2hOBnh+t5mRomtu2sKpw4xr+wS3q7ADQ5KRs6/zKH0RrGJ+
jA5mDVryDOwT/Elc1mhWn2xzkKfO6ZODnNWPnP7cPnXSjUfYpIpYFCkPSqbPCybJBxvhsTryT4xb
2DhRAX4Nq2dfGn3rt0jB973Q3mdUzb6rq2LCVe9wYAQRtW8YAZATj++RTd1prP1Ku/kq9Ny6HT10
KaIfHHEaPK+h+7960etauM5TveXItP3C9txGvaHtVFdb+RZ+xQnNaSP1dcSFyI4q4cNTpvId1KPf
DHN5tr0qh5JO6UJ60oTE3KYbyLx/mW76oY/dQIvrZO+k9nptythM9UMUo9LIBGVmT+3my346LiTq
lDuGSMSRmFGjQneJoiOGIPm1Xg18+Svr37OXOzl1ZTw56dEk6CV/Tan6yhfAawBC9wNn7VnbT7Cu
uu6ARmLRETbHVlmQ2JNbqXiH/N/GXDliCCwr9/YF4l+JdfxuJb6dVTgq9zboV+rd9eomkQ2rmBCH
LKsmFaTUp77Jgowx2Ot9eg+d6+erZqR+Z0lwZGs0wixya3I6nOeMzbKw5Cke2ltrcZW/TqvvpNUW
gNIEIFIO+NWjs5OVYUmH6kXTkscZebXf8mvCeJ17vxiXN6FP2NacNAqjcXliqt6dGvgde3g+6tIU
mn6qLTML+6iRZ0/j3JfR1tp3WoI3xJzTs8lIKZwQZd9o+bKe9IZHU9q5fPEW+a3sCeFpROz4Kum1
wOzVGJKF0/dnkKnqRHfmo6WrcG5TM75pUCiQe1Poe+T/B2Q0QWfWQ2gSL5QhNNqlhVYGcaN5mo+L
LyFUNflpYW8FeAE6DBWCbzc6LnCzBTwFFRakybDEl9IizoZRbH2AY/DUp1rnC1JhfeQGUWC2Sjzw
7tWNwrVH9hMD/xNCT0Igc2iFLrEXhLsn07GpR4JyOCjDwwYJ2jSncrKeGiO/Zm56WUVEf2rQITmu
z6ndHyq988742q7kCeDZhW3u6ss+hkHVxnYSuKP50jXNwV3mWwUMDmvZMIdtnff7MUJUE0fmK8Jw
5gTg/3eiyH/mpt7irZjsHWOf4SnVylsKIRF4PUZpkDEsgql7a9aYGdjBUZSwHfuc1sxHHczevsAS
g0hqnLi36k6UXA/7QP+DYJPEQyjf5t9XZ0EuKHXvbLNcnocW5cwcGeou8XqFCdggLshJN5di8ziq
bk8O2c5dq/Juhnz/nm+rWTZETu27qtNu6lqa11Q29rmq+wSnjaK1gTnnzWmSr7rW0daQ86+kL8ik
cjpalSlOJYAnS2AhYDoPS2rsO5b1RyxtG2ne9k6Zcq6R3T4ih9NDlgkyVJQ2OUGX2f0X1pVhJ0cn
Gv3a6NWdkgNQ+D7rDzoXKtQpMFG2WMnVmGfvtp11VI5avzNV8QawQwZIc+6XuQhLkJ/+rGrHBwJ/
hV7O6kLqRTToKgT8ZfD2iAtLzBRITMLu0ETBnAkY4ap/zsvMDmWxRk9TNt3WWtMGs+jVC/LWFwv0
jZ9r43u3el/tGPoc5Efu46GGwEkFnsgpRIp/qmx18KSCRw1C9E6KuDlMbvu95Ky6B4rP+ayXz3Xk
ZNzAGYqGIsnHG6uZdM5RxnXw6kveJa+cnmCOgCLSK3PxWWn3tuZ9I70GCZZpBdm2ltaa++B2xqHj
sHmduXTUl2MM081e3W9ZFIuvueViHjAcHjWNoC2Ci2+dZdyPTXamS96H1tjIG/JTXZ8Y0xT5nEc2
Srbk7iGfh/WUVP2xr9V5TKPsgDeeGGTMukiWOKhXWR6skef47gR4xCdbzPxualwvEBaae7eQ8PSY
YMqhI942t/DhyEuaRjI0lJV81LNtBpMcLnPabF7D/EWY47GE8OeNKxur8ry9bPunkXkoIe/F93Eu
j567fCX8MN+PfB4EhFUW4JNOb8YFUE1biBBHD8l6MakAdzMwDcg7EYkeA93YGyu14nDRjMXvhth4
I7SpvjJFykpfQ6RV792MlWksjPIh1sYOrl8LYAUeRlBDmj0uFTmyQog6LId6uEhIKKg9JU3MQQeU
ZmgviTZt2zN4pcr2fM217ibdka+INst7Pa7HeWcuuQkIcFnVcC2V5p68LlvP82i8mLNef2jtqMXH
qEAjGVrOBFDCyMXEUd+sYNWwz8r92HvfC218EImTBr059dfOKh84Zmk0krXHYkmG+2xOv2wc8nCY
7eoMlPOL25n585wSjKAhgmWAOUK2z5tvLK/mcRJL9K5W0e7RQ7cng8iXvarG5GADXyAmu844mZt8
2G582zKe9qXuarcxquXXGgwq1P7O/WUPwDMH5Hy+lRj5e+U6y5MzET6TDe6bkVl1AFHXeQUSke40
kmwC6STqGZyMjq6SIarngHQ3jLnazeb2EHHBlA8MEZQFOjiea95eTCdzX6gfdZt9LLrmXD2vHL8Y
3UhE1JDcgW2wCJRjy3ZULcAhpa2Z0BxvTZ+o3PwGB0oF3mMgQqQr41sh82OfRRlnPgcUwuBVV0SS
DZApNxkeIY+6x9Wxmy/a6h2rfpmfSYg1Q+GlxH14UA4vcHd/NJn7ndU5DxusCzt6ucNLqsSNXRre
ofbaZUcAYbqP0OvdQqsjdUZiJUssyRiGGBGJ4tJAlSut5qJEhyeo75ZLYZIUhslphinYfCfcUODU
zFOIe/UonlggO4Tjg4FP0O6nhBCdMkZfWZgZm1enlW8NEqYbGDxWSEJS+qpPrbHAHcpdxI3mYjxh
9RUfDFbsDzMt6QmtfezhLybThPH5nvlXFkqPxXLlIEoBPJ4dHDugTfRdacj7iIOKwXNbtrCooTft
CiqPIAGyHScBuWHMJ29atJJhVozxk6dRiIpbCq2gKMfX1ltPtpx+IGexDw18i12BbmY/wDZBpFqR
nzNbns8meeCqnS1l9vgHR9y2VaVwhw3fxt7sA7lCHSghde+sHOtPS3Q4wV4VdO3PYLOa5qAr8qOB
4NBPWjWeS33aR61xpxJlIBe220Ne2+5NmhTYCXp0J5njITdPwnxs2mubjOZBFx8D7Z2wRxe5V0X0
wvSp8HMy1CLNNHaQgOpdZ7W+O6oIEddS7p0mP64Y7IKCfhd9HymCSivrIDVHElTmhuUElAlGihFs
GETUNUu+TV5/IdDXC3WXrxiS18tcQbwkiRWFcFrcTHa67JRwEdPPlIZo3EEPxk7NnphXp6oyrx4i
0wPUxe95ObygrgXpbONvLjinyN6CF4IfImjrflebC17f2mpvaZKMAGg0+Yr4hqDhvMBU13cMUiDO
AE3STEQqLXS2Co1oQoPAl6piwlasWJxrlNHotYO0itIfWSt2YnawB2Li2BPX4JOkCSp7dqMXR+SX
JhnMu9b0+mBoyl8Uv8Bgkm4v1FoFiZZJLumI5aFLwhVD2EtrqnSXmwOuWrP09njBS4pu1/IXHHTE
j7K4LDi8Qk+3mjvbjT70ro13XjbbB3Ja5sdmwRLhdbYIltyh6hG1d6/X6q6cl+FO6lVQVM0UrF27
zU705U7CI9aES26nXeEoHEeEeJ4zXVB//ag4b8BlfcMK/h7XNo3gbrhwzF34MjIUtuspwoe8R51+
yJNf9LuxvNmdTnyEqo9N1j40qQH6NmF5TBo3QMSoh3XN8RZRvXGAcn6QlSWYWqkbF9EldYJ+1jP3
BSILLuF0fZ+d4Xs0xATzZNw/lfE49LdOFb1U49qDpCnjbxqhvDhqYLGl6xrEhnNZPferW1e71vOq
Q8bm6AN6BvcNSsjXSl1gr68f1UR1pnVKD/phBcRKr0u/yyJiqGDjPUAhHV0/I+WOLUFFfFx2ggYJ
Yp2Ei+t2p5Y7+Bv2/p8G+FnytKbFTwzZEedhwhaG/VS85ZUqqn1Kv/GOLYsu31wZOQVe1To7iO7l
44S94jhqc0NCmJ0dVKrFOIElOLygyhB/yUkg12cIyiGnbl6mwc0ZeCbjiao6O3lOUh5MrzRDEnzj
m0kf7LAth2ewHDirKu/eI8D1oUw18ctKu+FmTVL7XBtue5T5khGuEi2hNZnts1ku1c5t5TtneHVL
qAwH/Fi/X9d4hGFUxReM2kYw4GS7ZXQMVXed54NBfOuObKYqHLGzhj1zmF2bxhQAJdpvwtR2Mf4B
ssHQ7aRdT6j4gD0UZT0I9QGbUa2MvUzy6N7GLoQndfmAYe35hXQw7+R8YxS1t+WQl8dWLScCmrAv
TOMdMnzKii7BkJJ536CCpLvGdfB/FExNgKOUlEHtuqNRT8HtTYwVOWTZM+Uep/7QlHAG+1kGaClU
mMDePlE3npyixLGVF/Sq6SHtWc0XLr1V7nOQ6Cqp7zlMuddBaeaBozAdF2NWb2PmeRtUT89u2arZ
hSZOC3dL592UXen6daZAJEaO5Q8ZHW5G334lZHPjLJ0OyS9Pj11miqAl0d3HUaDf9FnTn7vK+NWs
gMaRY/vb2UKu6Z1gdd/PsABhwHAZKxyjyssICcjzKdBQl/s2iUy7DF/XzWSqB3gnEppRcRvbzmvl
et2B+roJ5prbn6TFsBT6IZ7od+S9xVnGSpaNzcuPwsCBAaL/uVY1joL+dmGO77ekJK5AM+kycM6S
BumVcLn8qU/4eJC/4H0FeIxYlS09OiZVji8sqy2KluU88aQGw8br1YeeNdISLWTx8WN01AfA05Nr
Ng8wEOcTaAO54wh5wxL9WkdjCfp63nPU4k5m2h/0IxZrngb9bhWDPBDKSxtlZdNl9ot7S1wXpZ1c
NezX0c6CpgH+zUFnLb80pkbbZJomN5TMmlk7r3KJFz4RoT6ZPXHycqcgbjkO9pruryuoNzoCOxGl
0zlxmQhZZvlBprr3qGKNC+lah2Zqkh3Og/UFZeWDs3pA6mshgfnpYd9Zjm+2RNkHFMoaxEdnIUzD
Uc8FE0FXNHfdKm8y134HFMF0/L0XxAL27q92hCimu+myLwVhiF3h7RpVBkLVarc246+6bzMa6dm3
pNGSfbNJALpaCzJZVTRVXHolq/LiXVnSC0jEStmiom+qUg9twgIddENrz9h9TFKOB/IENWp6wpNi
IAXTyKF8bJaWf8ROjvENMLJeN/uym8t2l0DQmRr7pgbRDj8ssNW8ITOyfAjp4qDEzQfLJ3PYadih
l2a4oCxrDyY0dY+pgUmIHbCKB5dVrSeGV7QWeXBJk+DtoSLvnzXTLrqwcHF9hK2WTW1gILWpbsjE
5CksGjmkoTI90UgfCCOA45qeA7QQ/TJghf3ostnJeoI+vI6OxW/Z2f/vfv3hZ3X3XvzsPgcB3yku
WOeS/vdc4H//EbLUH793m4L/5Q/7sk/75XH42S7Xn92Q89LfJoHtX/6//uV//fz8Kf+uE2/YQvyr
Tjyqlz75r+C9JTCx/Gs7/vdL/2jHEyJES9122OUshPOfpK8/2vGu+Q9Dbh16nQY3ByeDnvsf7XjD
/gfFskA67jLg5mU08f9oxxvGP/inuJvp01s67uf/KEXI0f8m6eSOwFDAmB5Hg4vS0vmbsM3JZsg9
OXNbZB1IaYUHs3W3djFyGTm2DBn7kZgXusFOQs3NmgCMTkLFgyTdYS+SE/d5aKxzke0rq4ob5r/V
dgat8YKSMJoY3Y8ihe2JGMCE0I/yvbIgX/Um+ySwC1yu1NbGaUwFop5J5cgIs5zgL2QD7gXzbfVW
bkzDmmjfdk8DCnvcVAIqFYk037nTxV3hbR3Cqoxtgkgr6dYHCeezBSOpbS/51FJlDGYfgFx5rwNj
O57lejNQ0GidrzFHiNciFeAHWLVPUbbJ5ox6dlA4yTKrzhX2Qpdl1Ol+EBSJt3gLvfA/DdMC/Arm
QMK9HxYOTwOtMI+PUdOMRE8lYySgwhDPuimw2m56q6rShqMxJgYpA+78UBrIBDtDRwnI0y3uYrl5
vmsHe+xvAyYuVLR9jqfoO6Mb6H6oNuUb+G0q7HJ8m9Hmtp2Nln9mzqjhi8qy3peY15EVwBuwBIEr
/sRp7kE3MBmrKCGHfTBI2WEAPfOpzU266mYGqkKl89m93MIJOUy6cWfDVMVZ6SR3Rqapi4s2jOoi
5XAapePJqFDWYbzmNb8NKdQPGIkKXJX2jvuab/j3Bc31GOFhnCLWlMN2hccFozaXtOu+2ujX58tU
k4mwm9HJFTu9o5x41ArJR6jYrxBdjQn/dbsc+RvyML7yCRMZxeOnSm3C0moFjoa1+tCgvKPzkRWJ
/qUFaGGEebFqVNHT+iuJNiupPpbeK9Tga792VrgA6yUvPkoZV8hOPTqj6ZkAlRuN3mUhn0uTG5Cq
fLtrC270jENlFC6w3GJ/jST//QN/st1ESA2wn3/atZ1+5G6QLfksvmf0eNM/PdqInREMYuHbLF5x
x82nSQRa0Sh59NDq9T/whyFx1DfDeDI1PISON3+qBhmpcUjEJ+hnqi6Xc0lpkwaZRzm2H7lFbV/w
WF6q2rPNI5Md46SpEXXlglRxhqI1oDMtsmimg7Uxecup4I6JBGzUeTb5lZDvuHbjdp8sKDLfhu0S
uQZlA0G9MI5Fxw/rGx2AiiWxmpq4LJZx9Pa1Keo3qrPo9fMWTjXsyUvWVTfV9rAzuq/fos1eP9GD
GOjfoX3+VI8Xq0QnDNCa9gGetVdDetsjiSrNCOrc5YYZHBzCebkBkj4fCRJ+0gMnXL482lZc7E15
nIq0+a22bqwa4ZoNiu3ZJIv3VUNuycygUwjhCMoFDoyLn25zhRZ6lW7KQcyaRh/LNB9HRyP52+m+
aV54HnSdG0wzoCIAwOH7iVpTPI8STvaCQlT6KPEN3JCEOoAi9y4rodYYET6tXxVtb3ozGkaOYHCA
CT2oTxWu1nYL6yne9J2OgPyIMlFHGA5zAbiytjOgfbacfTI+rzGj4QlXaELJnr4wT5hsYQb7q8GK
VUi4udelm+vbWGG4SRcAncbCs5zBnjm5ZYZBGi4yP4eiwTxl2RZSCST4WdcJIOqteuAbZIxzrbnR
GayREv2WEZty9ID4Hoj/xDW/eZIh1+GddhPVrk8dknMTIjNLJDwV7zJnGXeU5kkuFHhY8RwBbKrP
ceUwCzTKAvs9ShKOBURtHQZTIphk0tce83SzKaSYovYEk3NPERrGDY6QmsvadoATdMx7HOdKIZ5x
f2JFt5Zp2WUtjdZNKMP9IroeT+FmXZxoJtp+YTfiLt0M6kUheD+qqDE2j95259BXqJazqVp+vIyj
7kecQRJKE4u7+5MFu917dFqEumHs1B4HSEREQW/3vClNXqT3fGb6Ctv9Pzi2uBvSEdE5hmg+p75t
I+Mkmv5xBCQ0h8DHWN/arndBvhnb/egtqEnrxsW0b2zWq99LGlSKtNjhOeBWIva3HU7K7RqNlro5
tejUNPFg2jxdpJgQLD5MfL0G5vPPJ64YXfN1KlHnBnNjtUn4ubLisURAPBHg9CpSDpevE6nu2Rfr
E7uQmxukSYy4Xsykt969zZUJzrh4FMkg8aGXP0A7eae2rrfNoNG3zTnagM6wOzEZrRYLGTIWnmC3
cmsQ6ElSCqi4S7IcWX4MoO0ipj4H8U1HSoCnWL2bouyIkpVONENP6FIvf1wVCiU9zR03oDkVv7KV
opPvrYJLVOo8Ndkws9byTFJQs8RUeCokCjKjae0fVVm8VrFoz140DzooKXeaqUOM9lma7okITb5d
Rjf5MyKsmg7/4D6gMtIjnt3RCBGDM+gSor+zdDAQ1Jcx0+w4eUkZZuc+Iv1vDbEYmqyaSwcdNWgh
XumO4hnwh0IU2nTs+wUXKwnZBAm3RbSxO4hC93oAmAPdmq4JNdvxHmpzZBrH1Aq2mv5lsfNa2xAG
BaomIaqCVVXxhJu2TQqIPshdrdeI0G25MqvreoQJdmOqoK5kcRQC7JefmjXzKDMzSLKVI8cF0hX0
gbOdhWCBhrQzLUghy5oD6mLTyyL2HBE2cfQDYi0a595Nb5jrvTv3zrlTHtscoW/HdNZofQKVfjHF
WN1qul3ep2vmnh0ZcfcKMBY22K19TB4EpLx6xtGVOcMN7UBEVlBjDL/TrPk9Nyv1sjjFCxroJicu
uDMfm4zpowbWzYW/3XqhOxrjL5JOvI/E7YHlw4fzV26yfcMwhp7K0jJoUYgEx2bcLXNP3x7REyN7
E0HigEr/1oUQSbIszZsfqLHLcB0QYy6gwEG7TC/eJrLIUqc9ONH0bYxm+CDK+YDIuVwTayl3glZs
aGQOwI7eah87na+Viby9t+Zi/k6U+bOGMsIXiPpu3TRZH4uVTMbKGYoQloF5iLzRudTA6fZx0z03
3kDPprWpjPZd0VS3aNhZomh5wtCBnR9TN5yHohVn2ZFebnlVd8q8wbxUBloRvrRyDzraemLeAq6q
ady9xoiAboWtMaUusgdUsqAT3LO2ZuKeTWCh5OOwj43BPuX05x9jOpBGaZRHqXXtAfkWNevCsHom
QuNoZVwwZt/aW4dgbqfq1ruFwPs4pEykwQvoV9Lh3Uu15P2LhCp9WYo6p59PrkBCX661P/qRuM9d
JOV67qF+0nLrq69wLVGTFkMBe0ERrvYsW5iAzJ20O50ZPIYF4ewy1wyJ515CaB7FiYGW865lxddZ
azIyiZjaBGPbdqGG4AKNj0NWz7L2w0EnKyKw3KwJWPzj3WrlbEScHk9jaf2oEePvZS+gS9T6BudH
SbGo1niPYAU1O6jw81cwG9jMtZZKMNXL3ZLp2b5vTPs5alhRWPnbYp9WIoVhIZ2j3s3GgSHqsuvk
wvB5Ym52QYcMZrI2BqbCLCToUJtdb+lXJle52MdW3i7U4nT11DWNBDpEoQozPzprN8Y/WPzjMFGy
2WH8q+n6j/TyY/K0Wr9CBXzo7URjYWpT++hmw/SqZZ0kHsbGzMisRECfQ5vXqqTZO3Zb3aYdz0Vq
9NMrk4f8tNp045kPQaNf+3U/JDp/VE4aEjKmv0zx7HKL42wxtXNqbYUfCykMiO8Iu+JL3BR3ydh3
X7ah/03Rurd2VjISphp4Kgapf2VAbLc+I60IeXLTLIwD7XrQTzDXvP6sNWKViAUYsKJlNoZmQq6o
UTnR5zai+6gH1hTUY8UxxEor9y0iaQVYilITOEdtWnQvAh/SrgZQPFWtViBzNDZ+3Gn6RPy0pQ/G
mwufrgk3ZY3NHM4F4Ijc0ipuGr3l/88qSq6dbhXYMEbSldq9NVCDJp+e6nLqKETs0WRvShvibs66
WOfrQlP4mVoUAM7G2Uw8jfrsTyf+/4ag9XdDGkdnBHOM6/C/Ohyjt7//k0FxSKI8rftUHaOKNiTZ
WRWElXXLG/gKHxWXqVl4VCNVaWGchzjH5vuv38BnkNSfjIvb4d1F9s//kDPFu/ibyn5KbEB6so+P
1kweoB+VZDDsBk9E8k5oXRJTbEb1ITXSJEZJFa3lvkZEdReXvXh29UHcmVVGVfmv39V/87V4BlYD
nbIdf6Cz6f/+9LWUhM5WiTLjIzxZinSCJtGhggr0qMggavSppPIZiCZPdtoY12//+rf/3T+9fRn8
esBveI3gnZt/kxeWZJIMJRFyR2vBCn9UollqdpzGLRQXJFks1AXG5BrPmRNpJ7GV37+Ba6PZ1PLe
tJcxwwCHSSY59tsJum7iUv36pBhN5cYb+jdvePs+/noRLccRloPu8n+xdx49kltplP0rg9lT4KPn
YmZBMmx6X5kbIsvRm0f/+OvnsFTqLpW6pREwmwG0kQSoMiOKwXj8zL3n6joGgZ+u1+QnmWZqXomU
YULH46tl7JGCFS1Fk+3b2N7aCvnY0st3lrbqXiKSvP8GDMuapbuvavkXxluxzXx+/47w9poWnlgL
fAeP4d9/gpottXWkbmClsFEVHQ0f3MBI6rlnxMOuEksiIwUDi7mFNfTUTvQX5JTiAxOEbiM87Nut
B+PK/vmlMv/TGwO5AQHAE7hcvn32P9xa7qS3XdXJ9Ng6CRVqQg5COYIPmzt3oSoy+/qhZcVgnVRD
2RotsFuKM0Ek0/1oTUTMk9ngP+u6olu2vtXFApj14RuTJLFWyvcsQYxdxrC5ULAz66l9nW+2xkya
0tTtFjYODAY//9qUZhW0rHHdpgC1ajEBxxlLnCmHWLvVce/Z5o+u194rCMgEI7T+xedkuH/8nIh2
s9BHWYwQ/wBZAQEtM3B92sFMSX1g9bbisPPGrdWpF949Bz88P8ObtIfaWBmeLFXK21LZuD4svsPV
SszNNG+vRN7kpcV/crH458KeKUGxSEtpGu32YbNcWgApjRham4QJGIHcyIZ2CQvw46/QLAyADG+c
Qk3cITQEn7999v+vZ8wQJTsApl+Hn4fMTIr/NWP+3/8/TaJZ9vD9+zOGZs9ouMt+5w379Yf+LQmn
X/HB/DF+NhgA/6YHt3/B9wUkE5/Hv0bPlv4Lo2++XSjptvj67XD4bfTsYBdjrkGTK3QPc771d5Tg
tvnT7YuR2zU2pAajbubO9s/pdJ1wcjnS35xXfAwyKEtiIUHeg4BjFeRY06ueVC5YPbu5z1pVX68z
GlDOcZ0sF3/Md4JK7yEfilXtOmMpbmgt6BYcDW6YTyew+Jl5HupRIHjNKBNtDzcY4au+xToSHOJe
pXZ6MZVzc6kniNaDxigv27Qrbl2cModK99ND7MbuwSpKVCRJpZH7NxbOYc3S7oRI3bka+23pt/ap
BuMMNzbdFLFtZJ3PbwWZlUW0AHELN8PFIde2HTYJuveNtCxMLtq8nEb9Y1GszTsCNQ+LnBmbAUJf
0gi2idyMKH3PxM65meMFL4dw/FIPt7y7Ewos64ijTvvEqSu/um3m35h5TRMcV92XZDFiSUpaK26z
tB0Pg2l291ZvzWf6N7o2VeSKBPrcoBVv0ErZ9N3oXk06AGCF14leJxd9u2qfaifphgBUPKbeVdYn
lckPk79IAg03gF/qTU9pOwwPtMALYheiMz5uZMQP7KcKHy0y6gfHYUSFqNIHyuHVYFMwvweGnnWn
1PYJxDAM0b1LXN9MS635xaEN5iLX5Ueca8PRX7NhL6ws+7TqY3mZ6d2Ntib2ueiG9tzF63pBtvoU
1rbb711y042oYz5Is6pGg7rbSIoP6K+QdnKVRn5bpfV7ozfLCyXcOOxoyfmLLj7rXhGPl4LSmXRX
PT0sMi4fYR6lL8WQpQXqpdZkIELU+65y7FwgSYN4gXrTLPDuce8hnsZ7NsJp7kkI080iUAJmabqx
vcsEuXg49xCmy9UEYAwncv6a5Qb2sHbZsCB1ibW6zVPMUhAeAwthymVCskBE5hwQ+86rrtqB+buB
GUKFRTWjkEThycbUhrv8HLsrTYQ/JtZHucwWCT2tjQKlRJPTAC48ru2KCxv5AYoArxbX8O38uyRW
aTh72g7SPxIzNUVOZ19ji5o+gTsvTnqHkJExu5ZGUz+Snc586ILmw+lxLw/1k9/k8QeS0hPtjEZc
5ju/dgWmOL0fg1THSDmR7cQQThXidfDLGHkBU5I7MdbyrcOwH/rtLN4LZIeIJ9Sg7nt4ed6RNMa5
59nrN2Aiabf8ylwsONVkYQVjLMxnc9JT2oLU+oj0RCcKFHNzErrdWh7bpPbecld3rwp7UfoJR6H/
CAS7QUVKc7+luJVTGTF4bxhq1tU79nT/CRH6RzqRNnLazrwSo6O+2G2H2aJnWFODlI/rD3ky9oL5
cc6OF3Vm9zq4iI1oX/P25MXNQL49/rNgIPricgu7jthC3/FkZZeAA23YsQ9m4up11s6DnRAi3nBg
2I494sU2iyzast06DwSZNsI923oPmdRMEdh2aKwPzThyotH0uyEZ4/phIukOQ51mH5pML5ZI84fY
2llup78aRcps2+IwnQwdL6NfE/NxcIe2PCXKlNfIMmE0+I1Jq+llFhcWvPwLCcxSMRobTDwqazye
4mRBAO1pc/s2uQoUngUM5Sh14HGQXlR/YzHV+NTYLuVqL/LpVkmlcbisBPI1jHEoYi1r2mteKt+c
Wc1fZJnOr8qqxZXZZ3G1G+beA/puqy4O/diUN6ny4yLyDAZhTjrHQCeZ+4VCbx+Som8joudnJMdd
Bgm1kJFTu2erVUOEM6+880k7jiZmoKe84NhshCUPi149JrU9HvqOFPMMfg4qOmINXNiaqkY+Pzk7
gGbr59WcFhYogvjyxhwrlNMpzTN0p/yGCqqcxgurlE49YBmY2+yFNFCUNortR6F/8FSB4hrJoCmG
gWRc1ec38RJrgbE5fkXO7HzdXMBOVer3zEYSbMY+HuHNLTwl8zOKifpewsC5H0UfG4GesUSZN6ex
+c10TFwB2orNiex9MyX3mz/Zy9r6luFfdYv1Wu77zcc8ZIUFcgRZP2ovxLjfDM+Cpx0Fn8qu6ZVH
ZLGbNdrcXNK5r/N2nUJjkL6ZqPvNT021jvxRdLiswdpiWCYZ74r4B0zY3ebHtjyc2fnm0UZV4EGe
2Jzb5qqpm1pLxuowaLIBGKLia58o6we8D+4p4S/+CYn4eppVZx8gZRMhGcv1rbDyBY8jbcYxESWz
Iksh7sNBtJNDPEIOtTmPxkysF4QJuKeUmJuwmvNbWY6gSKVh3sRkJVkcsgUpZmu86efxiS9N0pB7
aJFU4I3NbQJt9rBdz8euWcQlmXzdkePCPeTECd6wFZmQVhkzJi9/TT/HA1BeZqKo1Dq5AOjGEqzA
17vqjh3HfPCV758mFmbPXcwQdxIsGvk+OYzmxqZjY+yiaO9nMungWig9wkaWoqsyfXk3m3qFmSc3
QdaD6yfFOyM4UJbWDZqn+Gplx3fqeTCy5zLma5brn/SG4Y3oTaMJ7N6WHzLEpW/6HBenvtHaAxQk
jVy6iaOG2y/lIW2Vpr1NdNx9NuXFLZr8+a0Feh8Vg3BejSbzmNXXfPPS7dBkw0ISwjrP9rojTcJo
Hmrlf4BFvK1NUnQAcD/lKEK99ow0BGzqv2ZaXDyABOrlrcMsvz+aLiTlYMUzS045XbZ+aTgoC1lT
i1qXAKNJL9ycY1z5xljVQyeTaKFrV3szddw9e0o3TIHXxmGezARGGLhxBpQIFTmEWvrBbk07ezcc
vuKhMgrd3nUzHivWn84miLkSYlkmHDdJkenjmVvW6PAnTGwL+3cZr6+UvcsLBqL6Uz4txrM/jO4j
w/T2zEr9Udau2pHmXJ1c2WMTHicALs1y75TrKwfgV7Ky3/PBeXXpeD7SRFJBWB2D+d4eX11fy4+O
65W3UpS72aq0Sz4clrMdSb41mJqv5mpPdTC0kr5vRhcOr3XMymPXqOHOJBNBhYjKEUm2HfL4R88Z
ux3L0PUuXal32IDOdqUF/3RP/1c6HuF6f0rWuGrq4f0nAc+vP/O9eRIbPcMwHQQ3G89009v81j/R
Jf2ik4+ikzEgdEBY9Gn/9tPqpKfozMDATJIZzpDsexdlIfvZZhgu3RUESqCvf6eLQvrz+yGADu7D
IQ8QdxoIWQ8d0e+HNVv4E9k8igRN9MIUKVrFagIQmR3akm786IJLrxEuJgRHbsjvq8QoNUL1kvRz
H+PkCtykMsgC1VO5nNJVollsetf5RPQXW+Q686zAqlp12aBSLl+y1ZKXTb/qn3MzWfxAjAWDcEY1
rtqKoMk8ZJrTPOH1c/GkSn+azpgKuvmKHKd6l0I9omxCV4uP0ymuWuhIoRjjIUA5eqmPqiVQr/US
5Hz1akRSdW8TlTyndIqCclp0RSXniS+MrxDTgaCw9r4XgxaI5xqJpuWk2VUJN+s0lqN71LqxO01N
lSOFy+qFDa12MFj1RI3hv8xkjxPIVg4I8JNme1e4bF4Wm+MAoQIOIOYdqS+g/WxWFyGQyop4iMam
JPoogP5m0xnVW8Y4Ss4+XDkeV/TZDpr0QF9HWi8js9k7r/1t3865czEL1/7EFSEKuffzuHtcnXY9
gQrvNevC7ZKl2OUd6wdrdpb2AD8hLXcsZ+YrMkXLbNszlIq+vN5j1KomEc5Wmg7mMc+WFAIdKgXS
3tyLFak3rolQUL0ay25OizHnEe8nHWzmk6gwrU0XLH9z7Io8ccH8fYNjuW4btYZNvDuStfsencIt
NgNt+UxV3+Zft3iwryrWjdm8NurersQDy1ax58DfKGbws9wP7QxROmDiNF3OSVGcYWNt0qUOjAD6
+jE/ZWiwzV1XFncU1t1OZ8eLjaSYb3qF7UrPspzbEhF6pJg4wboQ4uzlBfvHRF/3a5YVh6JJb0TG
pG1wRovwdK00oszvwBSUckjOnkdZHlomVzs0ci8+6rByh11pKvtUEaK253zt3xujLT8ZgxTm3i96
B824RAU6eLGHVWJgqxTUvS/OPbuXwDKT8pxTQ4ujVY9vTLWnIVwby76FvIE7o7Ha5C3pLP0iya1q
j2FcO0ymheGYl7sqHbM9iFUsdzVSmM1zQFVpCdJqKunNY1AYenGxef1mhqk9qv3CqU8ThJHrbIhz
CqKhtC4Bta1nqjA0t7nOjnHkydSZ+Jh1zGvssK+dlKFENFrOJbs2khKWIn6jJvD3pCFMdJWmtStk
UZ8RNrRPAOSu7dq177Y7+yYWvR4xEWC6LAUbQhpKHtpD6OH72FNo0kNbZqt/bQTAi8Yukg9Jm4He
lha09qkoj32JOFZlTnLI86k4gO6NA+xz/WdjBo7XOp3/kCDOIu3IA0hTuM+rod/UZo71G1PXJbsH
+5L6kK477+cXW6JrYce8wInJTOO1stG0BCO5DpuATTfvHcMadwJm+1fNZWMUDlyNfbHmw2kcyk8O
jGi88TFMX21U0g+KybEeWqKSUtxjU/PJ8lTyiEko0YOm6OyPuF7IlMLSze9otRN0f+DyJJQEciQK
etYxw23qyNDL83xHXgA6xzrxjgtYEASENb6H0UEez8ZecKOPQ3Yh/HR8HBghhSXX57Ff5B23NUYx
Q136yHtCu4j9o+amrRd4pnTPXqdBavet0vu8AIa59UsvO05xU39mtuVHpU7pE7Sgt5ydaix2pbo4
xU5+P7DFO0FIWKKCu/tBaE0LU2VWBu5CMw7nAc21zpxCLTYubBcOynUOOjVoRt18a8oEfSXbzmiZ
hZVHsLPtV9ubfVB07XrfMDgLaSfnF8w3dWCbeXNllC2TjsldPmlLjRfUMIevCYYO4Epy3TVl2gMS
NMwPBqbnm1UwjpoWbwXPYjd7USbDrYGA/yLWZv3BZRVYhL3sCrlvmj7Z9Y3U38HLdZG1jM19bmnN
gGwtBZMA9S6wxJB8RdWvH+updl9NOgItWrm1ditHTpgOaiIZKiHZum44+T2SoALXm5wrQ65JyDfS
3FssC57glrYX3myn58bvWoo3hP3o2WgElZ+qL6xmhwcbJ2weSiNOo15XrMQJUKlCduio68RknNZO
qTEEvPelqnAqi6Xx6WKN5grrcB5qqFQuye+Y70pX242q8K/kZNhokFSWQrRxtOIq1YWMBPOSt7Kf
UGMij7tyWw8L/ix6DHdO6t9b/sKo0BuWU7PEmcXI0iJqmpD4G+AuxUvlN/Il8eruFttH/NwWcXYx
wsUJ0tlbn0RnqV0KJeqgkIHvYtRyAcoOohgQM+Fpoq3ThxPYnAl/tTs+WeiTAdJAWYq0DFuIY1uk
v+upfit7FzuDy3zjXM8aE9CqmNWFzeywCLMO7YbXWCbXcZg/WAv+DXvCXI6ZGtIC/uj1LDLhfDL4
/VrYxHV2mwz0Q06u+y9qtXE0WysPeq9msBf0Sc8qOyucSzdr28fYJSI30BA1FnjiGVREKH0uR9l0
+x7GU/3rHuWf1cJfiNxN8NnM5P/7auFFNVVWJz9uFr7/zI/Fsc32mxqUqOJvu8vvywUhxEadA9K8
LQo2asy/amP7F8rljTpnsbuC5PxDbaz/4vt0wDrrBXpVFPB/qzb+qTL2dATyIOhYoACgA2Hz+8o4
HjHC4Oaer8fqMzlH4B8//nA1/oMA4OcFxs8vsMGgf1hHdotZVkgo52svd4LUq4LRf8+m68xn+P7r
+uu/hhx8ox3/sJPVCYdhaybQ6kP4Qzf201pbUdCVCOfFVW7DO6WkrTQDTjOBmcTeS/ut/0ZtShsi
YvQD+ZEb1qmBhgrkSTd15K+fSTf03ARsp5WymjnEXaIflFePXzKCB7Lqcvy1FNW3srT8tUTFZahw
mICTf1Ry2EORsc/9ADsjlw11rsrxOuGv3cpg71tFbEyOxvx2nkzMPnZZybR4AByTTER0W/XkNhFv
oiKwxYHExuDEOHeizZ7UUo4XZSzh9awT4uw9G5vSrC7cAQ+9vTjrtScKe37TGp0BgEbGWuAR74M8
D3PxDSOddsWY66faw4zyzap35pSQ0tlSIeTDEm+z8Ow7ePufU+MvTg3uqu2b9N9Pjesv0/vnnywx
337kt0ND0FGbFl9MHZkGC8B/E6qEwW39WwttsG0kjMWlqrM5WgR9/G+LSE4Q+l402B5Nt7fpAH6z
An3/1v5ZPj3foZ8OCmav28vAo4KlTtbZT9/jdLCWqe5a88qNe/dZzZZNbSU0RoBrqUcqraTEudac
HeFLgT1RQhBYARtAUS4Po9HLSztGyPmB6LXiuuFmY0MBpAEEUCvB9fDFUuwtrOnDUKBrHRIF9K6F
4B/6kwezsR1ynHFOWk+HcVbiHr0jrpcpnm6QTiJl9LR66xbWzgURFXfzPkMHcnS7HB9HV0xj4DIL
P7Ctb5ugTaEuhkkCkDbSFH4ESykycdPFm5Ojb4l1xGWR6x/zsSR2FX9r8Vm6mrzJEnuq8P9Vy02M
ng47IQQqParaSqFLBAXhnhrVWTRiYqQ9xYbI/zV7uzXOxEyoW5naUp0IHOMLW1Vq0c4ebxCBf7xq
gD5kVZl3WHOaO9/Kk/s1L6YbibC2zfGJRiDVKQXivmFNipTjSCYwopbcalDxZMuw3AJjKqhPrG4Z
2iuzMJ6Gth3ctY3mWG8GeYyFnY2HKjZwNR88mHzoxzoyKfSImLCu1sOi9pZrk2SnWoQUjNrJ6kUz
UlonEmZHjj2rrotd5mFOgQjYIoUw76cCHHbH5AW2jZ3F03JdSOwhJGaVWecHbYPDfw+bD+HVuIlp
EiAxaY4gTihtTw0v+jm0e8JGuJjj5A6oirUpjYAVOm6DAnEW8YXRYe2NpNVP243jrkfEhfa615Z8
JtqqcuZyOg/DOLb6tVBVPphQuvoeN0sVEAUM6exDwvjDWF8hAKq6+zzMOGAwDpKDVsZ3377F/xx4
f33g+X9aJl1/mf/H8R2/TJp1X34sljgqt5/8fu6535QVCJc48X5QYbjGL/ZmDeQhiwxiw/P9+wgE
6stwz6YkQsgGfY3Z329TRGOLMeWPg/qD8IhQ4+8cgduM8IfiwgJjxi+iQd6OVA9A4O8LGby/S8KC
aCXzijGaudLgGk7y/MNT4D9US1u59YcX8TnybaQg/Itp6Y/V0tBMWkuox3ocC8jli9uvpL9NbtgW
1rD785fi0fCHl8JTh67F0rE8/hzY0lS0bHlirsdlyig2yow5i4GzXGxtckmSxLGCWHFYVtuiflLN
X7z8Hy4nfmfSdyhkheBD+/l5AoHJs2fHkMe8nh+Nyn3xsj7687/h9kj63cXcXsKmficsBtqt81M5
2HWaGjHzyKMt5sfFNp+ZWTXhSGoV00fJXfqv5/d/+OTIVfnjyyH8IcmImp0xir4NoX+odM0EJfXC
pOSIbE6ek6ISbdj4WnUubBCpJVwzK54lG/ZEDjojA4gOgWSthiIG404XwTOmDTYS0LPstYsTwBcf
JXgz+fjtEf40ARTUvA4MKdptNuEHHfvIE84n86ORzwcoqcPX2toCWbtBN57BBwC2V/5YRax4zOtU
jkwv0sKMRl0tzxSm3SVjqZn8a8Pt6H2lXz06iMpfMuU2qAo68y5OGvvGHuri3kEyHUwWwBZSFpPr
capFAEQ1Ri4xSvaAttxP47qeQF9cQTeY9mZVfbXc8r7JrE+MY+8GpCQMZL3q3OrLW4KHh5fInR0t
LIhAAJVR0ZL3TZ2ehV0tIrvP5y/M6OTJzdObVsG/zHxmopZRjbu5mZ3rBZRR6GtOfOaZ9uxqIj7n
aTaENOUbS2v6wjTBf1xIOoiUyPPr1ZfJ4+AAFRw94M7+lOAfYF2/zPF0XLMy3uWE9V0xuw3RLQd6
TKzWhZ3oTrFjYDKQ7j2rxD8BgoVIlxEx+ihdVJ0pxVeIVw7vA4GuIDtbwdi3XrrOebJqV3tJi6m7
wfDD7/HI3XhsRMF8ucvGIyUh2piuIwaCuK30Iq5kd9WULPKMWhZ7dorcIpVkqds0Kswx9SIWGY09
lb/+jC6ZKPGJubaWZsb4OmY6PMFQV+KSDNHkMUsZO2EPEkGMwy1KpQN/a862/ECtiy/jOO3u2pUR
SdX1lzG0y1e5esOjBazoCBdAXInFdI5Vzb3AMjHbj0O9HOrKfE0ZDLKcyIDK5K65HC1sS3c6IqaD
Zrbd1Zpoze2IbcBAE3OVLJCQEbKU+r6bcTI3jg39OXNQ7orFzg6db40XWcyjnIw/5zZDpRTHJqkv
8YDRwBfJW07qO8tr+2WZkrNVxVudOd+1qnhi4s4IZMq1gwUJ6WLomYVkKdrKaWRdSviqOBgma2Q0
EuVRQZo52W0vL1Sj417UE7u5qRTPDe5oVlSEtSb6HV5h9d7TQ20JrjDYk1y7GBLHOJgLZg+nBGaM
dQ5/XRFLN5K65NWSwsSi4muaCXaKiKkYk9F50bz41SuGGvNe4h+SOJ4vFoak7FBHRjxI7Q/9pMd8
91lkGpYO3jIe4XXbBeMyp5zPq5GKy20ZvI9zx39uwDUxXcrqyHHTd1RwL75A1JcMg36foeQ5GpP5
Biz0EpV08oAbAKGCy5WGe3MerGYMp7joAnikQxTPUwHphHxUZ82vtF4CsEHMFZHF8ZnIUsiaJPWp
wIuT6RQjXNgJTb+D97MfEA8cc20kcxRl0mEt+LVJ7MgnYh9cFvv9rEWt7Jr9aDTmez8RPdqkrbPr
l71sE/PRtls/rHEf1qfanfrbUWtN1te6d0ImbMKHSgGAbxTsNAX0AS2jXa/jshhIoohb9dQIr7zk
QFpPgsDagF3Ma9fQSRu+pwUzM7iQXEqkcXp6yejvkPIAQNbIeiNIEiTpZSXq677yTuVkPG3u58CI
BZIrrztbnce8lP1UFBead5XExZcYyRvqi37njpjoR91q6QfM6aYFou8HuBWYoA/KuckU8G9yz8qT
UxndkU12ETXzOn9oFqImqIZ4Zd3PMdCUDl8gmEHLtivSyhcxS50x3mrdEf7iRGS/ilCUVd4HuP8x
gpTpsHNIHeF74iyfaRjQY8iaQWBfh0Xn5s92aqOz8TOYUrIrN0bwYtERcHqUHile4+pal6WZzRLh
xToBcve0I2gmB6aJ+8kVZjIEm9sgkrGdAzzx3MeyX8SBqJAKsailwDcpsnkKCzyM46fHMWtwLC+j
fbRRcd04mSiOqZYkb569q8jsPpQq5fJP6fIkOLkiw/I9ePiqfDQJ8Q0ZRGEy0IbCeLCks3PI3nkZ
VGG9LZOTXjuds770tRmRAA7INm+77noU7QDzLOfOQ0Z2RGPaBTCEtYiH59cacxCLlK7YO1hWTzwf
59OUm5wZcmlc5wIYCg1YZJT9+Gtd8U+R/5dFPmOGH6qiDSnyHRWyMUv+1/+8/gb8iN6Ln+nb5rcf
/F7j+4A7EFlv1oQNpm1sQ4vfBqKbkMBCR6CTkPhTne8zz9Adn/+tIwpg8PnvOt/+xTc3Lgc/9qse
+2/V+e7vK+OtJmUW61D0GJTHlvi5MuaubXtncY3LVbetZD1kfaIGCh1DDyrVX2kDaUVtRVMeTJ6d
y4DR7voKpMChDMjEsScu5pJGfdwpqVX7RMmGQ3/tr5qkPiKEG8+eJCTdKn3nohlr7YEsJirFOuFJ
k3nbdrtyHiasnU+5h4oUXgcPONHKJqh6toIOm2ecsqvYG8h0alCRsYlaCzQ+75sFh50ciyy9csyq
Oxs+StdUxnfzKm+WvonoofRNqiCOaHrMwCOVg6gq5ywsjr6x8KM0kZ9H6uVozNs+rKYuDzuzVldM
QlFbDwwLJv1TqgGxlGWv7XCwiT1m//VgN2Ae68Q4MN6oX3w15bu+LbII6PiuXLqbrlDWDlPM8N4Z
A8gJt8LxjYj0aFYOr1+xHuRKWVgvPf+o+jG7By7cRJUQK6wKww/nRm0rxXY6soG+6ZSvU+gV666S
UIqQ72FX0VuTtY5tgtFgoTrD+g8mNHBnTK9XqcBih/3v3tereTcgWfer8YiSgMKjNJA2UFuyF090
SFQ6dpecAytVz/YwqXBiybxjuzdEA5vDqFRjEna25nDOjh+rnqp6WShra5FdtF2mQhNVQbO6ey0r
2z0c5jpCEg/uEY9TIG3n6IPxHahCQq8wqFTXWHtWJj5unLs2qz4Wn+YIW8uwgEhqU6VOBmaxR4S0
JKgIb4rQrKFqXISNUFvDnrnoVlSTeRPYXnJYRgeJASKLnS/yt3ZprQsJlwzvNjRC25TRiN4TCGpy
SM3R5bRE9l+S5lDk8rHpnWdvWS9zY3aDhNXwXqtxDwt9TQ9uW72vRDXmcrAOeRN3yCHnesezTTtL
w/9iAceIhsm3I+6J7UkSODO3hNcld+igqQkSRF14TEF6JwOucrGGVl/qgRjskzRy8aasVfBg6y8W
rfi4KmvZLanX7vIsV0e7hk2xrrDQ0DNASqxzGblJS2LWyrrbStUSAomQUSG6D1o/0PG4S4wGtodW
RQjbgcrB2jWmb+0dhl372MyfOrr3q1on0tz0PiZ+rxPY6MrQbh3tkR0CQlHCxazILbPsvprgZhOw
rbN5T9UBK0H3SIiMFwnXL+5X2sGo79erHm3eHj3GvGM76uxX/KWRjVdkVy9I2gdD0xGvd6CH16La
IX1ONxa5ARXLpKJyc+ckcAtD4/emI2Cc02BPxgUO0DHSYJ88kYnGVfRAdBq4yEMn8WdQqJVEWdTg
J7Nz/QnLgx4MmnD45sp1P6StG/ojmhvWyfVDAab3Nm5H/SyGfrYDLGQpmBitSAkPgAm+DOD0oeQV
O1P1xZ63Ol66dI78Qe2yJljtAC7uGo/9x4wnNqE2mG4nSTDIiHsqcleuZwsw5uimJZw+U/+6xClZ
szNJn1uyUJA7wwNblBPWQ+fsITzdBIP3TpzL3QxuAFbeQt4Z4byRZSHaNKT/Cc3CfYbQBgjLbTmC
WNdJLT2oTPtSWavalx1Ki8G9zGb+fO/Wh9lRmw28rvcuiZ8hnU0bqZgaKiWeER189i4bFvuJB6yD
Wv3obuG0ZeFu9eM4hFh61M7IGjwSNX2VnjjdlTLc/VgZ7740GXJmuYnWs7cfYiNNwsr12WFrFHgi
Z7kvv0w9A1t3ReFrdzkVbYlAB9FMsc9LY9oVCrWPGgpmsn7lHVMAhk1pvDlOf5knFtB3e3n25h4x
AsqjsFSmg/slqx99f3opGWpHbet+QfvNpjumz52T8tEQ44VrDd116xnnrKGVtpumBJ9D6LXe3ZZp
XEexmXphLOXXrgM4m/kAq+11bA6WRcZPTHTMToLtv2SnBGtt6TxmEygwSkYNvZm++crzH5Wljk1Z
i4vVoRqbDCX3g1dipfd4xXpdH5n6ZrfgxmHu8hBatHhh+EpBS8Jgue9G2w70yn7YoEORM8jsQsn+
lHSyDZDDaWiKoAVS7+oRewTntSyWD3M8jkdXQQ0dDShGSZnSVQzzYakXbQ+dBw97Nfk3Qznd6okL
cteytjcOXFz2cTjYyPUqfERgUVlBZPtFZnPAgVaeRKq9AAPPA4l0y0TAw1k4jidvWgmLy7KOtKHY
OXL+ZmegtYxVNE45TCAMBTCZBAhg0O+tpr1PcPUDAmxRkFutOCRu/jJPmU137T2qob/oC7mhxJOv
pta657Iu483RvwZW64g9gZzeTliVfvZa3UAkxZN85VTdo+BvInCipCF9LLEfDk+E3cd07nANSI08
LsCPrRaJAvFa8/OAHRZod05vn5Mtyt1XeeCEOx8yvJsClOFLxpzJ7s2jROCMJM5tiQZ8MkdsunTL
SnU9tim7bzi9C/r8ds5ItzJi+960Klz2rw2E8LU+d+bUu36YNx4DxaDOy0xLy6Buu7Xrrr7VjP+U
139RXjO+3nJe/jV0/EN5/dCM/4Wn9/1Hfxuie7/Y/CrXcdDc/s7N6Jm/mNTe+mZa/u5z/L5JNO1f
qKq3KTkzbut34TYmS0aG3raLEpfEebaSf6e8Zv7605wUjh71O7oGWk2skz9v6cfMKOouzxoGz66Y
SfkozDmENekfUtKh9k6Ngi0kocu7w5yI894grPwawWcTTaTJQYY1RwGiLTNfnD5Vt41j1A9T78Rv
rO4gpmFcbwFu/B/2zmQ5biTd0q/S1nukAY550ZtAIEbOFEmRG5gkSpgBB+BwDE/fH5SZdqtu222r
2lduU6SoYITD//+c853VPZFVYvhmUetec0Nz+S2pWI2mufSodEE+4qnATGHfoGhld6XVQmWuEBho
s+qqLu7CPCXXQZUKpxhXgXm/6gLicj1C/PHDxTmUVInfZ1YxP5RZ4gAfn7URmx1N1n1CjgBipdug
MNqZyM56Hjjr2gXLFcs3RHcBfWykE/wyrYF9DmeAHNCeOwKdNT/UvqsT9ZO/hUxOD7jZipIRT98u
kF2e8Y2r5U9Y2pw0Xh/R8kAFDmlJ95SbjDexvZr1r5xf+MlNgDh5jUvox1rz5HP13I4eQRgub6QX
fb4vP9mbI93hrZnM8okWM562c57dT2PSfJFD0N6rAZfUFfdU6u6dUYDVoA4sgHVUV1YSYdYCjL1i
13sE5LnEnSd5IQsrIUxm2jkPAoIsPjjrVX5YaRA8JBWR9N289qa1p+cAJ2hIvvTgB/XAc8k/z7KW
90BmwwcXNSm7KTB7nAZev4Nuu/AGgH53XLNsY5GE1H9lmr5SXFntMyCg4NGAiHTHLa2OeHC5aBhc
HOukh73VluDLqCq4GBUgM4o82vuy78h9r069xJ5fWBeH+BAY8HJ09rkrMGAhzNKEMeKDJYPYfUdT
7N57AIpv0lwcanlXrvMR5RkUyRs1NWoqUxjtpiV8nCX0nGVxwmcB4pN6mRXEQzj3cL5dNnUimQcy
4OwToc1QcvANdnkQlfTO3Uhp++lhXEy2nXPR5KfE79R6HsdFLMc8GY0bATlliibh19C1wJoAsqFA
UREXxQCySyc5PmEVcMubjK3lgwwMyya15HkvjbU4t9mfUBH7N2EE3+aGG/F+s0dS9ohMScZfWJLf
jJLlN6+k29Alxm+KCQs9iCblb7oJhqIR1AmjfHBIKV0GgZK0rMov6jcbpeo2ToqQA4QUl/+2liJh
fiXvazwvE45wUSa3fl3ra76hVzIYLMkGYwFcTrSn+BPSIv5EtqS16eMZ3lAurm3m0Pq2DOsGekk2
5AsuHwzKtlmdcTROr7kSdCKEWXsL2q5jElVPxQaQYSAjBuoXwgLIzXvo1fPg5J/4eBsUJ4CgaXue
aDuu2rWM8BvJPRlUwnQbuMZQYoBh0/AznBYKbEfWzGLcL2qerwZO0jPGUcoSwoaC5OBGFQNhO20N
jOXtfKEWe4x9FOjYIacJUns+4hc0PpkO4467XYQb8DgHXCOXXFi7Ben+Dof5MwRGVIp0OpLbdl+t
vqezZBxJCy9jez8F5hOZB7HT/cqvbWBDnTrMXLqCbBvAfzhAO4mGwm2uZiOHn8Xi35mrSN7Zmk3c
JLrqufF0cF/odojYxHE3wXH5QNjAPnQb32HKmXYcrEV5F7Dec0wVZSQJD2TKwJsZfJVVLpvTsW8l
VKP1vQVSjZPdv19lf6umMgFBnumIBXl/7JKmPxSeYd72fTLdewOc63xov4ectkdQw0GcJ0tyYMdU
RNzvCOrhAT2tLcNNpTXZSQCkV0C+cDf99KPNxbBPaTKOSh92FfE92MWq7d8QGaaTWafqpYDywBtj
Mo44+3+NvVcdFwBZserB3mhLJB+UaOC8YExxzl7h1BDdUZHPo9dOJXsJx702MEIPYYgDGRsETmg5
ls4lwFQfzYbhP44yo99m5dFU1EN+VK5T867wVh92d0cjIpSUvIiDLldPhMKS17Bz+ci6NV3NLe0a
4Fu77xS+tCUlDXn5VYJ+OlijxvOfi+BQDyo8tphQ3yUejrewTw1Is1g7WxrO7oidtVyjp/5U23Xw
aPM/bllbGfdc6F59sBZmhBVnPFC75d31rLqxic+qtC7uXKQ3YVkH4Y74ZwdkLsdTVgq7Zanj5eve
mahfdBENIi0s+85GKdpBopl7oOigQOBwB2wD/BLwc1rBZEpH7tKj8aqkObzxjmsopBoneTWJ1DPd
tY/zqsw7u8CeEqDBeGPF28CZDuYshogyaodpt092enAMCtD84qc9OPVP0GBb0JVuXPYvCeNqD3bm
0mwqfVQsHXWYlIq9tHADnrKwxBsejGkswy646RLxYYTjrxzf5lfS8izdF/wtg+O+NI5rACIbyohY
ut5pC/zSunTJCwGF42wXH4k3Uj7SuUcSDAp86aojO1++LnoJ96piMPR9svgkbHfaNs8lSYIYm6/8
meLHhTpqtHtWlMVJi7FpKdVg54VRwHqogEfF5TCVj43l3TWpam7qtR/jGqcxfQAEIhnnsn6S8WDV
6922b2TFOHwSTPkCUJ+rFPcLpg5rN9mamAvwzD1+KjwCsKoBUrnddpmhFEE5/bCjb4JFWJOQDSzL
L4bw2r2N2PCRCbrbiDn6P3urfxq19QvBkQ0NBUWh4b83wAv3nQu+cy5N/xIuyYqkSWDFt9Ht0pWK
vnC8UPGacHZKGWs0yn2QagI281KfbS3pIWWYKTzrJZ+Wkr6lDopqzrhDZjYkV7TVXZnFsdeVvLRq
fnbWbDgAGG92ld5E12L9hMLnRMoe2+ckmDUFOSuvdVLbC2s3XPWu1yo4hEN9wAdf73oj+JGk4iup
xeTd7Fz7HowzOKvAfewsxfvK/VGLmk45gFOk+HN5JZPQXsdO/PTrKeJeAK+4BMFOmkFGxCamUyAT
WAeOdOK8oy9HB1525MbiP1mE6PHHTsXB5PZ4Lxo/eSDmeun5pZNvgpdJ09RCqR0cG96iVpBii5tZ
JViFdWfL4mUupfeUzNl4ZMpysaTRXPg0ZmMbUQu283HZux4qv8Mj/cboBm8/eOurgg+6XTbB0N+3
vkojmmyuQrb0MKTMdHW1ywzzPpmG+7WCo5CpIerZIBSy/ugrGm7XYf4yDeODtNS9ohqN2xrLIm9F
j1L45vDql9wBWWjiB8hYIBJ2Rl7BE4z7xHFvmiIIbry6o+UU/JlYfARrWHUrYYWmvP5n8PtXApio
IxvX5X8e/N5+Dup/UaeYMun8k2n0r6/8e+7z//AFQx9iyO85bTON/yWsBFihXHRQOEi/3aSbt+pv
DymWKxq5EFT8kIyRt7G1ePqo7P/8b9v/w8KMhMV0011YoYf/zuRHqvO/TX6B7flwmDaU1wYg++9o
qnRxpqop0uw81DAy4Wy4BMm4Hl4pmXRoqVHk5MrRtp4Gy9gtdYpIn8/U15jWdCqz3iBhRJvooVdh
/xwG/JkQ0fQVeER1hF23ad00TqFQ4kWhSFiV9M9l7nlIVp/ermJMIE8aRAexM7kVtUGl6+11CIEG
KPJ86hLn0oAdZOBa0h5vS5C+cCBwH9buhmDwChiA0ys4gASpIRmWl1VpdtgT2XyK2wizO8X4mFIy
dVFtw5SG8WQTGgzgKyjL3ZMLgviGL+FS2Zs+sbPWeMwTWQx7Gi+mU2/DyFynpdnNg22+sVfR18I2
ly9I3/aBPU32QHe4x4m/bv9y1rRDLGoPAqJVVAfP3/LU2bTUz2nmIgzYs+RY4X/7uEKuRNleuGe4
bJGUvg2c5RDoSkUGaZd9yt2e2HbuqOcSr+kDrkyMPw6Txa71escC7jnyL64CY6U2MgmpxNagJqWm
K2Tpqj0/c4nNVRErbPGrCAOVI5ntt7Es5cligPMhFxytMbtn7arVXiymU+19dH76VSYHWEi6OjeK
ojbQtA2RywDOMUc+aBsAvi/OsBTFjkydFRsaP7tTLDYH/9C4/D7c8WYNxEkV5jsXdWzE/FviMlGv
SbOYl3DqXxZ0J0ZBs/nAfrJcLFbiqHhBtndL3BOID/uqSNOnwQEUusd8X90CCu3uqoZNJK9ynflk
y1qPSMDgPZQ2FgEDR9570ifiEWWviN3Um2+WVf5Uwk5ZPi+rFyddnlKjWwyXOYSSVniASANrZnbl
2VlZXrJH90seLVt9BbTSRK7yyzMHbEL1jjIr/TiHadt9Q3MbIBp0XGWYJB69WrrXIu3s55II7R4r
ynjjDkNHoZ6ueckmWfe3DFgfEwT2O0MKIxaT+dNp6g9/mris127ToZE7465iPX/PPZ12krpfgney
YeOX1dgeRTqpiDom+AnWehxrMkijWxxo6aWdvWqm6SNL19bcWwt7EMpOO4SecgvlrvyWY9cHS5tv
1e2Pul2ReghJ3cgO7yYXvSV51FI8TK71vg7hu0nHRm/aYdz7Zk3ln5fjDnH8rOuPGu/00cSV8wb3
+Qt8xp+mGClOwgkt457b0MllJAjuswp9ExZETqmWJ04pZ84T3wGSsD1kdwN7ZjyW03m26Arlzexk
czSmwyRuh3BY02OQzD218b18r3ODobnHZsCPBL3HGJMHLtQtwddS3i7a1vgaQE2NZnhk8M/gha+6
exSrCGAx0NAGtWJcimtpmwWbmIF+9N1stu7twC499u02O2eEgeNOkpj1fMPYWzBL37DTLe5OrdQ8
+wa65pAdS+w7GLaEcXATRp3QXKZDswWm07kqv+JiJEPOhHPFb3ZwGoxjWyvACPjfwQzdF+4j1QXU
IXvcbj0841GgS0whmMhgz9jrHlCOPGocW5G26vR20myGorHYNvjYzs6uCvrbmfsNZOx9NlbX0SzT
fV1h997laRvEdE3Xh0JevWX+yg7D27f9IM4zF+XY5U9dKe5pb63K7nLsOwYjQ9d2wty7TNT+uWTY
5KTqu0c77O0vNHtgQUJ62meuRe5tketyTIykRbSqyvKdEpqRwgYfE55Djy0HxAe2m2KX6TGboQWG
/UGwsmSVpO+qNV1+jRnrwkz7/gEVnFY3gnLjcU6GHyBIGOJ95oRd5uEtRMqH4FMvVdQiZN7k1fjB
g8U7IIPQlrl28HA2wOEKoGKaENPqXP0QFDxXse/4ww0mtPCgU+s59b3gZBu1ec1NX2JbDIojucZ6
l4FRGWSAuskDNsZCt3C5NJD1MNqfzWXbu1EicvYmVE44GebVU1B+eWIHpPdMQR+NFV7nxqcBTlRU
u3Jd84fUP04yxJ6V9PmvMWcDsFuQHne15OydLLBNoS26cxcyQuyKFAiQOdsPPZ5XVpMCgi8f0dtM
pvldzhUzKmFuR8uK6O9iW7gQgkwO09hd57rukCjn4dNt+xmmmwRmW1XyBkYajQ5Eo879Gn7Hm1Cf
U7f/7EIsYmM5fa9rtFjTWiyaH3ncWH12DvohPY1TZe/rJLjTVvKk8Pjc2TWKezBq93GiPYOunoGR
p3gazcF4nLLiYeZ1vSSzK/g0VnepX6+H2Su5zc5kMKi8Yt2Lrj6QhoXmT/xWo931zry8wP5cdtPI
6/rUjdSaXwg+LwApYVm3seDJyR02nxHylGkvLOgoQVhMXFbBasZZEsr1uSZTbHydBjEv+9z3g5VN
4CAik6QD0RIKbSuUZF9Z1nKSbv7s+rS8shleucoMMPDuNBI0byuXlZvA7tfuTCpUfy4tZkeKq7Bh
iFbAC5P0BbzZcpzfqBWcLz6BMaaSZjhCiZqQx2t/9iJrKfUF++nE0V81vAY6U/gYzTW2ak5MulW9
b7AeCqzDI2WyNHbaO5et4FOwjvmlNuligogRMzJPBxCX6ScNSMZxUJP7MCxBd5joST7YW5n7rm44
XsvO5gViozMfMjNNX50lkXu/IIsGt4URBdCYc8r7lfZFc2WAmdrRmhj37HXaYv42jVtjncWkziR2
DrGMIRueQpsHl/GX3t4lC2ij8kfoPyXdBwtty2Csg0GPZzNbSLdlpXE2us7j4kdYqGR/7IT3Fk4L
FbVq7fIDgy6tBgGm6T3uBW9fkhR5R/rOAJkWZvEYZD3kvbDAFRh6CzWgrEGp8U1okEaNOK1WNtOc
XmJi2UE49Tf2wqLeKgKX+wR3+E1dBLW79S8vX1c7xy0wuEcb3FKHS0ONeCIbTH1dmSfYCmycKOzc
2YtiEIrt2ajvnMWjIIQbUMcMSpnQ2ckd8439SRGl0gTykI52UB4kmC+QUqUyWZ0p9ZXDe2UtNOAH
Cq3vjg8Th0HLZH/OfQvoY4lfexf26PSTGotlh54qIqU86r/BedT3TTcE1AmU2RjTwnYr3Yml1VSr
m2n03TOAejBnjc1MPFT9WMa0224Np2wksAfZwFAHgPJV4yyfcxIg+HLnfhGL518TJ2u8aMOnksvh
aran+jgNb2ssNhGj4FdV28PbkiChe6nrHIAbppGYXfPci2WlAqwovHdbOuyqqSfqT7lNuV6Nf+O2
wg/5U2C4pS2FZnjO0/yST4aFY8rxvmpdDiD8+tpHMUXvCPaKrSUiMc6NpVH202i1NrPyRFYfknFc
OmhH4Ywt3J21vq6+nti/pdPT4GN5JV8ww28EQtaCfP/GxgyXAU1n9M7mLdt6ack+7oQmu93OdA4k
qouJmFNXrU3/k9zmfCOhZ98FiKPP8PhYcHKeF7/AVQxfwsasvqaWWaV7dPTw0i5pcsn9iuJJmXQH
n/frlWCph8VTsbE3ZXsWq8lfsIJYtnxHxgtIQO7+wAtcNxmh6StYimVVN4fJk+6RsqfmPJvcxSUq
yRf4wfbBMPtYya4gkNbDgihqfVeAEb1ySEAEqzM+LL7ejJicfHYJEC4zOhnjoyTGj7GljUoNuq+t
Bz7rvVNcZc4dparNjgsUjIis9NwVkko2sQEZvV9atdOnV2PGiWQVzrdaiNk+TL3THv4z//9L8z/C
7/93/n/+Lfz+v77KTfblC//LV4nHwfJcAk8uKZSNp/SPvkoCejZMJYcdwZa2+Xv8xzzp2KwGyHX+
lUH/a/p3xB9O4AoPK2Ro/VaS/53pn1zXP0//kJ7YSpgk4NlBbFrzlp/5h3xMyAmikqQzrg6kwUdy
NHW8YgA619Vaxr6E9EidkHiyK08fwSbwkGPpeibzjapRttMXSIL11R5EHVElE2ByNCkzxYDYRGQr
8NXDBoGKlz6l0sYqTG9q4vAkdhxaXsbyYaKoBktKSklIKbIdXF2aSQcHsEi9eaqdEgd+51TiWTWQ
zKQUG18y5Uif9PClsUM0Nl85+2Xsq0/TGClWsV+oRPxlS+ARfjI+LuGCyERO4dhNUAupoR3rp7xY
xwuGPkIHfoYRHVRKedQ2hd1F1TA2Tp5/rlPoikWxKmzo3CvVMLI9LNvV26e8nHe9Z4iZxgkounpG
G935c2cjLZrNclpB/8empEhcup17Y/bBqarEkzSJONkqtG5hGV2bZK73xcxdmuFfxGWGt7/rguSg
TFlHvGHaGOIpN3VgJTvc4hF5Bg5vZovrqpzy4LuGf6k5y6MEdO5udHx5mAX4y9PcEOwiv4myWVbr
c8d4uZ+W7BXZWrxMteudZ4dZubFaCJBDR6XTYrfJnewXYcZVizk+jLakiXnVTWKvz01vl+UY51Mb
GD/Kara4cQEvN1bWOUOBLNdA1Yqwu1EeA2yjU9BEC2DvdhOAdqTQBZ8OfaoscHQ3HWsxUE/ru/OR
TlbEmJyGgPu5btST4SuTLXJucFZSGj3YeqfS3L3hcQHq10KKiY1yRcXGzsiCtRid8s5Y4IIZYM7n
GUtw+6fxpf3LB1P+aYvhG20mGfmnZcZPGrUZaDYzTf+nsSYc2nzz2fQIVcX0mJB1PjZ/IgcI3lJz
fwiTjFvi0UE/2zQjJF/vhTbewXw29OJh1QGqVDFtihR3qziYcKMRFQH+tfChb6ccyHp3wAHVEAdg
b/ZGEdH8yBOPMOxSNPS7cNUveAIY6cziyMU1bIwDPHce8sZrVrqkF8Tqo/8oTvzb0iILyYDdoVOm
HdMj2JenpsqgBkCzwL1V8Eh9TQgT13dGsQgrgoJG26+ePM11gH6KaOyyFgItjSqXpbCyE2sEI85X
unEiLHcgD/ESsLmjQBvGasWABpHN/ugyR+ypaU/vu2zp7j0IsUhfUkZeZjUTTDJp3q7msOUOOjOe
QbWc8qWRD97QN6/YCBFn/c7aBM0FfMyOpWhPUK4AmhrQMBRI35h25I59bFWK9DlVUoo+A5qQ+JVj
ztwVrq2WnfU7i2IOCq3Ebx66QKZHv6MA3dLufVjo9EtSyfkKF1q4SGDp+v6fB+K/9EDkwcbu+H9e
iH/5OX8b/jFFbP/5FX8/Ce0/XDOk/NMCkOn7m2Ppv56EHutuAaeQcCjY2K2Q5G8LlPeHA9oA278H
cId1Nw+ovx6Fwv2Dsg7iqoB+/sol/DswBZ6v//wshCvnOgInjsCnhRlLbBGEf3gWsmAxNJk+8zx1
on/ThuNDmF1+BEz7tBIbXZwZTFBz3ZZP/hTcUhahv3q66J5ZGj9T+DJcxsXDRkAe+ZZwl3FeEttL
jrotsgfo0ca30d8inF7Lpc4JEvyRrivS4QGs2WI/Ok5eipooUmX5Z2biQNyFzmq2LwMNUKS7OPxa
+4jfXcpbLu4UfDH/TjR178pQqxokckIjNTU7KXvsnZz6vnupAirKKJig1c664OT1xI7DIlSxn5nO
cGBTJyRBtDSnJZg+Q0LWO3YS1AzmNfDACxsSwbyZDh1aeGu1AHsdiO7HQPiQ6UgeUQjNZJr7xZdk
MQy29JZf6m6f0bbxrWiS4DNl9KKVVeAU6uKePm5NTQ4NQebzvPaFxGUDsYAG91ZcKZTdGORkmq5J
YSHxTgpd66CJb1I/3xZLQDt8cYJ5KN/nJmfJVjW2Ivk2BziVA/d90YSiaeDJTvmQP6csR/hljcVt
h6J3KsT0WrQ5oQw1FTtWgwQyppRyjK5OszeGK7xYi87PfjDftk5/zaZxfINR3OC9Hh5sLtoEKXSI
XSz1fkBmmZj3JpZhOCKwREflbJ/TuXydNdmQBeMxTD/ne4r3N7aTcnxemeew5BpUQfOS0s4IHtcn
rTf4mX8IRHMUYQh4PH/1KvGL5l51XQeK6sMyvVuzji70Ub0zG1xq3TanUuVsAHJ7PwMr3g2L9K6S
2wVFcetDltYtfL7yVcKTAeBhtMwY+qeXN95t7a3JwxS23m4wZxYH48hun+hEidx4dLTze2l3Lwob
BUZrlkw02yKl6OwG+HZ/G6hJxL7rmGe/zXOytCvV50aaRSsdNd9zHMHHWrv5d+DZ82XGoxfLzjW4
+S3ICUX6M7GT9t41gJWpfH5uWPSB+wGI0+QyPzWlRwluDiXHbremGxDYB8V19My5kB1A/YaHtHaR
cTMjPGpv+gnVrz7j7Gr3CWfHrkzHnFTnnH9v7c0j4YIMpgMnZVfLwqVtUSe4PG3rNoNEhqkr8pMD
MB4xf7HcxtxBd3w1quRMnIEY9yBJTyvjzQUdubPLubhknUvhuHTyXzYd2h/E+LiTKB61EyveQXfE
OzCHlTeEEsar5yk+8TiTu71NAoOp1MOwrylOhrzIYjHd94Vme7jUs0GUzxyfsBRO/nPllDwtTQHJ
FFxKvtnHvQMOkCDe6hzw9UCj/DIgokXKtFiVQ+gTl2YE5xEttuJv441FBVAyqR9j1dmRmWj9AJDD
irTmbZGGurJ2pJ2Xz05yqMYpItBlVHlzwsS9TOFR8dYiubx45hx1/LRERYdJ/bK6jvRfOiUYQedx
zH7x/A75rE1hx8Pc7OR0B+xmYOfDu4VbpZOtB0uzgM2asD5OeSCjrDMQDwS3jq6czv5SwPnPWk6J
GVx6a2KicTHLbJlImm5lZ8cJ7e9HDASULgTr1xnp8pXN8XxXFQZB2/JNrDm72QrMZt1hbTM6564w
RbnvK1FcGyP/BKfY73Mh89e6L6p2x+Ce3wpuodRqjKu9X4k3PeDofOkqUQY7Csdw+TlVe7FCdWAp
om80YsoTNCDjuXQG/5uo3Zyhh+D/Wod9QUA542M8zQKKK52eB1xQ5q2XAGVQicIGpZS6q4asjfk+
zaE1zOXYb5/aksX3I4hL+5B0VI4aMObJlWpiAU7OlW84TZaZkaJU0D27YKVrLfGax8le3uF1uydH
1+GPXgyP/uxkEwsrVl52oL56C+iC3OS+LWx9dior2JcjRrSdIrD5K2kdJy4MZVyX0c0QGkdr35gr
mbltv7KkAbY0CJ878PZ3+RSU96th6tslp2KiWUZ/D4YWrufALVX7go2WI4gqhc68MycRRGFBV4a0
+uNioNIGtroNR06t1WbxGwq8QSZlfGdVOhA1px7B05qexoD1URngkW2dGnv72Ianbp6PxtKF597U
CXvC2cRWG9Y/FomCaBq2ikYLmUbi4sfc1VYYiQPBwicviHsF5QKQpgr3g+rOoRHSQmXIX3Pnv9S5
38ZrOI0Hc5CEaxY4s4bDiJU1c3ZAT5svRtl9Ygy7xX8xXi3IDmReNhuW8Jv7DQV4w/axjRtzKQ5T
rszz6hIZM5A7dp2EtgPsO4+ClKZAI+DfPJYY/0Vdct513se6Yidqgo2fXqoP0Zbl1ZUJwbeFITex
J0pjuIXf8B4YWIs6tFuU5a/Rq8LDLNePVPJdyxWj2a5Y3OQWJRjkvqbHkAd/+p3Y4ETMSvUPCTjl
KMPceDc5gebhTozNM9P31nJ/YcH66ai8OlQuFwY9O291P2ZE14futQr4VmvvkIsYZ/WrHx2BSF2U
e4dDdOcPU/ZA9rl4DEUrz2Yg1htdKl4Gv/wY68Tcc5iSkiPH8AaQhAeGsp/z3GsinXLhL+aAc93L
q++iUSKqxdKeR7KUh4KCBtpwjOYwFGt9IyyBLr+sTqTt5fuQsfjWbEEAvvMzAAMuYxMX2etgihXB
l/gYT9MtXJf5cIN5wSQ/vgaa9s7HvlS4HJsAEITL16LWP/djcvYoZ4+MKkwfRxIZDy6k2nfiXc+Q
rieAc+mdI1rg8EChkEWzQpK/SHihMTs7L9h2J4icmG0WFcTOmnhiA1qgLI+ail/Y05Aoab21orQV
n24zN3hO+T3vhLTae22t6oR245/82Q0+IMya76NJeadM1P1q2lgotM70qZDKvndrT+MKLwA7E51k
YULgMQqFZteRYCGYpVk/dUHoPtFPOJgRp6bBFUNIEbkk934NvY34xAc15XcKF3xTo3rvKKXl8pFB
yG9PuL7WEeIKj/kltZ8lmlXE7H0DX6f4OmA6+d6k3aWaqIDcFy2Bqi61P0m9uPhSc/HDgr5A7I9a
r5Il+zif5URJzS4vgZ7uZ8i3P0yAtHvZjsPzOvXdOeHwvNUQq49h4z2sXnNFTFT0uvA4mE+WsRa8
nT3tfyapX0eZGPz7ULn5GzlUh1qT3N339VTFLqN+JFu54m7sMFm3ym6fetthlUprwXA3l4ISXzPB
T0FvyIiG0QdkDnHS0/QQ5NUxtXokc3+imMcHAir5uY6KRc6RHqGkPnaECt84zco3HnHj12qazWcg
fMCYCz8/m+7EjTfpvEvXaKAruTEkCAJwrl5TQRjyqo2lxgWS9ZeQ1HELrWFC8WV4voiOppisnq1y
NzsNdS06NWPm5P5R0VXxZqILfbpy0qdgaMNrWxTq3kmz/qW13b7k89cCWbM7ZJXapQmS29X6GgIn
aQvGh4FWCxZ72NddB5DMGkp7c4XIRcdoPKq8sl6s6zhIKjYWQNO9rykt3eteBwBaEfuckA8icLId
zXIsjJzS8e48u8zetT8RjqVG9rlaGxruh6wxbtmO5e8JhoUD/amYg+p1rrDAN+YevSsNdo4DqGE3
1FP9ZtIn8qj5oyeUy/nS1+Ez2gfhtaYbvzd1026OjeLgqTW99g1X0qrR2+qo1vUXZOdsZ5u+OE5B
Xd4U1BgcAIVk+zZFwpHGWpFJ6CE9T6wdHkmH9D2FQ2zBCs2SSBfWeFM3Kyq1KJrT6M/pg5B2sjwF
ftG393OasVwI09mEMh8FPqp+/lnjGV4QccdRYH365LqZ41ylOa+bnGfKY71y4Bhb4FD2w6kIszrc
YVzR67WaHYP0d2HF1SqbHstNxjk6BxU+ncGzTyrz3Dc4NPWIJSelO70v+Sx+p9os2ZtGkaQ3MHFy
WicWsy9i5MBp74lRS5ZB/sTpA6DnRitDnkaUsKe5U8wCFjj41fXoN1K012A2luee9+R+VHZ+IwtQ
PYkY/V913zo/zGZzkFMgo8hC1vLLUIZJ/m5ZpHlqJ5yw3XqIvsO6Yt0dguAnq6n05I31poQQgYi6
vAd+XUxmDPlyJb48kJscxLB+M7lYX6dFbspcBQOOgp+WbwsipVOPUuYSordTP02T5V5WmU+RqB25
dzMLodfKajtOy0HtoL5wO+iAbs8lQbge9N6d43Q1RGfLeRm4RcZY+UP6OKwiTnnWcTnvFgT4XsVj
5Z8xP+t9y+D+xLIwPPSlKb65IDdO4JskbWmcTNWW3fbzNjvmKZaRvnWDGzunAGpXDtn0vQoNfayE
c2/PWfhpNv295idhG0jVkxRiOdGWQYZ5HNObkpF2Zm/lbOkKr6MKZHbjDo/+jsbQLTVd5KiBCWpr
WPEYT8hMf7DElpBZ/Ppk5KSEjYknSTMhbpMzwRZqmMaCe8q2D8CSSW2GvnGv7HV5khNsD7I7tzOt
oKRZGgh66WRUMTyP7KekZu42SfKcg7ZLyXcYfHYHDv4RnPNSgWxZ+wpgCBt3HjrT8kiMM7zTcwqr
H+/vqfRycEYVqSFzaNtLbloPAXB+MCYD/TajTL8R3C0AUxOM5WLXBXel0fX/l73zWo4bydLwE6ED
mfC3ZWmKnqJE3SAoUYIHEgmXwNPvh1JPbEvTo9nZ64mO6JZpFgpAmpP/+c3WVIQTizJ2N3kZOa/n
8DmHgDDUPFlavVqqe20d8Lt0DI+uZwR+5Wp8tw0ba4ir4eVc6RX3g4kAf68fYOMlJRoHxBJ5kPg7
fynfvMhJ9yNvi1xw8wm2xnWa4Ki0tO/oGz91Oe2FUg52s8f5qECx5Dh7/DYRqmYRTlNZ570VncHB
B4eoLTWzILUac5cS7xT2vISEqROROzWjpQuOglC3rdRudiqTpLgHf7Dt3YCZd7gflT3edj31dm7T
tmtX+MeEnbqM2rYk82okACgP7W9TzREt7/PxonL7YTdZrXwgbAtEQOmvfWr6qwAX/o2Nh/wVuNYu
TWeSt5TfsgFbxRW8gPFhKdLkkKBk4rxGKTbX2bxzl7y6JIhgxBMT4tVH2PbdBrznxkE+90Ip9ZzR
kyc+rA+uUx+tXmsWCkcoTTG2EvDOB0vv6nH4HIn2ZhKzg32ZfKktlrx8dN2D8nW4nTwn/JgaUW0w
AEfxZYfjFkqX90w0B7bYSyGv6zk9ZVb92qugwwEifdK++I4NG/XfTHVUJ6p+Shv56qSY7Thj7b53
xE3v7EQ7O2VVL4awxu9KVbQLCDmDRwjqQfFt1IB8wYcUMff0eJoEy/dehfHnEYYBeczjiE1QNE+P
LVYTaEjCGHkDAMQEa8GdadRU8Mfd0nhHqKnRY82C1W+U4zV4Yo5xAPVKpz1EGuaAbxd4bgAiT0uW
GI468Y5Xpchayz11h/qYwloUVrORS4FpBWn2JSHnYSm6/WCn6lYKP4QJofirog6/y0Q+ujnG/kWY
pVfEmhVXs8fmKpzpa1yoAbM0qyA3mKAH7OsJFvVKc7VkAWn3tnjRbEnbUvQKc4wVC1Q1HO8Ix4dA
+CgfvJ4qjw7AUXpUwkknWRJ8o8fpIm8QXo/tZ9iaV4YBTw6KQuqQWDdxhBhpKb12n+PLr8TYH0iI
DfZB4ZdXygP+a+nybWGm4qPAKW4bE4Sik/Ehyrt3G2bNDhKfhwqufmhdVe8AZoLL2qU1H1h9euTs
AoBIAOEdzbqPtGu6a+iziOUJLNwmpYOlk62SfdZU4sKQurfT3tBd1n1ig1z0MG0KYtCnOHoYLBsY
Lp7ofDfz5yJBhCV7SLT0d3AW6p0vsTeKpyn0ip1vEKJt86GZvnldMD6x9smN73t6C292uNL4sYU2
3UURW+5NiU0UOEuWyb22iwLKYn3j9mW3jRfHHXYymwipCxJRwb+30+JqtbIT0dIcimxWb51oGiIE
XGf141uWr7QhIeDD8bHeGr/Sd4FdEvLAhkdQVhAY6D25piXFEQkH8TzdwX1Ca+BCNanm+Qt1FlMr
wZQDq5LwrpkcQrL6dPhqZf53tHiz2uD13GHNEUYPi6FF6GXBVG9VZk8fQuMN9wTGuMutNmGjNlNQ
NUdQ0IrI9J5kl2WJ/INoMsLq/SIzO4UIV2/R3KkDinl4U3Zs3RKP4Y3ENXSQguLxeU68D1QI3lOL
a+Ahaef+gnmAslJ3yFai8GUKUZyrtJZPiY3aokudu5BQt7fK1NY2hyC2FYFEt1dySLeuJ0lRcyrR
rW3afkyvqSF6c0iQx29RD/vDlVuz/mx8upg59mqTWUGiMiWGN2ypaSqIgTWHG8q7qVG4BfiNftHK
ba/pfYbQBPHvszeDDcY3qzzezqwLrz65Ds4t4gz7eeQD/F3YDgtE5r6ECUiTd+MAUKfIprABcgaF
PQajp93aauqPU1tnp0UppXdsWNGm10NCxTRPZODIfuVQ9WslxCrzSmZ88NnVKa64RM/0FypM8diz
TEvRGmKzu0lW0jjtfPPkDQqzyNpGOrLhGBbyJqzopTwrEdMkT3bEkdHKA1ObH2GL4Wu85qjtl9bM
mEl2HLwNuUBbStBK7UZHfZ8or/e0CB5mi7J+wdPkShU+RuRqwOsgi9sHk4zyY772p3fwLivO6564
79pGIC9px/Cx8zT7KWtZc18u1vjRcrPhyklbcJkKRduNnq3+Y6Es+xannfkoVYij5TB2zkOH6dNj
ZMUcX7SIo2uCM+WXGefRq74LxycpHcBQIwny3TQ1y+qm8sKa1LAuRbmJHySTcnLZsXCARrztEA2W
34Lw9+wn8EnL61zI2Tv0/uTxpivUAr1OiO4ounucqN0curqSewcY6tnGIPEqh2m1pZs5fy9VJV5J
eqFQW/w+xNJZ6Ns0QgG+SfKs/Tj4ZHRMFrtu0rhsZgypHYedbG8nXX5UFkLMDdDotY5NsKbT9Hsc
pIqTEnWNoiEQ9qlZmukDRLseWxxDtjuSX3cLuz5mOemtB1W06tabp/CiSgVxH+OijlOH6MtRGGpC
fZ36m7CsnE+gtwgdmkk929R3J92002Hoqf6BMwNQGit9ROM4kqGX4M5BLwPiWVfdDH301RqFgPFe
xRd+6vU4Xy/iJhqZGqTcplB9nMsmFeF9jdvc5TR745VvBRD7fBziXOiJDJoI1xm/11cdYZw3lg6K
E/TqL9hGY0sZz/YhD+e3ZK6IknELTgak8kC0gGa7a/X8YsEyOgRapHslF2dvMdCP6YjJ1Agd4LLo
GjCbpqgJOcT/FnafETsf1Qot/oZa1l70a1biScdRYbmYNX73bGTomsKgAQcWUYl/oSfH8tF4KX6f
KZsNpC+UlRC1ixOMvN3k0b4BY4URMTfpQaBXJeaTrJ9i4c/t+KFzzHw3kXa+kWPxEnXyk5OwWHtW
vc+w+NqBlLxFtUY/ktDwmKY02XUWFt94fDYHKQr3gqS7o5vkj0uoOCq4nof7jr1gP7jcOWnmbLAo
+qi6Nr/3E5TSlrygsOqPI4TKz5ahDSId69Oq1TnYCxWyaS0UpyMbNdrGtyrK2wf4uQ/Iz8kGs5uQ
rV2sB8G0tO5CJ5q3CALTy7aGP+yO1juW/8NNI2vssFn/NxltMICeyP0E/xMuSGVONNTNpS7bj/9t
W/+f2tYe1hm/a1v/rYTrxw/9Q8KFDYfr80f0h9fmtPjfJL3Q+YNmthu4EUYcIWeTv3Suoz8YS7SS
bdvxfSls2sl/dq4dzPYcZF12AI1cSuRh/wmJK1iv/7OnMpen+uAj+RY0w7nfvzauw9HHiHROxEUY
AiljqdOEW02yOqfmucWHyYGMEX+eaxRW2EIl6QebE97Wxd7pOkuT4dZpsI6LNB0JL4hFjPbDC+/J
b1VE19ZrnjQ+Zfg0hZdt3D/HIy3g7Ty0bzbroM52gAvJB3J16xfZ+3h9VBM2oaO09LsX1yi/0iQ6
ueQ5vZGuWS5sfZzRHMUKtqG3F730fmN9K0xgPiBIr8y3KMBVPL/KOne6pR7Ya0y/wsTk14g4VHj0
RxwwJsfFb44deXBvh14ScifTxnq2XE+hDyaPYK8ApGCbAKB1VYaDXYD26lZoA3hI/DeShZK8864f
Qx5LI+WFMFNyypXgkFj4VBO2xPsqDqfJO4gW21bMfr641VJfJ1OmUGQu7s7TbvFJ512990Ts7iyc
RbYlcP6LlPn8WME2Ty5dPPOOeHcrgk0XO0D3gKrdNqP12ncl/dnOmA+pTcYRUcYlDnHoV4IXmK0Q
XwNk40RFaUw8NiaPicyNo6TMtniT9vKuxYWlPVgoLZ51G+KFqmi6bbCoVa9u4qIOjYR4NtSfPOVC
8CxSWMzPUeFxVJ7lJJ7xEkfYV6oVU+yd0kZhB3n2tsO5YIWDOyo8B8EM2CFlOdt9ChC/tXSLy+5E
r+YaQr10yBfnlyVat2Ubc6T0N+1Q8//NacXPIIspgpOqjXqF5Y8hiNdzds3dkH3IG3zsGEYXDX+J
dknsEuNFL3SDHGxm+jh6EYPV08EJV4+LCMHbsxQet1ENI9G42PVizNBHzqWT9t6bwqOlO7rIZHDZ
Nt1yHQFZcp+VaK6x7i4WDFgXbihYHwpwLPTavlggu9Os4QtMogX7DBJ4Y1i0xeoVwyY8apJ4LNho
ZkLrdqEJSsKcgsaXt/FYEpDc9bGNG5waM7YSINp3ZAXWNsNbgJYoWu+MJ44B7LEEz223jYVnLOIf
4B4M1sKajzf+evPh0hNiv0ioels9Gf5kaQPn0vUr3FBMymtZul69sjVZW9dS3EQ8SPs+xOztdL6i
HxBkeRgt37mcSjIGN+0oeb75lKyRzEUfbuGfwsFwJzkuR62F+2bPQJ1bFxPoa99GZ9VK6BYbepEa
7nzuuQ9JPkT7woEkdpk5me72CPAdh3ixjM9PnJLbmiskyCmw8kfKkNl6OX/LsFyG5KKc8c3aQkLk
y2Lcxygj8EfcRhp1JLT5zqGg9ifeM8SEdnnCkKIpDk25vlJJ+5Jnkq94fo/543Xkd/gp6IbfR3OW
5BtKKJBYq1myI/HoDIgIq8ljgIQ1xkGkJfG7QuxyyFpVfgfUZETmvrWOKbGC8olnhdWxoWnTXAei
MsM2VYXZmqDop10fyeUCX4bp0Z5Ccz/ms3p1GGngk0gqQsZpXWFk60aIbkJI4cojCtyTVgtsJmHr
DRVmJVs0ocGtbwfxdU7w8gsvE6DWIQvhMU9n+GxkbqpXDh0ddVcuzdPIKCY8JKwOGAmskpbEexiy
vvuaW/g0gXwwLcqoNE+hT9slkJqBLfWkuRkewMm3XYu7o9XoQNHxcBbpJ+joOy+qOe/zyACqDHkM
NJWj4GuLlJT0t7oJnT2+95iJyA4DnoQQyEu8dHi+s0njF43E5uQTWzZywWq6A8Ilp31MJEzH3pk2
so05PVTaVZcOgYfHpgzTdKvZMXBSUPUjSaagyuQsorQJilR+oKLDeHPS8zc3qJyrWPfZRY7b5Hvp
BctLmAwmONgsgacWVOGb05rpefC8+VJV0DjmvKQXnFkfdG7pl1S6HabYBdBCicbwOAu6MdJY5UkY
qBtw4euDHeIdVJO++S0jhJwZMJXdNckGAc4BeQAdpVpi53UucrCMKcZfkrgCcTksuripPASr3jQB
CsUkziG0QKh88pIWyi+SIc+LUtwjQswSNobw+CvODuFtOVmPglgrs4dhDU23CMdOnMqzGnFZhYmo
gI79iFSRrj+ixVW+OK1CxmKVNNYj6XCryLE+6x05nlDiTpjG92c9JOwB56QKCsgPsXKalykt9VM5
ufepN7aPxCySMZl04jEmiuipRqmwKWnjhnftqshE9aA4D6X2p0RO5tpFuLkk0v84QGI9osnGAcab
6mY1AIcweUEraJ342NAoUg4GJe+7DvMDNK4p/tWrbHRaBaRzTFjCA9SGBiA+gDW8Sk1JCdc43VIZ
q3052TSF0jidPsfKVOWWxgB6VfusXUWejI7VEm65H5FXb0Okjc8S9tlrJkGq2AqRwQ6rILayLXU5
+g6jesIGxLC9XxPWOtz2q54WSOFGdcvMUX4yyt8GdUxUDe7pO8Ju5NMcEU87m1w8FMLvv4+YKH6e
zwpec1bz4qSJsrfHhPMyKQswmFZ/QiETP6SpgBO1ioIpBanHe+FsS/iqY+Drq6FzrDute3/fnZXF
c1B9K3tC/trVVAbfRuDfrB9fwww9cVJhnh+pyLszw5RwEjzrlzF1U7fEiBY3dgw3DUWnbT246MB3
gTtMex5XQKaDb644I9afswEdodeoD/Gg7KvC1i/9KqcGzfV2HQprgSdpjqj5ZM2e+2maOBwx52YN
ONaJfWyl6XWXuMmdEzbDzRDoi3AA/CgCSQC7jakQrsXKuKcp7V3uEMUSAJRT7hIlB/CH2br1V6G4
jWK8msLmQpbiY8wZfZOUPoCBbFy6Gf0K2XHWE6v8vJO4dKTGx8jGiWghJy4hlOia0KyjeUAzQ4fN
eQgT178P6WM+Ndql06ZxAOF+kMkUi8GSEUF8owGhaeR+8G3E8rXmeCdWAT1Aj3eI+qp6gv+Evj5f
pfYSn98dRM0cR5GV3Mbx26OrBkhxXxntHNAAz8/2Kt+fVyE/slUWKIw9bliBRrKaOoJO+ip6cHob
E4B6SPmtdNU1TjftY+oh4tnOq3XAcHYRSFdDgWG1FoDpYO907F9iBRWemiKZP9hnMwKvGl7SIf1E
axmUzxMhBQVZCR9GqBhgQIbOfts5V/7qcmBQVXMITNHhDj7voYeH7m+qyoanEgaDj8Jq9UwYz/YJ
anVSAN1hdyxTSC70wsujgvLxQjvK2ozK6Cf8fQK8iNs437MdYp+SE7dBrElBfgDO90aLxxRSUYcK
HjfdBYbndePOrrM5K/7MqiKa5Coo4mcMZmCrzChgvXnPV+0RdiSokM6CpHTVJqkgaC8iEr/25Vm5
tGqYylXNtJyFTbjn+3u6FbgG1yMsmSEcbiYl5C6ecTtAFTBiDIxSqlg1UwuiNOcD+1tx09elg01V
hYjsPu8zh6RoD2uWyiT+I007ZzWOiFbWB04ESADdLwUpbckB/Bewf7SpBQtfFHcJm2wyluYEAt7t
oTpGKM+6EGSBMuBGlti3burZST7RiqEtvTigWLEbvSYI2h6XeMpJLEzSQ1sMM8J+z7tta9TwWDS3
FqHaHihbU/bXRrTzMawzcy+8vntOpwqYsb1W4WJ2bSTbu6pruq9kuNnHsW/1FWT1+KiT8IVCbToE
qGbHQLsP+ThDPfLGosCd1mC2AayzTOKQRcuChtbVtPewfAUkrKS/PA6Orb6YokKdzpJHGLWC6btx
avoftYNRUAEBFPYUHAhyn+flzkICndFGzbzhC0jFsxrmughoDw9uLI+VxeJ2iX782KZO8NiI8qNy
SpNe12UbxCentt/6KVI3BmnBJgsZC5fFBDiJR+pMikqRpwCJZOLZH7OKX2ForemY3jeAKwcPPYTG
oQuiw8clhaHpOjpMgvtEqvae3e+yr9hBp4u/nOT/Jv/n17AhMoY8QBaBq4krXNRXPx+MMWOGbptQ
1wZau5eTw0nUy1L5vMxB9x5pkR1/fz3vVzMVHFkcEXrSdQLbpVT4JSoKn54Zp8+uuagrHZ2gp6pX
zMDpSVo9JruyGb6mpe26t8kYDs6l1rj2zdtOWGlFPGZesvIxsfd+W7v6rtKjuK0sBKVXWoroBZ1x
tB+LhgLQXeqYsq3y6eAkthNxoHf75Un6Voxs0hTIOoeBMhMywFvjjVP/hIchZOoFifREL8iH/v55
4TyBzVBoOLAlsedQ6yecRQpWjOcqcNQrJirdO0Om/o5FSP3kRKCWm75d272Y5yhMMV1jSPUwgbWu
nTYHLIGBxmJ1Q3cgZlx3xzBpNL58FbfjNkr4R50K3+CnFTav57Nw5bfi9vcvYUU7/powFRGe6bsg
NdCDbcCZX156QYUc+x3NJm9ez8teBhN9MyC8SS5/f6H1g/7pQhHGrCHYhyN/HV2h5gSHQUNzQb+d
V6xCmDYI1Xg/zD33rctCztZJYziELOyyP3Qo/zJY9Z+vHtpOGMEUcYmihev289hW1iwCenPwuXIl
n/1pCndZm82Poi71RWMsrur3AYcAa6o4tv3+1sWam/XzveNuJu0wkiJwon+69yn3sISIdXPREYMK
K35KBvcmKFr5XOcdx2ZX+Nz86M4NST2KGtXW9bDSf5KgvKANL57PX+i//sT/zp+Y3iTv5l+rcj6+
4ceKd11T/yTN+fFjfwKcqD//YJGE6finTBWRzT9EqtL9YwUWGePyL/ZUEbkf0iVPjR/6Jd/Pw+eY
Uw6uLjJANMq3+w9UOT+vpyhdGd4/zLGQ5Eim2c+DfGmWdmA5gS89lngOsr8OD7rsUIhjlNl9/suD
+Zvd4ucZdb5YhDopsO3I9bndXxbvxDNuGVAHP6QWR//abSSW4WP0UmTQBCEGsOShrXHfojHXF/+P
S+O6bId4ffk81J/vM7MKYXroUw8LYaivNd6WLPXzFJg95Z94dujmoPSwNZAbzllgJL+//M/75Hrn
gXSBqMOIBQVk5pfLSydLaiSMzkNZWYBHoUWNAmd7YOvJmvVyZoV7fn9N+fMS8udFGSoudEufVeSX
x12rOh4SFckHDz0/al4cl7HOAtUMEMO8qB6alps5XHwQA1tJ2g/9uw82eiwtn+fQ+qv1J6iduejw
vIz3y8KiS+QgSx5UAltcj6sLzy5bVtPUTgk2YINkyNn+/j6YG39ZCX/cxhl4pz0g8L74JdAwnEIH
+CKVDyCWjJWhBLgrV0wu7FjlyowV0BR4Ef/+qqsW7X/X3z+vGjE9kItw4eiXNwaQGOTG0+IhF6N4
hn6WQWCt0+92bugii8U8eq4StxDUgYXnFBT699f/54kZUOhA9PGJUUBd9cvLG6OoLrDsEA8+EZyP
2Tph4LGY+2T8t/v5L3vN+V4dwa4OYMEFEc/+PDniOehr2x7EA5YS5tGCrFAQtoc4CfK8072bwnXf
RttfZ6cNyqyCicli5YG5x3La+jev++9u3LFdVktMJZCB/HLjkkzxqMUI5WFA6txijYVz9gkqgT1u
srqI/h+TJGDZY17yT0Bh+fO9C5XbmeWM8kF3tMBhY4ETn5HbIbCba5QtAHcjGCmpQ4zyqFwoGcfI
rM6RAjktlqTNteWP5jEB30URbktg92KM9qKnV5OmaLL51JxZRlffTFcRSufy8PuxcrYQ/GWwBpL3
Z6Mgxeoz/GWK5GUSDyGquIc4zulj4PynL87jxvSVetW6srZlSOeinnmAFYyRfZJhnLnt5qi9UHNF
+ZAVLulpy7RALhOx3b2H2jaPv/+ef7MKrrJU6inqRo4pv3xNC5LD6KOCecDwnAdyfsxCAZALAkux
4tL/rlJdd9CfZrEP1kOhGtE+9tC+/nrFqk9kbhdz9zCB7F3THvHeYjil/MsB2h5shwRpxwfwjrOY
yt4ec1xZJ/QrT9lQUHYRAtW/O6RB3Oc2K4BtMQkyh/aPu46J8yPq2DX8DY5/0anDSe96Fg5GpsRV
XEr6/rerZfUPx9B/WZj+qLD/+r6hAHDooCUpXEmmwa/9yCUsooBSNHkg9QTxgsJ3ZpcHVn7XOiUE
pBqxw7TNgxFiu/SsEpB1rOL0EKW0HzYln21vZxDIrczJZ7GrPjiM5Ff2F6nfDQKoMoHOaMUe4BKa
USAQO52sD7ANk35nB02jAUTn1NvSNQXGsaXNzMi7ichE8DiFMR6dADdU9QPZNel12FX5SVZhczvm
YMGITLWNmEmW1ieBkc2daObyq110YocsE/oLGCEWPzO2T++zR3bAVT+n9S7r2b+v6LlWWBE5ubpv
bTzfEJJERBK7TYfbWpCGLRBbYKmXoS7zaefEQfAURW1qbwj9LXzgNMAQ+DWJhgThR4B4fi/DL60F
xw2Mv+sLYraXHhHvMLho5zFy57zO6eQkk4FyW43xFWltET7uI53MAMheP1gTMm20833toVmRBaqf
NFHqPkiqEkZv5KbxLsyn6AW3QbbdgjESgJJgH9QgBG6rFGUspUG0D5Dj8+0az3tD/UeZgEGXgKy9
LsSjYhfospkf42hdpsTbQB8LO/hwGwM+F5wgwBYDO7OAzqJoTA92oK6cxM7nG99p2pNlMA8ll62p
UvhomcGmKclSnLui/muIOpR+h0xtgMhc46hWJbhnu/qgI1hJLWerybaXT6Q3ZVcSbcOODDVITH3T
cPyjNRhEMj5AcGk+V1HnfWocksiIREjfGSjmWzLE+do2TuqdPfB6tmnc14AzyiPpLBi3DKzKxmUt
ro1BjWdZ8yZs+ne3hWJscPxVz5YXktQ81iHdlKu6LqPqOSBI3Y4YAOXcBLsqqMLVumJ2CZguNjjC
xJL/CjlJD16cm1ki3ZCDMJOCERYiUp+sFOCbr1vkkEnoNFThwbLX4mfxzCPSIp403nXNtZ2EFEOs
4O5bG050dxA34Z9dken1wVgdb2yO6evCTqQLNgbR2jJbu2fZzKjcpKFgM3XxoCA3QQTqNdIdb9YX
Cy8VeNXa2rYOd1M0MbzqhM59V4ws2ZmLjAoftn67zL77FtMx2STY7Zl9X9I7y6vJezPxEr0AI3bv
HYgPDuN0fC2XdShwq2hf6RSacssMDbHyc/h47MP5cpw4mmvKuvhlwJgQbXLVXJNnL59be21VozAD
V+lH1meWM8DM0o2qZCdEz58kmL6TM5tR+PzoJC7B2lsMMZh905KdetOXDv8HIER+C92OJYZzdXhK
2io6RUFjHrEuZFMnmMTcn9dIarjwFHtsoufmYtyEHdZ666M896Q7bGEGCg6+La0N2mdO65r7hrKT
/Fovm+/bcy1SlLCM72jS0WBNAHUGcJjb89l4Xlvx6MOi/Zk0MGQcN5wyl0SpSLbnnlDd3bxWj7Pk
2QviRrGDZ/7mmH2P3TsKfENfkV/B1wKcoYUNvaAYvbewZBclOr17VyW7LXaA7WteEG2yNVk3P54L
hYXk0vkKcrz/Jg31PaYcvNqWL2NkmL/TBqA1lgUOHLR2JQ6mTGm/ie3bDrV0c2IY8e6A3Cnem5aN
pwPr6WK+kZ3bFOENwSBQIwr1inyc3Xwu4ITsYxlRpXcLHXC6hKgB207zzZH5U0E1zTTTSrE0ENO5
wIEMTkNqob3+4/DjrE1rPL3gVZfeTGi0i3Azh1QO3fpm8mZ60pXnvhEstvaoF80XVNKAaoVWPeV7
GIXxF4JluHh9nkKClFW650avZRA7T7/T00PoTt17GXW8IxWHFHf8NkIMr/c41bO2NetRhTCT7Chm
CAUsA86lz5u+rTv8NLmd5hpVnv+IsA4tKJFMfFu6ePqCtqK4RbxPXY7Lw62Nkg5ppzvwycghzb1L
53u4UVNipVAOY86Awq8ZtVho0rAF8OLLxB4DGAegFYoTYYTjQBY85wXZsvu+tbMjrlKMkTMilVYT
zxR3Iu7/vAgUpWMe56zmqZRFFp38GdSPgHEmnL9evpqgC5xZBWUv1GsON/qajpm+oNxv8WJ2eKsk
PIQ7xOXrc5goQaM6i18ssv7uzZz4b2jumK92CRQmM7T2u8Rjxmvd8U3OI5H0FIFuKGMJ8AQ1+v4H
kYT89aS7j0wsp8uwWV9Q3rosTbKJ24tKA39mqOUg8HIc7bDv7ymKZLim/sgpqZ5mG6TTWTMOJR1+
YmZyjiEu0R1QhYCdN45cQ3tY53H+RdS8EioUE72lc3h/vkN2ImrkbnUK1I3GbH898C6TpV4X0OXn
MeGImrF025uJI+3z0PKHkJV5Lf1apS3hSnr6QalYt815sRlRqrRgqIRnFgcpy6dahhbGRbLa6WHg
JLM+Na1GE+3ySZTLTq9fJ/W5C8wM3TeFoMvZ1it/igYl02qZcWsInMU5IGGFkeB1CctRVjC5pLuC
jWmnsbxMGfIDAzw2j2kW+85+GmnQzJkHm8eLhtJ7NHqCOU7PBGqMpW3v7U/GSgbxpjbgv3Ro3cuC
uJFmH0XhVGI84fPT5ZDK9knYcqJijwse9LJuLsSorGufkWSiNolgkacUSdYjOUT8Be0jY2JZH8CP
tWg9uI+5ZF1YF1adBOw457ELaZptzfTYEpogm78QXhM/nMeniyzlSFjMcCTfwC1ugiFkiIT2AOHD
K8arNJl1+OeAQH4YfleECNI70qO+sPI6QjWlvLfEB0s5jwrfFCvUTQAH/U3iM0Rbi1v8hZg6eGpm
zZYmkqihuZ7ZTEthbYNWAkJoL4ffk6039ANWhW1fbrU78XczhZDecfYUt8LlFhhy4tlL/WbaiTJh
ZgVxyw4DEw2xl2LQDHnDau9k4s4L5PLASZ1BbVsCAhYkDo10kfmFaRpwKhEuPGyEF+v23ec8JQd5
IGAQGxCGI4kzTzhc9SwKTYJl96G16K3u62H9tvnQM82cdua6mHGYx2p2ORIojmq4MsFRSTyos6gb
RwjTk3R7a5e72iCBoxZankYRZuaiH8Y6vRN0nJvLmmX0VmO+mnBo7Ff+UwbjeWeLeNHPvTdQhCRW
Eb3Yk8qOtUKidWCqTPcumpenITTVnXS8r6kVW9sCEQq20S06f83KPhVJ/j1B3r0J4JhsHGxLiu3Y
OExgA6cuzxQ70pyhIOqBPCMqlNl/KfKZ55wpXmjjYYhztIbcOdh1iFNz0pJMkY6musyUym8ctxNi
y65ZXXKyNxcrW4XMBaVqZPXEV0empF7wpWExpMiMN7qTCL6N6Xr7ql0X/yskmwCRESSB22pwG04w
hAheWo0EhQFlG0iqgljzlOSS16Mrxb/x/uUhOd5i7kEAJ/wRyIdxYLMQDjhS41RrSdemoXkkhJUK
D4rxdmihKJ0PygUdhuvJiZiqUdrSyrA1Xw9WCmATivxpB5GHb2rOm0mcsm4vpEMV3xpqTHYX6Ad7
SD/OJTyZ+CUOY0bQ+WCY2EmtrsoyVyx5PWtaQ7xyfA2eRrsMtuApixJ6ZioSt2dunrD67l0u2PAg
EKb5xHByDrUv2T+RfjBaq4TVakEi/jxy5e153YzygsUR2qyDi2jNnCjXelPFUXiqNKrYXQxl4Hky
rnrFWg7D2p51T0NIu+1LBk8Wo5GzGu/gr0ZCm2VBCrzlbJdeSAjl39zRtzu8FAZmXG/BbPQKssis
HxVGS6LIyoqrUG25l0EA/fKSA5vpLzrON2ifB31s8PU7lK7EwiLsIBLaxSKesWkBsvMiViVwHh5J
kFtsG5gBcJI496t8unzPOOT5KP8h6ymUjrd6SdiMfpTMHkFvPn1nTEXqyj4kRUWupD/38sCV0+dU
D+aDSf3llKJl+wDFodh1zBBWZ047ywFm5aoI8ysUqLOrrHttoYFBzxTV4d7RjrmQENm+Dsrx3nHj
Xr6hXhxxDTId5fZEL5i6Sl4L1dknQVF2LAFXPq2eVxqpV4wap22J6t0Td9VeeRC4brMAu+8k97OP
uFYnTz41Pp7sVTnvis6zj0S2zbeRo+IPqRUUX5t25pMwzck6KuU6Su6X2uLESoNtIsqyt/FG0dHo
/+h3/bfD8+86PP4ZQPlNhyfrvjZ1l/3c4PnxU382eEL/jzNMLGhJ/2mV9o8GTyT/YED7QOouzhBw
lEHF/uFCGvxh09fEvpS/kfDLAR//YkMa0ePmeHTuAgLx/Addnl+BtwgCIvlwdM35NALo17//i/Ea
jYm0wJXG/1Fs6orESE+wWizzzKrXa44+/xnSt14wkEDX7oq7+eIXVLXgrtX/cHduzW1qyxb+K6n9
LhX3y8PeVUeSL7FiJ/FKvJK8qBRbEQgEiDv8+v1NkLMEdpysQ+os6vAYKxOYzNmze/To0Uq015eq
rlgLtJfci1qg14ZvHS63SGD/JCXdx/ma+2kG80V6hRKCHrJo74w6gWOoLc3QMdY7EVo0zmqiw2Z+
+dX6SSxuxacmJaDrsEzhEnTnMkY7YZt5srb0RAzuInlwqac1psmACX2TUkN4Z3r0PopFoPbyrZ95
y1bpFqUQ0mj9TjLFAQljaRJry0QBlg4sOD4z+mFwwOE+73+Cwz/JCvCirEDELeC4A+f0QcaSHvJ7
evdpyyIkmUcIiEeCKIOEM5ynJqdFAAznXCENSrhTxQTJ2MCQsKWkTe5cUoKfYfVPX5+mPJZhAORS
1wEroDvz6GgS525X2tIq6O4xb4jJEum0i//lveBz6uRFNJFn7S2oLT1oKJGrNKR3C/AEbZI8mOm+
vM2EW/3yVxUL5hTMhWEAbm9Ry2JKLK1+psfFG+f4ybRlvnK+tURnBcD+5Zs8N3cYIbm5GVaqt2oB
tjUzVXxtWVNzttxZOcGMZdAKQcb3/lm2Uxaz038lFUqvAs2FKewnlOjWLuc1/TeXO8XFuW4SKNQS
43037Gzr4BERGRWbVCScKidF3C+nNezL7/zMCoadjdmTxFYVTkZ3wawUiCorw9OWJRLAV6oX0ELo
IFyjaJKwQgl89meep+CrV3VGJrPZvLDq3QssyM8y0M99AU1Toa+LL00OvPswnm8b5R4ZpWVCfc9t
46c2xR1EMvbZyy/+3K1gGFlk0DhanuTZy8gixDYP6tLVmV67qWqZ+CWm3hJ0/5dv1j1bMN+Ic5E7
tDVOFjJP/eUboRBIx9NockUtJBHCZBKTZ1IBuuqG5E/RsPWTtSzUvk+Wl7glogamqPpi62hPkvmR
V2sKCW/7SkLE74JqDxz9JE7KW7pekitNVnzXJhqg8wKowpbagT3Zg6U5CXDnYQ7TYFM4y40FaaGe
qgZNocPvhEoZV8AyL08S1WfdZ+bgp0WjaCYNpYNCN6P3+SkX3WnlXtWuEl/aU+mIgl/oGjR1lxMv
Q6VlX5FTJFiIQ7j4u6gyzmQGex8DrjQMfSJPiK7Y3pW+TR9qdZ8+lIrH0m2jWoUchrPAMwSF0WXC
vBk9C0CsRdDjG5RtSDv+WyyQNBNKewwVWKGgRdkdPqciawVdmAbOOyZwBm2/eodiKVgitBX7Dpm8
yW7u2KuDfCknOkMjqhkXi73tIHbhx6iuzBCHVI0LPzhwDwFQNT2qDwehd6rlGqXzAEnUPjl0pp9F
GiEUmH1aX0xwuY2rJjeXpNs9OHwsB84VbTLSB7JIh89mRKe0q70saFcWXstESSdU7MB3cr/Ilc0n
M2s6unuzAnzo7oASzecg9Yy1R7tt8rhwuNeVbAOQNyQqIwe43QOT3kf1SrnMD+bhNjbSPRR9wl7T
3aKwrSQ2CiiFjTTbvEEfJ1Dol2Aa5PxWwBRqqTGjpAvvKk1xL5oEeZM6biLUlEIjAARqHm4h9td3
Sg60HNkCDtgbpIDkMk4evP1WQW4BqfKzOllBfreq2L7LIiSiyLpV9MVeBYyyF2F3nTJvWibg3uaU
Q+LDOqfM2lepvnLinaB6Uadfmch+LDTH0MhM0IzLvEL8SSAzoI4N+C5RCnPrkU0rKTOYABs2AOnB
RRtxAXVbX5soHoBi7nYRfVhCyhznubQyjasmlJyAbyGdp+WkiJVSEEBU3fSQv0k5F40Q6TFW8Lba
nu1rS75xJiS+FpW+B5IB0Ae5oCSE8yb1CI5mcqCylnNCvrsEfj4UxjSzFnRYKt9FssVZlCJQLcQe
OZdn5NSI7yN1W1/XJt2O5rJLCpeO2PraIJsGZSeIbR8avRz/sVVr5bJGBMpcKFtD+xLkefDBQovh
mgJ+f3FAeEeegQnIFj0wpPjK9cOcygSRSkj8sqTUrkY/RkpWBuhc7RYzySAvNjMRW7+xJHRy9pqD
aMTes206bycA/aQ9IK3X1QfPlnSY604UUUCABEHAmkR+Be3/90BGSBvsVtkewCBOv1laHb7WFTO7
sQ0d4SEKKNDDyDws07wWqG4hRTCrUwgfnwzfi5PzRK+M+7I20QhDT/wNqc54ey6IHAUKsxGc/V0Y
oIGchTeIc6NVGNSJ82UrMnBmmEbXKCbDNw6q1VKuUvNwYSWF8TkCYaOrCOqHBr37rlRtj9ReWWj1
F6jI3hmyyTWs2ZzPaEH1mXteEXzZUduUInlDyteTYvNCOKMwUktyngtBMTg74APOctDX871F9QOG
iSwA+lO3GZDfa+gs0etdTOvTSs+qDWoZBXrP7oQWAuH+k+vl2pxep4jMBC6N1A9oxyJcsjZTGo5b
AN2LlUKJfZbH8vmefiK72JqAP5OwhDm6Cqn0iVHIWRgm+SdKHETvNXrnQu7ZhuLLR8UbPF3rkjq5
Sl8Ebl7QzHDFjTTfXi2oj6BpEzRquoNSKlqHFRqf+zD7iEYEqhp5kJxnNM4DKZbuffTiPtm+q8xc
Wy7PkwmaU5nPc9irdP+eU6lGyhnz/sbQDgXtkyW+qAkL4Q34Q/AOyldEW9yURT0x8MjWTdpgouzY
EolI7ZyFUYq+qlEKGElRSzB0rG36sI0lDFJYU2NaSTVLVkrJZMVmBufEyug+c+a5DpKGaXiQyCGT
iqvnpP5D9B1ImDWIl1nBW03pAQcWk+mo06HJRfVw7IvR5DJCJrrh4cGUEJ1bQ6xtSRyVoFRJS2I6
OH7II42tnzk68tol/e0vm+RTFLFs5zRfIW/igdV9VsLDFn/OyaDHqKESsuedhM6sNCyyom9VlGsi
tUivX58y2LNgpxUbOCmHLaIqE/1P8vnIkzp2culTcu3MgnLr0rpP3jlfkzxd74BVz3TN3W7n9M0+
JJ9Q48gmf7h1FKqXluJYNzlo2dxAX+PMKYoD+tVGfV5ZQfQRJgMaNbapFR9zPd7fkqL4pvho36JX
/tZLFYArw6ePrmLTo1ijOOthmzrbh9p1iz+2mcmXY8fvzg7gsjapCBMdltxxRV8JPzGvaMychIuy
QFWDTrPY8bmX0Y7nMrVLaakdwur6kKTqrUHP68ks3iMdOzP4CjsYTmSZKF8tg7NSTtEji2PtLVWu
/tsDVV23e9c6zONQpp9bjjoZHaHUr6Ft5MvUiBB41VeKi960pbpzmoUiBJPVBaWDBx9zYa90hJws
7Qq6wtcVgh1/FOnWg0eXSdcxPcW+eIXhbecxZS6clRT4zMCwt6iiV+51TNO9q4ld2EiA5ttkrbhF
tIS1bp8FFDcsZUOawLtIk32MylflUnwYZGhvyIqymrnayqSZFlzADwZqfJd5QJuLyHVWb6Qqq9+n
DqqZdr4tPmd+eqB5WpJo7lXplqU+t0I4NhTRoJB7Y5QA3Be2kyUIwQaTNzuzDj9KLtqBdDOhGHRG
yynJAxe1ipuCE/6bnB+S6yyK8gtqf6slROk98m22swK1lwkvHIzbBerAsktKOSLZus3N/P1WyWlv
FexWesS69OPPXpmqdNPw9Telq2BGqWyy0/khyoNioSDruqIjZKhcp2aFQDcMKnq4W76pYRBlZLMV
I1ud25MDelwR+K6mHVBf8Q0qXzPTvU0QF/yYyVVyZ1HGe5aXtTdHYYOsiInCtSYBe9PZb2cu1Kgw
0VFa1Q4aUinnUCpV+Xw1yVGk05iqd3lNnEILCDOmem3lvoUfVn6U4mJyrbspZApXPajn1kSNqb6J
Av38kJg6OqyKaycXGWv3G0Bl+Wdkqel9oa/Mh8JIDfdcItGbzEl+kXXZhb5JU3YL3L5O6UO2iB3Y
TJdmGn3THUQfkx20glntJumVWpSI+YQhrVCc0j1UMw0K2tzjdH47oXf0mSIZqxRNSHz2bV2hkAt5
R8jzU1VhLb0M+V6aAeSfHPLV0Gq29e4tuLApzVZUyL8NkDlJZ7SkmkAcVvlqlE3ICBBGhV9mdyVq
6OjlNf76/xss9Pgii3W6PmtEOt5nm7i63STsmOQRKBR/fRe6QfoB4eTUTau/+6OXB3q1aQb9CboK
7Z1QpwOuNs/UPMtLQ/hrHjl72NCQ2ZpS9iNCWVALPwxQTmj+nZa6U0kgq4S64H5c/J07nUzOj17/
5Tdr5/Hl33Qe/T6EySbmn0RcByWGwv9rL98b4eTl7akOJccUBU/NpXbnwKZSAJ6wIYCFf3QO1g97
FxpeksbufXpaCiG4ir82Cb0hTiZBmZoG0LWiQA4/XQECd0dGRVUk8PXm+odWQO/R263x+uHf/1LE
gw98fU2e0jZRAXg+viSAyOksmPKU+lZQaWhtzdXO9//9PvjhLFByASAy2ArQolwXVVHNRbnD6STI
kiiMARgyRvf2YMhAdMPeXpsi4w+ESR+G5uptBFlmjYjvT37pcXb+EVP4wyVgWWq/jupvHwSiKoqK
CNgL7SRQtHG6BEx9SgmqISpE27+3sz6ifaDINGcauBQ0bWqZmgnNHzRfXD1rYOkUlElCxen49/aG
I5oFSmEHLwUmgTeXqKV6dhLIuoK1A5GSUWmu0S0FVQMFHrgUVHuqKgiTkY1s35JimdMN0VgF86iA
9s+4Rj+0Byi5sH2HGUVzimIcWQCKl5qrfyTI9hTEhUSUdtwKzQ3HtBM0io4GzoKmTKmmMXARaSkk
rr6HKPrCSZIhU3XTXKOzByY8zqGTgAtk6rKuqsed0FsKJh6kKqQFldEZAnK/0uDXl6YyKBXOz9E9
6J2Mlj3lNtS9UonaXqPbCZR2Yr0G2QPFmuq2TsGrKPQVV28RWBwKFiwbxTr+YHyeIr7t0GhBVaaG
xlLXqBt9dhbUqUYiGk7D8Wgc3SygNCgPXQuABqpBLavUCIQyD72jUTgIMK7gKByPhhHahUaIdNCO
wFcEG5EoPn/eV5RlbWoImg+J+9FZBAo3B68CG90FcCHr0Q3snY3gB5wJuMogCM01vlmAWzXYWbaw
expV/YJ2Iq6eXbTZKzDK8KaPp0PrkozJT8KiDYYRzSl5VcUy9CNW9DRuUiwTmwBi2VyjWwvocwy2
i5oxVTkZCI6O1r+/FrQpiVCVw7jde2NaBDYH90AXQZWmlLniDRtHg9hzlGyZuFImYrIElZSrPY1H
NAuw2bShs0DIQFiECwBQ0Fy9RQCgSOU8uOoxOBnR67M4BRlz2KmoswcEWnZi707DZsOewpKWhUjB
WBcBtOrBZyMhEQJT5veQoLcViBkAExVBnGwXyejiRp5tcPQskkscC6yELnRiGlNTksFcH/Mq4/OS
OagGrwFtCm1T6Ei0qHEfO6BmZYr6jGrDuR6bfyjopny0YZaADCKQAWT657ETmgoQTBGNQGQe3fsL
kHfo+9NewYLfbz/CJj3/WGSWBLxoQ/FtrtE5BZzUxuBVwFsCEgog9ftbnp4H5FjxGYQq1ljBZAWH
rXVXWxWZ76n/v5NmB0xuxeaOrk/PPxYidoZOxzqTVKO4xmcR6Fk5eEeApGHubMoWnl0LJgEzR6ZC
Ac5YfQPo5UMxJM0EIzJUrL56fM3u6cjckGoTCcnHaRifdcSDG2odlSnnP1Vzj+hA3zrq5OUlCft5
9BNH5yGpFCIMXQsqcbNMvzzgtHYt9OyCaU0NDKMuikCaa4SekiEPXQsq7AI0N0UZZfuWGJrTM8IE
Ybcwjgb1ac01urWAAOVgKpbGtiepKjQ8n10LIOz8BdU+7S+2Eg7aiOJHZsFuF+iAk5K1YCFkh9J0
e7G4TteCzY7BaZYQR25nqXVQRjULGK2h1lHFOlJuArXn+1uezgJi8FPS7/BytNHhidS0KkNXAXvB
skk+H33CJ6gq7ET0Oy0Bun7fK+PaC+jSidLNQRGUyiqQCJJhtrR7oXdGWmKWSDVBRWhnYXR2UczC
4PwrcbSKG0Cw1L5l73QQ/hLWF+D1eByPyBaoVMgOjh10eJjER8grt6uAOPHUFpBnUTUU3EEdv1vM
ke2FZ1Qg/i4/jWwbPFxCB4QP2qs3CzYkBGicJNy+75WRzQKbYfBakAkNELRgy3//1qdrgWga5RqR
jPorDzOyWQBcHYqssRZok0Dttd4ziDBRUI+gchlUrblGl2aCJfJE8v5vbwUCSBkNZ9P6gUFsnAOR
1Tvm51tvZExmkdBu6LEAuAxrnUkASG6u3rHA4WgAO4E3/HV4jmwrGMimDHQRyDbx8qz5H3A1gdZw
FGkfgzvdTlNzw19aC7/wo+/1MHPH9R+aShh3kzxXC/OjHzxWgjz9+7EKpCH6U+rR+aEojGnv/Veh
zH86dMgmLjr542Oc1Nzn+N+PL/j01p17Pb7V4z9eupt4Hd87dOEThT/Hx7xZ7ymn+R9//XW9Xz8t
0fjrSf79r85znnz/nwyceL1xRa5u8LgxLQSC7sANo374wN46SNbJ4yOKz9hyk4eOPF/77rcwDtzO
U7eU18Fj06ozXj+Ep0/d1lcMHzkINvepe5+lncEbeubQwRcbf12s483pyG1NwOCRj0VHr8Jvr2jO
le2/dqe9LUEbepdzZt196HxPHByRgRs68sUmjLfdRyZ2FjzAoSNfMuOu+zhOs7zVRoBs6MCvH9ZO
ZwHKWkNWGzwuOsVB6HZ3ZMuPHTx08OCue1akZZgNHjksusuiJXUPHXb51Da1XLDBAzNAdu9VnXXR
EqyGDv0mzNzkyTS3vJ2hY1+v3aBjPY5UkOHjUsu9Dh5Op+PILBg+dJKs7ylQ36RpZ00fSTyDx3fv
HXe77pactiVGw4fmLEjCtLOyjwS04WMntPtMUITt2CZov4LU8jtGD7O4P7Rgzg0eOgzSng05shCG
jnyz+Roj7d+d7Ta1PXzofN09t47Z4uEDF68u1/socdzusc74gpnwO8a/2sTJpmOpkGgRSd7fMfj1
pnTvO8cYg/+OE/1mU7z6TPvcx8ds4gN6ZMqP//Bs0TyRX5uTeMnJvgnj1Hk1X8chJ2V3uQBA/rYb
LNZef++3aeWh8/7Wcbsz3malBg/r+Xgk3ajmmOoZPHS82far+pvsydCB322CIKn8fN0LE47JiaHD
3zrhw+bV6+TJ2dZWpA8d/o8w+8FCPKYVfs8Nni7EI14/dPgPzP4mSTYdl+KIhQ8fu+xGlWqLqw4d
92O6dh5NiLApxxrSocPebeI9J1tn5BYCHTyyS2TTW95HTsLQoV/uu/ljaZJfsrJ/bpL01d1zD9+i
goMf/iVJ6aHPTgsnGpJ2vmaL4r381M8hTd9T90/xp0eRlOf+WxdcE7+49zfr+D//BQAA//8=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3FD945FF-EE40-4421-9417-674B056BDFDD}">
          <cx:tx>
            <cx:txData>
              <cx:f>_xlchart.v1.1</cx:f>
              <cx:v>Profit</cx:v>
            </cx:txData>
          </cx:tx>
          <cx:spPr>
            <a:solidFill>
              <a:schemeClr val="tx2">
                <a:lumMod val="50000"/>
                <a:lumOff val="50000"/>
              </a:schemeClr>
            </a:solidFill>
          </cx:spPr>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chartData>
  <cx:chart>
    <cx:title pos="t" align="ctr" overlay="0"/>
    <cx:plotArea>
      <cx:plotAreaRegion>
        <cx:series layoutId="waterfall" uniqueId="{3FD945FF-EE40-4421-9417-674B056BDFDD}">
          <cx:tx>
            <cx:txData>
              <cx:f>_xlchart.v1.10</cx:f>
              <cx:v>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3CFCAB16-BD40-403E-8E1A-C0D454C01926}">
          <cx:tx>
            <cx:txData>
              <cx:f>_xlchart.v5.14</cx:f>
              <cx:v>sales</cx:v>
            </cx:txData>
          </cx:tx>
          <cx:dataId val="0"/>
          <cx:layoutPr>
            <cx:geography cultureLanguage="en-US" cultureRegion="US" attribution="Powered by Bing">
              <cx:geoCache provider="{E9337A44-BEBE-4D9F-B70C-5C5E7DAFC167}">
                <cx:binary>7H1pb9y4tu1fCfL5yU2KFEkdnD5AS1XleYjtDJ0vQsV2ax6p+dffJbvs2OpK4sbxvUABrzqA21ax
RHFx77324ibr3zf9v26Su3X1rk+TTP/rpv/9fVDXxb9++03fBHfpWu+l4U2V6/yveu8mT3/L//or
vLn77bZad2Hm/2YSyn+7CdZVfde//8+/8Wn+XX6S36zrMM8+NHfVcHmnm6TWP7m29dK79W0aZotQ
11V4U9Pf3z/+77v8r3dunjTpt3D9/t1dVof1cD0Ud7+/f9Hi/bvf5p/7tz68S9DNurlFW6b2bMKl
ooy/f5fkmb/5uyHlHqHCtAVT9v0L1x9uerZO0fCfduu+U+vb2+pOazzj/c8ffcqLB8Kb3PfvbvIm
q6dB9TG+v7//mIX13e27q3pd3+n370Kduw9vcPPpqT5e3Q/Dby9h+c+/Z3/AwMz+8gy5+Sj+6tLf
gPt8p+t3n8LKD7M3Rkxw0wJk5gMw8iVwiuwJyiSzCSX3L/YSuFd3aztis+YzqD5/2kmo/kjW39bp
W5qVuScFYDLNOTpiT3HCmEk26Nkv0XlFT7bj8tRwhsgfJzuJiLtOwr/y6m0tR+6ZFhfCpvaDZdCX
lkOpDdORpqScPpjWS2xe16ft8DxvO0PI/WM3Ecqz7O6mDm+a+nGY/vtwxOmeJS1qMWZthUjCrpgy
4fusx5s+hCP3db35ATjPG8/Rud5JdA6z23CdvaVHs/dgNzZXlnoKK8/5ghJ7gEXaNlzb/WsG0Cs6
tB2cp4YzYA7PdhKYP6pwzN8UGL5nYtAx+HwrH6CU7iEUWbawxD0w8HrPidwrOrQdmKeGM2D++LqT
wHwechBv/3Fw3sCXmXsARJiCWg/AqFm4IXLPsijncHXbws0rOrQdmKeGM2A+/7mTwJyGWk//iiJ8
O3AYAolJlFQbbGzwsBfuDFTAEiYBhXtwZ+Lx3g/x5pWd2g7Qi8YzkE6RuuxgsnOSN6F+44hD9myF
HEaIDRubQWTTPWVTBc+3MZ9ZhvqqLm0H6FnTGTwnu0nWFnfJultXd4+T+L/3bszeI7AfYbJHC3pp
QNLa40IJzuhGP5jxgdf0aDs431vOsFksd9J0Lu6yTA9Ju37TZIcTWAdynQ1bIwRh/7mDg76jmFK2
lBvrQXR6Tgte26vtGL1sPcPpYjdtaPLaeVO9ZRBSe0xIEGq+kWrMlxjZ5h6XkklqbjzgzIZe06Pt
+HxvOcPm9HwnbeiPKl5neg0p8GEOv4F/47AfWA/7AXubsGE2tazHfGiGzWt6tB2b7y1n2PxxuZPY
nMfJOsjfVF2z9izFOBcbkWDu22wQa6IYIRL56P3rcV48kLfX9Gg7Nt9bzrA5P95JbLCgkFfr2/xx
fN7AbrCgYCvLAnN+IM6zuEMJwMOCAxMzXfo1XdkOyveWM1Dc3XRmx/BhzU08vCEoMAhTmkpYG9V5
looqC+KNRKihMJrpNXNmr+nRdmy+t5xhc/znThrMCvYS3q7fDhpT7Vn2JANsRn7uyxTijJKMm5M/
m14zs3lFh7Yj89RwBsxqNxcMzqs7P8/eDhfO9mymkMEw8RRDnvNnahKoN8hP4cwe77qJLr/syXZA
Hp9ghsf5bkb9/bscK59vaChQbASH9M/tDVmeBRbF9jjnTHLyXaB+ntC8okPbcXlqOANm/4+d9GCH
t2BjjzP2v4/3nO+hQoBI83HNbBZaKOVQ0mwm1Tyo/LIj2+HYNJuBcbjYTTCSJMzy8A3zFuT9FFiA
X22WA2aqmbL3KIdXs56Uz8e58OC9Dl/Rox8A89Ryjs2ORpQgfEs7IXsc2SK1n+ktz+MJ4jyuoG6D
y61x/vwXvdmOyUOrGR7nB7tpK3n3huGEm3tEIoOUnD+N93M8bIYcEuIzJZvrswWAw1/0ZjseD61m
eBzuZiA5DVEAoPP6LUERewzxHcLKJobTmSDG96gNIozlzpde61V92Q7Js6YzXE53c4X5NLwJQn/9
llwYWpjk0kbN2QMXnsV4pI+SERtiy+b6zFZe06MfgfP4LHNsDnfShx2/tUqpkB1yaU4y/v1rbjBQ
mBWhkDE3qzSzXOXX/dmOy2O7GSrHVzuJytld9+5gnRY6CN9yiQwppFAWVi8fi5mQuj8PMXIqdsIK
mk029Wgzp/bqbm3HaNZ8BtXZbpKA03WY3T36/jfIXiwEnKk65pl9PIdI2HsmFZSDKjx4vtka8y+7
sx2aTbMZJKfLnbSeq7ypg3eLdfy2VIBjfQUjDwt5GPlZIS1EgD2TEbAFMcPktf3ZDs3L1jOErnYz
yzxdV0Oyzm7fzm6mbQNQlGE1M5cmkMWgMJ3ZG3uZqZWv6cl2XL63nGFyupuYPMwzd13lUADekEIz
6JYEw2/SjUw2CzrYHqBsaGQoC3ywqxlXe32/tuM0bz9D68rdSR93utZ6fRM0+q6u9duZEZJQ1JtD
swR93kbfwBAEsbBdQM1426v7sx2kWfMZRqd/7CZGeVa/ackzxxYoFKJDstkuEVCCIkFuUVNMm6ee
a82nv+7KD4B5bDiH5HonITm7+1atdfyG7m3aIIANGgy8+cFiwJmfEzbb3sOaDBKiRwVhtpL5mh5t
h+Z7yxk2Z7tJ2z7dVSlm2+PEfQMuzaGoWSb+m4UcbNoQKIO2hWIPIWeGySt6sh2Sp4YzRD7tprVc
3/VvWsFEUYHJFEeo3xpcYCoMG9EgHXwvCnjuxH7Zne2gbJrNILn+sqMOrF2/5Wo/qmaZJVDyD7ns
/jVT0igVWC2zEO/VgwIKPec5Jmd3v+rPdlAe281QOfu0o6h0747uKn03PI7OG3gvrJthz6xtsY21
zAKLxDImdgtg3/cDcPYs5E9qy6/79CN0vredI3S0swid3vXhzRuuoDEoAiYiP+Wb0D8LM5SIPYqy
PxvJzeO8eFjTnLD5dW9+jM1j2zk2pzuJzf/ClnSUl1FT2Shm3urVpNqbCtEtlAk8XAdyz73aa3q0
HZ3vLWfYfNrNHGaaqX/mVfw4Pm/g17ALjdkmn7ac379mVoN9GtjmRCBTbxSbmR7wmh5tx+Z7yxk2
Z3/upN2c5RV0zv8FxQYFsQwr/0+cYKZ0SlRsKFACITZ+b47Qq/v1A5xm7edouTuM1pur0hJFZoIh
wmxSmZn+OanSXEzbcR9pwqMlbyLR/Vj/ulc/Q+qx9RynxU7idBngxJZ3h/pt9WnIBMJUpm1tNp/Z
M549Lb1RUOxpX/T9axaRXtur7Ti9bD3D6fJwJ3H6vMbqaObXb1pjC2uilOEsmx+s8dzX2KLq83GD
1IzXva5P2zF63naG0Ofd5A7X2EeIw5Xu7h5dzn9PHpiF02qgDpBNNkpmSREOfWCcYYc79lLfv2YA
vapL2/F51nQGz/VuluV8rNfBGyIDIQELB6ge2OyBmiFzf+qDxOZoU8zowq/6sR2Oh1YzJD7ups72
OdQ3eabDt62QEmAEFhMbXWfGC1B1KyG1WSiEfmLhzzOgV3VpOzLPms7g+bybkWa/wlL1u2tUEyS/
spc3PL3t5qcHzD1g9eBQX7zznx63Z6OqFAEP+xSe5sFs+QLVWtgb97h+PlOZZufe/bhb2+fKrPmL
J/k/OlTvx5A9HVO4WNfr5f35hs/O3Pv51fvHxQmMs6YblWFrIHwYu8NbnIHIyHSc1NO5idOHvNAn
nsWiv7W6W+v69/eGAuFEqQpK6wEtPqzD4X/4s032sIGYwU3jbKT7g6vev8umHAB3hdKLpSqBADvR
G2rBT+uplAaXOE6+mPYdSeykhKCl+NMRkxd5MmCf09NobH5/lzXpRR5mtf79PRaT378rHt43PZ6F
XTM4h4Zi1Z/e+ycFMlzcrC9B5/B2+v/kUDEj6Kzs0GhjTYv9Vnp+1C49o+tMp06R7ThUSLM7qc1h
cFNdDguqe7YvfU8elCkPHc/ydLrEqYT0TJdcXPcxiZciJNnC94W23K5iy9QX/Ze078tyMTCLrW0/
o4dmQRK3sa3OLQOfL6Unb5usqA9bpv19Cz1cCBWXLvXiwB3HutkfWkIcaTOeO6Pd65UVlKmbZCpO
nGjIv/CiVOus0ulh0/vjioRi1WgpF6RuidtGoX9OK08dZEOYXJsBa0On1bz2HZCY/EtAm3LfbI3x
SLeJHSx8BM9vnpJF4PRpkZROWvn+aV4N9cc4qtVJH43ksukqc5El8kPbUPuURKxcqNT3vyaBDhyb
xe3BKJt2EYel53gRqfYr6WUHXcjduGLDh7zI5WGVmdlKGPHgjE1LzzNpH/lZvLDyPr4wlGc40jNj
hw6dWia+zp0mLq2rirBs2ZWcuGTk/MSOen3Y6NE48IyRHvE4MI4SnRXL2CxHNzCicaEjkp+WIpDB
slSGETld11zTsOBLk1ryxPdSa58XNF2ZJbPwqXr8ULSmPpWh4TlxY16LPu1vhrgRS91FgePJWH8Y
Yw8fNIhkJZq8XxhFP1zyMJLfGq93i2z4StJQ79OCRQdN65v7CIPep1aF+SqKPHGrQhEPp81gRqe+
lcZOooo+cPu+TpcqTdpFGCh1oEVVrUphhosB1UVLbC82HV/ViVMNlf1NVVn3l98N9mokWa/c0kuz
5bRB/AMfOp2cDFHxMWho9FH1+bA2UNLPnGy0yKmRx+2xMojp5CkByKEdFMvCV9oRpqcWwRirI4+I
7JzRNj9NOvox6I2idgzGywPV5PGHPi+NI5Wx9txMK/uYl6HonSLhUeWG1EjlQWM04bCqdDy2jt3w
OHbHpu+ORDiuosxsbWfsK7YKeKFck5Z+4JS5mR4MjYrcbLQt3zF5QzI3MZt0wbqxNRdR6cuFpmno
9OaYXhiGdWBbZewETVaeVsJc50kpvZOSJX1wXNDkswgreZnm1r4HL2Uc6rDhnrmf1CyKpdPaXWbf
jHwow6XvDeP52Pb6QjemSm/sjHnjCc8aJ1N189EqenZRqSaommUSy2vu6WhpVw1d+klmH3W5NFPH
9nQyLIpAFJdFb6RR54ZD6x8UXMbVRzPpeNwvLBJndbDIhMzlUaYtpY1FakUmOYejxLinbTGuPBFl
olrmvkf+HIOyq11SGP5ZOchUfiaWMstqqa2Bfsh6u/FuI6/UrhWOtgMG5gSUG3xJmvwKM9eKHWWn
TefYFaex27dJWDiktqNv0vAG40BlLckPrTzpDCdXTRMv2qaKfcfrg4afdn5qf0qHwlrHFAdxODkZ
qH9Ig5q0TlZ2/UVWS347cFbH+6bXt8WBHEqZLVojtGOnpp5nLzMrxi3HxK+Ek/aEXjN/zFM31okf
OaQrwn34Ptyxjj0vcUxbp8Ei9cOIOW1oZ/m5VIOZC3doyoDVx3HSWWSR563h+LKX/pIEmTjvW9Gv
LN7hV5K0kVNZGGNXUG+4TjplHlfC0JUT51VJ3DG1u/0I5ZWnmc3Lwzi0Yfe95S2sOOG1azZM7jfU
DPYz2ar9PKjii8xMTkbfptKpqJWf9IEVHHtFIVd5V/PASaY9yk7WhkW5aLKGOnUkzCMlq33LyKLJ
ViP4L1+Ey8rPmbEiMiRXMimipTD1SF3WWYYjjCw7k0GTX6pWirNalO2fVuSZg2My+3hgijlJWdFF
3HN/v67qUTvj2CTESfU43JRD+Q0xqjpDNY5YddIz3LANiXJMUpIrf6TeqieR+mhxX3/g3PAQHLLk
MPGlPs9rZawSYyBHbUa8m9EU1sXg0YWWwj+E6/QOUnzUl1jScKFTW/3Z0rLPndozi4PIKvtjOcrx
lFumcvyyjxdFN0RfA5PRI6vM2zPu96vayLjT12SM3JoFtHCilvFlNHjjhbCjaBnE9r5OsuLjKPP6
cBBts0+rbNy32tQqnYh2nTtqo3W7JA/OUY1sRYuqN9VxyODibZzCtCgqljkd7n/V29xyTBoGjm96
wUUx+J3bjkG85JHt7ws8wKrQcZs4tOMBXOPIvzBWVoiFll2sW2XWp1SO9K5tzHxl1SNbxtSjB0KX
7LPR436mnfuLgmp/FeFYtmWV1clZTLryUwM7PG2qurqYtrqdKEkzdwyy6CQO+nC/ZEF7FufW6Fpm
Ig6Ssf1aKh6eDDwIPnt5Q848j9r4EC3ABNIxcRqVEzdPGTnTfZDWbgjLv7Ai2e/bpqjWSmZuqUW8
YP1Yf6i01acOT5U4TG1tf4hFMB7TKM6/ddovnaJPyTIecnIYEP+zV2XCpVlKQB6kdAxjYMvQjCvl
EGp86TOPLHnlF6dWGJJjZugwmaJ/uegNViw4DXjk9LT+aJhNrRaN9rV2uOyXttHljm57YbulRaQ7
2moIncw3a7dMlSmFQ2JBfXwa6dTIFIy6autF7oXW2uwVOAUPotGRJIInqKrYTmFVYgjkFasi5SPk
+WnoB9daDEX44fkp1y+Y4U1eDBXetzl//OnX/1znKf7dH3v9/Y/T8eXff8NunYdzz3/6LuyKniRt
PX/TxO+fPuv7AdsTp346bXvG0h9OSv8Bhf/pxdfxe5Njdetn/P5x5/13cr9psiH3U1UGVH14P1TL
IDkzQaA3BB97bfcsVNkoZXEsceJdTwSf40TU6QB10HgicY7QlGNsCD7kaajO09lOOCENuxCJ/U8I
PrjqS4KPMwhQVTLVXhE4AkVM8pLgx7oZ466xw4sotllku6hx6Eun8mNxbnsFB1ESZaX384Rk1QoR
i9qW07WhcGOvzbv+rEQlfuHIGDRD12Fcs8tAJUbSf7ZUa8TEFXGVOkWbxQf+mJHuok5KcgtK1ZHO
kToLlVvRQBHHbGgOjpMHZqza/dzm/jINyugojTL6F/OzIHdsXapvhhmHbi+UfyRjXjp57o9uX8vk
0lKdt4/gOS6YnZDzOA7z1s2YaBqnNCvQxzEpKssZGTc+SmJ8U71AKLVAdTNmyzMRtOFhOI7RSR/z
8FC2VvO1ixpzyUlhCwcuIbispIqDhc774aJtRs9eFGaXVktW4Ikd1Yy1WuoyKRY2CYLj0otXfhv6
bu134lvYtfVH3YogOrPM3ljgzEp5HlaEd84Q9kHoJmKw3FoGAbiz3duto0kdDlfSqutsASSGL96Q
Z45B7LZxht7zr6AUeLaj88GL3QHdPwyFFxyPXd9/4WFIrX3Be3Log4EubRHrzCU0SulK1iLwHRmy
4vNQ9ZXr+2WkXSXb9MjQGckdw1JF46beqM5V3MnGYQnHlIjG0Iwc2Qd6XESW1tVCJHL4s26GUlzg
SUzimnGb9gs7CfpFSBq21GRiNUYU/CWrhC8DP4wPdMibVeczsbDKsFk0eSA/lCPvfScLYn9hDnUO
75xWR0POPYekJf1gWHa3zNpUHHlcDgZ8nyVuu8Kmix5GcyZNOhZOgDNag9jxBxwMuSozozjhPomG
U5I1RBZHZsw7Vbi2lWmllhgIXrhpG2TFBY/LID8cs5Byh7Bw8DMnQOZROU2q+UnnxRkNnSDDklDs
FNh/yhfpiNH7AMcOrEbayqu0yMJuIY3eLj4lVStLx8o1WQyBLTynIjjhymV9L/VCmEjRjqLcq+wT
UfjBbVrKoXCjRIJvJ2pIjZPWCn3teshHzrShwpMWXO1YeFm3NlNQZyfWXbMciiwdDnt/CCxX52ZW
OUYiSHAwRImZH+BbGxLQLDrU1O1G36gPSJXKFb7AIbwI+4Ei5SvbIHLyykth2chiPYcVQ1gvqihv
OrfwirY9GcewKRemwZmbB0BzUbRpS12SGdXoREZm+xciI6F2q7RJ5Wk/pt1Zoi2yX8WyWQQ+8wfM
OA5eEslCLRJDhmdGniftqgWVDRwLAke1SBPVfTHxJQ37td2X/hEn+nLs62j8YDfGjTHaGWzKEHnv
KisarLM6Z3pc1SUi/spvkNX3Xk64o4YmuB5HZeb73CuqbB9/jHzHNrK6PoAnGq54aff5oWmJunTD
JDHFfkICszuUkccOWV5Uf3UG/2g1Qp2w0NLjVRubYOxdHND8sPKGfqEKgx4zrcnp6EXmB551sEeP
21G6jHx4MwvZmBMPZbQ/9kwdRYYa4oXqjL4/6WmXH0ums3GBO8X7Snl6mVB/IqLAKl/5xRgtzJGz
D0YxkHbFmiBZgPyZx7nI7CVTkWEvjbAA++dBT6+LkYcLwhITOMfcj75VpYzWEamNj6xK2j816dtq
WeWcw9Z43y6Q40NmocKoDyFUcDdhoFJLEWi/OsYbeONQozASxzIFOKEj1JgGR1wblpm6A5dWQaCh
JLxd9I0IXFML4juWqPyJ2RftgVFWLF96ddr5tZNbKbKjPCsa5ajMS67p4LNPbTd+5pjCtRPqHhmN
nRHzQKhOfhBWSBd+7Q2L2gzKQ2lnkiyzsTaXiWF5vpv3XX+ZeZqfJanZtCBbMqWnXZXnp2M9imhf
lTn7Utb9F7/vkTfXSKHpgoZeoty2JbV2mjbqm9O0SOnZOFB9mUY50vAc8cv/QPvWq0wn4skwDgcp
k7W0IhdJgO8dlRpe44yrmK7+P5969rUyN88V8UclfhIUTQ5V+sdq6Uxkfk6qJjX7QS8VYg9UikEz
nYRObLAEpXmgVCBZUzUZ1hyxbxZf1zCplRvJFKv2DMct3TOw53SKYjcaM5Fw2BR7A2x8g8M/olMv
5dLpjjjcCYIpA13HGVAT23sulyY0qjLaxdadol7d2Euz4LAq6BNtOH6yrKaI19yoLL3KykEPHBO+
t4LeNXKPfPOzimeGm5t9LI/swBqaRQwHVh50dpro08RKC2Nw8ri3im9WXEd9vjCESCLm+lJyeich
YTWXCL4yWYNzFt4NS1kpzpBalwVzUhpqdIUXVpWeB5TUHRTYxKriwsk7K01PKNQJdNlPUzocmynL
or8M3eZo8wzSLaIyapKeScqguQQ1ZTZKmaczZjFcQPb5GEnoU00gAnXnwYFG5UGd8oQfwLfoSh6M
2q9D5LNhgS/5SIgXmt6D6T18X8+W21Msb768/3QuKkNZG+RxCHr2dP2ZpD1GTMF9ifA2ojEDmURI
sRj0WNs0ymhV9Z1fIRIGtQ/xwuDGWGQXHWeDNl3KR9GxIxCoTMegniWr6BkKSUpc+/kYgd8/66OF
ekeBr3oh2FsssByLs5Jf9hHpaYmpYbRngY4NdA7BVYqvhbay5sNgqIbj3JwnM9syKNvuh3MXH1aW
pmqxl/eTfV+gSpM0Z2NaWWbp9D64t0PyOLRyp9I4M+Kf3U9SNdXQoDQNi5r8fh/ucwxY51EKSSg6
8yK/Na6yOBqIuZBxItky06XEI//8htOAfV/HwINhvwLOLkKdKYoVJzt/+YBg2IYZYC3jVhhVi1v5
o/RluUoUrxlxsqoW4mtsEa/GwujPBnY22af7cmRr5pRfYWFmft8CFEXmBlO3/gAjFk5LikR/CSCz
Zr7TRWETnmcevl2sdoIgx4r8Lx4bKeTssSU2cUyrOBy6J5zSy8f2rTY0SB+wW0MmsmSu1RFhreGZ
wAPyMZTJWWjQnJ6yuByaq1gTMgYOqnkSDMrPB+LlDAMAYA74BhALB0kKjAabAYCYDDYeZ96NZ4+Z
Ve3nZZF6w9IABbWH/UFVPVD5+S3//vDYCyFwUA9OeZ/2tc4mNdYyvATzqrrlooPbXA1UjDReWVXX
aL4MlcfF16rBqJeOFqiX+AoBt63sZRvmyE9/MRHoLDRgAMC74Xbg+XDqGY7WmEFhjxEktNr4hpMk
ZGoc9DWU3QCibx7gK8qaLuIjd8NUD2bh9FDt0CsrJEGD7EJEg5sZ0Pyu7DRIq2xRWnllXkJ4zPS3
n4/ZFKCe2wlqqgiONcLWRHyXDqxl5pybzlMVKcf+Ww+lDpOANDHBYJG+Y5BhsSABay3MuJyMpu7y
6UdY+M0/HSzIJtA2GEHtNzIqxIqXg6VKU9eDFvm3LIFKbLgRwsHYOe1A6sE6Zp6FQKp9aPHrNLIy
hKiqSKE+HygjwkKlg/SA3YfSIUCrLByT9pj3cYFE7OfDRedzDFuhUbpuYn+HCYSFmAX8nnVZYWcj
+6Y9UxjIBGpdJM1FOdZhkbkdlGd0zpBpi2v5UKb5sFDxOBhXXVF4h9quksh303EkwzHkjqz2nMwm
wqvdxiJGcglB1h9TFyJ3jxhjGtFAsyMy2lBY3Dj0urL8hZlSqFsvJgAqsnD4uy2w4Gvh8L1pafm5
Z8bMzMoWnP6rtHIrstyCYGdL6XheY9uVS0c5hSNvePCeScNxrbl3JwX1FC71Xc1EuWo69muD5nMv
ju2yYHeWTakJ+etv0yLuY516QV58LSpYUblkOlb81KQBG5CZQYkoscrUJuOnNOiHQTpYkOrKwIXD
78SlX46ecVClPBo/VUajxRnS/Ilx9bxNE3s/bqwJnlwzG1NoaKXVXhZVFI+fxkTEXeyQJJlYQIjR
B0B5Zgf4I4OYOn5SWLwGdgw5Kn7okfiQfgtLM70Sspmwi3s/BGPDkjhubyvfGDpH5X2Ej8jBxtDz
0MgmslUXWOtc91pkZbGy24q2V5zlY30CydernCRJK+RkBlZk+wNkbp3/Z4Yki39qSYtlxaVUPohb
W2Y5ON/PJ/vchWP0IUcidOOgOYHNTrOpwbwh86ldJF9HmurKxyIjlBXtdHmUJ4esKTs4ip/fce6N
zOmINZMiblPwxr/dUVdEB13Kuj/Z2EyTsWv45P5MDb2kXIm2tMRXL2IjJmEHtV37pxKOBfP0592Y
5NYXRoHFRWFKBC5s4jI50o6XRjGytikNW6SfUp6lNXPqvLGMu7wMSnijANoaXVaezMOLVisfHqcI
rNxfYmnLbHMHpyd3SevUpl8eJ54SVz1SdDU4uqOivcTyEgmxIDD2+TEmEQmciHAPa4LcAzWEsQcE
8zBvA7CLQy+K68nyW+wSPJ++QbAYHIZagb7d//kTz/2awrkBZCoANO+P20aS9fKJY0iJWVdq+bFt
MoKswKoqE1lBO07zloNk8YOAdijYcHroxvjh1/epgiGKaUpDXehM78rrxTSlzTIErzwIC5NNLrIc
NYFGl7SFDvdHa4hhdV6XTkkKHVQK65S0hBn9/JHMmWdTYEAKYRNeDQhiY+vMVZcsS8ccK+sfVR0w
2FZd+FMHaoM1k+ne2zFqVVFGsPKwmA8Th6+cXEpVlAg0RkCRF9Hemv6UlzH2rid2JPlB2CXTOJRD
l4szr+zxrjBg0yMOfir0KjYk1vELVaFwxR0QL/C4v3i0GcvEo9n4FlaTwlQg6IPvvUSr7rEAnTT5
8JH57eSp6qrE1BqTMcxvaqJiM3Ogq5bjJ2lmU3xMjZwCkF6kiT8sx1TQ2l/ZzGi6j2CpFYajkxHD
7GPtCG+ShYaNKca7pJi8WwO3eRCaRQe3VoOR4IZh7RH8hqSVYihSn2MoaqjZRu1aSRPBJALbjPDb
w/hMrnDa+v8zpj2zUQW6AHYlTQsrhzb5G9Wl3cjFIErjuk1RPFCuHuitGai+jV2k6oGf/cotzMLR
dEusnkDZRljCfoB5Jksg5HJR9PJaNxQzpB5wAgiWMsca48OjgufW0uuMvEfRSMIGDHjSehkoC5we
Rqmr+qS+kEIrL1p5NVdwBjDI9rJC2R8iQGrA8Os+Q6DawOaXXYah7BOVwVZgRRMcftxPQBhRSPHD
HiK7vSR5mqMnFhZBxk+xqKfE/+ejzW320ifi4acgACeBY3rBguaZDeigNnzSD9dBgAofz6mbmBWu
1xEvOhOQMqthWQaVKJRjm6aNkqCqKsPyiCQN6y0HSmZpHFd+avBTLw0kc8su/x/yvm1JTlzb9ovY
wR30CmRmZd1cdrm8bL8oXLYXSEJICIQkvv4MXF7ndPeK6I7zvF+c4azMBIQ0Nee4THz/PWZjfOOo
zctOVJMaf+R83A00KqAEvrk9Gd27fANFtXc1n0ih2xn54wJGwQHlfTTzQEG+lzKWyX0Wm4R002RI
0nK/WkMb5et550DzN5P7tvdiw2LYduPC2Pio4Dk/kzSx+XM5riHv29gn1tmLJm5IKPI32q/XdQB7
NLbVPrp9B06AqaivXgQKnmnRvDxvpOqzrpCR3z+6UqXsk83HnnZZvqZJG1CfqtCU/bqQjrDUibYv
xv4GvV7Wblax2+8ooNH4krhkSM99tNRDfNJCyfwlFFsvoheiYu8/+tVn60O0rFP0ATtGZX8UpiwN
RAJbP6lGK5UMy3vi91FcKANcdN5VXkvQaEJl6dBWZj/4tETyevoxpFptvsNUCfNPYlfn4hZikiXh
Nyud5gI8toiLsbxQGYnyEXRnJMRlK3W6jMPPATKnFaPsk6w2+cOeqQ1Tek/Moof30BWuJfDcKYcm
5GoJZcN4PxVezP2Jb/3qtnsHlJexM82ls8UHOqXZfC15PvT1GXOlzEC8bHuMbX1cauZI00cgJddu
oGbn4er6JRrYxTGJ3aYVxOUIsJtmtvisIlsWyxWTw0W0dRnSluTRamRdQImhGvHluzGtKrysb29G
jI34G7rt5jjcrpZ8ft3tTNLtlpdG9+lN4iM8ALsNvBC2uviJJxKoeb4d+2JcROD57vuswKbyzdMA
9rblxQCx1rvgtNPVE6cRd+O5ElmU6quwoKu2dyXPCkaamZADk6jMWgziExSUUOvd5fm4YKSiMCNk
PyBqz0NxF2XUVON9wmaWjE+cO17Tk+MIBP1JMRjQTIuQdZxS2KIxTk9xPwQ2d7EW3NTdtMZRMX1O
+3TC8SQfCXmxfT3PrUEdjJFNa8uwg7RJORw/gvNHytLMoFBQpOfDgqtv9ZCAXT3zwR0jlo2rwIta
hhVwjqyOkJ9va19XLXGrwgTYJ+QbYHmMxOf026UOa7Fj+GaOB0xU2EsWiqONQ3JAQgk7bk+i8yEt
/pWM/hjnCWwLwLnIRga3IppEPeQ/5xkFzXw2jCHTal2dhAoUTz0UNsIdzO1sP618smzCeEXDri6H
qiXxDzWvjlNmuNN6fy4xs3CEDH+aX2nkjwlWmui480WI8N5I5DE025bgo9hi69nhHDaYBXCNv6/H
GIhlXoFgDniv8FqVz6LIKcna3BEAQI2uhgRj8Xv20H0h+MmKR8fF0TX8GgyLWWNAsfzKcUmxF8f/
sqUQD1nMTPT8e6ijt4//Z5DfPgekIBUPVaolTiCZomF7FazUzFzYlAVc9JzueKo9xD9ZD5kVCvBe
kaZ4u1Fq31ZMNVTe1vTXKSGBFk0ihi1ACyCtwihtqRzxkRTkK84KMAcF3yLicCS9vcQjRLBGqz6e
X8nbCCqNFYS49nZNQ8pQo7VaTaVLDiXjUZ3Hb7f2bXqUVIDIPJU5wzdORTUeF+8Pkct87hNzHGbI
hxJvBjXH1fCyR+CT11tcaXYM79tE2i30cMi/0+z4lYSZBd+DtD7D7FrW4Tj1twGNdrfjP2rMVF6d
orgAEHndoVX2+tIfiFZ8cswqrGnyC6fUi8P9ZVuVzq9J2U+YPtAoyuPizYZk990CcuD4wXQ7XvKt
r/EyTvGxHOReHOc/2bIf3Isd+7FnIGUhk3ge5izpsxuxhCpZ77K3ucL4Qtbq8nvICd8MTsezTOBH
sAMoHJxrJrDPQ3K2l/ELMjdeb52eo3Vibbz0FAcv+IBnZXfrqIFtjgAMANngNg32Wqn+WM4W+yve
E8GWvD4LJIs+3GZkGb26WXMVS2ioST7KraELuORrQhKLzw/rvOAFSWMxPsrZ4t/wC6QuYpcAKppB
joyPm1gpQAFnOI6eDL3aPpUThfrzBEHpMfcdQSjnZ59BozE2tRlGCyGzxBYrTz6aKFmuBcFW5b/E
peeIN/2olBA3v/F5vo6D4Wewpah3v4d8gZn9RvMBw3HJfq2ZWdUjBmyhTtD9UzbUUCW+zJkbXHmz
vl26J/2CIcq03wWuSPRuKU7lDrkEFBkmP4YvAT6OwQRedUzxN/y0XoTDCCQ2Pa53ZSzFi8EEx+dn
Big0ati4A1dGxz0xkQaQRSjlQ6YTg0+UITlqWMhMFiBqbyDLnhSjoWeodQ1Nrz2dd/zG/ga9UZTl
QA3nIhfAS2kiUPpKidppatcRwERxJw9Rm2vW3DGwGr2ooYPsspIG7HlLQKThZ1S2x+BZlh1QQWpr
AXKDj1OPr6MPJK7yi0N6RqNbRxdj2CMkQQdIqSy2u4dK0KxcoZyeZaAnT3kUhnPpdDEuHaALoPxN
BRCo/Jr3kDTNDTZDgpu/R/mOqyohWcCAyoIe082kJsHkextJviog0RmLWbbdur2QtHovduuiZ4Nk
GqjCrmdSfkW8BUgbOb1jBDgsC8c00lOE4P+bthgZ8lVk1kQqp7+WJAxz8pr7sRwfy3LWgZ7zVC1r
9G/HEu7pCTtaNhbNMgL/jtp6TCoDbCZ3Yv0YQxbT9y0tQjb4D65CbjP/IBvb5vTLQmtAExA62E2S
Nkr3RXzac5vCeGCxO3gU+0mikFNWVUFsYjHLJSdpu+HNqNqayoHqgx7+7Ure7uWsOQDiFg1+wnFZ
v8LNOG5H/COhP6IJsv9j8bJFHp+YfqH3ECIc70FLEeEToQ/HB2kGdEKeULkf3AYbqcZS7pEt0sd9
DYk+cSzUY1USefzl95RFTolIROBUwZ/e8PAjnEZ9azxcIFWTpCaun+xQ9dAxungCep4HqKDSq5un
Y5X30X7AgQtIH7xAS4toMe8x5nceg394BG55nDk4JXz194EKQ7ClzZgq0fNbxTYxvlei4ZAP5O/F
W8ASb0DjDFMMZkM0zgcIuZjS5FDj9HJWtBnm0kbPlhUa17w60KLbLUv7I40bco9jVNt4nJb9teAg
78c+Am+KPRa5Tg/etpucP+ZkRXdozJpiWCYpTwOHsJie3wYEOPAR9AQekoHfzZck4nfQ8o5V/Q/A
118KemA5iA+YwSmCW5n8F6w8rOAQgFenz4NSJc666nuP1eAUwuwc5ccKGjcALwNk4PNx7v9Q3f25
tjsOj87GeEbe8XgpHP8v8LuxXkUOCmfIhX+FRg4MGGeBOgAr6e8P9RcAHasJCscYxwJkhX/Lo6z/
AxvrYOGpKVLJ/8yRWHil2lnTPH+HtvLH7CblcNxUyzjusMpNjlv2Ozj+/bn8GUIo8FBaoELwXNUl
9AWY5+mfz4VuGeRnWHrPaOuIMMaK5MjHlwUC9tOukDr/0zj/9wEPexUUDDU0ybjXf8EVxWDiZJQx
/TD7CRtFL7DjX6sgEOZ+r+y/v8DkgO3+H71zXOHxkBB4rdDhAI+n+CuQ6Uee91Bklx9+Rww37Ado
H8osFMXZ50u9nbmmu3lvXRZ4J+10xPPMIDREy55jP/qHM/rzTMcZoZQ6nsWcVaRAc7O/0mKBxJGr
QjZ/GN8WlUNehzXuraCI66zeGG7BkNuDHyawueAM5mg4ToTrbLZ7u82o7M+FzFQRNx6hJbQI9TM+
jvVBk0cWMtSTsJn94rP0W5j9+4s4lsMfRhXnD7bkkORCj5IDgPsL/ObC7pnZC3FTQRwniraSssq+
lgb3959mzH8fCrqAGoQTvH+oif66MiVNZbB92d+87ZxbgWIel53OEi9/f1V/oYLw61BoEHDHh++Y
lAgEf14OU7wOlHtNvsccqOrvWZCW4shsTCaP6sfV2yTbWOYmrRqIPFG0NCMypwVOhslXL9zFWLP/
cF5vEpE/DDggNwwBgXAnRgPcGo9a+/OZxTHojYoNy8XsaTwscBf6g9S3eLKkVf9e9gm8cKuWHhAl
aaBkRdHVrEW/JvIOmx5EoxCVCQ0A5T7NUcLHT5IWfa9uArbYQj1Sz0TiQ0tTMDdflnmWqCYMT/Np
PsnR7lDsxyouF9nVpgBidZ/5RGXlE3mjxUSJnD57RycJK8iD6IeNQMpjt5IlgBY4JCQ3yNcrJiGK
5BArdr/3+SrC14ZGvO3OSHThZGrKX9HgLWMXv0bTDTJFBESFdeymbksj5IUqrZFuT6nFcCNTKW31
mC3jwdxFbymCBseI+xbrOtkZVKSrTPZmWgyZWFfqauS2+Q9yMGP3GZrf+cCvRAQElcP47nN97IXV
vAGgQYouyvSka4VDSoHkfLuNAfpD8Tx6uaAsASw+8vElQ/ZIsscyrCTXV17G0VFTL5sBXBneyhni
wgJz5CCsBHoJIKMCWN/wYa0VbSOrehfLZoaUvkifyEx05U79jAYt88cikG1XHwHbH8QQUqk4LR/V
ugCL/8g0QNu+wzwHK38ezJwkvJUJcrd/B1RwS31blN6lX5PChxUyP+mofj8RwkV64tMSxSgo8Zgf
v7Zw5YKSPk0q4N52Du46E5o4QoG/tchwkgJmjTxQdy/Isi57A1bXMRSlpDagF9kQL5c8Hlf3WsZS
hKGjEKlOUyOrSZrPEwCMyDb1G3P1O5OdQSv35X0tEf74eRrGMrVIRn+lK8CPj3QrTOsRu9+mxvgr
qZqqUaDyMQTCEt1sJi5lAvlOryqcRipE2jgRbeQjYqGqn/VEovEsWdEXzdD37rkIDN6hwCCkZ/mW
3bA426/S+O0GgID6UMFC2HpSDI8VW8cY0OtmPlJM6pu8h+C5weobXrnR4+c+ZqrzJIFRpR6z9YKa
EchMOhV3tY6/KoHlODld3peO6a6CxQd3N47MGe4dGJ8Us+92Pq7xCcnteqoDhK6YsaX8Pmj7nCa5
vjN51N/JbVlPxQIkF3qO/mZTlnQDcfV7uHJn0OOa/WDLTLtx0H0T8mnqCkrm23pP5TnQCWTqpIsc
P12Hqc35VJ0dfvJao6x5NV7ZSxoG+mMmYrwIn4x7EwgvzgOcss86B8TdjEA6Flg+Vf/i/F5/G6Op
QEVs5UfY6tgpTtcYgmYysEZFUXafA+06m3VBKxZe0ffA4BhkP2tGfiRgTFAWJDr5sKV8YGcdpuiU
LHL9sGw56naEgm4J3t5miwmiKaSrW1oROtSf2ZaScAWRb78vac6Tk7J6RbXA5BCaDZ6Pn/VaVLKL
aGRuJQGr3+XJyt/7LRMoN6S6K5Y1mSE5H9S3mC/63qOp9d1SJscMpcVBRfabu/XICh/iSmxXgMjR
LRPZkHY1ot8PGNBgL4P6OhlQferoi9Oz+zlHkW9TluzfloWrFMS8hqxx3xfM3GHUYwPhkbGd3p3w
t6Xt576JE80eQ1IhEKMyaTeXjdktWvyM+tb42ZxTbdO7YpS+AWD6qXDhe2wpfcwTLJ9tsWsHhC5m
Te/lVnVFUNkpr9bpUQ+5+RK0R2oTgyXuoQcWkBKItmJ9oZvIZvk3ELyqydIRynHU2zAGyvW9Tybx
fhnCKlqxrv3LPIT5s/Faps3srW9pYjRvOM4PxGUN6AoLzw97m/vaPZF0GUYYdTfIsqXeG3Al8hOe
5wezmd6S9wRY/FWnpm6tieltzqb821KX/p4DNt+A3ucWB6VrQ200o7Cz/X1ZR4o1YyLINxMhp+5q
pDm8KfgyP5WuFGcE+rJsCdurmzVRMPcpCYmEG+CuhRj7slmfXLjeym8moy8O5ebLPsu9vsw6Dw2f
Zf8zYEAuw1pZe0I2FZ5XQwo4GPIZxKeAsjsetu1aEqEvM9K5BCbThbyQaSWvmdfZR26oet32bf9p
McG7rVLpQw5+/gJjW9rNfl6fkaZFTeGm7T6C8/nrHqvpko2worYTUNnHIcQ59jKPiBRzVgNWKUR5
U4HfaPUy8YsorHmBRCrD+W/pbRJP2ZmX2fIF8Nb8RKbB3CRhJM9Smv2uX/h88hVCLqpJyR6nPF5v
jc3d07RQ89HUdf4dJnwEh3QOsGIGicUDaOhdkq32zpvKXZnzmQL8UU8XWsq8Q5UJ5SfQA3LdI0Pv
KR3M+z2th5cawskv816vH7Hh9zDam+phT6IVUqCSnUdCi3sQxUnWrpKMXb2HKcN8N9MZBg31JIBk
P/Ve6bmFwCI+G8fnL3q1ObzGxb7fG5LbO+h9YHCJpPrYZzvcf0Mv/SmrRH2TgDprYY3O39VbnwHg
NtGPiKaQct2HIt8ZaYP0qAm6ygIZru9FkW3VeorRTnJcm5Foeu8i3T8BrBgfozxMn8bVfMN3euCl
LPkEY6vtuK34oyccKsZCJ+yWKJ1+tRGFY2QcXPwAxYx9Yem2zZchHbO8JUNS3eVUmfpMYgkfuBxq
3YEOzfdmA23c1WSXFYxFK+xOMqPTo4pAm9+FaK4w1mXsVnM/kw18SeJN4q5TPst3mc+j99VEmG5L
bwZ1Gog2H3jPNnkCcxqGO8mEYl1kpgLCQthGo0u1Lcv+IdSTscPlSD3ijsClOyqBUVOuF7cCpa0Z
26RC5tLCv0C3B4AOMEZlNuk/umpXoVXxWN5D9Qb3r0uQIt6tqGfXTwVDEWUQR4xeixKJUz9BnXOz
rWV1C69XPPGPexZousG2NcfE3qYIdvG1zgGsX+YxTKYbtqWwzyTqBfolpP1ITGNgQBhFG+XEP7MM
4pMmHfLxvQpJtF8c6jXextWcxvcO3R2mNoV5u3qAbXp3HXRm8JkAILrl6cpatOASt2sU/MLfjSEq
yQ7zuJxiLzvAHVIcYiedFvLduua8XrtQ8nJMgVMvCuuhBkvY2iSk8pQndhxg1wXJ2cgJaGm7r36e
mkwG8CeV5eJmYnmhTr0r3INgQBs77pm/yXo8dRTdOuKhArLETXIVvdFg9WxRwcHtQCKXa7o+wujl
q1Zymi9NlYsMiBagr0+JjsyP7bA1Z0aH9KIUTbJTvw2pTVukcEOkWlDcUHTBUjiUH0KUqwqJmYW/
dmwRSVd8QMURQ9NhBKG5Lk+DHnVT9HPiyUnIKkHbC516VRQPSbSV9gWcqKQ3HBbkb/22fd33oX/p
B/21J7rgDcoE+ewgkTjRmppLjM0jRpAoDVikar8bQzo+mozZ8zYY0upZw59WQe2oGykL+WymseyM
KQM8zCxHfN1W+X3t6X6u1Ag2rPf0AURdHbeJX9zc7dhs8ieyDBnsgMaYjm2ATDAfMGGg1GbuR6K0
eK9neNtOS1X194ua1LOdl7U/odfJRq8AX3s4maUnV6k4bF3TPJ7FTAtIr+PkRNZB3QlaRA+p8Pld
qsH9qX4BB0xQFnVpSrdvk60snE1pCn9yhU24gxNxXk46KeFUE7Vbr9o4CpOmi307ix4emnLZdEMS
CZuTgq7QXpcSF3cKwIqfd4qHpVPQx/OFg6bqDBala/YgzCN2eWz+aP4xdowjv8Ap0A/YddjZVqRs
0QRm+IR2LclXAFj+DO0Lgd2LyHOlK/4UoY9KC6/g8Dme5MvIIajqUbidq5TyL8qlq2qKTKkvWUzN
rU0z6htqPK9hCrP5LdWwMYo+BlDM/NaiCM/ecZQlt5tL2HcxZNVXQfvks0gyd7+BAO0KPatrBuT1
EzDsFIYvsnvdZDyeH0pKM+StCI7HJMy/5+Io0sMkj13bp8ur2uqIncaSgU8EJqvK61RMTLWLYX4F
ZbMrYG6V42iCMCKOoAsC48XDqJf0FT7RVTTpiHNoYB8c6lbgd1ugSJgTA3pSXGVp06pDCb+NsAdi
+76VWq3/0qjahlboLIu/YuN1Bia52sHBtYqyWzWPbthcpC8H/X5O9k3YhoVIvysKz1/tVmtsD6g8
z8pSiIoULbJ7MGDmTgdoM2AbRkpz7xerX0W6etYuQOu2hm2j/76uAWsFixJ1mtUAA39sIH/Q+oRv
22niW3YLrLeH8oj5Hck81Jc/cygx6VlWw3qXB9RvTYR0ZO1GOkfFKZolpLPxvhWf1mUcv1R68+ib
kS3dGEdz/GhdlTyDpKoJxDXI4ZpydcN4cUiqbhH9Jnfy8wAX5OwJUk+IISL1mA0uiVpLD0FbkHGB
/gWwLvcNhB2YRG0+yIHnYoOvtwQjIUXLBZI0czrK2K2l6JSSIqfOJrp/nhY7iXepStyCriULFQhp
pFS7bk1i+zFc0FuGT/m70ma0bkQys+zbCPVlNLVbVHtOz+CdhI8fxKBKRVpU2z7Xjd0Hudi2woZb
hG4ADVSjFQJE0Xnopi1QKe5CTQHptItFAaafxg2oVdZ4qKWJPRurZ/a570WOLg0OSwVsBFxCGRyk
m59VCVMlcrXpagcbyX8v8+K3Av0nBDva5sygrJ5pnILCuGjojWBMNiGPYv7ErRa4D3kE1ZHlEAQD
St+gFsfl/5QRgZ3P6IVPoSN68MXnwhTp8PyGeUb6wO3XkRwIY5pQr+/gfz8YcNDuB52AdbhXP/qc
xr68QJ68Y73NyULYF6vdEA3oQAMALkJlS7krsUUgHK+f7ABAob5fkVD6x5iTOOSt7Rc7i8sOkgh3
C1seXICvWW1hLe6KcbVhusssLm9vmIJYYWmhHckkfc7WQrPyVELvybLb2No5KMh52IocB7VDP5+1
rjnicbSqTkDM85BCE4XUXRNEzEAYkqg6v7C1kiFogJkbAEnWQplk0fXm1E8+Z+NJOwhXCLCDSdX3
O1K/Gl22xpKCTNoo0TBo5jNBG6ywZ/kF9Jn8pGs7vkQQqaxNqmCKa3KLtXOCaEP+iCeBLAsicnRo
OalyQcuqzUDu4Zs9ncHh7aUNv8Tqt4T12xMcSdsN4FR2r2KatSIt7QNPQpAnnUlonjYCPlVH4zMn
3lVX+CL3qkF7kYDGJZMT08WsMcSAvtZugsdlEz/0HlOB0JpL2pTYR223Znv4sLDIeSQI0XhCBooK
kXJdFBdT5qvsqKz9a7RTHzQ6wrg5+VALJorO4XHC3w2eImuahW8oDaY92lCNGJ4MJ6QTZrmxQyG2
H33kD8QFGXWK5iJi6M/wj200Okub1NC4pDOZWhrnSp3yEC83yaKqL+M25gAs0UerVy0ARVagQq3C
8ohuIbHt0riw62coCKA+gBQUYrUW0ogZLX5skkKeA3DrsUfljfYiM/LwBw/eyjcuE9WpEuV4Gx1d
uRbol+FRgERNSygg0mCXrp4KAmYnWocL5P+4MZXvoyaDRO1mRkcx3loAZq87eH/MDUre2yhWuM5d
n9FxwT8F3OwuJ7QmJw6Jws8IGiCAh1z39xHC8PIVxaUb3lccdllkXVnKbpDBlLcGbl72ihCZhUu2
5fyDchl9gNqw/9GbBCNfu91D9UUtkBGYwNG0isUODbIK++TMiDYtGvY6kKyVVIimlYTmXxTkQwL4
sOoIV+6aALRgnYPE5F8ug1+5LcSS30w551D5meJ5pr06r+kUfy7NkjSkgpxvMOMOofuyhwY2ovAI
ryd6eqV22eCNQvObpSFsI9u1Lw1EXnBSQ1XZU+dxumg4AIUBqmH0FKtCegbRAroSbTXY0vVbhsZ1
yHwoUJhVV1DpZf0yIymYwvKQWW3v+zTZ6i4uerQsgp5Af3S+WiHeXSdcJUj16mtuhrpvJBLwd3N0
ZLxLnddTg5waDVxKQQlUHWJmQ4cNnUPABLjkCY2UUjQhKrUuT2KDTq3L0O3stM8e3+kLqNKgvpC6
2zL9b7cM0ymli2/dWoQvFaLFdufXyehunLf6w1KY1eJwRTGjIGBAgWSqHrKRpnf1gH5bUNvQIBuT
UHIXRUP6GkYmbtGPbHmC5I23kFKl32AusRPMdRUJLQzu8D9XLmehs2hItDSjqVd6sgOrR8Rfk413
PElDcV5LV3yK6KD9I5ArkQEMUDI0I6zUX9CAqg+NhJ7hUUGoEZ8qVwQUBSSFOWCmcSHhOOfDR1F4
41rsm8jqkJ93Q2bm+hi38p3LHGDoLFX0sR4lTNwQK/TNZscv2SLVZ7Mq1aC3NLBHCBOhN+o3TPnR
fOkjBwO6WHzURsg8HoyFS2YB7vJ16m10NRyLujNMVO9Wu6rbtUAnQFTk4h64QHUT0bj+BMSYVZgG
ffmqU5jj/dF6YDMhvQo8uTxt+Va7I1uLJRQoEyCealnQbi5DR61uRy8f00hG/GUq0m38ABcv6wzA
rc5gquftnBX2hPQluZuCGiCxc8nnAU0EPhO6Jo1ebAwHYiFOsh7pv6HOjbu8yNeXGun+Jclp8qog
5P4c4ytFE3kMHJTzn2FdqR88uPKL3lasutp+g853fdI2DrSpVxUnWAf7E+kj+OtNkssL9gMzocxY
sq6uoPHAt+/dnJp/cYAdXe1RqMzoDbk3Hm0OPkX1mD/zIctlmwPVv2o9oaNXA8GiyLLvwQL9Nyeh
gQeZV2xQQm4dqGSYgT6jolVSfzD5ovLi3crRlc2f0GnjkPiYGb5scO0+cDmDawBvp97lAYqUcHEp
LA9pl6nYr8M1toPk+xV6aLRRpMy74nsx5UrccFXLNW9pbuI16uoNzcwMgpeAKARcG2QGnCSsjDvo
15IdaWMdB9YaUZrYX23wQDGbMvXFOUfThvprOaErxNrMWox+RBwrhhgtsrYJdH8XhbLvoQvJIVWC
qhdpPMRJAR5tLBqowdE8K2yDVj/jOQpHQw/A+miztmgXxNENhPUCohvd00OLjTk4gwbpeb/H8/st
q1eUMCzzpTGfFLrVbLwDn1mj7oPzhnn+yLlarOoWV9Zlcop1Zpf51aI/YBIa/IpmoXUqR0rW7HpA
ZLhB94kCPXuAWB9Xkpd9TEY0jPNoQfIvG/V7WjSM1gJ/g6S8Kv1dtC4omO94WOhYtj4m6Pty/nt6
7s+ELlhDCBZiUIeH8RTu3sPw/0dCH1BZvcYQ2/+USh9WnO1NkpEVaL2ZozwdcgsF1Rb7CH4BxkHR
/cMJ/JlUP04AvDa8pmipDJYQpNCfT4AVAVaenlU/xNsJyDehhBRkxIyLFHixN6b0d7/Zpzfm8a1v
6h/7U/2xXdX/yu5YeL4yBvf/mjT+q/ktPHDTz+8r+27XPzaBePva724OaMxQHfx5iVuFJARPx/hP
N4eoyv6ngtYyBslb5wmqI2hHfrdzwNNPD549hb0XwgH4enAeoG2PDrh5jA64oKtrtIA4dA4k+f/p
6JD/mq9/4JqP7oR4CE4M2xcssTHMHn+eTkUa4JZUbLtRcL91KbzRp2GfSIvGTJ9DKV7rGC0VNQx6
pwkVVyt4uTTeB3FbJ0K38Vp/rLda3EYQSD94O95v9YFuReVjOht0LYyjqan4BoT2SBtRjOznPJNx
N/eweIB1JGdNItaS0pK2Iul7Tbe4w8aAsh99SU7JjJS+T3BMEAxotZNMOGY8xx0Xy2d0qv1oC6YQ
6lSKaoa/lpGOuxGuJFScOzCe/8PemS3XbWRd+lX6BeBIzEBER0c0hjNxpiiK0g2Cg4ghMSZmPH1/
h3aFJbl+O6qv68ZVtkjhHAyJ3Huv9a3JVcd2Uk+6l7XhZk8m3VhbixHgPfKGvccD9DIpDu/Y7VPZ
5O9NOlBLMnsP4RbfAe7qA6Pm++CCoZ2suidHL5DWKxfcoMbXAyPMyJByO5o0WLbKg0c1DHHSc2om
P4nTocLIUsh3Q2pL4DicysZTfSQ6/lIMYmYA/PIzX4HTILwjuNg+ShQ/NYGJpHdraXFGEwmjJ9yj
wlLtrkFXGzmdw59K6272xiE+/2ZhUWXnPsUpBMcaTBSnoGU0GduDvt2lTXnnr+UUlz2HLHk1X9hW
x8efTSMeOz6Q2YISFFv6GYkOHSN39CK/qd/XumsOnanoQybQfma5GpBtyvQ1KTXQPMp/8IUYYrMu
27AX7H/PL7idNXgeEt7JCFXh9w80ESV9bocZh1ZuOyqn7TB7nD3zzC+cbfcInPXh4ybJu9WLVqvr
o9blPtBX864CmBtSHDFz1CcQXPyDzsXdlPOh0kJaR1NT/k4vqDgaBgYn1wesA7OHu2jgZ6mqrvNe
l3hPeiN24UKFTgKpdjO4scayApNl29fcz++Lz/bPQGcQlHP+gh6Ga7/xb0ViLwHe0zqaB486amr4
nYqz1Otwn3DHbFeMSf1Q9erp43pXKZvnqeS2Qqe37dKMW4Y3BZe+Y2MOgak8CT195yHnrnb4WS/j
7vRcbpXm/Cyk3bB+LrF4B45HAa/zQXjyvGBqZX5NS/lIaPLDunHl547nBPtlcppRaV9lLk+H7/ZP
Lk3s0EFcxgPHzeTxNH6cjLrloZg1frSV1QsiUiNO6LKfSgNFsJVw05ayT05r7ev3bKzbEBMcHXu1
TqE5tC0yVMOIlWxEVCmLUyomPkOa9RdwbJd96hj6pdkl2D2HzYgl4zH8gCZzoaKmmmy4y2r+cJlr
eeUZPKhUDEz5pqyETZmWseA5AeCa302Zff3xeJnFth0ECmR2ryUencZbzlrdBm4al9vKfHlKM1Hv
F2HKmFYhj6H0mvDj2moVX19L6ksH5TpLCLdATVML3irn5uMuR4a57eBVQR+FQRvjX/B3KEPKiOq9
DT9ugPMdziN+l1sbc7yVZcynXoutzd8OH5d5QEfGc8BttNARjKdCT57b3NYOdsZX3TSORR0NmNo3
Wb0oTJFrcQl0+Z4CGWCYztMjNJ7mCodRaNR6chJqrC+BxC7X9mLvvbl40dJ8DTRUtZeJNGSMHDMP
x01oh9TmOW02W79c3czfuQ43WQ0a4FKjfxRuNcsX9fEz40Av0LeaXpO197MSKQMs08tEn6fQ6k0n
dAdh0rG3+wAwgTrOePYit6ZqXPJKHERjm4hSUxbFVGdxm7l0miv9fTIadxmM9v2m1+u+HVhMWmua
Qrvja+OcyDE06zxFbtscIIDyD5c642NtMvzFiD8eWhrhE3Zv7YG/O7sF3iMiZVt3xlqsewduc2AP
tAdlMXMzdUuLUpXJmITXyLBS1JcLFMDr0ZXvEEI4NStPwMe5dnxbRrLir2Tm5++s2oEBuwx9pBEo
FpSWTWsCn/utoW9VROur3HtJ997BtnOrsYh56NsAjcFysrQy3yFpf/UQNMRgKtBWde5j1VhNLLXs
VptB9DVDEZgz0EZgh4CNtbIv9YgWFBIPOTdAJBbNGSMMq0BYzlYDeAuWE4Py6xHAb6p4MQoA4npb
+HZI++7BThkO9N7cFlcrXb1Tju3QC+jp00CmP2+N8XnnHmRNPtyC2XASkGY6PN+doqNZhKtEXLKs
vurjzcpaHcUgsO42GZ9p4TVvvT+9WrloxiA1F/nudaa2OawS1Hchy/98oDRvdvR/Af4xqIOr0haM
FKvCmrQo5VUUYdRNrvy52WAHm/XcX0uMqO4RpnJfHTDuDNrTiuQjzMZ0Ki+TzDeHQKlSd8JupZNw
bU+OsWJgqRPtvkamf8pc5+GHrdgfe9Yf2f7nbfAv+xrLQYrtOO5Zf/qr2LX00a3jbRgPbr6uCOmy
91zycjFr72FUjcltxVNn5dzpf3/cs2rwL8dl3ocQyxMu2sKf91P+ahmrP7TjQZ8/FjueQTOXb/Ws
yWBp5fvfH+3nYoAtoouq+CyhNixcwWBWfz7aNuMVzLd6PJQrN8h5J+DLRIuxVYrfv9d/i4B/iMDA
bX620v/PVcCxLOnQ5P2PJcAfv/SvBAz3N+pFSjUdHzv7/HPJ9gck1ydtDa4KgnQ29RQD53zWP2sA
G8ONoDYAFgNAl0r0jxqAgAzfcQlCZmtOBYA/+z+pASjaf71ngcOZ/lmsTHOUguNc8/4gUs+dHBuy
3menpdPdPJjbxkZ3szoXbedqPXN93YrOjeBPrey6MhhQTSWhmDx7idIe4/1BMQRNQq8pndO2uVYS
l1Nz9uoIsdwxQqisvV6ANr2T+Bu/dFgrbDa3JjPUlTodJZ/RT5flXHldUCICNGCTis0K4GI7ONOA
5QOTUNtx07fBCuqi8eMNkpbilV+QmGDOTXLqe6ietFa17sUvVvfVo5MbDXTUYroTyLeYiA/gCVBY
2hG9d8u49A1I/L1fOVczGv6gmsb7vjS0ndvrJnq6cuKdCL4s/9QWxXq3ZGK4xpVZAVfk5RlDo9Oy
sPDOUp7aFikNv6K9L+122p9b+7GOouIAGdc/Ga3KLygl9ktuKO28ZkMWr20HC2RGdMcws6eNQNB3
7Jtd40vpI2PM8aN+0o2Fd0RmfUunlQlls+L23kzzdjQKdZwa8HqZbtxmDl05m0QBPLS5wxKjlbem
q+E3qud7zGrIPcoS7xk+/uzVAdu+t9zGDClh5IVeVcygnaWjMQjbizIjT6/6ERLlnNWIEodxGy/F
HHdGg2q4VdV7gfFvR+Wx7nobtnGq3P6efPtXO0maCFJ6Ejpahqq35x+ZvX3xLeoEeFB12JY2U2YI
RS591U+F6s17c/GXCxO1623e00FqJfJKw8ye7caZoy1dLsrzEBBJVEF7K7EC3Pba3dQs1adSySqs
ZdlfGybxKANnhNe+vEOYOlxrixzDnCf2s1y2JLB6Y7lesRVF7WKz6bD5pBpcmUhMSfqwea5Wwabt
0J8WdePz1xaFojnVAkNlh3FaxfhW8vM3KTb3O3eqyyyCT+zfuzR+7jyDES/2ryIJ2nTbri3NHKA5
TdpeYmHcb9pY3yPKM9BHjMMllF7rYkV8ArDe2unc9lfNYm5fJ8XMItaGASZpkelRa0kiV0zGF1En
5byHLZ/utG68cDAugkxxrqap71za7zV6iobEDK9YtANlGGKXnnswWmj/BmMCkcLZhkcNHSxc43sv
X8UuQbQ0ncuXrn5a57G4pV99ow3lo06iCHRj617vRBnXXvvat657BCb6iEmsDqgSvlWI4HcyNwbC
cHLEijAzwvp8pdY3REGgFvWBuIdRfLFGn3b46ieHdp60q5k0yjgZ2zQC//KVxbC/Mdpq2ZHM0FB0
pPZxZej2aDnaHC4FnccqUQLpqcFjpZ3cJLMDWIlfiefp4tGt1B7cm3Es+hMgqsuBbV5AzUE3GxVc
0ue0Cn30SlYVVQv42pmciZ1Edk2TvujvvcQs71rPTo8T5qdg3aR5xMay3FVLue3rQRpR27Zqv8nF
ubLUdMIeNh8ZBSdUq3o/380WA1id/AwNPs71DBK/5gHDTD+LT3WhWaUfdboyilsk02Z1iavpulLe
S9MBzHCczX8oTOakllETXeLlyS1O/fwGP9YzDAHrSC+/o9OqPzvtZCOgpSf8rVd8ZVFlbYT82Lgg
daTaCTRNUSvSEjmIVbL1zcrblWU3yBbWu7KBHxu6hNBs0M8DmMRJOI3cg/m6rN/8dcmZ+OSi+9Sp
5VMtHAg3aIJugExbfjD55djepnaiH02G0P2+hUzSBqU9CUZ9RXNkHJ40QY7VBuBv7d8PhfveAncI
U2PRdzOI9DGwPfz7FLgD+xL0OSjdrbxCrhMCF0KNz8hZQ4GRbTvPGBAsZ93CI1630GbGxwwSlW4d
VujQZzFDNvJu0bpXqRWwJQggGNneZrPh3JBawDaWzbN3kCTHbIQIKOdu4YVNakDCIyJnbr2jGib7
qccpfcq2au0Dgh3sl4G7Pw91rNRZqGuJawUzToH7rtRQIye6UKfGEN6pWxmwkplSo3rsyKfIzfQG
G2/5CRgbczisQ+4+Y9M1h/42Z19b+l/xxLz0oJNCAKkUel9QeYrmSLoOFvQEBXDbtVoCEbZ5TI5T
6/F8mNOEVGHZNHKHmvWd8TZyIZg489WAuO92xQIjItdZFxVQbaHpLGycrIG1bOMXRtrdc6dE/pV3
MnzvuRqvenOrbhL8le/wEUfmj2Vi3sPGmb5ostyuK0EbQXfK71VlOm82qJE8yDMm5MzUpzJOfRjx
NiOCitU27D1mZdHKDO2ccsNZDIoi8x7HabUvS6cv3xAlFcmpGhEV0CrL57uks5xH3iN+jIwu3Y3r
aqCRct02CXWJT/qIAmh5lXnuWyxGafLoy3q6XZA3c1eumXab02ZsA8Os1FeCQuS1WbYpgzMwMm5o
+NV29JE6vFlDJ+8ZyX+i3qI+ZCOcHKUuEf7JjIcVPVB3s3W0JMJ+7j2keH2eVPEKg+2qRbb0FYn1
/B1hePfNs6xpV2sFykQt9VM/WLpVOym9mG5r1OWKXpXSXi2x9jerqqnCTM1jKg/dXB1cjK7f/HSp
cUlsyXhs9cGcoyIvupXZb1V86ZDBwfBuzOGePh1zZ20xu2tnaMsjz1xe7EdDtCsWCzD0fHJ42K4S
XxN/SKy4znEMRhAj7P1YWvk9UgmxZ7bt0lcYyZdBelDsWZ4LCmV9AsQuDfdynYfuRFCPwzjKAtQ+
0S0pMRdT8rbECQAxiTvBsNVBQBnbGWVboPftnT72Q9Tbtn9ZatNYEb3VDNHiFu2xdy3mbFVZq69S
FYMb5OnY6yHkt+aJnmBbx4Plr2i/gV99d9hAXSVibiPiGl6sNPM/u1ldPaO4a3b0VxhdssQnFaMm
2Wjh7EtWRDwq4pjDZ7vyN8v9NtmqPLQZrO7QSG1aF6u5mi/urLKLIdHNRxR9DLy9ylysoFNTH9QN
/YUUbzKt321EM1yY2Yq+IukmrCGZ/sxw3WCAbiNytJLhzvYHtBIFjLev48YGMk7FPHIviR6rSu3q
b35ndAggKycl5qopkqfcH+rPlLYgr8w6Wy7Gflz3U8FAOtoUItLKNeWxSOWt2Mb8qavd63Sdoiar
phAdXEyrFmUFJqE7a/CRb7lYd1KYG3kENtO4cUr2hh6GzD29XXoPtpqsF9+lmxtYTZs+1haajbOK
ztICXTP1NdT7XOzpxabX/WBs8WxsydFgMLzHxjhEW2uWu1GI8VLXstgZVfU9KwxGU5An3O9OkSu8
tX2dnZk46nNqu8mLYzXJbmropWFz8OkFMAkdrzJjkceUbVYPJNFG45mrtLDAMlnFWyv8qQ7U+R+t
lpUsLeZ81SRd9qVMlvIhR56zF+duGKP78VK1qKu5wR3vgtAMP0wFe0SI6jhWKg1ktOrGg5f79Ehr
I5VP2FJ1FWTJPGXMyG3G921rOHGXbNuF1PT2NDuWfsk3LHG55flrsuUDbh+A+FXboWHzzfrYlakZ
GXL70q7LPIa6oavn1OzcWxRw2ncd3sjvZM//Vsn/VCUzxfq7Ivn/ls8vzxXIsz+Z5/rHr/yrRLZ+
Y9MH2s3RdZxgP0DPNc/7zXIBYgJmNNBy6z9Qz037N4EYlwmZoA3ifBSu/yqRxW+GgQIBY5CDThYp
wn9SIlu/FMj8LWdnsc6c7GzK/HXmWuhsgHqSVQ6+phF/lBfrdhhpdv1Dz+rXbs75MAQ4nlsEpoBn
fO5p/VCHb3pPq32btANWZP0BJhaqmlF4NxVb6Oof7K+/9qk4FpxRky0E8S94Cbl8Px6La1HQBzST
w6o3/o1w1HSFRxY/0iaW29apiND64YL/m4Yc6Z5/OYt0GRzdFrRHdFibZ4LhD19vkb1Nf0Elh3xV
dCyTrhku6dClOFBwfdjoX2b/UeCTNnaCxiHldwngeO8wp6j3nZ2OoT1N1sw0pEYjwhJ28JtFy/Gt
KfFS41FmytT7e+RX/n7eVL6vnNUI4bHUbOH16q6UYFBLTQ2f9cGpT8BH2x2A5vw6WYecqDJQu9E5
ime/dqhi8rQH8Tb01Z0B4eM7nsPtMZOWenTb9EqMax7PblmHI36Ww8b6eGVZtATDrDDHO6Mfq/fN
3JqbzZyLz4bIacyLpNzRGq/RK/FOGJt6prVOMdptnbH3SOILFJDFWM8QWJNR2F+4+tBco6qjkYJC
5VmUqXYonbNiXmnzoVuRZrAB9BMHhYTRvPYelHtnqxbcV1s2BqKjIx0oz9qJ3lBfc6n5s4yWjJqd
Lvc6w4H56tMPWftLgmKKnVsTTRHOCfd5SKgLS70wq/plVG77tYCf9aWgNXHvI8LIQt6T/lvhAYQL
AMcwDq2MtZGYcfNlpyaPbRxW/exFZqVHR7u2yhsmOx5DKYQnly7QuYsVEe2jt27gPpNcocE/e+GK
DfcaEZr2DQiXe4LTRJgsxXqfMT6Me7bkX4EfTrtmEcPOmxzNZljrVG+qqrJ9VmevqyraKAU+cZH6
3ojKcrOzKu45ORlBHVddWW1fgFhrdybQ5EuxAToJ+kWXGAgmoZFUWiRUnQ1ED17Cx8TCrTXNdR+b
ay4vRZGOb2nvDC9SJ4km3lLqb6r23D9xCnp4bc5rN5RMd4jiq0uBQtgt34S5zIjBrAuK8SWQjHv9
HolTl7TlXms9RDXYFtB2zTVYJRJNAcixT2uHi4IClmH0QM6MI7ziGbZAwg+738xkNCNU0yvmL6e7
T+bSuCTp5NZe5lkPPM+1uLV5euh2TJDPLdy++vR9qVxtZyttuAKXub0MpCnQBGrtlxar4A09GYAC
2zDcd/aghVhv74HH5PFob0/aqMxrY8uM2Fi3/lpzN3YbvjN/qmt/DFPdn3ZrZd3Vc/XFNZPGOOQS
xb0VDFhY1tfayWloJdSeDRMRfNRlsHotUUsbWtdIppWkKDbGlZCnsnO2S28u1+VY+gKifJjhJBJB
oqH1eZT9TKkAC2Ds55QT0ZC3uE598WCBhTrHw9EM9Kb5wV2HLPb13k0jG1U9HqMEJEtgd8IJ/MGr
6/08bY77tGgWAD5oFAZmAm+mYZ6Tg+jt+qLPOzY41QCNSRIwdD9J+4zqa/MpvXY6PFaEphK8epti
RvBMqtuuzy78RJvwLwJisr8aLRY18gUYb2TxrBbfeCzA/dg7xPi2+0bIFBcqG2DJneQKXlx9khV2
erRxfi+/anYrP/lTle+VqFmGm8q1D5OgQ+MS2nnm3xjJGsyjY57gAjBdmrdppt7WMn9vDyZGAyPp
LvVlsQ9GpdHaXOSKELLafJ3g34b5VN+d/7ObOMmndR3nV4dBjBfU1JU7bEnmsSkxdQejhaJdUnUc
217UJ/RqfjxU41aHVZcgfsZX0Vx0lsXe151cfYdKo4lKlSOlb/0hrHvBuBazMdJEgtW+YWarmAxr
9SfIngTn2rU2og+d5upuMa32u4Xm6ZIPkqc7CWoIywV1XgRNrMxiBXz2iBHVvynt3HkuK9SoMPkm
ULa9W91ps3QxsTIDr0MIvfyZrQ3VOwbB8pEJ63JbIlsBqblVzae0yvI26NlG6CwekrEcGP3/zkp+
37f9wy7wDIs1ftgV/EUx9fhdVU09/LgN/ON3/pRLoZZkl2ACB2JGa7JH+GNUglzKYg8m2KzAENTh
Yv45KmEfqIPoAVLP1gLJFDuPP/aBKKlAaejsLclm0BFV/UcBOL/sA40zL4jQQj4hB7FY/n/ewaBA
GWEOe/bB83AlVFmGPCRljv/DOfk3O6W/jC4J2OE7kpponmc7v5KckxEIF6b75DAWda2jBUL84REE
9q0epuW2gu5zLLdOKkb/Q/v17499vl4/zy85uM0LheAYhlWc7J+/YuaU5WJKzwe+7jcSWmc/R9Oi
c1zCi+9RTTfPlK0tZMA6NyP07Pn3BSBfHTvKMXn80TuvYwF3evLK0Oy07jRKclt7eLbkHDDeCYdV
tXGfptvV2LvJfeWUc/T/8SXAXvgM3ITNjfTLRloo6+zr2HxAJOgMFqvZdpVWWTQY5hU6HkoyUBpQ
j7QKaYsuFrhwPlIKqObnlEJ0z2S/Gcttg8Q3ENOW732fRiU6t/JIdqFk7zHrD+T8DLuVIC8G/hU7
0r//Dr9ulpHAou9kj06H0EJt9stkF9LfOK7u7B9IMpwjJYiEXZBv792m+IcZ8q+VwMeRqKCYJtue
jdrw5ytuT3qPyJ0jTWYqDuvQcfEcrzupwezu8A38U6jELw8RaCkIrQKFA4kp3GS/TuYNvUeKrJUc
L83VHSsKPoIx9f+zyJ/zUQCMWWAvGa4a5sfM84diw1csF+RaewdlzPmeDs57a/r5Qfbew99fqI+q
7KeJPyUNtCkWpvO68JdFoUiJ7KIX7R0MPILHzUVnlvncM5ih5mitzmhZPXN6ApUGeb9OtnfZErgQ
wbJI7jMEkRco0Lo7tWJ/DJwJEQ7uczaPk25uhxTj/6kpkdfk3Jufp5SOfmhugi5QWlDjwK7gIEvL
Jo/yOT/0htN/mZ0tP/z9l0RC/uu64AlBvWi7IPMJbrV/mREnRlJizlHLYUY1CQIdHwwI3/6oAY/f
NbJnUmM27wttrIgsbeIlV7c4lFWBS1hvhx2yepyvMp+xqWAr7chW/KLDobu2UUx8c+eq+mJ3TowN
3vik+xVTZgVOIFQO+XqGkPBtthzM55QtnxFfGxFpj+tepgj/pvQby5k8OINtM6Qz2CvlTXPB2yWj
E5QYsZk6OTBdfCGNnUO8Q0qx783Ge1CJXRwLraiiWu8yFPNp8prx4gmrXqZHC7HcTYuFtAOh7VqX
TKfL/ZQ4dtzS3qeSIUXUGZ2GSAsdtpJUjcSpSWB9x1AOGKR2Q2NvfVtxAkCJyYY4JT12bycWdpTC
yQwMXK2DkGqz7uzMFA/t2LOBTjP53upZQ6kg/HUNQZnWmEbpygUNXccn16tl5FaGOti+Xx6LtVgu
N6ojGojSiwYvh8RpVvl8Mw5191IXpf2MOjEmuxNxZiK/a1LzrrS61CIrzeEuu0BTKodP7ehdLA3/
CCURUEHSJoGB9W2A/EpjUnPrvWiLy/P5jJoSZSCyL41w1rkP9Mr8amd40y1m5MdUUoSC/1k/a6Uc
DP5UbNc6GAW2/TjaY8H7JaSNae7x9HlHoBjms0qc/rbgPNXHQaAD7qAQPkgLLBDmIjWVMhg703xu
OlRJMjO0M8qUUQQmOPUZm9MI7GqZuTQLO9ulSQ/zOu6yzLwzkmqMWdum4wA4IVi1hVmUyow3U3HN
laO3d6sqr/LEzkJtnmQ0pSWRrYmk7VgNI6pTcaJSoZZN6d9jDUwZ76VXSep8wzAhDuRaiftE33Aa
KucLHtxno4LCMys8SVrh+I+DnVA3KKVfuss4n2pbgpCetgUFKxKDsegAgExUda6vZSxRkCb0qsZY
zjzrQvPoYuAAqkMC0ZKvWputfJgl2ZEgbIWZxOQdKNHR7+Zl5KIMGOQuTz2njmAz5REQNWOv+l67
sLemuQQRIABd2utzQaVzN+a9y4Z/tT0jwKfb3mz4Ilmmer27WEG4H7N6KQ+6mYuD2/C4ONraCBnQ
E9/kGBuzQUvWZcS/4b/GZlFgX5ys9KlI9PENhuT6ZE5qPoHimI5y8odgSlvrUgkNsMogE8TEYjqO
KLRvtJV8vrGEgwAuhLmvfqxzut5dpHcO9iqRVoDrt+WzNYl6ZwoDE41M29gqGyss1hE/vjnme93p
6ksyFxgDALYhnZZ/BYkt2w9xw4mRiUTjR7seuS0ax17IXVJM6/s0gJy8Bu9cRknLpmAjgClQDTb3
1qi8KE95c+g0CeDljG0sJvSyfGN1csE5UNehiDYysV5sg+i/bIDZbwweVLQGogOIlpCjF4i2mb5D
35wZrCN7XtEWvGYYIXdI7t3HDI8xrHhXf9AE+4uyaTOCnVFlIp5EQd1g0HJSv+DTfURwjDqo80U4
8r5Mre6pKEwkjgIiRq6xL6RsXPclzv3jbHVy16b++AgprDx22OHekKKKA3hE1h7Fl+xQK1w5JcKZ
zbf4XKvZ4g7fkpOLOX+PatdFNGgioSxA68S+mvjmMs9uAJ3MKDJQen5ofHF1pTcbYz2mLlhmdWZz
Zf8lpSML94dCcpYjztppGvhKmoP1bTDdjchoWdixSQbkDXPXEqEqNqKWIcYBelyJgnmEGARAlKRe
5vjsI9VpQjEZ6Ix03tkDT485Zt/YbIzuRGrrBNbctoy9TpryPqk1+wL8l3a/coAswmLM9iJxOz72
mtnf5sTGvZc42XBPug//T6bjvRJGFynY5U+C1lEv9QKkStfs+8JAxcR+0bywF7EfOhYFXY3m9WR2
1g4K13Ks8BKHU1lku8ZMsripxwc9wfozDwOMVTnbMVLeW5XUMGAw7E571U5rtuf0u/JVWV6XXaq+
YkhVrAz7icMY12CoUFsq0wDA4ycVwyBrWXsCpBGbZNcLnjLmnx+v9/+OLf6hYGXmeS5w/mdx333W
vH3/X8e+fK7ffqxa//jFP6vW82hAdwBkOh+CvD+rVp3BBpvC34V/58L0T3kfv0G56vw+7zB+qFn1
33SLLvm5/OU//5///VP45+9GrfR7828qyd/lpj9tTikfcKkRD4hjDKfRudz7YRvcKbpLle83B400
ejKOs+YTXdwhj1PPr2KY3k9A4aarUmvzAMzBU5na2lHM7rXRjPB5qi1jMeyt6o6GVH1bjuKRxTvN
MZfgHGys2Yu2UTOPioCe0IL+vCuYtAVe7163ZzEScpDbYpnVs29WV85cXpnavE+GNokGZfvEAlY2
PpgRc4PK30cx5tcV0xF2AC22zho+iNA83Ju2MQe52C7AANw6eo9wXs3PDbnJPGLgKSyYcWrI3/uy
kFFFMnfsNt61ay6kZrjYptP6HYHB1axP9wlWVjrMI/IbeTWu261VrBci5adUQQBglj+vLZgDwoRe
7UGeaDG9Nq6DcbfHesNaparM/IK84ZArzwET3ftx0yegJjXvmrn/k5zKZ1ds+k6k871Q8up8Buia
eRGarvcCnHdIBGyxM8u1icwK4tWYuoxi5wnq1Xzv1QvdfMNBIVH6r6Sz+3s9sw5pul7I0SDHHTEq
exUa+EKI0LLzk5FBCVrk8uAw755b6ykzcUUs5bPqime8Adcu+i4ncFClWHwhPNHvzbDeWgSW71Zz
2IGbRKVjydNm8TrFplqdx6/gHhpOFJmiCM6xZxNyI7I4l/T1RvqcFwNmTVTG53OZVc+IoeZAIKRC
zUhb+XysFu81DJPtlu3G7WCgYcu2C92jmNQmcdG6DP4nmb2bJT9m6/kVxLoLg4tz8BpYUAVgw6Cx
1sctIQKoHBxkir5Jg77nQFPuFYAQLbBhdnFqVgK1rA5Ctr084AyKlrWeQ0hpQ5Q0+XM90bUsjeXV
a7aLycDEUGSA32XnPuWLeEH7fuPDOwudGUu8MRw25IaHbpkets4+5HkLp0aZhxRIS6AJOhpymAYA
INuFA4oLZRnX0zcZm2G78eOFBjoWCpw7dEwf8dO9+iZb6GpBPDGk5Ul3pwf6xw8g298r8kIB7qOw
GKvlAZIvcIN8aHck3CNvRUUZ6nqOMe583vWaTBrfemJfU+yY5V239Ll2w/n3+J4IvpB2zKbzlLtq
PTgLt6OmL9etobXfCGTBWFdkawRxayKthtuuXNIEM4VlhyjVp0PnrtMJbdp07CvHOxcA2o3M1jLu
tra6qUls3wlUG+DNuj40tNJ8HfT+2zop51KHsI8YZoH7Z2ENB50VUbuZJN1u8zOJcZQOaWuQq1NY
Xf1IPOpj9bsTwsKgwswIN1AG4LCW3xTuGkIES3RdEI43M49a+kRxR1Ghs1V3HKaui0IrcLZaYG26
LvFe1GcTBrn2jxCXUogwtg0V3n5e6lW91sBieSqLDABRF3juiotx8x0UAhXQCwgnt/rAGzfFFIRD
z3htgEzRGK/aIJsE6DVD35luw3VjVgmWhtuwQxMWLRgpbywBKwpFVhJAr306mx1Bb8zHZFLvGOcv
LEeefnjp/Jt1/C8tGsThTLnpgINgZz94/vMfVnHUUMivZ9kccGCc0+c6ksa85Tq3u6stgTb690f7
S+uJo52Tq9k1EV4MBeTno/nWPNbO6taHlEed2lieGM5l1Pcs6H9/pL90OjFmmDZCDoLnDB8r7M9H
ml13MYsEe5BB8eSf+X/n5bjQZ5ocTOaaI/9P7P7+mLhqf25wno9JpxhzCG1h/vfnY6YmwZZen9R0
uuwstvvpAfUgIaamdWBEg5yV71uW24XqWd3+/tDmeaj+89uYY2PeBXSkE0H7K0m7JXsDVIZXH/pK
meytKw+NKGUCy8UFtB55EP7yOuPhQa46kck09Ty3PihFxSQtc0hDo13EaJy3rmkffL+ipTqq2Ph/
7J3JctxImq3f5e6RhskxLO6iY44gGRzFQRsYRUmYZ3c4gKe/H5ipvpIyS7LcV5tVZVWXKMYAOP7h
nO8E+kJ7HN+BZ2OOgrnW1tlV5XW7Ugx3Yxk/muxBN97onlVQwMqta1ZFom5eIHV4azfgePj1O/2H
S4gRNhJU8Pomk/mfvli7SMmogEt2SOx+R8rKjRnON+UM4+o3v+efPlHXctBNCAb/RCD++G2G2iJG
KViuVZTLx34cbyYrdbcmtI1V5YUZLqr8SsbL9n+YbjC6lbdJzDPUneOv7cC5vJQqWU4Bgdz+At8M
LaVWDwAJz0437JOA4x48UrmO48Tbt6M9PsfCnvbgwRvSaqb0QpldfwfK6nHseOwrO3VPMg1QHXuy
vnCr9GuUCnjAOda3bgzq/WhkX6OaTNVY7Wa5+Icb55BM4pAkxNrEJZJ15hsXORr+ta3mG2LrF18q
fzcjl4+dyKe1b1Fj/fqD/IcThuVKEPpEBOBK/5uRyGefini9OsyaoDPKiZGTTSC4WhnwvH/9u6iw
/3YXYG2Bhk9iFQqD5X//7jTr7IlkbiicB5hGd26fnsr6dwfm+530053me5btMjpn/GoHP/2ONGlz
WZhmdajDAdNgOtprN5rflpM+BVe5l110Ys2IoMc+Qx9Ktn4Fy2iMnvos+xR4KNrscugY3GXOYch4
iENehug4kVGGd3f2tLP1ozQ/FI43rzLhoEox5/6yAKSFzuFDIPl/Y6NkjMjudV0I6hamq3LdhkRz
2h0DFIdpyl6NDaAnO/0qKi7BNs2vhnGhdbL0D7yMAtUiD1FYuEirBMu3Ke9AdyWgV+aL33wn/3DH
8l2EGI04h11X2D9+KZXdLJKAsjpYBY3CkJTpOiXzcGUbOe854RNIKbc2xRScS+HhsuwR6JOUCw2F
aznKUUJ4FUGF0eL78ax6oxLzWWcNZBbTn1f5QHio8sEbRuKcEJa5QeFpkJWlawLCpkfT1m/shVep
n97DpKWqgka27rAV54n5OFGIrRowPcB09T5s9F0sPHTfHdcnc1hCO72BHDe0WRgHEPnYYn4MGyRN
v/6Q/uEm4Zmx/N+ywSCP9MfPSMetD+V8qLCvV6glaD98zctxTQUMLf7NN2L9FFDAOgZJHE9hjjUL
0MPf7snWRfNqu6pihdFXcM9Yr8OOOSHQOUCdxOBbc0nOEw3SYHNMZRkVYFxcQR4CjVZHHhPjsCFz
fWi3IbogonJYWlZT8IkJx6UxBNdkvvXrJKTaH6vaYazav+HfvxsL0rr95WHMZRY7+WuklyoVhXU2
m1etYsQ44u2mXN0OklAt/GCoQrhqZnd0NqngD4ZdfvKMBTOE/WOH8xTIFaOz4xiMN+9NUFSRFq1l
Xp8qpR9SSSMZMIpZo4XSKzFrGO4xeCLMCDinH7BI3QAGOjkO1Zrlq01a5dNm+Q8GYk/UJcsF2ahh
Z7l4XpfbqB/Fufb1A0GUNBAiJ/4I9xDDeaol1AdwhhiX+w1/ujPEc5sRtUk6eXsZivGtkwR3KT7g
rEivkPuX63CkFHcL9zlLhjuNFnFNHMdhqMqTMWSnuWxJ0Y25gaUsTjTFe9wruK0hkwJ0mx89La8K
S3xMel2dckuch35AG91NGJf0HoRRutfMti/YYZ8L6T7bHXKN31y5/3B7U+ug3cZtyBX18065mJys
tV1RHnofTU4/3PUmzz1cRLR33NZL/fXeatcEXeJ2oNJ7v+erhBWn7hmCZfwYKRybXFbZNsxDjPt4
xjaFjOG92UG1DUc1HXARGjRoORaW2E23rELiNyLiwyts9uikY56Lck7CS6JPqfJ9dEUGZ0wmp0dQ
7oxLOzJWPTNV6zEGaUlmylnhLrJ5HiZOzRcSU2b7mXqQAydoZ8u7LqAlDVVxhcDozhUMgzEhjtu0
y1kyETYKh/khA7y3KQELMxme3rwexFzXyDvSTLID8YHngYcITaZ6cLzxZqnmpf/t+frfCdtvJmzU
f0tS9X+esF2AH3jtv5+t/fUjf83WQvcPQVkCmyYgQId4Wur5vxQh1JcLJsc2SYsJiOReNKzfpmsU
nN+UwJhlcdEujmzKRGQV/0oJjCL5x+qFQB+oDCyVLeKBacd+7o7aSFIUxKN3UdpNwMTb8y298WhU
NCDp3mgk4kq0+EqTdOIAfquryQKOKEw4JZsZqKZ1XxACZJR4Vj2nG7fsNzo3OgSRwh+vnGUD7LfF
3JzJ8KK03ZUdBi99liYD+HEF/UmDau0xVsU7xvuldzm4bf9Ga3Er3dTHYQPBdE2KpL8r3DDEqdnG
7DPm6Z5R2mzB3kQARR0CLqNdUTpl894GMWleVoRAiHXWm3TtyD7S/lC0gWpvMgR0JNVF4UtfzE4C
6KRVbGbB1DQXXtUlS3Jw+Gw4+Af4FZM3b8ewsJno+z5QXwcgMKP6NLjO28p7aX1fb4yw1h9T4Iw3
s5D+js0MItFuGWVAvR/lqnYSwA+yZl+Ukxl6zABzf/RQDz/bPTC9FSzG8I314VsxTucATiYGt7yc
jvxbxEHgOdepYHWFksfayswJ1+MCJyQtImxv0dQALDanydxIHQ94BRsf2Hyt6g4sRAS1WlvAQitj
Lm/Itusfx6TEWIECbY+1eboNe3s6GWHWdqsptUcDV4SRHpIiSz9zPYjbLB8GZzvUtnGdlBWuX+F1
h74erUsdyeohmX1C4QPFdHfGyzSMcVLTgEmSBMRgPxl10bsrD/3Pde3GagMtv8ZZgg1zIGriopAC
T0mqAEBYdqW2kKXJPDGicedo1AKFy4MZT3U7fzSImNgFKBr3pFLPR1Jm5zeztP1jArbmHiBndCZ5
ob6sjViVe3c2putRzd5gWbtxcKXtQSv4658YIt0huTKE3bDyTk08K3Cbh9CtulPW9DEPtTLqdUEh
xxM0CylvjbvAsBa+IHD7Xs9bgE6W+fZ+TPz3RP3diQrJ5FcH6v906VxXP1ot3n/krwPVMsM/TNcU
RDz7zl+n5rcD1cKGwYn3Z4LaO1fg24Hq+Fgt+Cm2CXSJpsde4n8PWOsPwGZL3/An4SD4NxsL2/5p
PoOYTfC6FugZehPX/TnDrWT734+5p4kzblh7AibREufZKhBebV7UzRDY5TprfTmrfW6X5Ms9ERQE
UDCvmrJ/sEtXooux2IrY26LLOhBG6FOrtgnuUw/QqscIO6tSS60bPUJOdx1Nxhda5umQGVozeIV5
SfN3BF9c9uzXZ8Cisrmqiimr0KumrJDDoKkuBelhJ5wLg3nMUm+6wiAcYe1tG5KRvGejr4e9hkC2
xKzjqxZZc5mVLDrLbER6KkRuPyQelsV1mqANXoXsAmISYodwq3EnaaR0M84Ij2rmboY+/Wo2NqLb
SvbDVcr9xNQnkch+u0GlM0VybBb7ahyKPSoxWEkirNOjV9KxMDmWMGH6yUR1bhjIBrxmkjTA+aAg
1TBlSEo3PzRRp3fZ3NGrAenmL4ZnG6FUGKLh2hZR9SL1ZN1pj3D5PTNY4sn7Hjl2TGIB8vV4mld9
XnabTLTDs+wY3Uczi5N1F7fNeBwhNy20ZMEbhXSt7OeoyFqC0a1ij2SpI3shH7Ze3LQWWK0Oy3Rt
LclJBGEhkEwwnbFJPXqIfR+hO4yXttRhv0+ZKkuM7R1JVgOX+sZwQO7ctqB+bHTG5d6RBUCCWox0
SO+uRZp7AxMJ+TmMytyu3pjKFQi4h/JAyGayIUxABTtba73VMuPkje0hXvYCdHjA3xuB667QX+n8
zVewSyiVBXfjbnEwbEkMnV5L2kd7F3Ylds16bO4tno8XWOyK55rd9grdg6XXjRHLQzEksbmxO/+a
mNtuo2yeo11Sk+0N+5JptmmN1rCN46LdTQOpAonfhdejaJFQRJ1aKxCepySMRp+nZZnfe4XDolgk
CsdBZtRHch7toywJRvLw9n3kbiB2hzT38FNUDhiQp14O+T6Wrf0QFak66q70d3YBwHYVYqG/B9H7
ZmphbAb6y00UdPAEuAPSY+0jrSSxZwSGFVNvXaLfdE95IoKXxbmzH/plTin62bI2PNFIWEGEjlA0
ah8Io+rObWDOnwpZRhuM19OjSpvyEM2o39eGYeIPbAxgtUNjYLStx+rcCuLfKQUynvH2AHZE9DRu
VhLVH7y4lTz8wgruUBo/SdwdEAZlVNzlbmOve/RV+0GWe1mTltf5kYtG3s1N1FatWk9ydMJdXbm0
mwFG9+iiWSDnSsjmuiujcNd7ZvGFWfB0xFRUs6eAtzTAVFpVkXzLzNTdELet1wJv72FJmF/Xrv06
6umJjGMBmyIOxw2WU7+Dk+aQvlfoVQMXS3lsxMg+4dcScaym7s853n+fir99Kopfthn/0+V/bzTI
cKLxeO3l//0/RhD+wUTSM9E2uj/t8GlBPIvNvgflABU5Q7L/7TMg8TDJZDnjMg+ir/5Oee44iNKt
RVC7OPp4nP2r5yLKqx/7DsvibzOd5dFsCcEr/WmiSRlnc1krABFFQKyWMIZzhxhmP0fJeCpi1pV4
Ytgp1lpPn8mr8y9F7hL9EFiWvqtrRcJs3xivhV8QuiDc8Ixb3nnwuLGAh0FoAOXj+mcWff3dlA3p
Q9kLguHUkB7L2LM+1k1EcnnmZyeaoq2cQPdivskOoxF0sAMyDZmgVw1VZsOwJUUkZ+Pdyu17Oon8
BGG6uoh8p9grFjsO8O+rWrD+C4sIKHFWJidr6ElASsuyXJcGSnLbiP1T2WKvW6F+uq6boNg3RRBe
IoWBaQjt174dDRUS1pebVxaiqys84ga62dppdxgFir1V2/GzFabh2TLyG2v01FVkWw8Uv7BqvIhH
XEvYBz65xvnqTBOU9XJi+24NFeTKspMEXlo44zOE4o4rxp7cw1TtRWE2nzXP6J3TYZVu044Hr6rz
D62bsWkcKcL3oE2yQ9gvcyRXEyXjTxYqUVs91fA+YHYn9Gp1Or+Fk56eyUlwbmNS+g6kHnVnz8nG
W+Hx4SCNTneE2KgLc/TaT6Wjxg1xHf6uGbB5+1bO24hHIBB5VTCM0uS25a76bITOMqtlhRY2F3bF
CDoyxq1KC5KdySPD4R9dlXlTHo3AOIJXzzfQrfHFDV27b9tBfEVyBnEpk+mF9BhmeWZIA1Qm5Y01
Y0jfhUYGsA3EsrF15kxdNO6UPcZTGr74i2iPWqghaAZ/WDPo9iGM3PRqNj3zCiUAqRnowtInOA79
JRSP4t6t3WYP+NsOV7qtzYMYCz9bsSxxbufJT6/i2J13k+8THIRbzr+r0sbiQSZb5Hm9MywRi+ZN
2HGtwG4FMZrNbvGmxrE5R55XHMgUdC4W0sK+bDwiNQIfa36TWOcqbsQtePL5MCYTERrG4FzYWixx
4XV8Ld26f8jmpXMsUdCVBlSHKtLshioRQLZt7BcYmd5VCzjymFpFc8iygoiEkjicnXYRthWNvrAT
7XI5tt3BAPOokli+Jgp2N0Ct3NraTeS/to7+ItqxPMZTQ0jYVIpj3Ubuzg9gi7KCtR8dN39Dj9fE
ayN27Rf0vw/14MyPfY/cbzYr87ZOPJCvLNKNk4D7xgMcdfc5GdhAAvv02lfS4LIbH+AkDG3Wk28w
s5N9NfBD8ZwWHwJauvUARhWFY15eZDFfonYcykdFkFPgFuW97/SSKBEcsyuZWw+yrkACaO9U63Zf
EaG8xlBXMvFEf3PrWFZxJ6Li4IGhOHnRXB1BqYP9bpj0KQ7LF4CO6dEXZbQDptJu/B5jJPPg7I41
qPtlJqgFjEWWrOeEkSr5GfmzD7DyA3RT6Ch2Wa/5Qn2EmgmknhYV743RjTvNmv8CFAQwpDDcCZmV
e5pS84ohe0EM2S0EnOHZiFg35J5j3WZm7Bwqhkb9utDmcK7MoXtz5MQrgZihzdHfk20zbocC8TLF
lxM8SzZxDYy9uQCR5k81GfUT6se+zvcoi2dqqkn4624YvQVZToh8HE1b9P09LUStUACF4fAhnicM
5EUekn1Abcwx16fFil2FeUH121xNVWRuLct4zmzYNitcMs42LUJMfF6LObSrvDVk2SccluaxMAkl
oK5kjJPl9afCQ2IT1Ul4K4j2OPa9GMsV8XvyNpUGonG/Wgv6n1cv88d9Rqt3Y/ZeKdcNsU3nIUAg
HEQlNhN8E96W0VX4GPLUOEOQTJ5wEaeX5Tx8DAFgHHgizmtiFYYz5NSUS0lnl32GilxORnhZKre7
kVnUXmWmbh+NKC1I0CqbbW31CPZDonlmO2lYvbfOU65LG+k+77KLgnqXjJn9ZfZjdaVRz7+6Trs8
XFCJPydlkX6QtoXaE0dpuHOyMN4TF0T8yxTrtWFFyQ2KGQ5xmmEEx+14byo++goM2WaaJJaj0Q6Y
sS9Ba2OBJcnxM82FRkHO4ggeaGOqeY8QWe0r8qmOeTg3HwpFVixcTgi10XyTD46L+n/AGj1JcybC
xKhcctbGndfWw9kaYvsUWnH+UbdoiBdPCC4OHrfoNMaLHvbaAbzBWK/ytgtfcs9LN2WlzeciwhPP
yZQcI2lvJtsTN7PKjLcGN9ypkYGxI92sv7bSqjgK14h2uKj722LSwYdYB9HOMlvzPhlSInIAZBmk
yhkeoBW/O3cTHgA8Wm/mrDj+VSdnuNOjG+9HR1uICAJWy4tGvDKXDVIFlqdldaRFCWWkUoSNlnlq
3i7dA8/+LIvhbVOIoBQk2G9dOaG8beO2ONQJtzTsOT9nIdV3GipxFLRfQ1LwjkOR2Ct31MZlSsge
4ofyZhiq/CCFehGdwMJeL4ElgdLqUy69F/IGX81IffWL+SWox7vKIvvCmDULGqctjx0ZKNuuTR9s
EOKnJvH9B8DI9iOE2OoN7cX41EX84FB5Bpd6OtHnnpqYd6FOTdu3g9zTURNaeUWpRTgGIOjcFAgh
a+kSgZQml6MtfFJDRhXctLKdvOfei74quL0BPZvmi8PSagMOGGApR7W5VxNVzx42V32VNq1RvzQc
oNRe4bCxxijftcCNy1Ng4NfrdWZvKPIg78VTdVJd6r+ISbQfTT+Ks5toTIoLPxFW94BaLon2xQyr
qVqPjNDQtsdSZJ+DZOyND6JFKgcpYID/XBvkQR5bHzdeZZigTgF37wavf8IBrZEcIG436f0RoLlP
hBLoAwBdn8BMqc78yXEXwhNeM2A9pZ17qVil43cwAEDmpHA+koVlHKhFPlQzmObEs312cKFxnxhp
TJAuDp24sqYzvWx77vg24bHRrSWpfnXzcDp1oYdLxDXU3qrGaVWppdxyZpRZaF+7izQ95tEuB2u1
GepIHghTdtc5uKR9j4aGQaZ7iwC132CUiI+zG8sjebjRqUM4dpImkbEWZhKTXOFLvPckO8Z++1E5
SMhJ88Ex1Q4piTfo8mDH01ynBWKxyG1gSCdYPGTUwEbkaz4oRisgFuxyL8zI/IoOkjK6yRsCFZn0
ONZnIN1e8NSbqvL7N+X6bS4+oAGl4linbZGW/w1c+Iv78psmzgZGwuLmPy+LrpO0/n5V9NcPfGvh
zD+ERSNGiIGPT/d783CwDDaXzonFDZ5K12Sr821VZP0R+gI7GCR1j38sW6Rvq6PgD+AopoWyyP4L
PfMvxNh/45/46AYCe4ltYFCKTvCnDi7SBkSESojjMJoooNm85HdERUcnFl8Q1ifRP4Ugz3cAQ+cd
xUd0CgrZvITUzR8EPMYX18v6J2imWCxGppvffZI3f2pjfgVM5tWxSUOOIwSLMtZ2P4ob8L92EMFD
95gNbv0qEne8ac1k8acsjJU2JdMPI82w7ps6d/+cWvygW//+dzs2H/KPmqBFB8jomQ4cf6Hr/KTj
iojUJSkvbY8grp/hCzhow1UaXuVhVy8YM+Ff2ia3IR+T51+Mbph+wFaTfhznav7sKw72TTNPziku
4n6Lq7/Yy6JTOU+K2rv1Cead1qPyYXroUl5ajQPpwGxc0J2IR7KxDK21O/TldWJPZoO+arDWZtAC
cNN4pDfofQmFAuBltCtHkh4wZJ79EmPFg/qYgfDog/rC791529WFukuqvtrBZ62GlSGdIN/FLf5h
yB6EDzipaz4ZeOq2Qe4/KJb/6OYxc8d0tE117twRU16CGw0fkjMcJpK91jkjMYIrSPAjRE0PrNbR
DDImrJJ1aY80kFmAjB7mu3UpdBZtvG6STwTwEByQmlS3BDEndF58Ad4hcPIJQCOS3DGkxSSCEAsf
4/72LlRGdmv2aWptWLObL0VtesTs+ma34aHDVFo5XbobnBGQXsqtdDdGQUy53LZegfIjkQ+WqpNt
JX2tjgxFinhT2ZW8G1MVIGZ2NNK6FLXgrrTyhTYRydxhYuk1lrF1KXMvqnGJSI3jdJmNJeEi75ld
vlaImgcmibaxKlyvW2khnlEMBdtEeNVNXlH793Fr4zgVybxyO0naQGyCoSSPott1UosbkKvGnhjr
+HOb2GgrzXTHTHzYcKeGR55p5d1sTwMgf8IFTnOGvDxgL/ma+LI5zBgYt2HRyMOUdvjIpS0JyvMz
clPW7QBSfj0QTLsPZGaBeAnGE1T36NGBtXYgn06D8iGA6Qto0OHaqq2RxKLKL78wUMpr8iWQ9rUi
reAqWnFLBzHMgtgHv/MyQlCq+ySGMXlWeaoY7iJjoKm2ujIFENT6VU394URtDMUuAhMQNBLMeEbu
AKvTLtvbZq0/5/lQQhDIodChMq2awbzq27BLX4e0oGsNq8G1r/seMdysZrACppMNzx5wUOYsAqv/
bDh4nqJQjeSpWa0h36pIYUjrQtkm9GE1Ig+pusrY1lEwXQ0TSQAkgfjS2qrBmNP7yamnCZBnC1+X
NAbSEuuqK+MNFJW4+eiGRO6tcoNc2FU4EaG0jnUOTgkkJ48CzHFdotNm05pO/drXcA+sbiqWyDCz
Pk55n9+RabMchgnvP8cgfJ3NCuuKqgl6MOBEEj68vLcpIQmYstACZSx6zGrJ4PZPMiUFdtWlA69+
jP2ZFcA4H9JaNy99JOoXPdghqx4xwNNF/+YQPmwqFr7KHNUnM+uUeQWDSphnhMsO2yS7qV+7vggJ
21pyTt6P8pB3nmDoJMICpRTnaG7I4QwJen4sescgDDdncZv3+3ExWM8bngTW9CqU6szmFFDS8w9G
yaHLdTRZMa1jbc16eIa5W6TEhxiielWTZLk9dXN/UXezd27Z8A4UVENt7LSSoKdco2NtENjF9VQl
A0E0dYrpvgeYgxM0tq8JjOTGYixQXHeiIEuOwrgWm2AaCAmrfYlJlES28rIkY448EF4B124Jq7Zi
AEqyfNthvUWRHKlN1Xf+R4NhFLBCRDjhmrSZytowgsd1qJIpwFtL5u9LbZFHm3gwXjYIHetVBACd
mQK0hlz39afekh8AJ3nHIQwzsbdkqG8VO45iYyBvHvZBEsDosQLEbUs4KGxZQaSspcz8KnGGCEeL
MVWXSaE7tGNqhKiUKNLW6AqY4jsWbj2dbzO7NuY1yqzx0i2y+iJKhuRS+XMHILYNQD20QSO2wdiB
gibf6BiiwvVZbUTGQ85zZuYth9PGDdsCSUJb+ksGUd8HNFA2fKNJ4tXfE7EzcfoNXtZtOMfjtYiF
u6MvYDFSOv3Tf3filUzl9JvCEV0ba+T/XDeuXwtsTV2V/rAW//Onvq3F2X1Tl+G782xKIOb2/19n
ZLt/sPo2kSxDn6N6ZGvwrXhEgWRRsHB1Lpu9dzjht+LR/kNgNEBUbf65NP93uiN+x/cFkikg5+Ew
DIBMIAlFqvdjecaEpG5apcYzV1S4HTRiWDZ/2cI9oia4hYU2nbKRxnprmrlkxuYOH3K3p5/vw6r9
8zr7j/WatdAevpNXL68GT6ON8ASLCAP/5dV+J+GGDNXkYaIGZqGVdY5zdgkr5deUJePAeA/dh6te
fNZ46aorA9mu26zjko9mSLJr5F7V51BK85q/I8GNUxTWh1kYgbWfPBF9Aa1tjbvvvu9/qG7fReU/
v2KSMhZrC5lriAt+esUpRaAXTvLsjGzj8ELMxYdhQfDsmOvR7g6kHGQb9FMBRZZHiOmUm84eDfiE
/2io5Wcab5C3qdGITS/TmtziMjEHlFIiJ2SgzpIbzM6nsg9pWHG6hI8w8C/yQgvUiKi1rhA4DeX+
1+/q718DYYAmuWh0LrhPf1bSE6kQa6MBg492NXysY9oOtgEM13jWq/GGnQyZDZFVPP/61y7X2vef
pU/RaxE9EtKuLf+2vKzvvn1hjrGL8Kc6V8FsnUEWqzPn/joloffx179pKft//k1s1ghchOcSvsdj
fP+bGnbqc8ta/Bw0pvva6pplCwK8yV7lTbI1W1XMa8ecCH3KHKHL3100y0Xx46/nQrFxKCDpXXg8
P13mgKBSaCMQIpeW/xWYiXjNIasXezGX/Zao3no1mXz1e1207+uX2v9C1nd/1FBNyCZyOpN4iqwm
Sd2vyg9O19ig+4Jp+tIYQ7MxEZn5a6QaLjgPjATqN23Vzx0now8QQhwb9LzsLllS/vhFmZ4iaUJE
xpWlovI17SQ2cnZhkqklC68qPukkzT9hBW4ux7lNoBK4Y7pmyOp/lWD+0JIlMVrCOhu+pKh9Pw+C
gdtvvG3YPn7+lFmcchGxeeVs5e5cesPvLievYwPRJdK5Qs/RRCEYE2hL+/F9Qy/R9QKuaM3boZyE
WiVJwozdqpCNUNMUy6KfrITyrikE23+/0PGTzkqqQ5Zvqwa5xAdvEQxEbRWB3FxUBOSaoyiIsr46
60Vm0C6CgxiMIRindx2CjfnhINBs3MH+uGFQB2e9UFgOUbc9yHc1g7cIG6x0sjkbXDXPK1MH2WWx
iCBQt7inZBFGkGCBRkKbCXmzXHQp+7ZFRaEXQYW1SCvmbHxr+lbeK9NAd0Fn6sOzaxULO9t+aBNL
5/vIN1BrMOaOPiFLRcORVq3xUS3CjqbpCfOFz3C02rD4nA4NUSqIM/L79F0XMiwSkW4RizBibPYW
vKzrVpfj1tVdu7Pe9SUFLVC8HnQctGsk1dG27B3EKE14zToJfYpl1fLAo8bGUrsIWALpF89jaSYX
dhc298KRCF3CzLDRS5Tza+DVHVXyyBCDJDYyK4i/fbUXyUz/rp6Z35U01buqZlwENs4itZneVTfd
IsCBe1oeKoQ2Kx5A6HNQ5qDVyd51O36kgRa+q3ncRdjjvGt8OtQ+sbvofrSDBCh9VwNl78og510l
NDr+eOkR9V1Et0q3sgQ8zjCj6j4nTB3s+aXXxugT8x12HOX1mz2VmXRoJ6VSjXmWuSQIixj5dt4P
oZLRsezwBa8yu6jvTR/vezY5lP+K7wA/aIuDj68L9MmmipY2HXQrcTBermMALIW0omtSRYi0OeST
r5cokSKUl14vHa4oHbEi0WS7CWOHAziLrlk4OF68phBlLGsB4S53VZF24Yp4XMLRtyPxafRVAPBI
7o2QIK1xo7NCp33WETsxvwB/GlEVEDmDtWwdzIITswIho9Zl0hkIp3oSxm761CjLbR2nwVdDDSAr
NmZty33qBio4C/Qq0alyfOmLbF2NfTtPhx5hVpdsmzjxSwIvh7lF9gQTbjcVXjkdzB7wzhqnHF47
n2lsse/SNsXW47moXJtytjaO44Hq51+mcV1kJkFDMIuqp4xwxfLo0GGSCwjD/o6kQ8fZIWqyrYuE
NApos36C+G1PUmZT3fMwdk5kENv5TuHnqLa1pDbfBtY4s4fLgHBdlQEd4NbgVukIdrDUqSNctdjE
kYPE1q8Gvs7Uh/m0qubMmb8A2w1ZfPICSkQ+2J6PkMIx4acE3pNASXDfhniZCPJBlNOM6q4Jb7JI
Zy7TnTabV2WTzcYFQB0yXpqIgCA/Cf1ma03JXB+T1NLxNg/dBEEQf261CBTACLex065HneJSkGOK
0Y9k7clYpdxH9pnwvpQFYzBg0XuYyDpQZ68JkTFUJFBfCUX+yD7u/ZwfCEuHTytKE6t6gUdWJaeW
ZENmJFrM5BDJWD64mS1exRjRHgdEbDo7VY1oHHqwYbx4ZQFHKpw279fMkLaplbYvhdZUFlmcDfe9
8PSnpkuwxfk6jhhjAYWETRLx94iizkZA7oN1nnE1ure9FNaDJQ3+hGYfEyCCmHyWqnaZpYdutG0k
H37c29ep4YePCNKXizPL2n7vFz1I23FyZbA220UameiKF1b3HLoXPMHCR7bcXN0lpyQTKiscEb31
YWTf0Jnn+R2WFGaZo5tpdSVHuRSfLPpvcAJhD6nZOupjXc8zkF4bUuDezP3lzS8vXXM+8bqIgD+7
ouJdqJZd9SrJ63xeh/nArdMUbJRuq87nlu8UVUHM/8aZassquW4td8L+4zQJU4oE/Ku6Ko2kWYZx
qh13o+mbzvbPiQj/HXoq74gDZAytpU6WVfkYwexeun8mOUEicq6LKfZedeXwMsYOHrIjR7O/iClz
MxSxVZ7dBzwt9n1lWuc2jNsX17TRoiRuktqnGpKUorklc30zdZBwKHAnZ99gWc/ZnrTTW17k4mZU
vUnYqzkNOQS5Mu4PZWSUX6c5XM4Q9hzJhj4gYB1tT0m/AxEePhlmVO5K3cR4HlyOuanTyV0KdeiC
9MBMbITd2THHHrgCLIV2+AhkY4jhMVTcJrMROeHRrWqr/VJyIE9ECnNJbfVyYm8zYfCJjmzZtjxk
dHthdQrUThQWkqwwmnyT0rvNPpI+ED4YE2U6KCPZWZ9hsEFcKy1gC8dU2/xVY2kl89rVMVgNJr/I
/w2i1XdzDZjo/7F3Hst5I+mavpfZowM2ASxm81t6kRJJSbVBkKIEDySQcImrP0+SqlMiNUFN7XvR
3aEWRQBpP/Oay0WH1adnIlQUqhO/xn4cDiyKxNvSdtQK5qhsW7jUi39hDTZ6A1nX1NN5qmeZbaNA
1dktkYh6smOgKfRfc2WEfhRV1Xieoo5bQHefgGc5+RenpeGKXRQRmL6Tg2fF/DLAGcALcLQ/sxI5
PwIKtaZtFWKNe5rjK31Duy9Zj/3YqXyf4yyxbnIXTsP1QmsQXyEhQcZ01PWwKkIpZNlC9JrVHpNT
Zg2aIuCufg2pD0VKVXtn8ZZ+N1Uo40JC6Fj9JQXncKcTDRCChpjoPs+Bdm4RyWCtcdPF96z1Wl03
MVjIw+jKuDhEtZF7W8avLk3biMpbOYV3gdsAWp6DdPAv/aSKpo9domLEWVJW9F7mHrNJ4gB4N/eg
/V2Evcy8a3exK3GaLG3Mdy2LlV6WvYWiYa0SzgzqhSPUOTBipJExan8qi8psNy+2jV+Uz77XQmBY
5ydZ+EL1/C+O8g+VFMf23+3AYeSgyodfe3Av/+LvKoob001zyaRJD23oScT6L+QCJ3T/gw4S7APy
KZLwX9zO8Uj3fDAEPlleANk1oDn3s4gS8FcBtoQRlxalBiCW/4ZcYNSDf8nnzOuQDAVo6wLsoZbz
llsQhZOu6xGQUWavsviBHHzigfaZXatD6GWgqH9fYHQ7HJT2KoyPlA6Cb0tSyebCaZGVcw/S8tkY
9Kgt5O6bOLEToAtViSxlb9cWfePel2IVFFPBkqNx4xGF09urkBoiaihG7jqSaxn29CikNd9lw8gB
UKGvPyARpOPcRY5kBJxz9FSadwjc50UQ94CUAFomh2YqlMy3WuGQbm3fz7Wd19kunmhw20yJif8E
JiNjGn7Nw1oFbXtQa/BdqhkLsA2okwzxxR7QWHkZp0HMIxdQKPWPTkBRvfVRXubVUCDq+Z6GuGa5
e/+Vnqsy/yTgvBICATRtyRmhreJ1/+aVaLMsdav69AkYTVBeoiqUPisVcRoeM3yTISlDR8ocIIOZ
jMZNWeCxSsJg06R8aBelYeaGYGWLM/T4wcbt1yRdjRPvwlTsB7iomDogMgpAUqxlJ67WtXT4sRpz
DyBBdqrGMP5DVm7avL98E7e7WYMxpiU0qQV74fUwJ1lJfFdWzXd7trT4FDS51X6sKzQhrt8fvddM
GsBBbBoaBuiNcC3DJTfz/UterZFJj1fkgJ5M/u14e1klpW9vXJsdzh1b+B8otQcou1B1q7AKlNgP
TR8Ry2/+JDH8umD0/CYAmtH0DiKT57/FLjtIcpEXFeJpUlEvrlAqLEjPe4gBIS1bAk8UMt7/9rdP
JHmgQOnQ0AY1zZJ+8+0NipAzF2X2tYSJV5/lwHnrO7ec3f7CVcPV+w97O6Pgu6laABNgjdLWf6ud
QFMzzQnw1F9TR0h/HxRhDym/KKSJA99/lPu65Gd+OyUdVBrwhAUp9Ju/cMrlV1XN5N41arApbEAa
hQiaFl6ug3Ng2KP0ME5da/4ntPQAvWcJvPi+KIYAPCHCqRWq/bXrmZ0hZ6+Chu+s4A9u7Rw9ry/I
eqZIzVDTYkH4iwWdnKTfAKNOp0iM6AnAseSnJ8vx+DirBKuOPJkFZWnjTHXKtEYONg/dKcZYua4O
TYt66h90GN6MN2MQu8ID/oxfLaUt+83kBgQZ+LaOy91YFxlHQNKiVIQhwdxW6/374/0MPPhlt5o5
RfRYcJRRe488czf9uonmlgqNdPzkNvLb52fRihVX5YS+CEJgFGcRTnhZ1RXXH6PQLM2CxsfPP0HP
Wkoj2WYzuITBEYbTBYDhVu9cgpxqPrXKYrTWC/xrM5SAoMNg+Km9UbFhEcxKgi/5GnnDdMgTH8kJ
xNlII2eIW4VLk3iFTcPfTW1tJnwNCp5iSTr5Z8T55sHwjULuNpTazEwWTp/yj8OpM/M+9LlRFzOo
NN57fF67BZVQToQkGTp+oXbqWben7w9p9Hr6TM+AEAH5DBs5fVB2b6ev4wuwiJHJt2rywi9FD9/u
4CJFeCLKSPrbBbHkQ4qxzbmGwJrspI9YU+2W1T2C4VTcm2hsjrFCMTbGrwPHwWzo7hJv8dR1tagp
2yLagwlJXNzUoBe+TdLHSlD0VoZwTpiKDxMOsOeZnatLlF+BDHR1hvavpQrv8wruejqDCVfACsOD
xN8liKDeW6sFq3uo8O3YEtNe+2KgooKEnncZ6h6fYalx/I15w0xBhqpgP2cAl4cg2rUAXAvS3uov
i9LVuV5SWiLj2tnUP2Qf3rptND/IrHUwOO1Fduo7qVJHF+H/2zn0xvvc8zIiDNvym52lA/mVJoN6
Qq6x/4TMnvpeucl4AqOwODSknUbEQomFOkKc06j26+msato9dTDkUaKsKD6PkaBKCNe8hP7ct7cA
+NEh9DGJQyzN8lGks2/8QduPrh7UXw7q1Hd0TsdttogaTSKSEIT98j9Inbw+rFkQxHwcZrTLAHSF
NMxe77EWyGyIv1PzxHwt17Gb0MVCnNYovfW2+ENM8bra/PIw8F6EOiiOIcf19vpdfXyOENV6AolU
c/su9i3GJy4pY436DrL79LDStoYo7tFce3/p/7bynz+TW5BiK4f42whrDBSeCn5fP3WNyRZxtSyX
Q+05hJTvP+j5N/1zbD1/pe+6oUdj1DHqn2+GlKJG6ULmy54cJInB/rhcF5u2r50cB6gKHoVbJx9z
Wtm4PFVArXfeJHP0zdGqAh09EFARBosPvehj6KxdeMd9i7HuNFbDfV2jWkWpA608d3D8G3sqmh/1
6EUXIPTDm8nV7ucYXbIBor4DnCot0w9eTatvY4W1uBZzOZOKznFwYvexfioMjrLoxv7gpIH9YC+D
t12Zvz/0Gd6EtwyJCQNcisAuacTvmmQOEjWLj+PUE5I6DH6We9nRa4vqZFmXh8aJq69k5AtMzFST
UveWOKHNiSXY+zMTmJF/NTOhSYPoLLqQnLnG31wogJ9qOpBZ+JSOKwqreGpCtYcTHe9gAqzDbqIG
cRLWwzJuaDbiN9629UmbL/ElBX5A2rh+WR9WsCAn3qqbTdDjrYPtYYPGRGld5rrB/xOBK4pF3q2z
yupDazFpG5F0C5Irw1Je0pBSyTaUcfiR5t7UwljJf2g8Ia+8UOY4V/dIX6at/FAHQzXs2kSNj7rK
xjuU3sobq8HZayMWZz54rmEgAwtLb+cqBt1GaZsPyBaHDvAA5xGcVAeRI+RO/OTT4L3IM+1/dma6
MThIlsHyh2Vvxu7t2NKOBj0lEKAP3/ZDRzsBowGY+qnL0dKxOq+4p/KgsTHqGvvKmY2d0vvT+Uak
iVUFC9nks/jVgJb/TdIPjZKqr7k6vxey8M/AS+HUl4zaOo/lWhxmm720g//ZP0nPru7zdMGCmcLO
jTXF3uH9d3mWHnn9+YSaHJ/PRjhQFs3x80vA36Omi+RY03xPFx89XpG0yV9AgrJp19E823S2W3LP
Y8WMtXvgIPpXZALdORLNHT0aOKwCOnu2A3GJOuqAsPY2RzR/31gquyxFrk6Q4V+uBNCt0zQIU3/T
0pqeN0o7qPGk0q5hSTv0YjFiCuTRYlgORTlYl0AbgJ+lc2jR6cg0bsYz11kR5PKQztze29bBX61u
O4+I0quhlVdd1aBCNhd6j0xIdR9MiPoSi6hPA7YEp5BB6ND0YQ0NSCyFs25FbqtrDD4atEuKFvuE
dhmSA8KxFcKgcJYvZxnDBmlzKchYI7fF2joKZ1y1Rep+Hvo2/4Ih3fDDz90cD/WpgGv//uy8PvvJ
gejgRlx0HhJ7nMtvT2QUSokAqtD7Vo2IPeldp+kBl5spWhPE4d5/1ut9YPItFiKIFCT9XEyE3qo+
uzBFgK8H7tNCOJH732nDcBecIpFFZJi2nUn6Ki3GMd6//+DfP5KsFv0IwRoMKAOZy/eXFYjXierj
olTfFhtAMTlQaCqBiWvhy/qHb3zT3DYfiQwboF9Bf55y0tswkll2UMl06ydirqAOifiS5q5C27rD
wwdvklR+WOI1seuLNoc3Ze+DKSvX+0KFktAWOlGyJJgOJHV8g3RaCPUgg/lZXZRT2kPGHGffr/uT
98fnt4nh6oc/HOLpA58XvfDX40OMGLmLazffcALueYveisvixwTiJfjCOS9IJuDnt2iWvf9c5/eJ
McpfMI44p3zXeVtISSwHl6M+sB7pLToufYwwyEe1Jd7FYB50bkWX9oTEvQwfMJJPyQ66vqfFCxl3
cafbvF5n0r0sQuL4EcoHKi9eI1x9HtTaJ6V5/23ZF68OcpxWHYHik9km3JP4dr0JX4J0ln099u1j
FpEYkLhEelivCW1NYr1qzAEnUgDq1VeWl+TsJtX4PuUpdGs1KU1c+mSxLMC6+CGUbVKfn+nT5IBm
+PFSEsKmhHoHFJAUkg8gywQsbx2avG6qBsXsNP0gSJ4az5mYEXSATNGIwzAz2Rud2+iG1viwfF01
+15sumVNGAu3QASk29hrLtBId/3OiD92AFmNr6pf1N/FPDq5A5I8Ues12z8OvjQI2qFjvbYF6Rl8
s7gZDQHL+VKqVhbNfhQLqS3qUShIT30n0G8r+H/mTdYUnCDAIkTLnLnZMvPo2gPWoYHESMvkchG/
A/sY8NAZYhZZI5pg8zPpE06e8CM5ph21OAbTkg03wxwanRLdLQU1ANX7BWdvkcY82srnmB9fvdk8
zUo1qbAXl3QIIe2gmkRloMsvK7+J9HF2MC85zzpLj2fjMi6spSVKzMmXo2WkzyOUIsjd7WQwVbwu
Slx2m4xwXHXRUmhkWZ78/ICgGEzKS3IQG1y0nVgMaGCTCZ+rJTWHWMVFYNV7mimC/0HznR4+RIWy
6P/+HR3UrH7v4fWS07ZxoxbxRgwvApP4Ujrh0YvMOBzBK/NN6cuo+phxMHJBJEd+YJ6HrDxroBVQ
VHGy2DzRs0LqyBqjCoZF6rDj8zjozXJpY5TyfngANFg0RSKK+mMzBG2IRL6Hd64AnVK47KmpiWNW
Ter2FXPmLTa/kKvJSVD4RgQv8s4sQDn6W0drijFsl6ng+QEHo5N8iiobaezdGqLriwA1Nqbk/CBu
TTW5oNvD32kslMxHFLEUy2XngQZI963Vm3kP3YlTYN+v3sTHtG5i1m/voQRbYxDgdd50FqsJ2smu
1S1iKzuSIuC6zPwQcnf1sOZ4JSSMzYPmsTDv4seZEUgU5Nr6m466kpXirUJgpUp9hdcr6jwyleRk
QtHsSuFbQI1j9PkDUuo65LUKHzJCBbweN5wfI87dDOcahWbNVRSlEdwYFp/xSW1hlqgp9k+3Mmr4
786BMzMQA5AHX1HMXimj+LgATB9pEa7m8DB93Iei83qzpfG445f2oDuZiUBRyUbxWzredIusAIXD
PYosUukTGDuqqC+nykfFdd+BKuf9MKs1BbHFy0FW7QBErk5wQoEtoMdW2LdxFuSGBAhE1JxMWZUB
ixE2LqxlnEpwhxAD4RqztmmtppBK1+tA64XlT5GI9HGPJBBtUQKFuRVXIggmY0yEDyhEYJFQ8PvQ
OlkOmp3ugZnhJse+xjkgSKcm6zRXNtr6tIu7oVXUVLACms/LRIW8Y2Ih2POt86O8DVDNcBo+poH0
lmIOAffGxwBKtfESGSlGn1yNg5jjZj94aaG7bSrHNo43FB4jWCWJK4bsJPHAxqWITZRUqcS3FXiT
j6sBJQm+OS4WwPnoNWZLlqUX2AGOTng1LJg1s3jywhwpIfJChIvQbM26BGevWEMJeIoyPW/XduXv
Oncae5AFgcdRqbrGlNLqkvmA/G5bzthdKfq2HLlFg0Cdt6cgYspbiNrO/K64s80pOBpiJqdOLhPq
ZvYgZ36SpoqpdqEJbM6l0p6Mh/JAyRTZX3+EkrCR/iIYvyGzOB0mRpG94LiDYkFNXe9RI2P2Oyqw
EZ16HyIj6jPpeYZABY/2HXSsYIziaMtdrzE/8HZ1Ekh2Hux6c8kOw9ixHBcR5EjfhuDEOB90lFn+
h8XWPT41HFEUWiXwAD4panvU6tbaNSGWjfup/oY7Gf0RPBxMZ4RT3wzOTECN0HfZc6rG+zQrZs86
HYt17akARV6665K5SfbI1ybdJ9JDPj5vufyJuTVVQ3mAIA1d4dDWWcjGLsaVAv9JlI9mBH8ua6zG
zN9pv/VYuGu+mFI+aYQ57pWFvsK9Y7EqUdAI+7ifN0Siqc3+tNLcFJijBADaZs6cUF65OcfuTsVl
PxDEr44WfyFEVfWf7HqpbknsYqhWPdTf7gwdL1wYRTuN8psEoGOd92lt+ZcJb+ptwfnk3V94OQuk
meDJVE+kEGtPJi3q/mEGFTN/WGMLQvQMrB+nWaCj+I3gUBkjA9v5nq8QMp4DqA19lyUQtkVt186F
V3Gt7pNogB3WMUcYAyAd360Ft/AEc2ubLuVkQvq1nykh+CG8o3gje8rwX8GOjz4qTYP2IezQu4ZI
EleuTtqNjPl+I6KYQHAdMm6yahuu1byuu5iKgN0fEmyI2vOFzTFuxEACj1WfPExxmOKRToC23qYF
zr5cfGIIzxSevtHG8yHLbzWFCKzPUMFV8Q4EVViA+AhdeDZBlZ6ErjfsUN1AJzWJG9s+OrOTuYdE
Lk6DGREM7BzTOC+wriVm9P4dNLu+aI+2DLVEU7i1F3TCgWkOl5YaGuujb/lqvR8aVjV1CSH6uzWc
0qZFXFXQ7z9Cy03XBTJJiPNdDAIbfGM+ABlaWz+q201ctp5LuQAqSxc9OnURNU9wrdtp2aGhpTtM
2ANsMbdjKNtw43oqGHBlSpqOQusIjRtWW1JbJWYZDoiK8jgJ6npV9j2LGg9d220blZio7Jxg0KvY
Cw8IRnqFHLnsiuuf0betq0Q4H+eUsovazC34q9woJNQyuJupv0p/J5O5TybiKZsSBtSmMCAaS5A6
QFYWWzjWf2P1mEgfew8tNq6VmIOEzd1FJnzsucDZDkh7mhOuho7AUZJbGgkqvHPAryLA4Ck5R+ew
oCxCUuSqJq4eBPwLbhnqPKmLTEEY8jsPY9Ca6A+Iq8kcQhJh3lb7U40G9tjVufgSwEXkVRwKc3jJ
IAZB91MCaOKYhKtCZB8BiJLu0XcDomDKFSaKRpZGcpYVEcD1GVbbbGQzPASB7P2EF8nqncS+WxES
NS4tKuu0HmubDyUuAW+3DYK6NwdiTW06PMyR5xOazFiNMECyCc3NGb00J3rKYDwbyk3Yrp8mRBj4
uzaJjV+KXbQJe0kFLQJCRxUX5pwsKWvwIy46ZrxRA2DFwVqoR8Y6P8bJxGnjwkYTjzMVpvYgXFDX
F0DzJ67FQUoTSzUyNCFLFqMpGCMN1ojB+TFaSqNojOEk9U14UQ2dzA2uZgtjG1MNY/g5w+Fi7uG7
0YAWqja31M8bzEdnaLotW9v0UEUM6L7ZOF5iMZASxlbcHnVek3RUo8XAcswU5g1GZWUsn79HYu3Y
QhuadysRadhAU7xtcSCv/V0JpS6qNgREZinmNnHAR7DONIYw2+VlXqaRC9Nx7kn/xuE2Qh2AL/aK
xmGORjWFTo/gTTnN2fU6FxTJvk4lUM7yBIPFtJ5pOgQCx5uQplu2oWZo2uF9j/RTdirtxgQV9lDk
hOAz0v1cipHoWCw0EYWzbPPZ7sMBeyOXKCV1ExPNT60ETHtiy1RN0TWKs26bX4gktHkfvUKHU3sP
bDyfOoGmnG4RPTVbpENImxZ8QzFY7RNoyARqTkVqnHeOWWA436OCdezcED/HXfpyu2bTlHJpju1M
oLpFIZwoEGiqiTcHYdYjUoMYPGxtRgDnhTVEOtzgQs1PE5X06/VcAf0yonK8l7sFYG5CQzjEqQnm
PWne9mV7lEPAvFTj3DKpveLgqy/oO+FAOkUzZrYngROiZrCtO9aCKZ4RExQHv/fN2q0aN24u69lJ
p2GXVoo26Rm/AKGVHS1ZzdyO1lTzrGbt+QRbTrkpVoDtx1Rnakn50jDO+4epH3OvRm1xlAOHi559
78KfnaFskPJ2WWc1WvqMbAFnml/jLGZClE85ksr7yDwPOlj1uTe75E8ijPUy4WUD3vNhypyFQUle
Ih+V2pPpDrYRihJH6s8lgcHPjDhaGwi0hyVN8evcN2lnGpQpOQt4L8uylm/eNOL9BJQNlyr0GzPS
kSnrU2WdIMPujbdirbzR2lqzw/hjXG+Sbur3JgrrF8ck+fRoTCCfSmjQt4lKUmZtqIGYtLslsoD2
5v2EnM2B1jxmGoy6OXFXpyPnRQxDNrMy+QPLScBZ4BdB/zRHpeRMFicyDHC62jfhwtI/cSJqod90
GRFHvWy9ZqpMaFVZdQw3V3eo8naYz07KLIxmNvUjwIvPKE+4RnPzwfaXpQGumFIAxn0+tgYGEu64
2eJky6m8FKL0CV71XKTHBHvN8UYs4apOoxHZ5ZMIOgMMmjG0fOID9NEmjk4sXVt+TewPmIEdi64x
kaiLOxfnzPySNS4lQNTstCsmULuXBPyjwAdp5nTex+lkssCXxKJKVvPS7YpCIXDyDoKT3AzRSsbr
I5nEQidJsln9c9ag0gHqdzSvDjCYmxBPpjEZhr21NH55GUqKI/zgqllR2gX3SmuUaUQ4dSmhjzcb
jIzVClYp85rywWsXk6Hrl5MjBu/KGEIBN6vy/arR/6NmFFEThAYBHwohiDc1I4R1wCvH1fy4JIPJ
M6fMgpGxs3zdVdiV049iSt9/5NuqGmUq9KMCnBp8HBoInF6X87RE/MoexPAYiNngyV6WRhVZprL7
bx8FmYcYFxISNMPfBPxd6NLrRHXiMfcTcz61wqd1c75wWHN2vf+s52rgP40EU35Ds9DxAhopHubJ
b8uUCuRrNQODf1y8eiSRGbPaZSUGg5+xDcGGOtyFq2g5NMbGD3ARGCfEwqutHFzybqoQBmsVk/Ka
s+flZP6JxmpAIJgQCeI2d0Ioupk/vf/6v80KTV3TYaOlTDru2ubvfylCL31SDzQbgochdxbegwvK
pIVcrqRQ7z/qtzXnURhGsRheIXXV6G29mzAqd1H7lQ94SiE+e5LoqJjv0ckzW0QkyDP9acm9BXU5
TAxsPyiqVE1dnBVef1zfKS9Kqd8/SD8zZ9SwsNmux5yT/WPqxubOSmLifYIJzZ8BCIR2/8H4+gV/
wHG8HWZwnAH9bIPzZLvhG/T6TeZmWDDXS72/qEmQOuoMvM+3iOY6J+C/G2UXmAhfC5iGp1Ece1M1
LwkMkeEpnL+whAyxc5KVSc2R/8UJBVi5iRrff+AbkFXowm+l7EyHPgBzSPno9adB1V85THQPCwPk
WrbvvcQccxyKmnlNeuAzDg3kVGeY65UBkKk/9VF+G1xgRy6GnQFwiJBPf3uy+CkqwDJs/uoyUCrN
HnTdWu6pemRxcXwJWyYU87nzhO+b8/tnUdwKBlPyqkGocC/ML4NTF4Ep8VD61+zi1o89soW1ihqu
BFXObaR2EWyqCJNNpxw4rcM5MJflpEdUBHZZYrPxwRCAkSp2QzhSPHLgNeDljmAgdiCIO4O1O80B
u8Jta0vLxFYKeVAOC6t3Q7IYQyBgzoTMiW3w9zZXvJS95LXClwK9IrTn1CxLVDGo4UTDc8TnQv3H
26Wosb/b2IjNM/5RWvRUJt1pmUyRpSkpy74//2+3Neeei0YQakE0wH9f2iOZRWbZq/7aZp1HzJrK
waRAiN+ZCOBnyfr9R5rd8uuRa45afCro0cB0xc3szRqnUaaHTkXz1xi1VWYQ8RtRXgIGdEvrylY2
b7DxqxiU1mFxEhMUWsiT83++/xq/oyToZ7/4QDkon/x2i3oudQfs1MvvMNHtEBJDXDxSU9Xk6DSW
+YLwaVVjcioa61HjjNWAHp1k/afXeI3Ufm6rRwaCDEAH/1x24usdSF9C1WoNq++Inuhx99w2hiCb
VRd5JYaDvcL66HoMp7SA2iUhPH7NEE+XdLNX5/YPY/K6a/fyMr5HJAfAgc7mW8TuWo/z1C5l8T0N
bfEJyUn10a0sa2d44uegd8arseqGM+k39Wm1eM7lgFAYAW01LNeGdw4guZmni9wavR8g57tgE+FR
9OkPb/l6BZm3FHSXAxp8YKa5/N4M2VQnuo47f/xOjNmld2zXQCEQ5OvNqFC4dMVUksGpVWC11Aft
j2y1Q+T6kCWcj1hdqvsAzZ4LG+OnOxdWK/kIWJUDCvoVw50W8IA7iisvE/1fnsWtlt//7/95eKrz
BtIpUMpvw6+sCewnWWXvKFa08Mgfnl6pnb38m7+ZFjbSEz6bA8EyqOncVn8zLWjl4vAQCMS02DfQ
LUJWwt96FQ56FS63Gmx69vYrGwfjk+O4uIyGwDIBKcT/hmrxHG3/c57h1kOPO4TRHXIz0cV9u4Ft
BBFp1MGDRJHdmIIgnxHp8Uv/0zfkxUWkRDc7w2xdDSIPLry4qud9CvY+CHFdREFLpmewXKPSu2ws
4OWYs1gDDKmC+nXV5+o4lnSCkmNJ8zHPL+gao7YDfaIsAEXigsKzwCyhQrxiVDDW45JdgFEOjFHx
HIUW7WwLLhhtKYy8QFRAwiu92XRNOsRi7a9u03NztYJOvf5UdKs5liOfyPIGQawxiz/kOKDNQwzd
aVNHdIu2MDHpRlQj2ZDeoM6QlBRaW9i7/9013/9/dF5oHLrvbps7JJR/3WY//8H/7hmzMZBjAXfn
oHLnE3X9Yn0CthVxEMcGc0BI+8+eMRovjpFSIEz4W9zF2KHYNuhlFKaQpXD/lU179Dra440IuTyy
FTjTsPB/g4W0Hfj6ViOgFTertZYQb6XWB+S+YsCWvndaLnTQtlOaynMV+OrJ0To/LrlYrnXX9Cc9
whjn1Mnx1jO5dk3a8zFDjfi6lo6ySfurBXEnjINne5zWk7oWfjJ/tEJNzWJLN4cb+I4+R1zLk7FG
uki8bCS7SqwPcU05+azlGlDxFmBJG/3wqP/n48mMRucynaYhaIbkNAkxNsUGO+omhL8Z5E8Wwbq7
J01x/X1azD3+3yG8ow/0CJctdSMDCZO22KS1C38UnW89fOxrxBJG9uAVLPbs2IXu6lHrEMltU7vZ
7Tq03gkfRclsHa3HGZfK26jwe0wz6qy4WdqAtmLfna5Bnh6yNhkfuCfhDlKvxT+67HM6moW3jdsJ
QBSufpQ8G7jjoF7DdLOWM/JT82xP3bkbrnXjbIsGl+WMyql1usztDI6wpIv3ydIOvbAd9f8iPaAo
Sh59dHOqJMcpsduhO4EQkjg5p0IJT2D5KCo77y/lotqGWahf7GWeb4f/3qN/uEehUtnuexfpZa6w
KlO5lPmvB8PPf/fzYIii/7AiHYo4gNANVsf734MhdvCF8NESZYv/fYt6vxwE9n+cEB8xxJ8wp+Pq
/FcuD1BKXqUBXJRGlMqhwEP+B2r7LZUI+1P6uFKVp3XRrpeItq8Hy1WwkWH04OozZPbJ0OE8syEx
wrfT6TRinLiNNRd4oes7fOfIU1so9emmLQXierGj235bJu5y3ec+MuDakl9XWfari8Y/0trnSR7q
cd8o6e49Z1gvaSuiwx8/y1lk/lKi7ttM38OCAse2y5EmhfyPMB7Zt/gIugc5FoyCjtE8L9crxu8H
6WX6GE5+coZWB2wHAfr3gtdE449+s3zwOOQO2EmVu2ZEPkOPunAgcfhWI08qLdOx/+QkbO+zCL6F
s9EWscbTlHqpOMxxaLn39pSk+b7GGbI3vD8r+JrZiCEg1jvHQ3beUv1D13oGfjpf0ysYQRek1Oev
6Plm0aEtEdKjwWeLg11hVOlj1FnbuP6oabB3VkZOfur45idTQD7hl6UvZXMUiHZsUgty3EborC+3
iYO+8s6hwONFW6cUTmr2u0hsvCSp1D7WRhx+QloKhXajGK+e1eNReYy+rOMyWMATkJefmy48jmLd
DfyJliIi9EHRTVdhVEDILo1IfWXk6lcEqnezkbDvqxsjrnms+xrbC4UrRhSjGGt07ycjgd/X86Hz
O3ndGXl87GyAyA4jQoOWjpObSejlrpRI6ttGXD9EH2LrBWO7HfIy+G4ZEf5IIcffxQvU9diKD0gr
5qeDke0vsN6hVZ+1qGT1Dez0Zjgj9DnhUqjQsUX6f8LXA3EOnDu2Dc4AloNFAGfe6RLr2xBZiH5j
gXV6DFon+ViXWbhbPGwGSmM4YM9DfR7aldoryRWQGWOC1lgUdJaTHan6x9/Es4MBgjbF9WRsDdLJ
OBwsUqPAiKYO/bjCsc6aZzcEbYwReiWBoXXdeu+51W1h4dog8JhKty6eCjliBvTL2FT+7PmHpErQ
HyyRExTGjqHHl8GAoR5WY9UQyxbXBkSuhwda0/tipdWDPaqPCNV8PvnG7sEYP3jTSmNGpAkuEsYY
oqW2dJm0ofN1Aalx5YQNDhLujJBgUVanSFvF29EYTShjOeEZ84kS0P75bAwpKmNNUacyuJHGrmKc
ZPGF4k/xlRnF48vYWoztWlGhbzCKNKYXMjX+F4mxwkCrab3uAoQS6gGjjPrZMyMx9hnwLlGrtiyP
Y8Vb8stI995NvIKj2sxsiZOK4qm1kVGenzUi9T6M0aguMHrNPy/I+sAj0bN9KcspvwQL192O5Th/
ynMMP7ySIpW1YALSGjuQfhLDOWi3GGnNEc8Y+9k5xDEmIoGxE5E0Io7Daqc7u4ijQ29sRwKAjUes
WPVnTAAwJYmt08bYlAz4lVTGuCQZMyAbMYJqDq4mLu4mOrDp7+F3Io3xCQBud+MZMxQ7xRalCSS9
fkdNSM80mFtl9rJbF4xU5LOlSjfnkPQ0IUHjzzdFG3RXmTFhafvRuwGSrb+MxqIFb6jphgFJPiyt
HGGIYeUyGVMX9gncCGP0Mj9bvjy7v9TGCEYaSximnd1izcjihKV88iwxHNeoxkVmSdD/WMTi0+/s
h2vEhvGbQd1KbAukpxBqCNwfGCQYqXRjUqONXQ3wkVsJuuQyS+prOQ3xlWvMbbDlq45rENN5eva+
sY0NDvYI9mU8lPGV1dbuDf29kYtC6fgCxHR1jHHTqZ59dRw26tk4pv5u9WNEg7B5Xk7z0knPZIvV
XRoJHLhHr7kEnLTB/Y+jxtj4WCIoztwOH1MBKMnd2oOVbBUtpW8gjHABmp8dgUZjDqSMTVApwv1i
4xnDXRLvk651/yqMrVBlDIY6P89vHeASdDcHpFuNA4dF75CGty67O0Uz6moJwvVyUpgXyRYbI67P
+WOVt3gbsXvCi2bG8Eg/ex+VaRecNE0wn1lpPWEA4kxX09B7Zy6SI4co77p75IPVNYJECZilaT16
hG033Gzyq4jH9jGicvND53jHA7RBLC2O06e5XApYb2u8SQZ5oFo6QuNTwY4UethaLe+JgYSyTiMH
DwJqlNX0IOvIqRDUgl+7FabJVmV+d5/gI7gHT9ieRkFtrMxEUf5ofKc7qHjqPsPcEGKPqnz96KVp
dGy6JbkcnSQ6n8BLYtuw9qdZHJ3EY+lWG+1yv6GIPFRXA0zoD0VUq8vS0RjNgPc961pruEwGS+wK
vwyuUIJCjHpqxs+Qa8UGGY9JbZVvLdFGefN4Q6M+uljBJ3y3vbFCnn+EBb6JGePzah6s2ywLxNcu
bzl6SquF+KEsUMkc2hIHhTX5H/bOZLluJF3Sr1J21400DAEEcK1vLw6AMx/OlERuYBQlYZ5nPH1/
oKQqJasqs6vXuShZpdHIMyIQ4b/754FPFrm8lmlhXMUqcc2+GNgsIxtqYIuBGciupMijb8fYcHVH
qV2QLJSqldJ+SUExbNXYeBF9W16UsDDv7TBsNxjWjfN6umYZnHUOOovqhkFBMYjZHuvM0HYLaOJh
LmKPNlb90oNghiBbMkGOCupVQ914lHi1/Ekq2bauS3OnWElRbTh/+bbFzTFL4xZTlFEd5kVtb6UZ
itcuYuy80bpq8RD9nHvNTKptUbf6Vo0a7YHOx0jgia/ETRrUsB8QoZ3bLCzkDpReCe3NOGNyHvnY
c6FeiHlemASDD+t029dipf4a9UjlGxzMzp6MrdxLJcEpl7XUaQRze1MtWXWT4kjaJ5Gu7yfDLNDt
AWeN4+Isu0Br5Ef2AvrDZDgJyh5KzjebfqKnvLTNbZBWn8w6k76SOLcGI2VU4hKT44Z9SrsH+AMO
JumS6Ii9XkHC1VvoXEC1A27a9fIaY7qHFxoH41Gna8osub0xFg/5aop2mydQgrDcpFst5mbdM9Am
4GQ3MvGMemH/MbEIX4HUqj18YtCcmvx6GAeBfL+oYsf9jl4KQfA065R5q8AQ3+tlZl8z74LLpMr4
iQ2a1bpKYrMBmYN9XyWBG0apo29wsGgpzWchzrtSyW6IZRP0xXNHUFeqJdtXOGZ+qqTjndU0sPQY
uh8sdS6uu7ReIdyG1fDlcOQXNr6RL3CrkHNjWUFfZzPNwXHC+Kur4/2gZuGjmpbZo9DZA9K0sgjX
hHJ+XaWdc1qobcEbbQYHVVZ9DsUjMejVKrmDgecKDnE/NAs9kkZyxObj1AC8tJgkX+iU+7zWw/ar
kScSk+Mm7WYNYcio7XMwmKk3dXZzNLOovoWUZVyEaOYrp240D3996FKzPh2jgi7dkI3/J0TcUyKs
h9CKRxKL8VURmxqvUhzzVGrPMfONTTPTjlEHlsOWLLc+acugH2YFeho+IMrRMT352I1emmj+HEvl
lug1bqdosDhba9GmrWPVLbti3KmGQiuHCUiAI8IpzrQcXkn4yMcCOWy2hYuPt/eMjM2NksXXg4iN
CyrFk9YKXG9D169Rv4yjs91wTM94Y/IRgF0+o+Jh1yFEJopjyKBlW1C+CW8TEFQ8XJMU1D/AGCAj
yWg/J5lckBCVOi5THI9ukPbMsMqZVKvId9KmsX2JE+NpVnTajeKF5IpjYwoz5fVkRalLw116Kfj6
vSit9DEQBA85HvF9pQTz0dRb9RIRCfKGkHbtxW64zbVRfIgraW9hSS5uBRMcax213lXZhVfM07iz
p8l8baq8uMTOoDNRNmnVVYMLrJLtn0xEfq/urwdDxFrDINYFQQN37npw/GWoHQUClF5vxwdKZDnW
gSykCGWxWaXNPrXuhVrUr+RG7IJbtpp6vxyZb77Ltn8r+vymjAmI/89//X4e9v3BEcdw8zGKRDp+
9+CQ1RtrXqr4oE1l87oQ2T+TFo6Qcpz07o8f6p0Utr5OQ7P533r6/ec5GJDAxJrQdQ4agLLC5xrB
SltgTf/6x4/z1mfxi0D99kAQhxgurVEJ6/3oPoVLL5pUhoe+CuYtwyNxsHoEoKyIu5u6SVPnPDhg
AvjQ85dKhiufcYFLr0CN5HAdwAHz//gp/fNHLPF3iDe4Lmfa926SXu3sqOOUcainYrnglZt3wLw4
QTP3g0KshlHzOvUDn7MG1P7tsf/Sj/5EP+JKYnDy7+cw3tfsZXxp+HJ9F6gPX/7nv77/zg/pSJqM
YRyBIQfbDHa5lWv1Q1PmRwzvLRMa1s9Zy48xjOH8xhXMZIaPGxq1oaE3/VSWbTBZFNWQ2yFAiZHF
+E/GMPh23gtKTILQkwQtNugCSNy/XzfSZIiwBTv1fka3+ERxc1F5WPDIbU8LVXqTbPJuW9XzTVbq
y+hm0eCqqnTYjaikd4e4SIh7LdqnIO5hpBYFCEziy+PXqbMUz+aP0xpHDWYWdjcFvidwiNkzfQO2
Z1Dtuy1CeppnQw39ZnIY3/AmxvsgN837pBuL80Rv3lWWmJRG2b267CUJLrFO+5sjSefU68uA44DM
ONtHTb0By9mcJjzoGPKNdQ00kx31CaAp8XtWB7mgQ5Ns6u4KJxRHzBHPiayVT3GWKw9hXVgbwZUF
r1YP4ZbifajstrpepjVHMrW3A/0gppLyIokRbDDC3wp9TreOA3JuNg0F/mXR7RB9v1UciNnpOx0e
ZPgrvlmhiuk1p4N64dGjQb+1CHIBFe0uHSGMTa/rt7FmPwRDf9Gw2m8iAvGMpbTzhG+MOkCqYnR7
XP8hrTrnZ2FXn3Axca/TuulIUOjZsZi512DH12rMdE6fa3OtQS3Le2J6yxM8KdVDeYvYdVf9tgfj
6OLFc/kKslUM/EAm1iYNrPUp1BvL5E879WTssF6r10aqKFv6oMv7sHWyD+Xciw+Ex4qdUWQEIuCk
bvEscKLuwKBEav6tXaobaPkLgT/l2GGweylJUD1UmEKxxYCvdI0q80dbr24AoO8De4FkaXb19YwL
9JNI7QerjctdOTVY0wHQ4g1Opb8w1947tWX7NJg/ZktF3Y4wxsdQBMwB4YBJF1hofqs7Qf+qqIz/
XVmrxm2nZ8ZVHgNMpnMv4kiDa2Pxs6i4NxRt8tlDNLArS+OuzTqKne2ggD0bYXTlyqGlYoi9COsJ
R/CpdnYNDtL0EFaaBgFjLkHmmPSp2INVXuna1J9gHXWkQxrFfAR5GZ9EbqnPghfutXMXu3mc6DHF
10AjtxqNSs3GIBNwItxkdocyUc2NSZxx/kblyaLsbAjiwbfZkeMl0xt8UyEOSz+jy40Ge5LrVZ5o
320Cfy30f7LQays0649W+hMLfP+azr+u9D9+6eeUYG0KY0RuOizqb6PzHws93dHElCCt4bzArMX8
4B+jAuc3YmZMmRgWWkD6mar/faW3fmPS6BiMHIVmEZ2y/qOV/v3GycbziHnIZJK4VkW8J54xUIgw
VXGlDFrQoeoamrzFbL5sDZx6lOFJ5zionxNlnA5VLcS4SUrbuRvKodsDUhh2Rq3VO7WLcWz/8jb+
q82jzmv8xduEPZZpC8NAwBSWTu79vWcRsWQ2U3xPBwlAvrxmRVWv7cViL50ogUmWrC/vYzR34ccc
RbvQcCj7RaDIJ6cPvthFod22XIZ14xOxzeVHVobwao7qkQRZ1GpPeRR1FhTFoVq2y2AptpeRrVWv
SazYreKBa1Ls/ZgGi0fKtOgijwQYCSyvFDJtHqN5CPflpGAxcx0zq+/soM0wRONSywGcFaB4m14j
HTsn/tRgO6IIrOl9h2TLzaJZ/aNTUlI9NjXiMZGuLNz0GHA+U+ar3okAwsxmEE2VuIx4UZHhJU/a
dgj0KDt2RpmlW2KbMFyT3hC3CA0epPARhnLwYQpCBelyaY51mGi7vjfa1xgVgpGsOXn43WmRLJHq
rBZxnXA5CGTmLm3fnQKabI6TMigo9dQnbDInoRZIGPO5CCNO3kkK/qbXyjtFOE9UPlEkFLdl6VE3
GX0iBFxJEpjmiBhTKrfYKZzJlTgf/TEepjNNSTSrhlQFzT2dn4tTSNLkzD+2RInEZ2atycapInRO
0xSL2xtqbN2pdlrdsZkw3Dyw0YCHRbLRMDjUX7jHtMZjEnJqnzQlvl6W2hdzoG8Bqo8Ps6py38FJ
fpisytxlWV5sK4n47GqN1bstphB/KaSGUhJUvkRB2BiLWiM4IrOJpRtdjazKLe96fUL0abYY7dRj
qAFYXp2fx0jjvO8FhZp9qjqtfSglCYoa577ppr1S3ROnXK6MQp/OxoD1DSKmtRUIN35e8+obWlPd
bB4aX4d6bIGYHsR2IdwEWy+topeUrz2+yWYCSEF4d8G/eKfKYbximjiczLHt/UzEzk7UtGt2ylIw
HogNXlBn3EVd3nAfZ0wXNnHEV7rJJUh3rNVgfGpBtIs/4ipTppDwd3rfdEbtRQ/B7eQJBRM6t+1L
nUfCs6ep2QtiMaNLssN6avV5adxARtpBf+slKt86ipZu7StilIgBAHM2PUb6W6cR6jL9RhjvZy97
az2y1gIkk3mA3AjykwfiWhq0G7M0/Yn38TDIpVkBzFl0DlOrODHF490TfQCDeUj8BETbNpt1M1mp
4eKVdO4InmGtaqLktTg72SqbVHTiXbhVBlsirAHElrXpCZM147owWxughrc2KH0thpKFGps7mZbW
Ie2aRycal89yWCY/GFtxwLNaAjhYm6aqtXSKlXB8Gt6aqCp7baXK3xqq0re2qnBcm6sgjsrnIpDI
GuZbt1XJDnu4IgQIUfyt/QptgSYssBC0Ys1vDVk0fQ2H8q03C12bDq1krdMy35q1hjjUr6GUjLcW
gHHqoN9auOaiza4FF8Zu1HFBETYcaOxqWo32rmot8rJYDk555DA97IMMLHhX1Hdxb3SlP2W6cQnq
sT5Dri0pnDFq9TomyPEg4V1mntbHAoQ/P7f4jjp+A3z+SLlcc2GHFN1QsceYIteKB3ZldLjOfe7l
FZVYLM8svgz60tckpF9hEwvIFEB5GouOgDlTPlUGBEF3qmvnTjdGO/YJdUECCqvGarZCzZ2v0ATq
45xrIw2JESr4rA13WjfUewYo3qJYCuxbmgL3qk4wb0OPnDhFzpBs5Tg096ZRkqcNNCu6xcGjfyyH
PL7DqJJr+7ZpwxshRAVme+5SYoAyap9LRn35RoBwM3fNnGR+YKHxRLVTaxtTm4ZLZwNU2YQ0bgA6
NeyUvrm54xjPDDZlo9bycBxehm+s784dE2LGp9Jqny3ILJkbOupyJq9G/wBg7UOT6pNPYqH2WRum
QyLT4NOQDhr/8KVjneciT6Hlrq0wBSOMJSJMqeZ64SZmLc/wzRyKHmc9Wr3MWn108FAHh6Gr+1MH
mO/tY9srdnQiTwmRr2d8oA+a9NvIekVnhK9tI6embNw/xGjUh6SS8ga/PQxuI3/V6xap1DFT43pS
qjMN3Cw5ZnYOZzt4xXxycCSKpWUqJJW1nNObWlQ+idbkaoZLsRMlVEHU/Em/LrjQxWaM7fHK7HXV
1fVe9/Jo1qmQ5p/YVpVnDNn1baMb00mYtcjclkLKJ8idw+tgZO0pxdruNXk57dZ9yedMoVqDb6lp
uGKWMUtHIgfbp5chOreA2JFsbRqBDRsi/oZ4AzFu6OtS+KC0ZuGNeQMua25ozPMm+MgfLBIAhV9b
dfpZAPtJ/dlZe1pCQQLRS1plJhmRdVTC2JEcYRwwTt1VaQySuR/U5iluo/QDh3U+ruhFEclwragi
vZtV6z4lWrlLkpzckyEaSSFBGyFoxqPFXICN13WQFoKm7qh8nikt3na9Qi1Bp/J5BWrCiUEhePls
mHXO34yHL7q2dnJZAflwSXLmYtetdm5ZzriK2nmB1jHolEnFqo5MjVmSLwie7xfakJ5aRbM8c9ZA
E43gO46JHSgSF5etrP09UxDR24ylgmYLGnBGYhhXNNzMtwL39P2UDaqBbxr27qah/3Lbt8zYHCpU
2BSZl8gsIw/ZW9ep5bY0kzh227YuJDgMjGYuQt9BCvCAQsjXMZnqz7ZTV5SSMiM6StGO6wYTur+P
TYVwl7Z0NCli8TrYkJQIcpe9de5ozhQbdMJe30zKImuoHMlwrjXgYJuRdSRxmwITq8v2pPlIVndW
buk7ycWu56Z/y1VL4pTBsQiImmfWcSACTNEfp9p6n0KpmLyJFrSAW6tg/1Vmhn0/TVTAlLWkS0Qk
s3Wym5S6w8gxyJ6XVpZcELvTCW1D5lert+tDozv1Hd2k8rkO7GRXWiHUwjROlVehBThQSlkXu7pt
JirIcYkYm0gjaLGpqRPcxRjRboAWRLR7V7FzHRJL/0aMXsRupobqobKTTHWp6aQC2+gt1Zv6OjK6
k0V9VWl932T/daz7s2MdqhuS178X8A5fXqLfuai177/x0xKq4YgmJ4TsioYHheYXG7Umf9MNUDyr
JfPN/PnTRI2LVFUdleOMzR4WNf7vZzrBEZH0BFo5DTJAof8z9Q716/cnJ3X9C/QOEgqAW0kB2Xv1
Tgvq3pQByGz8UQfGn1N9KuQ8675ia/PqWpwgfRrFEd6ald0vcWU6nwkIfI3KxbzneGOYrlYaD7Sb
TR9TqcQnBoYTEEndprqkotac6tkFKqmHJQT/pZKtXswoJED/yEQBLwjtOJkB+tXBbj0MRKmvJN6E
ejPWmb1lGS0O5A4MVyY9Q12cVV6RZwLbBdPIKOaY6idOf5uiDDVQ2cfgnBlVdW57yoXIjdRHHSjI
F4gczyLv7C+Crusn0tASxkRcPTd5qrqw3ayDZbQvRpOsozo7mtmg6k10WuZoImNeii0flHJVcJic
PCmHbYTg3wRug9A30Ftb9Vo+gDvIGEXp8ZhcK1Gkf6Tw7yx6o/K0eGICG0fq3dwW5R0olsLDCvYx
M2PncTKn+Rqis7GrdOfjNNmWP6yeE2PIb0Wi1HvRN/pVk+fNobeNwFUTjOgsXePBtKL4AmXkxelq
isso32V3ZaWnOgfEkJXK8LlNZXCYA9PYpoWWfWX81Pi0D2tfMSPSx2W3TbmnpPlr37PQOvDDPgF6
J3ATxkm4qWmEcus8s5+5ObNxk8BRJrv8mMf5xxr09qWoK+Aw0Tg8YQMwfcMABCzSmL65SuaMBEdG
pkzhBuaGRuzk93Ih/M0tLKoO6zfysR5aawtjCnBP0GcpsJCehuJIyo5nP0ivUIbB2KmDYc1elQFp
2lhYR+5EqqU389wu1wF3JIxcoj5Hhs6KHKuTyaMYpQ/1X+xgsjTzBgR8fD9abXY282o+R7NlXAjg
JFtiPeMNh+pmW7Tt9NrBFAGroBqd26cK62zbJgwWR6HtcjA152YJ4v0E7eLcoTaWoHTGEHZIprgZ
bWL7SOuKcDP3lTxplRNxIOikStMPa7nVOLhNGlAWhQtYzdmEdtt/QLVDnqiNWd+mRlrTHs6A2tPD
CNh2pHM4VGh72OCvcU5DjgkIahRYWXeoy2YLAuJMEdR4ljXOqHaZ28ewof+PtJwefSv7pfTx7Th7
EFPWGSbfF/j3KjQy+MzEykMLNVvByTQtYY6OSlW5TFTnIzIBYIVGnqqgiG9yghPbDF7u58HSMvDZ
mvXKTXE5LhNVz641RNZuFSkBcnbjJxoGjRslDaSnSlokeio6Q7dIx/lUjoroXNsOyiPH47ECTKRE
/tzryw1m7dJfasqpLGsqvG4y9EOrp80dVQzmDt5Y/8FkG3HLDTmi7TdIofY4YXxSKmNmC+HYuWs7
vCRKBW1aB6hFdHM5Um/RDLPPNDrZgeic/RgL5eMw1bSqj7W2jdCRvMhh6Nd0IriAbmluLKv28ME0
D9yYrTvH6PdNYSzXY6+O8NDkkT0qenyS6diXgnykeNsqb5JcV3xt1Fr2gJU93+PQqy55O+gPOmng
51jVak+xUnpLx2Y82HMcBYdCdSR6eo04DjTLmCr1kkvFV4tyvA1F3ZxnKK8ui6d61fZ83KWJf5J+
SBBSau14IQb7w1JrXzhsWFeVqIuDrjF1z9ueE67W5u4EaZrjVBDuGp26uyCuHiDIzRTHgeK5X5xo
/pqrVcWIW9KaneTiVs5wXPgU2YyRGKVKODbTneynyoNf2W1UfelOcQQLv8hUsa2rInQt1OqLOuEZ
KksWIieMRi8gavNklGq0pxAtW2UDDoWAvhU2y6b1xE1w2QvHUb5qSa1sJhwC7myJ/lsScGQWYKnu
cHhpLt5MWtJr9SVc8tCvtSxDWB+GHTA/hel+UEdP+hJ25ybP7lCU+mPkWAU6T1OdEMa6m6UwwQ3D
VblRNbZMLU5a6AFIA1TAW80uFyX1k1TMe5Q2Dl4vI/GVAsbBH+X02q+zqZQ1M9sEKRvQhpPMGURW
vSkrc/xYTU7sCq1a7ix7dDy0NeuJ5nmuDcPi3GlS6AxldroUUa+wYIVk4cxYPKfZAPpJ1vGVFhTF
blFL7WXkRIsfY3kMepZ0fZz1vQlLKIe1RZF4HGuTV6mLfcid7G5RtQO7B2xpDcFlP1VBImwKNGRP
xsPtWKXhR+ZUyAF93hKVLKKbBLMPnNs6HD+oocUh0KjlkaNyZbOCBtiCRk6NbaeeW9oF75alv+lh
cW/qTM0I4mM9NvnuPSQYwI4BpmcuiXhXOFpxthhPHxxbuUsRO2DANyUYKCMIXVGE9j6erH4b2rTq
sRvFTmEHZ3TAlD1v2x84udi036mxN1a5OHBBRVtAwfEu7DAP6lOGomYH+Tk0G5ZveEAvUayC+KV3
6rQMrXzVZJah/VXKldk2tyin5v1ik76aRXuVOkF9HkdDHiB7LTu7l71fm3J4pDyrP5pW/pIsSXeI
Ehlu65S50ICnbg8dGys1lVDtMQZyjwMvFHeUzpY3CxZ5j1O9OdCxcauF+HoVdJuzw12ZmLIWDB+1
OFb22TKY57yKcSvG5rY0ktqlavY6tcSHScG9q9o5ro3CwP0UDhDG7LDa9Z2N08dGFMHtYmzVOvhq
Y211rTCKdjbAOhzQkFJbmibOESr6CS91+GlwYKOD3Ss9/Fs1grO5fMOH9RDlRUFjYCLv04Cn0JGu
dnl+ALkS4zKwqvqYe58DjHibvBTRdVKV52xU5gv20DNIKPGY1WlxrBND+AxVh13cRM42ntLguenn
aSemuHmeFCaboUPwp+QkeZBj0m8zFIxRY11BfdC2xHko+uJAm/Wcdntz9hpmshtM5svRcUiqUWd+
mrqTBCpBgXCZD1ciK0OKFNTSjVSZPSaKVdyzqUpPRW1zqzfBU25AeNjJdVl22o7MQHWFZrDNrfWs
NakITQaM52IylV2UiBz7nB6eJYg1v9GTfh8GCVZ6AM8WRmWklEhk2nayeyq9ksTkHDo+I4Qlbikb
UNIjnfPX1Qi9LDUb7VguTbE17XF66W1UNrxKuL+DtLXMTUrVGgQS2sGwry3TK+Hw6tliGKqyzX3J
QyfweCLQ6vN6m+SFQ8UttC7qYlUb3TRV9uHSMOKm7xcZWxNpQWxHT10jFZY/wpOJXEWEX4Ku0T1R
LEBmcosTo+mo012aJtfse7HSq9l21IHPqUHFHXQMqKZjHSB4z24zsm0VXKKifltz/5tuzgZ6LwmX
kzMMsQjmzYatBy2qWXqL7zUloa/OE5J+q7p1oScHlY/6udTacK9PGC9l0VMtGM5tysAbom8YKa1X
j1mPvVgG8hP8gIb0ZS/NTbyot7LihrQBApOAQ++016mSGSNwzrfqoGeuEaTw34olK7R7ewr6JPCC
wY7KV6b/gyU2eZE5+YOcgMOII8bOOD11k+2UD+M88K5Rkz0pRB+dgp3yJmksbUF+yDQ5EAhY+wCd
OKVtDo+Xp3RBAmg3nKevlVVFX4h2mAwqWhOjmlE+U2wdbGd9qA7BHGAq1gZ78tTWjo89rXqXGoIP
Mq1VPhlceUY6N1seUbmkaMcefAJ9F0u0TGTJqfjSBNgwIejbBwZ0C1cwVowr2VsPS0RTdt2Y1heR
4e/aYFKvTgFCum8uTkMYjdF9YmFGUPIqv1XJPniWUc64f6Kx34uss9fVYPbY9ekMk9jC6GOLJzCM
0z3ZG+HLzNRPatFiRlAbtgAmzm87i7BWYp1eC3p4PDWtyscpHsTHVluJ+ESZckQaTdEBtmN+U3nn
7kaMWW4MPfBpNIPrkCxOSG+DM93T9BF6QxJiJ+7IpF3Iz+gu8NMWjCvUyVXssfoNLGz72uYuzCxq
omA4aTX2yG1F7nXKk+QhBJr6hPRkcWZqh6u5WML73Fzarb2+2dghkp3idJy+TD2PrpRgGJtNWUyD
b1GRe5jBZ94HQQ77H35ksusXxzykbVPcdaGD2Mtg8QOsCu2TBojyU1GGHwJ4vWdB8Jxq40JV9oZe
VT11amoFSEY9SZKI99QItHj+A5BxF5K7DMei+oXRAo1kpAdCyiQocSMpqXLbj5eQgSZ5Res6zebs
I/1fySMklmBnM5sN3bnX9B1Hoe4xbfrxy0B5kVvpIjy1RCw8nlGxTZqEixB227JprM6cNxw92OtA
m9S9IDLHzwu7Pnb8itluYPjNN7VcuwgL1Pm7JnTYieH9gGeW9Lrf2oqGxXBxDmMq4kO0LMnZjLC8
57DarzKTk4PElOgBg/2c2eXyGGFxIFikQXxC2GPRoOxs/piyVOh880fVXRK5XCtzuXgZdrVdpw/Z
HXonLpuF71WzCLTJWg2PgQ74qGLni/kDx2mRBIQYOZZBmSzWjaxmNmfTYHMdF6q5rmDofHM90j7d
xklefyq70c6vMbK3hg8gnsNYrXEXIGHWRrbbR1argl4W1vJFmQt1ZOaoJHsrKnP+4KDMH7tiqibm
OErC/VXpOPB2N73aGgRB+17qEve1ATjkxFvS2GSxwhofhtFqZZ9u/hdJ0zYSnTJdUZ29Q+qsH5j3
TR9+kX/+xThae2ezWykOEL9p1GBXhrqzDut/dVJW9TQm2MfHq1DBxa84dBdoKLCS2I9CbXMQPuu5
sRsSnVCLuVVEszUjzbdlcKn6BR5ah9lY2TlLQqtEvPvjJ/fOaPn9uVlM8oW19qG/L7DItYGiikAf
r2CjXMmKvWKwj4c/qSv7Vw+CW0HQFCEcVb5/A/CfTBx6mUJS/0SbKEdgDPKFLLdvr+UvSfJPJEla
Cf7QaPITB/G38tvfKH7v88/xy6+mk++//9NeCJUB6c6hV85aIQ86H+ZPe6H8jVi67fAthpOyOgz/
4TqxkSE5ruEu0WCTSYsf/cNfSLYSthCgBxO3ND/6P//7dfrv8CuZiAwfbdG+++9fjcH/7KLlUkI/
ZRZHRpbM6juBcma4ATxvUvdgvt08/JZRTjPNwSHhSipGerti9diqKPhB/0lDIUiM9k+8yc6765mv
sMpDw8CAn7Nabdaf/+KMLk0arWyb8FrZEAUMxKfZQWEcUr/It2HKVEVlvuY5VVhgpOUirkKIE7oo
/FF/EgMWO1ZxDCUXlTLuuLS3Heb8SlKkHFkgdzhksA/1lIE7jlq9iomlrmQ0V3ADSp+TloWN/zsL
saEY67FdQCVy0GsVfzadvSAMjqkLmadWh2LeLGpX9hulaQ3DU9PenY3iw0wkvOE7sZ8se5NzXxe6
cQp7BjVxstyKrl1hFzYzN2Wdh3Oi6wxCkulZKP0tHreeoTtpYG7Pt5bzpBmK34byZQH3zWxGW8Mu
LmsNSEoHMTDy+zLzBnZ7TZ/eTUrwkNRj41Mr7w9d9dw7urpjXnMTtvKUaMXnJezxDKToYmO2g9nI
fqcjGmUUxWs+CXWX0suwmdXxtRChF1pkBYt2ZBtH6VNltTzYso2ZRoZ5Ev417/huMP6TxUXHK/yH
eferr+PfLl+n+PV3Q48fv/Zz6KEaTDA4hRrO28xjXTl+LCrf2TGGRRoejWL1uf1jUVmZFwZdl9i5
gA290TN+LirU9HLlWUwpWI70Fdf0bhH5o0XFfGdlU6FIwd20TWGamgVe8d2iUieCagtg4OdG7+P5
RZQgBjeFkJ3wVXKRhcMMlI6+eR8bZZsrh1KPKrPBvCWLfQnHckeCZv7SEEVibKdWpjuBe11OU2HJ
r3WTSY++C6tZ6n3RhRbHRk6N4wywoo0Wuw8pOdN1Gr0zIsvZBvoasyE/ZQ8H8UWFWk7DWdkPsGDY
3KxkGOMNE2Oxu2R28Z0fswiFyH6D4YsdNlcuo14b3oz+Az4DATGFRWMNaPT2fcROsRwBc0N91H0t
F93CrIT+eZLBuMjZehC1z9SPGFegN+9An9s63cRqXqinGEmr9zE8vXLsa7ayruYbU88K6a6kUX7V
mpXluSoQr/8qyP5/ugApbVu/j/9+4Hh5iYvfxQV+/MaPa8/ihm5YbJENemtWviBf/p83dEaRtkok
BZriD9zMz4mj/E2sqDeISrgn30IBP+/ngksZSCD5OFXjsiHC9h9der+fNwpSJywJ/B0GjrhI3zeI
zeQVDEThZV8GOCp8c76g8PzybvyL/fe73ScPQdrGpAcJNhTnjbemol9u18HYZwpJvGU/BMYmxRjO
SWJjW7ylf3/P/z8eZX0WvzwKpXjTZEY8CgjFVnkup6+d+We+1n96r37/Qlgpf30IGZeC4T4P0S+3
Ur2dY69ePv/xq2B+tf6VX2NKVJavVQrs1PhmQDNd18pfXkhL1SeAmhq2tFI0r6W01NGP1VH35chD
m0Ga3RlqHhzVrA+ORqv226k1aLNOJm1H9HvcEepsPujRYmgckwmENixguol66kXDhGjaWPG2DBrV
M+B5brUhCO7xoqzQjLxPHoh/Tvg2ZHJqrUG6dlk953ZF3s1u/azUhn2fNC4WwUiF7YBbJVVkdGHk
Nm/Suqc4IW7Kk9X0ySFSM3lScf0+KbksoGeac3RRa8U64SrE0agSRwTlMZy6MO+nTTp1mYf1tD/3
Tr48Qh3PPDjSaBuyfrX0XB6DOEdMUWqM98B6dkJvz6Q6u8epmMXtSC/yTull5peMjQ8iV4mo9JrY
MlfAhzJV2sVW09xHWJ0YoU/DnSFJ75FM6P4ve+exHDeytul7mT1OwJvFbAplUEVbopU2CFKi4H3C
Xv08YPf8IYIVrNCZ7Sz6RPQJtbKQSGR++X6vubQmUueKyVaxfBgb5YpEEr6HmI5ZULTh0Y+7/if2
8eMRuwcAN9Mf0CV0MHSlaHqbvYqew7Kt4zXdgenBxCVJW5M58VbXA2aXBk7nv6VKH3BLjsnSpL9L
I28whX7sIJgCoTHBhg5eNRrohDORla45EsqZEVhymZq+hvHpDOX6Rm6RngJmxLknLJhAsXQdB/qb
aGAH9aNof8XT8KBP6ptDrgUWFAaNgFaKngV69r08VkxJHVbKLu/1N4yVamcVIknx4grGbZyWvATD
n8RjS/bsKhv4HfFgJYfMMZpH8gosF3jJusggQ1+VWe9vNJDZXQsz6NinwJRBrnVrpy5roFBb3kEr
xXWNUj1wHRC9jY0qInapKIODgdDTg0jNAOpkulUVi12f2cQ/GXF3lxRTeydKnz8MNsXCwOsNwTU8
K+Ce5EDwOZU3KvxNx+3gxnaYTtq2ir/O6lJdq+yd1wIPy3hPXnK2LVMAHaIYIsV3W+JevkFLDY4j
ucJ3cU5sNZHYkXGjpkq8CzE33yl67b/6FoUUq0Tyr9XeKXwX6xKrnTmHLW1PX7/BEEZdjwEODvRs
9cNY1tVlJVnKNyWbur1J8NKtTzDkDoqcht9DFlz2ugEIVk1HAYeR6sDoZK8NK1PdVzUFdtsO6eDi
7O2/kgOKiU/ZF2KlSa20K8bQ/q3Hif1bCmZfVanpL2r8iV4JpFI2QVvpFP0ARxupETgWFM48H76c
QC6chl8pAiuSsboh3WAoLXtKo4xehongZRoE+r2MzdjGH20Fpw/JUHY2JdDOAIx/tlW/gxJrhEcZ
d3uvi9TUXOvtAPZGn4s4PV2xfypJIw4V2Pp1qw2o6uAcXOVt4NxAmtXuU0fQwYZYjCdIpRgXPUGr
t1qHY1BQ1vZtTEgf2XNGf6xJQbod4lBcDzQdL5XBGq+ayjEukhJNklIZnVuOwrwroXOuxTROXoXn
ROcaMnqtVaXMmxfZE+JY43CZc+lCXLTCW8FYR7ZWwL3vZXIeTZGtwrQI76q6i38Zk9l4SscmRGe/
2bE0jPVAbbotx7LZiQIb9HVT4hfAqQIpUdYrjBFMuKNhUeFLRpouFoMdjEM+mhDTBceicWjl04Ff
G9yrSjEdxmSsLtAljG5q+FHlxmYOoGhksbOnzKNBBTl7bemBszcg5GyFORSbUp41AGESZTwAgK5r
awQqUSWIjTzW9V6q5ZTHqOxxCxVO2lh+iwe/CjTsdr5gHgaaIHjG28MtwWXVa18JwTbWJceUrjyd
Gbgsgl3gB3DhRP/IsjwBLffNkvFoUgPbuFBzJd+Rg8Ldz8aq4KVJCuUVqngzgtZH/m+03+nj2Az9
DSKY5PD+x9XcNO6gntNXGXB3g4Rq9Tf9FA83DTl+m85GfLthDeMVNWJRrysBXY/3IdFt42dlNnrn
tqOKy5SWCvk1SUTzBG2pWXfEoNQrveaai+3MeJVzmXfVJlC/6fngf4/1sHjsoizbCYeQcMOYfGTZ
iozORM7cvpIdVx5aAjyK9gXsROxttNYJdGR6E7afyB6kVlxbxrq7doTM9OWhIUGedqIrM4FLrEgg
2qSiF4NXYJahwixQtD0kWCJLZRufPID1AVslejntWidpyUNuyQ+WB3Py6H2Ydwq8+WfRdNMx0hte
HU4hEYwcO99ZvYnUdypbho2S3j8ME+HmSt12NMEq6b6MzJ7c94FXb6N5vCwsDc5RqoW/HIU/naSx
eZfRE7/wFUKfApMWABoAGqKwuOwd1Wi9JxsheSQa3NnleWXeIbWTNgbhFK4NmXYXwPFyiYWbvMaB
pC7F2DL0Jqgx8YeOWzgN7Ecfy0GtHvUXJavSTV6ywGG2JoeJFe1asi422F7kbzFn+F5tZG4wiTk9
spCCWzOUghsRt85dHmeda+qNQzsTay271sxnQUGKZTmdXhqgeTC6Dc25nUoSya0QyXScJLl763Jf
esgIZnEngdnT2pbMf99Tgg3o71Hmxw4oBreyXirXRpQi+/QTNhkaRAfoIe1GMoboO4F89hEPwGEr
IXN5wrddf+pqSX+KjXK85qQyt2EVSuuRJvJawsDQs3y/uJoCqf5W0NLdENuXbaSELNz3WRcGoblF
Y9s3aiJv5TzHrwfrjQt65cqqKjA6yVs48wULcTsYBf2NKsw3ObFA+2wU3COrjHZzLet8xORxHFpC
sm58Wwn2GCbhLvO+lidbmY6OpKNV5YZyMdnRcG01xHdlBEK7ig7BHmlhntzIVZztsfkynx38wohH
knX8hiMOQ+i4vP6pmq6SBnM5pcLRMSDQkd7fmIRsgYryLZSi1zrBgIpNYdyrcI1uiGOaaOwY3IzH
phwfZWjDBmSBPt5M7dhsMTpyLlGox6s2sWLEpCFkY03F76fNCBHqJ6RJVi9t/Locbiqr4ei2QiRp
hCVK2qxCtpK1Cl8vWtkYrm04m7q9Q0pAv/L1huBeQTPSzcnxum+LId+2bDjUQDgsX6C8EzcVBGrg
LLOj9ZlOV2OvlAdcL+Z0aoVWJP1z6b6RZUzwoAxQMesatLeObUMOGj5NehQonJvIiFEz0++D5Zzv
hJKnj3LLcsrKibLaiZRXOdDHKz1DoaX3vfw6ApOgoY4KokD0xj+EDR9mBE4KA6ufjjgLWAez18eN
LcYaehGtTFo7XUk6p2NCShYdSfCrvNGmo2ziJgttnFAb1+df7nXIITguoSa6bIUUuz5/9DbWwFpJ
8Kh8r1FifRfJ2gTM6sPzog0xP9GNFQ7AmY4RXisYxjVuG2V36pDUm4Jss82Ep/kOTy6YmJoxqj9G
coXgduTVndbNLaEkki4Cv7ttEdlhqkGru4+lN7sS1lbR82d8gXAYiUf/ksfAxEUu2DmNANTBtut+
U6SBuvP9qFvl1CUX9LPq1iWq0NpQIYaHcoIDI8LxVi2xyQFzyYhakX42k3EzqI22VYc+m+u2ag9h
H7+XKbrvi3Bya1sKcHSqIGYg0cXEEV8qH2GUk9jPUq7VwJNaAZ2vqfw1Hn8BQghSsmRbYB5mlDpa
2pLnRRyiU1WpdLDtMr8iNOOqzMPAJeo335hRCo2mILJmN4M8P4K2M4CzlXSCMEiPE7ZScVfiTEsg
TCBXSJvU8CKMzfIWNXz5LAUk73CqZ9D1y/Zn2VnmnaXU0NNTGyVx240T/BMn2elEqHuEPiHeo++l
3+p2Pd3G0J7uShrGG7J/LGiGQ52tzQkjKJT5s50btJOUXtMWI1Gu5GQ6HhADjqTDiurVqafsghac
5qHcM5yaxD8oaOWWTJkkuWjyV8p7zOfM3L5SnFbIbq3C1+uquAaLKtr+1p8I6hKkGOxiKWy2wsad
R81goK0SlDAIB2re4hpBxKuOgVXvduE03uiKiI+5IYot4Fz93aypr5Duher1aDsCJXpoHWh75k/+
aMmEOuWt9ijPJ6SpZIDxoR16AyEzF2Fk65iuNOIJuRvBmaLqD6kRdBcQYJKfQo+xVwoVXm5B/uct
mXHZr6yxZBfCo/4C/bNA64JU8aAkqn5Zi5AGKtbY2mrs8NRyo0ZvCSMS+oOWW9km8Q382CKEJteF
NL4lnWU/q4WFh5Uz2S5R9dNMEI7dGCM2lIv4DwLfQU8id2vo1+ZYs5PFaezFZZeuSqzxeb2ctoeR
W8W6CLVp1SuE7TT4RqHtuMcI53nIUcsH7PIrgBu6Ic7IpVgpn2ot1sizS2l+y7pFa8KgMt4Vjpnd
F0lWXIopVfd17VNKYYZNKiAIflLaLW3yppcyj+uSKb2Ngk7wqq8xq2xN+1FI0F64d9p4YmOFQ+C2
/5BqkrjkUExvKRXjl0HRioe4Sqrnsi0Ha1dKSEvIRcaKHtmfQQM6SShpdEnkRzo+fe6S0DL8SGqT
7mgL3nro1PYt6ImJaIF3LgfMZnC/L6afeSmbpMBazdqUkuup6BAMNpqU7kRiVW7PqyJUu+zDlVOV
4lpX7eA6phjCQjSNG7iwRnVVB5gXNnWsfuP7/zWnXK5azjRnRdeYnrgvYCoVTXubIIJe60EaPg51
o3FwWcpGyTP/CFureNWk8oceN/0PfRzuplZt9K1lwpwkR1IhQGliZy8lDaV/m97RWEM/HIZV/c3A
dxL7O7OBddzKSIg7GE6seKRYhb4jW9m6VBMT3gfsAYvweYe7aawGr8iawaXZCVEsSehfg8G656rD
eRI42Y+Z5LAuA+dJH+CJySUUBP4WdV0NlbjTI/0X2ej1TVeI8TWYfHjFSW/jE6qN8ZXjTP0Ori8z
Vtj2Dv0vFBjJYVI033qyulC/jzqYxnEb8cHWDuqpnJpqDE1na0jGTmihessd5JENObkZysk8VJXZ
rEQvzE2Z5v5L4WAonda97UmVFl+bg4/41ICYulJhN3hItgl67fr8W45olQpXOmZZRjylPWZHP5LM
Wwu6ASJkU72Gmqr9VgKYbkXcl5u6jeAhwLK8yQ1A7tRIECKUJFpDw5h8nMpiiKl+mDS7jO1200Fw
Xk9ikI++35pe2pcttlNJsRuRkd0JdtxVC2t24zidvKvT9j5oJ2ylLNk8aITd7ERf/wid3PJiGHpu
TyF4YCOVPKgW3SWlnHXo9Sy4boIqof4t8t+twNUED7LyVavi8ntjQ/jnCoBd6mtBRLYMQbz1L4iS
itegJT2LrVHvW1UayDLBbN+5jtIajk2RV/B9tBru6bbKh4mrWVg71/lYp3hVY/GBz7yzC6MmWJdA
WPem2rxhd9KiaKJUqSutxhSz/0l4ZIbrF4A+RRWXpKqjSwj/Yp9FjoJWVvEkBLkHvn/jGRevxyyg
Ntb9IvCoClMCQu2fjRq1a6Tls/iA83Xse68dzBeLK8gQT5dGLR+poXCXxGDRlVpb+ak7aX+hF4a2
MSsNICXJ6xsMq73OkfzfoakZt4YsqcdmcH5Xgy49Yl7WPKiqhY0GqU2oAJx68Nck2FkrfCwIBHWG
FgU0ugk4bPig4TR1hrLwGQUlDAemgkOgATFY1gJrJf1chXRhE8Ktg991EmBcVBasyWrHfTz7OxYG
cV7zaHMfnh45mqAF5moh+qBOssgqLAIDpSb/E2XWsEmDMl1/jfB+QsNnApI6N9UMFS3R0hpBbkz4
hYPCg4V2cD/EsJmDuFOuZOxYzjiILbRE70+F9EelcUdIGk5FH5FkyGWEm2oMlZObcpmkYiapzfmI
LN5VFQzZroCO97cgOc+nKjQtweEMSAeLQY3IV1SpiBpvTJhFKFec0jWQHXdS/czzfXKZmIdC6UNv
Ei4EsqyPz5ew+U9lKdVeNoZwejGvj9nc7HifqCCaKfDHbTkqIIjpFF616TCcGX9eFR+ResanP6o7
sz+bugyNGgO9DOUkaDz8GAHgScFdmVX/8PV6WZId5qVJLo5sw2GiV7T0CBsUjgvhqLUnBNCt1YdU
EYGl+depin/SNKrIKFpn2BQ1RfLXQ59aP5qKK5Xs0LyBb/JxfunTDgqmmvUMkoybUjMEZpIzEGxJ
clqttIAKbAyFv/l62HmFLKdV09Hazc0pFZrHx2G1xjGL2RAHc6g4PaDkejAdIL/AZNU6Fuv36+FO
fZAae4ysY7Vnvzfb/+y3BDWenRK2yJ7VCOO+Uqsdl39E34SXntlllHnCPj2ZA3OGGzgbjbyc0Gn6
910SbNT/bN7XJhHPvwbB2pSaVLkCUqaZbU/yS+jPYBJinf9i0RJgR79b104E2CWWJmi1y7WnWYF+
xAkcND9gi/37SeUVzu0rIi7UpXmhPvh6q2dsPe+7QBfPmgQHp19Fx/z066FOfYW6jNeZjpU/Lcb5
/f7RL0uG2XoWMwkPCSPilL74YdrFj/+3MRabWmQI1eSgxgRcFVcTuhXdzo5fD3FycbD+MCJhKRrW
p8XhxHZfq6L2iDJlIbSyelCLnEZZ10fPIRmrmyrv5JuAJDR8v5AbY8N2bkf7/OkhPjVoofD9OTPF
6+Nc6kbZalKBd1ygwIQQOJyQaZpUl6kUV3s0nfmZw/Dzu2M8GG0QHw04JsvQu4prlT2WWuVl5I5e
6OZ4xKTEOlNKfP7AoVHMJk1Au+qcpvnxoZyAjIM6SSsvErCbmhLFEWaySBPoZXz9Dk+MxENANEVw
b2iw8BYjNYQljKNdeGxtuK5KzYU2WvdlHT9+Pc6J16RYOqRR3hU717uI+I8ljzAp0ZzaKrwpkrFO
e5EI4oyT3I2qf10iP9D//qT7fXZysrGN+mOoxRkLRmUSyMZQbecA3EP7WmW9RbDf4HSIerp8ehgN
6jGoRX69rnTQfbmu/O8mV9aNmFSxien+7tQGGC2DoZ7ROJrIsLbj8iC0AYlzH05XJDYD6Fc5xnkB
3SLuVWKTqngXHqwuHa77ogXBJuo2dYHZME4xo+lMAOAs+17szZzg9PUQehsEoS4PuzSdJHIqWua0
CcWTA9fmGgnCNyjR0Us2tfimp3C169T/Xg9JsLWwbKZnjVAZd+DIoDOrVGXiqu1DhqrMFSYywSL7
Rqz71eQDLGVFUkHi68EbI81akWmg4fPTY+9Xd6p1kGKpdQd4Tx697X4thK26jBOvgfCsy0SHyxCj
qnIH9uu1E/TuZAXDWucJHWZLxYoCtYv8amEOcebQOrHWVCxTYXBwZlHyz0XCH2vNz7qK6mNkXmKp
uezwo9zz1gePSEZsdgZf672vF/fnggdZo0UCC+5qmAwtC56q0LsOTRpKaFvgvhMV2aYKanGJzkjs
fButYQj0eo+LUnDx9cgnPl+qOaTOKtFPn+8cdTB2UtiamJlH4/jcmb3yo6Lfcw9nLX77eqgTDwnB
g90IrIN/lqUjfVHum2MLXbar6Yrg4IYSvGxxJ4/zem82SWS7DQ32cdWrgPZfD37iOamrNFjnBjcD
eCYfXynirxbYKc+9Bjnhrurz+2AgwYOI9PqvywBsSPmeLBhGFkk3iw0RDKgJCiUmMsS2n8Yx79eq
PbR8RZr218uUcgPCFMQobh+fXE/LWXsadG0Kr6Dt11jNebiy3PS9YUJINX/97QTqssaDwXvER9hY
HlsEv5S5nlY8lpFpnlSOeUEPkZ5Ok2rJOR/ozx8gg1HaUBoYNLSXx1cFNyQ024wnk/T7UJOesF7/
FQ/afdCbZ2qQ+Vv+WJ8yFNdSk0djzzcWJ2WmEeibSxAxZjNPDazUKYyUzJhuQrXTHYApz1Wjp0fE
TRca2/zRLY8XvbTsYh6xUrpD4pQvxajca7NGGOlJimedevn3r47CW3uvOhhxsSKNhnuH8K3Ek9r2
gBTPwxn+JjLlM8N8Lmwws5bnCEHbovpYAgqdLQ9RxF/tdZIqofjGQKgcOBG/fpjPuwijKDLFhq3K
SAYWH/KA83kex0ri1RqIFkiPm8btbys3j3ElaKjbk6uNxZldUv18UjIqG4dl4HjCbrkY1c8m4XDt
SzyHYMVVnzrAcHmZTFeDQ5d+ymlikz2SqityI5LQRRVV0vaSrZ0YqmCf0kfe9pRF02hU34i2IPil
LCkO5rIAWZ1xAS3OfHDU3vQC0Rhnfv3JF2M78+VHIeVu+WKgJJBRrvPpgk7nm3h04oM0gHN+/WI+
77BMEbxKICUsQj+VnJlecYwERQrf2MKpqOg8OVHubUucq1pOfLCYz1Dbsg/hyLt4FYaVanlZkX+j
DqUGkcUP94MpD9uvn+bUDoRPDjCczaWcuft4XkyxrA5BKyWQhxr0hBbH1GC0YtM06WsX43709XCn
Jm9OMuXIwCeCHPCPw9kiIrg25BMdE//XPHd1ZB6z2n/6ephTH89sUGrN4ag82GLuhgYPlqng40kj
wyaBQ6HF5hu/aLYU2zow7J99WsaYupjNmaPq1J4HkVSnrgYp+3TpATqVQ03vEi/AJFDk0stEqGAZ
P5bxdMd2fWa0Uwuea4/KYudm+QkkS3lGyyTDw8MAO9llSISOvRpL668n8z2RfXl0MIkEqeuKBs15
sa86rTq0BpC7Z7e9/Ii3TrGVYByv/FjrUnpzVv8QK3bhtoXobqoxT66N1NJ2oQ2ncxoJlTGCGGee
Ct1/2tvwMdo2Pne7VU7OPPZR85epYei7eOU1kmqjzzJOm0GnTSCqF0XMgnDNbvaRZT+1A+iEVYY0
MXItekz6rtn7TvGDCDR3MksCn3u8EkCRHATnEtJGosjPXFZPfGv0tClB0VsALi4PxBSjjzgaKLf7
fPpVTgrJ1yVkSp8QuGJ8+fqlnZgO5Z1jbMxALVX3xw9NVUY0I7agtPeVXzKAwzoz5JdmTHPPckh5
ByoXZyqMEx+dotCxo6LhxPoE63d1Og51UPB4sfEcRoHkqrB26GPU00pTx+qhqvtqDRuj8/7+WRUF
FBNEigJxuVPqkgPd0G4Kj7vaNeqmGlQ6PYLGB6swCdBkGcGZ2vfUm6RkAwbADNlhK1vMrkm3sdGr
wpPkoHJHpYOVkGvi2FdO5hHIem68E9smD0gNhQIQvPb9C/3jopb5tU4gEVM7dAGdC73u13JVVGsN
RuyZRzs5FCpFzTYpGO3lIVpaeiSynCua4hT5LeanSKgtYV5EraKc2b5OrVEyUFiepEvOePDHWeyg
xOU4SnFXydr7NizeDAORcMP7i4LqaLe5+PvThw2C6BMDrzLAlcVrUwZ6bWoz5d6Er81KtvpvNR4V
JTjAmYFObMxA6igZNZBnZBzzJP/xvsqJ6DSZhDAPU6enYCBQc6ruv170hsbfsdiVP4yx3JWlOIl1
bKo8CP0KesUIdyqjMb6pLUpHP+3x6Apk9N19Xa4bk4yfoq/xmzTo1bZYKQL+tbAhc2IFCnSQG0lT
FEz+xxQdlqgPk66HR9UJ8FccO/+7X8r5LmsgZ3G7HV1osP4+NGyaFPJA3pNSw9XFXVL5NjkZZKtc
IViqyJoaS7HKd7hADcENBopUh0UUrXL8eW/CwQp3St2M+9SAotlpYXbVYYvikUNzHxVJ4zLDyTYD
K6pXIURBD3Jitir6qdwQHmhAFk56glK1yO0jXFK+nt5Ta5NT3FJYJ8iylvunWTWVGE3WJjThl2oQ
L1j63OiatNWyYuNLffFffHbU3BR7wPc0hBbfghGOeaXhjuShMZ0xp+teTfa9yM8Ur5/bamjx6BoC
/IERmM5iGEL7QiT7Tu5BIj+SslvDGbR/VskDTegrCClua6g/AhKBvp5N7fS4oLTMKJfrZUHmlFmF
JbEBJlKM03M4yKiEal06InSR0w2cGe44lZERPZd01TrFJJ7mds5GXmGCY8DyN+Je2mtyK20Voeeu
DzGUBVfu6HfSwXbiV0PBGLgfoAIm1hSsMbgwwV6saR0o/p2a6I1rT0ZFUFesJysxlcEm5vesRVq+
oflQbgl9wlR2mCMeDYX/P5sMN2xEvLEkS32siG478ypObbQmTpWWQxuOFzJP2R97RCQ3RpYnXe7J
4mWkU7gaezS4CqEbX8/9qb3oj3GWhVFXdllaOKi3bWN2MAVvcLHY33w9yKkD0STLir4C/TbzPRP9
j4eRKwLLK73OPZpOtjsSZMVl/KlIcMLGU+WM6OzkYOCV3FlmcenyEmHWbEZ5yrcihSam/sW0I5du
CwMULrWIzkzfqY3ABPbntECy96n4TcdRM2NYVB6h6Ue1sUwXy6enIq3fRARnITTPzKRyal3MPW8u
sFAI0K5/XBdTU6bML3VaPKQhKi9VOdgTpnYqWPy60KTQ08tKuEPpaN+IZ8QDLkDUEBAGdmUHNhE3
hT4+WEiCkGf4BLGfmY+TP48NERgJ/Jb29cef1w9+Q6wOZU5flW+aEzyGaneXavBIvl5RJ8exbG6K
XH9nydzHcRoMSMISPp7HTbQEzREv+Sj166Ktzxykp8pWwClIG8R04fS++A613kHBAffSE2hGQuLk
cOU81oWBQbNykxbVfZY6Z4CKUwv4jyGXBWs86SkcPTnzyO/YYZ/+5ugp5HbzUBfn7EG0U+uXGylN
MspH7sKLexEWMDoOO1bGNqOOP0RY/u4jxyReGnMr4NvAlUqJpBt25E1UzVoDSZmZmTWkP2JFn3RA
lSe/InCyVVEsoGpDZxSK+i6Y8JklQjYlBKKxt4PV24+2wa5JRHgDYUpqCOhNZmizUH/LPfaNVmGv
MWH8EWPYBBWn3OC6/RbZXb/KRi3atNmo3pWQrjnsVePMajo1C86s1AXiYN0uG7ApjlBNjj7Bm8pp
P4lJWQlZfzJK4wLM9ElEY39mwFOveFZmQZSxAFuX017ibkvIKZ9JVBGb3JVtXW4nbr9rLSCdGkco
OOlffzDv3IlFQQhjBntjlc+Fa+biTQfSiMeenWaemU2Oi6mVeaeHCmZd2mhchEWaPpZqZhMhC3Py
XS5ghyJ9zFoyrwSUvp3U9zDXv/5RJ+adYmOWQDsIAz9deR1ztAm+0lIvIcRrE9ajiWUjZeMYF81T
XCsTcTXh69djKidATFgJoD7zrm19uvsGgzGVfscX3Uw+VFYNJzsIqdq28esGcztTW7FSYE4a6cYJ
6hBvzCZBeaEr669/iHZiD5t14dAxMFGg0aZ+3MNkqBFmJqIM3XKs0RqZdQ2Rlk5HuNW5ccHMWHsR
w0ZGYoXtWwqIrEgZfVScAbvbXuvl7Tj68nOoU3irJGw/UxbneF+xpFBMJVtIfZi3tuHbCBmbLbvb
6GYcbuAK6+tayoUXmhV5zWFrre3gQi0S7Q5/6eGGzxYR2siH8BTarXNIZeu7PPs0fj0Bp56fDhga
dGvu0C+BI+A27DGFxvOnyXAXQkvDF2WIniJFCrd/PxTEa7gGqNE5NhanJk2nqiJdI/OcQgvXZWXP
ar6hTA5OmAZPX4/1yScHFx6uBTM/DBCTDuriHplLZtr2WcTloDN8AsVoGCP2mrAvxiOwW+dWqlwo
hezfigH3J1WVgqMqJMfF+aHc4d9Q/1NK/n9zpjP+KcBNc/3xP1YC6xfx8m+04/VL9va//9c2JYn6
F9DZP24Qc97jv//NvwYOtvwf/oq50QLcQYSjzV7yr4GDbf0HdpNpOFA6MVLRZvLR/018xNsBgwYd
Qya6TSruKf/jyKTq/6EEpl9jy9CwuGEZf+PgsKxNMPRBwsSVDfaTSVdysYEE/YAzLTnpnqq2AeFE
iUOyO1HGzmx2jqDSMriqJWYb5WvCfu0z+9fi86UhSdjXzJqjMAJRXdJZK8RYTjcNCLhbtdtYY2Zi
aammayI/sr/bKf4ZCtosjCGoep/6AqgoOkXJDLHTFVIEU1XpV1oTlhs6p9V/8VRMJdUApwO9ovnk
/uOqMqHpLEddx/h8GKLdoE0VLgoCYd5gtWeueHPp+MeJ/P5UGs/03nnVIAN8HGqOS0bKwwSirXXw
H1CPOWfA74FY5iBHum1RzqPo9Ak0lvXi7zCofwefmUqsYsVZ9ufFEOJ1UAqxo1VnrhTquE2u4N/+
x/d0+8/D/Eki+rxGoJBCRGZLNIG0lz3XJrC1Boin3dUO0eOszbzBQRUzgW4Tl+CIZx5qUU/wUFAA
+LawQKKe+ETmNqpOJSBHtDvIlAJ0t36jB/PbDvAsVNLswvTjcvX1A84Hx8d3SPUGF5jgOxgBn5AL
tA0xYTZFu4sxSidsxEl5WU6x+XqURbn4/lyA1/i4QafAfG2e5j8WJcYF6AGrpN1pOMMj15cu8TO8
GYEx8arP/rIa/jTa4hMA+A2qwEhbnL57BVsBWMddJlYlFtKrwsH+sk6S168fcNlZfh9zvoFAdgB2
Ilrn4xOOYYKTd89nB+NBv4ENlT4GcksMKuYcXlsE5MNW36xutN0q1ZtfppDtQ2loXhvUs4e0023I
c+5XdW+VP4dBk/Y4mjsrjAGquwkqTWqhAITOOJ3ZmN4dbBbvHxAXcxuif2HWLAsLuwlMtRB8RlHf
ghzpUo//AHY03UaSsF2OGqVyS7vo1xqzt1HTQf9BzM1w2yp2eY3Hk+YGyIZuFExez3wLS2eteUrh
jivALgi++Wdeun8smthJzYRIKLEbRLjBgR5LhDoc3Mo26d9WQfMwRBrK2N500jUW1+SK5HF92UD7
SsjIBWjqgOFAxuIVTTsyC5QSg+Acg9AcMwdc69T6GuNjaQ/OWqyrToh1jw+vW4naeWz7SHoUne27
job9AVietaUSj1adVtt4xQ0HkdTNqpdSTOdw4V0NKZcQPXloexsTcX1E2qdNybYmWXjdS+KmcCys
H4g4xH4vRUnMLelSDkf5SaqrbhfniUTE6/g7GbVvwhYJbPEg8aDiiRv+5vxMNfl5myELhsKAr54L
4yfwYUAkQmTi/NIbHHKTFhzGlnGcH+7RK5Wbts2UM9vMyRENNmuDW8u833x8l2hwOtuZEoFZhb9X
GrSuSvDTydFCarnuJo75/PX3+HnfBtNit6Frho4DQtDH8ZrA6Ui9b8UuHtMSLzO93wdEB25s+IBn
DtzPOyjYAxdTIC2H3uCSYhC0ZBv3KON2jt0ZF4VUKfuib8/1rU6OAhZImaJx41ziRZnsS5lAMbaT
TOyZsct2JK+tAvv263lbXi756HgaWnA21aJCS3zxotBVz+42BGEPyDfWWHeTbjJkqOeIm1npfmNR
UrDwaVIHh9p+qtVgB1UmOrctLbo/7z+DEgZ2EG1I5ZN+o4JKOQFvNzt9SK0Nfcd06/ex2Oq9gF6o
6ZO+V/IBf3a5eEuL3voG8N3vAkPurlDqaQcjKfwzS1g9+ZvobdOiBAT+xAgMdEmCpaI1uzxo871c
GxtHJneFAMzq2m+QAoZWW35HQ0iOSyWNN20Zja4Z0ZtGfFqsrTx9Swn5u8alaj1N/Y82llS3ikR5
N+bkc5YiMjwjCPtDPqbXkizOFRenH4A2MkxRotzxE/74UfhK7WSj3TOp4fgtqK1y2/Z68BCyi7ll
ZcVrv1Fkck9MwYlVZ4cxnF7syLpvatPZY+UMh9euuw0ECedYTFZxb+vTG24a+UGzsfrvy2Bc9wkE
DS0W6baOqnN6iaXQ4J9l8ccTLFYn0kB+cDE2u1GKEW6S53oQBnkvWKasRVSzybcm8S6xvMf6vHOb
OQLk6w9EO7kKAFNlkA8oMMvP3R7ZS0ajbWYVusACPLWNV8qqW0sHFkwd+VeRdsMTjfXwZ4Piv+0C
F/U3UedaCK8+aLaq3BTrGkx41UcKRgKW2pZzeoG8IyI+dvU4UN7GnG507Vt3lkZckhwXiJWdJ0La
kHF0hnyJ39GMPBYvViffmSMDBbrSumWPJ/2ZY/hz6Wab3AZ16KIGwc9LQNyAuZr4MRsCiqan3N/h
HpaupQl5L6ld2pk68cS2TRzZ/2HvzJYbt7Jt+0WoQN+8EiApUj3VpKQXRGYqBWz0wAb2BvD1d8BV
dU7Z5ShH3efz4rCdKZIC0aw111xjYp/erAfUin/oKMgR8BtAJPIIAPeLfdGUpzbJ8S7JvX/xTtsr
/b7u4ddiwIK8AVLW/GNh36cZ+Uqpx5k0ZM+l5WTfigq3O1ot3YS3lKQcm74RnlPf+i9Fw+0kBlm6
ubeczan6R3llzMC0p4XJnDpYyLsKH+agv5hu+lUF4w9aXv8vHlB/1HP+/ob4ZDDz0XCzFPf76z5i
mwNLJ6csbXhzmRzqniV1koVk19hR6y8zZZtfVHOSLR3FjQvlR8lsIH/pr6Yrf3oyeZt/jDVSXM9/
eCyLaQSKBKjuqMMW8kUX+DuXVE0inUnw8PLi6z9frH/y0PS3Ha5t0wTo5B97RD8qyg3Qx5e8DEwi
OkBqKzE7f9Ej/unx3fYuOJM4vKzi/f74sviMU9xlSkWPDLlFzXmimiKCthcaJy0Bf2TKnRJjAUOk
U4KyUAOq/ayM6xVr1l9cr//elIf+5syjKQea/m8Gb71M3ppLXBAOjFfAaeTUyAHUjFpgAtaWEXfQ
io55MNq7tpzMv7is/jje++1c2xyJrKOgxrNG+/tjwUp1ajtIgMfFcvMfXbDFeukhG+8lo4+a9ZcW
NwqJmwQyG0sEREr5feUlZtGRPl2TVYlzw1j0rcqZJOzscZys2Ms8+fmfz4w/udHgpPURr9lLBWC6
naj/0lvkRiiY4vr9EZgAydUI0HsXbNueWl78xSH5k7diyOfCOcMbEDKj+v1bicKSXT8E/XFc0/qL
YPPgkUxlaD6Gb/5//FrUoGwAAS3FCfTHuxq5fevYhS6L5rYYHpn0+4d2CdLrYhhREf9HaPwTYeRP
CnreaVOKPfx+/2ZGttc0Y9DFOwkHtgJpz91TnfU2ODdJkt9cAzpsSVr7z2/6p4eS/podNbgpeF9/
fyiBHDZjlHv9cbEZ/JAsr+GO13YymPZfrS5EfzQgbWcylQZ85yDajGl/rLjD0mUtY7U4RdzB7A/+
soxDLHJXrwlOjqaK/UHaiU9NXsW9o7RxoHOc5j3TSKd+rEOPi0sQQB2dUnyJrzYwljwZmjKcSPSq
fLEbSSD73mqPJBgW8+QBJFRW7GRjkWLY8CsRVOlD1Egi5WnroB3TWa49A/4NJJsAAJ47YD/Iytx6
9onAs5LKnT37UFj17O8dUu3tN1LWRf3LL5Bmsl1HB5Nfz/ngpMkgyiF/kUBRsSc1qGvAH4A57wFQ
W+eaiB34j1Op5B0ejim8dcdpSR/J562aA/9t6EOtBwmBcnKjkuCkUrnZLfxFUpQnQrGLw0Sg1BPk
Az89D42B2W4oG3LjssEecJ6K11pi6djNk9sWpyDTWReHU9uWh6UUSwbHammGm0LRTooYIiU8dyl1
VCaz8haARIqh0TUT2NREd6iBhXW1txVXApvJ94AxGClR6TjHhHq1w1PnCSM4tqMEOKHTQD01wh1G
cDt9FFzMtg4zcptVNp0oYudDHxLNdiCEzO92bpeta4xxnA2+Lc15X6Wb/AduIsLOQ1rNS5H3VTxX
devE0s2VtSs6AhzhjD6i8x5gM3Xf0s6u3iojNC9j44MJq4v5ytiyv50+up+q5dD08jDnQXOBp7ZT
bp7B727E0XZLnZRRSS7ApM6OWnQM6Pt7UcKFIvIsTTAZO4facT6xbek9xH7JZxiCoy+1uY9gRh7d
iOAcKuYVQjcbZ9Lt5h8B5CJYmADQmkB9X3vfu1LOTBz4TA6iwNtm+nvf8PsHL6qHvWUS31g6eo0n
U1jXZJDlt47m+6BbAP8i0td5dbyjZ1gkK5JPRLpCiu3YLQHGlhNFhQS9ylMikewGPpbVfOpH4l9Y
Nd0Snsr7EnVp1u5wLufZTlaTRcN5ZH23yFPi84KyvtaMuwTf7EMaupfayOe9pYHQruuwxhCTpiS1
CVBaKV0vaVZ1H6xwmDdNHoTJMvZ+Mpvj8OXDG4qNUXUJzKjqGLStdxoAVe2CJp1xXQmyIpcg3CNS
nG1rPgivsw6lt7zV5kQGkEiviJd8EtPy5s0pUQxmhFA3pW+1b2REBpV1eFJT0ByUAdhr9Yxn8gvT
s0wdkfhZG+7Ngsy0Cl4tQc/RmuT0DRcxGOqB5cDwIidiGrRDGChUol21Gb4Wo/kle91dbYafKyHr
+qqpQ/XlSpgsi9ArClepBDhRTOl9QwbVjkpzyNJ9K6LxuWzDfN3ZnDzfavYUyZnt6SN4mHKTKEhr
eO849ncszwnkkRSrWmmdTIKoyOYGlEUOVnjNv7T7mQsCdq/tLfImXHSm5Tv02ED2JECmri6TVdrD
O/lEB7OAmrgzbD7zMTDs9udMGlh35ZRwDJM6HAK1W1ryQW4Mwx+LXRmEA1Fbi/KMLRbQlIi0vbga
Bo7UbiwbaMrw755zVP0Hm/3a5xQrmTgRwDbsieXqiQOzCeQRihz7uUeMA11j/vDNlHoSfbfbByv5
gx0P2Z+jDDOfeKCsjQsyFJ2beZYYB1SZfkWI+1NMFUBmJQN1M1mXcH5hzlR/gQL2m91SS+ujmYMh
oUXz7qPG7t5FxCagxPR1HKlYnsPFLd4VIYWcjBUki9Huz2tLPy1m9qZs15HfUOEYgxTw+g+jmjgT
cifq33LABT/7zi0P5Wz0b0Fvi6tiSMfq5MxjeRCLKb95bb/QH7YaqFfq1WMyrZKLo7INMl2JgCfF
gkTygoLrNG0xgwES8p6uNBrIgbUUVu2u3XbhRaZe+1Rn6z70hBXuWMKFgNnChY3imtHgCb4cU3nN
feQMAyx/Muuc1Z9gmOyD5HAarw0bGhPrBWWUX2f2ykf1S/WqWJzQt1maZvci7EO4Pt16245heAOP
ild1OnF0TeE/qdH21h2VSH8mPo3oQC27D6Q7e49w5sEF4FLds3O8HlZocJhoZ9ayQadk9zhbIHl3
ZLfecxH1XFR8u4jw/bmsQSgHhKL9GFQ2PLrrYD1LwfEWRbkcV4CBxzDnoBqDu1wbnJqPnTd0P7yt
w4wbf+0UkUiFOHJkxZUHMprb3gT9cXD7c2cV0c2qZPdjhI/8RrqXvV8DYN6tBXNjt5JsWcGKg2Se
bVinKRrlZ6Sld++uvYGLiMTa+1l4AuaZX9fL5wq6GzR5Z2sHtJ+jsdjdsJhrdwm0ZyxKediD0mny
ouEONaUSEKdpPXeEZt8Lr01fOj/P7ny8hx8+GRAJrFwyBG2D3Ycd63ry05sce5+NYX9e8GUnmTGp
66Hml2cTbn7ZULgfgA4Fu5H8dGfCNp3gqa67PPSowBtcPnh/++o0lGmd7sYIESf5Deua1yN/IWV/
nqA4XY1JsXaEwqxc58hYjWQxFtE6DJT8BMnhxWm6kFw6jNtZPkF4Y+Zie0+iztUr8TJTEOuWD1l5
ZnkJx6H77hS5/2REaw+nrtH5/eLX4Nal2wxvOPPnh9CX06vZzeVFbF+3PaThjVdY6aV3FW9UGsuB
fGaCxygy8ntXctTCIl8eIBEvX+bKirAxu7g1Ee3Ti10X7qk3c8JHHc0rtmt5oWSfXzBhys9VK9c4
rwOS+N4AZfoVdMh8MVbstN2ht0h2IHyiO2PfAMXHnXytCS4z/PTi5rRcOzaggZDWSvmQAGFiP6xG
P3Dr9V3ONO5Z+X1VFq0V12w1PbDgi4gL+4Pv2pRhDnjbacMmjuT41YYGPZMy6yLua91/GW1hvbpZ
pxOlpfXLJ7Vtirn0+kfuFutXaxfdEPt2A3x1KLzplx1OuNRSFXDudx2HxedJLo+mLi0Mx5S8EKAr
4wIzmLtZ4Ktfcxf2j2MKt2zC53o3qqV7n4u0f7TGMLtPfYid8LtCoqJChzS+PBr2S8j13RjZ+K0n
Udl8HIxQco8HCeid2qXl4IVOcEtPnB4AlJFNh5cgQDcdsQn1qRN+rKDM7tK6y46q2jZZfZaTeh6b
N87glgDtgkw8QN3tDmwry5ehUynBcfnXmLX8L9l1HVGPnfPDizLv4HbVGnfu0ia2Mzexpxz/SNAq
GXtArJJyHLgOceksF6se5geKEE0+S5G+EvLrxpXRPo2Re6sCbomzSagseZnAKaeouOvRfwArq3NR
g4ZnEc2/N3Vt3eVBzX3DWRmvk7FC/qnR3TeLlz75qd2eollAn8UWte6shmEj+HATj/d4VstSJYJr
89bM9HDTZEFzznKSlij1KQFZG90hoX4HiQqwJGgI6WyV86kq99wTAM0tLeQfjuz3jW918Ty61zMM
rm/U2ya5RnP7I9LbnKkdDznK8qlP24BpGWkzV6pol2/hrLOL2eT6QKTAld+S/RppQ2Q7fJGkUK/f
0f/q97IO1oBnDgfJNtyMGz0dThwsi5uDcSjlqTRMZ6dSg2zaGlsy8b4MvqypS6hQNZzQ0jw6RSGf
JuISuNVF2WWSvMnkpcHDZMKaQ5gmhylI3e/Anf1XX47sZIjgdS7M+ohcmlMHUsrtagF8txU6vxUk
u2PmtE/wnq0fuZnqgwoN8ziSkJmEYiKzQHExQqwfd7pEKsyWxb+muICS7HpH0H7tgcuJG3Bb0J1m
fh8doyqKvlQ52d/mzrXuojpacS3U7nOXz0U8U8MewJ9jYktl9Yr7K3iE8ScPnpJzfwioC3fDOGR7
ll+6XyujJjvuslHc9QWngWiqTEC/bjpua92S79y6kDiaSZ9ggADuYrTjKfAp6N2s+F4sc3nOMLCP
ZV/BWHeNm3Yp5scVh/kojPrApXgQzlpQqHkeBVkw3dWuBzKzbCkzXHUA3wucnSBgcQnNYU3K2gmv
5cLqS2rm+9wD/gFp1ruvO68lI1dHFkOLaj0tS6tufRIeG2o0o+SC85tzl83FfVU45M73xYqXcxga
2lIwOlxGzNDUbZSOxVttu/7RsxDgkdZanljrxg6fBAxsoo37mwUxm64uUKLcETCBUY2sowv4mfMA
q/sqVWOsQlneVnzL0F9JEJNuWzEc1eOu0XK8QfclelgWV9ZsRG8RM1P6nO9D22z+fm+N+w63YRFg
t9wpNVpv8wLCvbWDH9bq/0qHtv+gYq0+gGW23LSk8UK+Kestasr2YzDVj2y/hEm1DBZD72hc42xO
845yaL5Sdq3E2XBa7SYqMGVwFZTs5nHT8Nt7Q2dltmuWoL1HvmnJig8LEishrHATai2v+Kjronm0
eyhLvkBH3omFG2iR6/Gzkrb5o5FF/knIwdrFtsEL9rgAzh5Akif8hKF+G6h4+N4ETQ7u+4qnhOE7
p6qDir9Gc/fO0xLtbK0sQpsyBMlTmwr7mfqYzrSEY3/Oyll+1iXxtnKSiAhymeqv0m1QFeQ6ph+m
LKwfZT7wpMdKPz/Ifk4/7HKgCXehZUYxFGn5aXidUe/sVUXBfi295qnqZ24MMp91ewgyiNAHN9Io
GtOcc3rk9kSB0zZV+5T7U+lRY7bpB/tA/EzUzdWQBEVUbimeJqcRlt2xTJTkU+4LD7tU0uDSCmhi
Zt60EG4jr8XqjfSNZqMsUJlEXWQHildeeTXCuT25Gvkxyd1oMY5w3SgBRiak6Y5mKrop8o297A81
RSs5q3xLxsqjjhSQKf1Qg8rJuZtENJM169Vf9jTxrlPvLFai2UT++PvB9JSRTSyUOZaIAdTgTAus
dW539BPt0YlIKHHAlJb4wzdRwAE7/eThH2uOlSiQe3AWELPdlDPryxYq0L3de7N1GL3Vu16GsX3y
NI4KvkLmrbEGbJtxHXvoIax/lCTY4GJQxxrPc34bqVF9KR9tdDfZXpffwg7On8tF2cdmappvtRUF
j2UQ9WncdaH5rPNOLlhRXSu9d4EH4q9TJp+RqpxPLZqULw/oegP6XEPJiPlOuHbR/vMlQZfhKCpj
5O+vjS0/Bd2LYM2OiniRSv4ShSyqYzQNPQOMqBbF0SyFPccVuxrUu3yd61WD/nfWQhrmjvOQig7u
JQvppj8gosCzqsDv9MIjjLph45WfNXh+xfW0wZkbFiPr2F7ntboH1kqQ9FZCkm9GwkyFN/DFYqd/
31eteWYmDTqtnpzHOgvnG7xM4nVdc/2ibTIZfpMe/8+D+lceVBt/37+otP/mQT3+aofs96Gg1t9/
5n89qKSQYSf9e9geWJH/9aB6f/Pxg3Fp4/HZ/Ir80T89qGi//wzsM/+G4cHFa4pFaeOF/FeWU/MP
AxJaHiJKeTHYI+yuMg77vYgcQaYL0zasrpwwe9dlDt6enJA9Q8I3nM9PgzKumk33CWvrjZLGOkzB
ghNdncdNI6Kqt0+OrpeT3BSkxtLeCRJIdRwWs0uCTWmCBD18LSkuyHbTodpNkTI2bYqRsnkxftOr
NuXKqdDVulCIQ2o0837Kggu03/BBryIh26m+brTQvBqZOo7uQXBB102WTS1D1Ip7Vd8vkk2SblPU
CqS1YdPYPJl6SRvoILYWPT1vMPeY3HLWWTd9zkWo05tiJ8fsm+/WYsfWC4rYpuuNm8JXbFqfual+
li8RWzYlkFJ+7yINTkiEZOXgYNpUwxr5sJ0soBpo38mwaYtiUxnLTW90NuWxq3pKhE2NHDZdUm8K
pXZRSXCzf46beuluOiaMIxCrwfTdpoLcZLozT4r6UAuEymJTQtexIfkZcVRvKimhBocR2RSV5T7d
dNTJ6OerzkGTm4PWukSb3jpuyiu+nEMd6UdIBPWlxPVyQzDMQAwSE+2Sxq66HYAR6r0dKu4yTV++
TXSMjwzq3ZMjjTEmEogyuMvU8NQ7BmuWLklAbrnwTDNqb4Dx4vfcdTpxN7SVfksjbpcYVaPXuXbg
7IN1QrhpUb1yFdV7Sb72qccv8BhozX0O3hIamA2/f3TC7j0QBU+oAmjca1OyPeFVKP0m6U53JF9v
T3yrQiDPzG64QSwKk05swVEisifyySb0A2l3zXmQaQrSmyzHc2+sVKl92AT9TlSlNnZWW4s7Ul3b
64WBx8HWQfER2NQXUPPJFmBmlL4WNo/w0Enr/VyL9skiQefOId3n2t2eAJS7xUfXpTwRIivgkSXK
1TrUBYTHEaHxYfGUuJvGkvjaKXPnvRSS70/XIDtHzXTdw/6ZDH3ofu9NhygeZK4fwxQ4J8NxpiLO
JAxJDJH8HfLeHjiARowwLdYdubrWM1oRJr+Rl8QzsUyJSfbKgw3S6tWbUrY7PKn45XvCrS5BZfIZ
69aki/InKkySd0uIQnwPXVjxghYG4n5fDaLZL2D0k3msu/ec6+8ofAZrWCDpeNNZELgZbHtEndWI
u6VHKBD9qo7W5HS/vJl+Mp3aDjA6n6zAnRse1GTx8hU4usdszZEIvMEjNjzNw0d33qQxY6y/qq1Q
a7xmepaFS9qKv+3oEz+3JL81qsxwxxcyvvmLVVrYJ09xE0mw6S5EAEjsgtotPn470wpv5N1AuEOB
txb6FTFrsHpu1N7rDrrRjuIMjROB5ZVyzf6mm22OMdZu8Dh4mXtqy3S+WNR0yTDQldjZFLisffCl
TpPbnI1680TYKTkNla7HTxLAxF1jtv49O3nLdQ8w+ZKaRXjRvVHvc87IckemR/oR2ehkmqwZ5KV0
5oVUyDsGwFMOVZYbT0SDqOPqU/X2Gd1YW43R/rdvq9Z1+ySyRQKRK1MQCWwMs8lHht/NErjeDZtd
brpjDwxSvp/x8pNmsB1UM2f9yj+YAb2zer3Edg8sUxbrnWzyO9UvD5Mhn1VPra689qMRKFq1v8RR
eGuPE3199pCrLXhvzK/qYvjydHQdOXQk22JLYwcXkgrpHvLj6K+v2SD9xDPn8IaMOG50KZmrkpiK
bmnj0G7ay8hzbNrZm6/aEpZ/ofp5IQjFuvMV9/DSCrPEDzontqBrxaJe7sQcJXouErB2ZzIg0geL
aPl7a7aLQ9hmTGsAy+RHvy2LXRgpd790JaIKc+UrpaouHsOyzxNjsD4bkAaqt38BXG2v+1x018U6
yX1j19YJm+3PwRqvmtB75DFZESkyOdSlWfpOyuWbNMKfy4TVfG1kfagICMMN02AErp0loXGmjbQH
mzwz32+fJsd1idgo1s9aeZRrzN8238GhG2cyk6buHAUlQsCYxwRb8QUL3zrM/ZTuCr2U7HRYL/5C
0U7ReirnpT6ZgIAAx/RlYoZTR050me7MaKIdXbuD0bbvvTkxMWxa82YpzeA8cOIzvfDNxIPfYBLx
FBs16DVr+XKW7tKJMPglbDQwV/fmR4Bol1hl+TxiaPy+LIaz51oHIeH0YWxODQMIhO6zG6UwzdW6
cj+A/XOVFatD8QoDMV5Rl6L0qa/lZ77AjTabcLljmEqIgJMxiomb0TYXkoYGIm6V3dy0ln8H7KN8
5LQa9qafWg/Ourh7bU8N6eMTwO+SSJbElYZiX9LufknPLvdrbZ8WiJs7p+u+T1VLBEMoo6Sw1JuZ
siZntjztI3oJjKDTT1Yz3vvcObIOnb4QJoS33inVzkPfBHvBZHlwvZcU93PscxnSWTXZG6xEGTfS
SUbsCjc6pCGmSAg/XfD+l4Ae64Xst62GIH2ViaK/QBtKNYqknYYzTpbipQgmmmbp1r9kGhS/0Muq
czTU5NZlMmU8ayBJ+K4+lJKfzaAksYln3gVp0T6CSsFmlPdUVoT2oXcN4V1H3MZHA+/9Q4O/ufNH
dkU8KqwdaZ9rUnEVcScfBepx3pD0kDJvA2I0F9mNYlRinaWdQkrP5erf2VE/EW3R1yaXRPY6+rNx
71tDGJcOgilfYmsSU5OxsVoW0w1eK5czpiFIou29jjiRVfMYnKf2riUv4OxuxIYUbsM+JbLnNcKr
eUFfEmRJyb5pEMob424keO5EpVAeLbPt92Ku0rjSXrutg85fTW3b94Qoji96EPqqy4P+m9+PjGW5
Fya0hfS2gYad6XYixm91KmuqMFRk42y23MAI4ujJt/Vk3A0jiS/EUTL3skI+VoUNwq1+BJK0Ozmk
+r70DfN2SJvhUDntcOxt7F2TLola6Ibbmak8BtZjZmf0weH6XgzEQSRFA+IKKsQQE+RAwEouqwOp
aGPcDqV7XEnemkW+HAdGWjt7YsnUq6R6WEtqvFK1kieXCu8X6NVPPVEmzCtL490Zozur6eQvHUC2
6P1lPJAqmR2mKu1Ijuq3qB4hkmkgG2ODLW0zjAtP0Pa+CSBsdtG0gFfQ3qvTzccZ5kVC8NTTAp/h
bhY2q81hWBxxSB59Wsy4soiMUm32q5+XozPyyFN9W+0VzJT9DL3lDKGUdKlCpifdpzegdy7kPXlJ
kELbX1Z/vk4L3KuMNog7svbIupeo5O5qXQeT4YttzyevrO5Y1rrIHoEl9AmXsNTw5KV2SQqKDCPj
kZD1Jt1uZGYLQoGGFXWaqX+JtKBUKWNC5kpvv8hCJXPY2ch8RN8UhGWqaWqT2he4nyQBeMvPHLyq
gsbvwPK54mn4jV760TAjdSBkbpN8Jv2UBuu6t5ZV3mWF1x4K5bm3CAtv/cqi+dr5FxG1Rlys43gh
bsROqsgrSDPrvB9ybheiS5v1hyWt8VbXgXEQlvo1ZAvDOM9Wt6FSThKECHXuTPdD6y4fEHrsGwSX
/pJRquztFMl1MYIPVt3ITCJ697seSWMQzNocnvfpuTaETzaEacZlL5tYKTHHKfoCj8quYp/DFUeW
XZ8jYyS4tSQhzqHQRhb4DGytdm5fD3c+YbHkPv7MK1uiyYvovGSrD/fQ2or+DAnlh4lY+BmUXnGj
dSOp46V75fiC4X4RPZks1Zi7nlrGYFY+lqd1TcE7ssa63LhM3x+7ql6/VWRS3sq8/kkDSlBta/db
UNG4aTRN2iaiyX/2dc1T3+jrz0D52z0rHcfD1Ah1GCxzeKd88fc2k4fLmEZrTA10cUTh3TvFmhGJ
aFfO2XSjPgmWlSttavSrP+npuice9GatVMjCCfFI92XTBx6OFSf/gSHEzKDPiflQWzmPAhNg9m/2
lpY6oIrCzzAzuXGozLMuzBrCbyNe7vfVqZsfa84QFnnecQ1u+aDQ4snUzXOzjfO9bbCfbiN+yY1x
H1rrSWzj/24zArSbJUBs5gCQ41bCXjWOAa/JiZYqCnBAdthyCmUUJcVv7oJmMxog2m2mg/EfHgSq
582SMP/doOBsZgVUIvWVbwYG4P1M+DdTw4y7odxsDnIzPKCq3xBVRLpkhhnCr031kG0GCWezSpSb
aWLd7BPeZqQg8FEkxWau4IO90PilSRDl4PoKLBisl+PG+D/VpxnFuPyF6oMhLML4/j+GwH9Tfe7L
6nve1r9bPf7HD/1D9oncvxG8ZQWsC7OM+rvseLaKWTD2/YA1lg1EvBlm/yn7BNufbFudbOT+iwTk
/I1dEPQf4A8Yp70g/G80ILhTaDz/4v7+bd8Z6zdbHBjxgc79wZM5KIbXs2/1Z5cyO2EofxhzNQK/
GsNHrGR5e2KyaPCEx7VBbT/4k/GSj17xCYLCZtoxG0O3NnFds/lKdLfhDM8T7t7rMItE8TBiMUBm
FsE7Sb3NObey6nrUBXsgRglo3hSiPttzWh78MlLJqIrmpuh6o31v8q69VcvUrSi/1jHD6BPTRNrd
oVZ6iN6VgPd4FZpb2t3YL/6b0rSpD/R9QRK0Ir8p2OVz946v4LhHGdrSdzUa+ds0MAa5aocW+nuH
sc+/GT0zH7ODUdXUthMKLjJYrUXo6DsYs34YHMK+Wru7Vkp+3XyWA9EpzVK4KRwZ3xlmurXeNGqa
WNjrmCFs1A8vKaegTu9C3KEsxqQVxxPtYaknTdkGkFcnk1KBFVt5apk/UZ6kXvdlLjzNo7OR3sqM
vWjZF64pDgzGP1PjNCjCtlEz74xcelHoGj0kC4ZL7hqXPpmIXczowga6uguLqV2LzzVdFumx8Vxn
i5co0EEuSxY8qok0w+17F2BqOHFXHB7oXFP6VcPZ8cgdNo9OcyKuQrFI1NlPJRW2YE/bxB1nNfrR
oqw7+FG3fA9YJd3raqrAxS3401rZM5Gsyxtcgs6xpTI+tdgdjmWjegbATevvaKemU6jmOJhyqG81
C0EOro57bPs8H3PM977Lkii0fGdX0FQC94jSx2ErANLGYNGkTKnzVkN1DOf8l7KtKUayXj7oXAWP
VVeq97xmsSiLLDyXDDEfOR/aw6Ja8VrJOX2obGbAZd6xc6SniRFTgPaGPzS4i6Iyfc272bmac9+4
N+Z0HqkojeiggsG5Sf20OgL5pxa3AuJWX7s+9DBYVv5L71vNk2R+ae3qNKfz9IremWloBybPkNDW
UzPYPp6sUdZsFTbjSc/rcNQV2EryzZzraA1QJa3O089uZBHTHHbDlmVWDtWXpV0w2k6wejNzx6bZ
l3aL9mjZ3sMg1uA0aO+56INEFhNVB31FcGMtHamahVirhpiCSd1PcGqvrXluYWVH024s6PyY1cnh
Ma/85nWQc3NUadD90Hb+zSJcOx6rMDzzTde02I5LZn1HCsJSzY+pL/Nz487Dc2Y569vkrHV9iPRs
/yzawbw21oZ0h753gLNWc3QgLOaXYiJzZXlmv8/JKucbDIonOq3pzfTZpVnoJL45mq2v2OvD8ltv
NGgAJVeYb4yQBWH3oXrq8SA6/1q3hR8Tv1wdi8FZ7hv4Kmc9S0RPfB8shfOzxr1FUOFu9cgF3aE0
iwd28OfzbHTzELOAzNTe2iZ1XjgzlBwNsmGNftmzq9gxfyLwkOMy7oIAKldmmHiupD63DOwTZ/Hs
VzcwnPvRGF7EOjwVnRF8kg5M0UphimriafgSsd2txXMwFO51TcLbjTm63c6n8E5QCk+RKwMCb4ee
S2OST2sVVok3mO1PfzJDahBcMQ4F1I9et0hHFm66XVTr7jorMvclY3IVsygAxF3X/cL6XJTdMjqa
3kfPSBryXLe20IxXBrVrTADheRJYKSRU+F8V5XrMEv8N/Yvee76ekxzd483ON0cU9LtwR6G73MCh
JiWk9CFLjqMNIrd0c4I0+tk4sJK0xVSYYftYMktmI3q0on01zdadkszTyO8SpgLspDH32vk4X5gd
o2CVmXYwv6Xhj1LXdFCTmBjIhhUSXZqyg+ca+Jla1XjfJ/KXr7FLD/5uGS3uc9Mmp2b0pqyYhblE
p3fNW5jd1vNiGfIuyLYuKZscnbCZwpRYivyEl1lhZVwsfJaW3d6hvsJLoxeNR3OGghg2F0v7yykz
UnCBuWQhpEjlySMd5zj27nxjjLZAEevCnxinva/WcD9F19s3FgavMV56evIqKvb9UKBr1kb5/9g7
k+W4kSxdv8p9AcjgmGHWdhdAzEEGySBFkdrAmBowj47J8fT9gVnZLSnbVFX7WmSmlGIoIgCH+zn/
+YfbaU68W9/M8xtEgU4WZMuXRDdo+nRSNa15/ljr3ePcLnroCZyIqpVelg5OQs8h7L2eLv5DK7p6
qzlGQnKonOQh1pJLQdYtw4EUonrViU8pQQL7DHHnjuf9CzMB79oacgohX9dPsSvYQZKuOTFPLbdk
kdrFrQ1RL7RlNd7WlR4f8CHDwcYpndWAQ9QPrNxyU0HjvYd90H1t53VSaTSCMrywvGfclKwTn1AR
ydTgH2o3dhMUuV3el5Fm7wqDIFoB3hPqkmhVJfX0RutiF2ewqt73w0yc+jD3r0ZHBmHh1ZTubv65
l+KPbM1ZWTgeb8apZLgMVTuBMtOWmMzX0NvLxMDPaZbfhTnmW7Cs4TFD6rEdrYkmd3W/szxcxsyO
YcTa1l6Q0WBf4pstnwLPUXKVTYIYFx92rYUZVqh1CQqk4dyl0Hfsavqj063icztPwy6evPxrycAN
dAbgim3vc+IV37o8lUdT47jXmZJsWptfRUitA4Ug9kCBrx/1rIAYkQpjZ/SpuFkaLftCApTN3vke
2lxpgEO4PiMCNU+GzFJAQTKYBgoSGGaFfzCtmiTumcoLo1F7nwNUnNOyhmtSzM1qoaxpGx3MCMpM
PRLmIKsvvT2Bj1jFE/2OCAfCQw/TaLag67eLRU9RWSV9UuMbOzgYX1q9eRgGj9IhrVZF5bJni9ZQ
5GsvIrVUkCROuo4uqDAK+O65Xl/cpnuA67H3ZbsOLIi+LOHfQxa8elqfn7J6iXc4rHlB6wNbOmkF
WkRUNKhovIus4tYsNTh1cp72hTP4B0tl8YaO7EHLq3vVpcmuL3VMlGoNAmGhHuj7xSZPmRvKvqnx
em0qwjtrj3Z7EPtqNCGkaK55R4MM8cTX3Kfegs+5ZFEdIuv5Rmi4trVVhpdWSe9kpI3NQZYnnAfm
gEu68L8AK7e4e7L8aqkdnHmsHhxgeA5jyKOjja5K95vhOJedf8iqWAvidPFOZa8ecJX/bEXux//0
Uv9SL7V2Qb/rpS7fpv93+tbJb+pHIyfapvVl/+imXPMD68pxUauuvRSn6f8M0V37g83/wb0Dc0J8
Y/iTfzRTlviAhN4lD8gmygHNN33WXzN17wMuJRgF8ic6vi8I4P7/f/0UrSV/+f2PLjkIyH9uqLCx
XPWVRC0isXGtv6U5GG1XQbZhJorYNDXDqjNR2MSAiGeUHPZ5JlhrfIwZTlNSpMlwHNOqf6AYHct9
DqIDdbUboaAnuZ+GLvBSEEEaY0ueOaPiyEp5YKS+d3NitmK/zcJl1qZLnIvE3AgVRU+zUdkvTjW+
FUKBURflE6499iPZvMuD7PynusE5tyDqwwpqZ2Xd2sKVAb5Myy0aeBjCHnaYV+nUZtA3vf7i5yJz
Ak1LjWtVTflJdmO/5XxFj9TwwslxtS3WiPOlhPy2EZoQ12jBBLKUmv8dVQSUI+pbQK2xXLojoDkE
G9yJYTyPot8uE8FIi4UzyfuFyheoaKtRIPc/DTVtpZVNYuw4mbvF2yPrxek/K4fjgiV26JoDL5T2
hPrMqBpmQ04JffHTmC1tHFaFp7/Q4Sy3TjP6Ie3FcoDUtuYxyu44amRfLAKnGhotyNMy7X3spWto
uatswF59tomwRrOKc2HmDeXGaGLtdRhM+9Hrs7KkJTPFDW70vr6fEKE/w3CD44B8Srx0kAhTgsV0
/jYGnPOd1xTad/g4fjibxLtBtUi+ajQjl4Zh/P7983Hid0dWNpKtjH8fjaLnZlQljS9my9W007uh
2g8ItMLaa5ZdWnORpaf6bbWM2Dm6fWrcxJ6gpgiYO+OY7eAUkxyiQuTLAW5pZ+4S283TvYlKpg6y
aNFWsnh+Wqz6OHYWMlgylocdIgnjpdHwUdsxRvH0PUtlOQzs2i8URBwAg5Q0emt9JCUaUaYl9iOK
heK5I2juMWk69dI2CUKZyvSfsmX0dolpoOVuy9akSx7ic9RaySdMnU2KKCwrtYab7TkIunBttpFc
r44FGfKhrb0Y2CDaMGeC3G77CdZ27wQEPCyvSzWha7Ckvy8YjHyfYLI3TDTKsg7oShAexwZNwM7P
9D655AWg30L0crNDdmtMBg59I3c4GLvazbZ9nMtrVPrqNl2YF5l1nhJurUe3JYoYpohUCHtCJsSu
KxLzuRg8Mji8WauD3Emw3JmhOHv7XOjysa+tF5uM9xtCGD5V3qyyUI0tLUU2LNrCsKW4LeOIA10K
h1Arb4lC9P/NCjxAgUbZZVAVki++LEV9L52lfJCa6ewmpcp7O7XEaYgrHyy1RRsIof6wYFGxRdm/
nBKrhWKZI6wIp8I2P87kNwQ2Lhdw+zqHB5VSh2ok58EwgGxB5oFdqn6ctytSgsY/ytC2TVLbA8jK
28H0s7uZKca50ib7vrdjYzuCDPGDrtQHRsbM4wNP860bPL2Jsp5m3X0BYk5vI4GjjQIsxauvPnaK
W780aBYrmE94eYsasabKTKcKdV6D8s7nodeybq4O2Hu1j9QVTYYeRiRbKOcm/OGcgMLZVvp2yVpG
2GbTnRa9qZ81x1Z7o3WhwZkKyVYA/qFr20otVMJMba2NkQCHm0NlCx5lGxB/KCZ9MzqM7CcsHB+S
eZGffL6/ebQipuZHMutcuXGWmMYpypJQU85Aw0qJyAy4QhcY6C2qgyWBYQMOhOCgK4zkyXFjfUH/
iN2+0ZXZeezR3oQgX0mgZwYSV9NpZNj547xP9LgKJ1W+1Qv9cJcqA+Jq615qNaCXgxIIA9NAIkVH
nSF8rcg8p1JeuvvOy/OTW+H+V09s5oYzsitJZ4he33eWNu9Rcs1lfirAqjYwwrEweX+KGsT6j/PC
HtVN+MIyHGNbHY16ZNdQnDBd7VT7OWZ7bioaSx6HybgKe32jntHdBvIjn6QYSYea9GlE3DhpfnXh
2FYX2eVwNeoab1k5VMtth43NnybK/yEc/hPoGTgYht9voOdj9TV9q35Cnv/xmr8Ih9YHAvtgpWEw
wTz5h1LJ8z4wVsIQigLGI//r51rJJeoEg0bXFtafJg5/1UruBwj0CMEd018dWP898Nl6jzj9AXxe
g5qJOVkpiDgXesavvpODIZN0ScgPRc4A+NwWxZudIaIDHtANlhn0AeSSUiE9HrRxAkUwxI2TdCXx
vZE1hwIvvS0M8fGrO4jyboFf89nXM9QSsZ8jPOBV5Wauo56J4VJ9Lu3IhHorjDsm0LgKZmNn3vJY
kLCWZyVDL+kXZAk43iPoXnHtZnAzfXwr645cCpnkzz0EhlcOh1ELl7Goln2uN/ObLPpyxh9OUwtD
3RgwkdwFUn3NHueybeO0+R+Jlpsx2qsS2Emh3WK8plLoHvTbgMP+QGQ0IZw7aL+LBRZkeNiC1Z5r
hh3bMFpqLzP3rb9q3TB7TG5MyHEeW56bwr+rCscMcy2vv6xyoNe615fLIJUeDmYhz7Evpy9ISKtX
C3ytQGqA41s65e2DarL4zUgMThzAchwnBhhbZRMiodeZXHnTBbyxvrcJn4Nw6M0txGhSY3HTTPOL
Z5bzA7vmsmtUT8tdH113QuyDs2E4VgPyKkvtJyN176Ep+UaQmeWXmWzswJxL757gsOaIdqJ/NBUj
/1RKucVLyDxEC9ADVQmHod3H7iZTy3BGrpNGxwX/vdO4FFC/9ZiZRJDarXvj6aVRhZ2mimezbIZH
nPtArweBHBbVvnhJsex56QH+js1koxeigbyZFqbOfcVctoaGEmJ0v9wssRg+FcTBtuEq976Zoq49
Jx5KY7/zcRiOVa/lG1lYyd1oVcW2aclW2lST31YB3ct4W2hzJwIfxv9b+z6WRR1j72OaeXpSVJ6f
swxhxEpvb8HTSAC5r7CGFgcel/SaNLn5yYhLivsVtAxM3e0eBcPx3dAm1lkY2ahDbawT8jD7WKIg
bjZGP7aHSYnxGiclFgyoel61imPL1Ev/29RNbrdz9DK2KIcmL93Cm/WvfuYsUygRj2kvWWw694mV
Vjm0A3i3gS+X/AtptAR+DQkEHE60cuPbvQjbUlRP3Mf84yRkcu/OmbyVQiUnFxaUvxX11N4kUWVt
NEfF5YbliiOW2a451z1Ngdby56KOrdt2tIZ6yzituWQVcxrKkpKn/GWuRGYhrYl9H6Q0n7EEhTc1
pjr/qSsR9+9RxSpzrrL2Z724qXR9rvrAgJxKVT+tM5YRsdRVgYWoU4KBzqGdnHvhZcg8LZcIRRPp
FcIY/3EueHq2ch6K1yjyFXai0VigGLZ8GeaNUYdVKe1HxFzMv1Uq+rC3VAvhJtUvVlPODIzgn1nI
mwIGQjDHcnwa/AiUCg01S5Hn5RpJCpsghZD2cY4ms7xxhl7P7t0UkMQn8HcZ9EdrkbBBCeZ0Kvti
iFY7TEP3bBXJBFLirRYPnTkdzW48Mdlxbuum6fZln0NhmNf8kqFUD23tGcchK9qgJvnq6ClZPEyd
2V0L0NfQysGbItMvtm7DjcTKmNGETANBCVVmPB9lT3HSpzdjRiQayv/B1FqcmKJ266fGq4PNJGEs
2inLDCQhVAzCE5K/RpvCGerhc2KZFoYeXR0KLssOD0J5l+rWqz808QZqtQ+gPmq32SKiA43rHKqB
klj0DVoTsNxcfe3keO4XrmHU6+csNXoVCj/Xd7pMPs6rSRjqiGfPVe6x9JovsJGwCqIN1VXnw4PA
VtTs7pwpY8zYVi9QWebAUGcXJu2u1OvHMTXJqZ7dPpx0xOOoPke6RKoYlDGNdyCjPMcQvgJgHmUL
qzhxbttUyFNnynOPoftOYWO4N+gTNsxj8hYc0dWZsufJCYjTSvl6tCEMBOWtP0/WzqG6NFhGZ4e7
faPHHSMBom2uOrr8vWZX2t5akbxe1ctFMdshG6AWY+DhsfDQKuVfTQLOaVvSvnjItXlCrdp9detE
P+VpLM5L6bdbTU5eyUBixuJsrGCa4lig4icX8sEGiRHmnRifbBd8ElDEx+qChwJmI6PoPi7kBYea
bUmYYemD3WktjwTBnt2It0nZ5WXY4Uf/OBZR9GDjaRBYK+xg17ramNwmP2JkmWPJ+1bM0Vsi9fbB
aNzp3pj9+Zx20rw6+AE8oqIpw950TtItKzgeLB0M6T7ZMmkDDFvaIMlmjEQdPqmRu1+meZSgir6L
GdWsdqZafIQ4bvHdkVF1WSZKymW4mXrs1LGZkNaFPUa7yfrUNYI2Kdsr1PBi06ItOptYLId2ZDR7
f5bJF6soeLZ8CuHQzYcri7C4+LVe3KNKXIMrHHebOgt4hXj3q7M2vZF1x3IxzfsCz8ONNqjmjn7h
sz12zrYVWv5Y+gx57N5Fi1hb7U6S2yRYGQldF3UBaTEWxhcqNTooGqvutunSszY6/onxkYJpms5H
p+eIZADmHLUCX5/Nf2DFfwlWhCDxW4rG/beqwlhofKt+VucYf77wL2DR+oBfsYeR4ZoO4/Gr/wEW
Pf2DjQkDQQDvRu/mmsjxF7JofDAQ0WBKCEz5zu74X2TR/wC5GWyRjRFX95Xc8QuS+Dtk0XiP9fip
WsZcinJ9jXV2hfhb9FJRmnIpG10dbBa82gwC+uPGLibzYkRz7W99IxMmTIy0K3cTggxMk2XXHRmU
CH23tN2UhQliAD9sERrbmwTavBYACAybzv/SMJy7m9a+GL6FvrHSYUYbi3cTA22N8gxo0iKRu6As
10wpCHlZVMMBDH/B2HZZsuzXQRtzZNWd1NqlC6RQgO7L8jEyNJp4C/3etntv7Tn/28c4Xxt+/b35
F+84wDskkL/DA/U7VMAUA//iYcbhJ6kOOAan34AX4y/TijLMvObFVnU2QCYBhaAIApAAywScIJVT
sq+vmEW9ohe+B+9kXBGNtE7623FFOcSKd0Q6E4uANFNIYCsekrlxNjIuAyWZV7xEW5GTAnILI9gm
omlekRWv4zILzeXBp1HXT5UTD9tqRWOMFZeBeeuDHoLVTMTC3PcrfgNVvnzQV0wnW9Gd5B3oYVxM
mbuiP9mKA+WIenb4BUM57bzytnJFrG8V4ugEl27myWEFpATG3d8MgEzSjvtHonwrUNEuAoQy8AFt
gnLFpqpuMJ/nIscCazC9Pd4ClAPjEkW31opsKVOHV1LTrNs2++9qrUVMKO4fJ2xP9O9Sg1toleLq
jvelX1QbyJ3t3or1e2sY0jqUtWFemLwOryvJ4CPS0vlulJkd+sQGaLgZhHaZa6tWpNwjG4IQXXTR
jd+gBbYZhN/mlvEphdGwyWs93wCvrMZPcfSI1KPFecQmcEovYXdTeeV5ll2jgUISyYKLCGU1L0Zz
mmemty2ticHnoNebaEHOA4G0jg6ZH9m7wSnz7/40fRGRr+1qizBIQN1CXFnkcSDnuT3KRcDuL3xz
i18iJxsughsKsYea1YYWwT8T6pEEpYdxkpbIl6VMkdvOUEQTHM9xxfT4lDKxw3jAm08gdDkVY6K9
WDi1HJsiWU+mprlVlu2fXE+2K6VWbTs8b0MyPZOLObasG5YtUi0H1yak8Qh2ofJtMuwvSQlwBhta
oj1T0PYQzuPUquM9MjUVi49eRAu2k76YzAb0frGcYZNNSZx418mZC3wUleZ7w6Nh5Pb0aEviczDK
arFHe8aHIs62up2lZ6fT3Yfeo538NFsLpvAo2ApzV8GXTQNM2RTvj4TJ95TxyYeiolONCWghMA+T
bmuJWrNfyAqvsuOEqStTYQhHfJtMX6xqZUl3IxVYak1MHtKBqXEca5l5yU19zF5zrCiWaoN5U4Wx
ZmJLhr2NA8txlMbMzjakcfxaijQuwiwRKfdHq0uW51SDAc6ge3ES4NHN1/cm5cabIqs8b9uWJnqr
g+o963Woq6n/4ua+yJ1XrpE/jAEm2PUp7SuTQrGK8p4WvXKi/JjptU37k+hDHz1V+YAWRm8BLEKj
72jmDU3M2/+c1P/SSW1S1fwO0VoHgK/Mwn4Z/60v+uuUFh84c3DE9SweQ47qH8Z/nLc42RJPwRGO
oYmD3vWvU9r+oKOXJaGD05hcAhdc7R+YlqV/sAimtX2Bxf6f88R/45Tm3X+kU1qevVI2bSaTzBM9
59doLjE67ajrMQMVbCTSMK9i+M8dHkHvkWA/XJr/w3jyFwvZ9/fCmJHMljVy6m/UTcaAGuMyUR1d
fJQuy6jEhf3ef1ZcgZuWTLI/V+1Ps84fZ5srFfSn+sMmL8Iy6HLclRT7a5gd0x3DRVTP+5UCweak
N3BYMnDlSz9bmOD0kWNuzdkTT5ODEcPvv+yvY1UuLHNVx6Iyc1wCOn7hqbaaDmFfdtVx6fr+K60K
csRCjGjhsCK4AuH4z5Gh/7Ov/H9cYpurZVoAnqy1ddn8aI7aEwvaTZ5bHrtSrIY5Sf91rEp0hn6K
4DHW1b/9hpB7kZmziNBWmn9zVs90bW6o2vxDokX12YWAtFHMI7elZ2qfTZTUr7+/rOsg/eeb6to6
mczMxalQKX8ZjP/4DRU+50sczeOBJAeCJIkUlgbTpxYSlzdZ+A+oIRUXr8DDzVW5uLajXT1XDb1f
mBBKUQWxK91rrwwDijtcihGfF2Z/gr7wRRneP1kFuMn8/fPiMMKzj1be52H/5fNWJbVcVvYDRbAZ
W08aCYLRWcYFvqRxzRypbGMxnSgiVcFR39viiWdQXTWKkIOhJ45zejdvKlVjv8WmhGWGtQhrSWJY
dC4XT6CsScrkNCI4LrdVN4pLaehchza3UQMAWQPhal1qBJMyFm+39uIXSEJatx1cvT43mkJGiqrg
Pkp92GtLh57nD4+ZFY4S3TKPWwSKRnbuOIXukQwhOU69MYd4oo8aztuJj6UX5qAsuShr4fy6Umko
K9EVCvGNVTqDY4k0zebb3kL/+DBXagIOSwoG8mTnBiPECbrudSPoVMlzSo8932tTjx1N3iIAm6O2
eaUzRyfR6ebRGfMe68lxbF690hzvdXjOZei3C9vXrGc+lX9nv3kd+mEs9DB/KceoeTVXap/WauLJ
7ldDrCW132zfNqpjpfz51cH+bwgdqgTJlaWMGayOb8okmQxIyJVt6GMm+Wzgo9RtBm+y394phN6C
1jnqLPEERUpdF6/1n9E92G+O5szXNJb+tjUn29ypOu290J81Cg+kzvP1z7WagGkSPmCm03CbruYv
AEhUM5bNlzXU2Mi9nEbcaTRSrBN0mVFaHvMWQUsfOJiGD1uoRcmnZJz8Z69hP9300LgheIMbOsFY
OdZbLT3E0XHDw99ir+IDRT0jn8lgmVUpKwNigxZaMSrxDuInpN2mJiEGMAHPMsfgkvJ04yk2QyAI
4xq6A5h7x03yE2Eeh2R1Fpqa9btOll9gsFJ3h/frb829HZoDc4EEjyNiFKhKUer7+uX9Z/oogoOv
9Ix9YwEl5rs+YGw9biYQVUBkyQJO1sfD6XM4Yhi5RtFZyFFvwlFOA/5/swcABdO2g/ZBzh8MYegT
2QU7QtnYAYxuY35sHOys0ePUczTuigyuXAQ/Dp1TkQr9OIneHSEol1oFG0xi2LRX+pBNG7QyKro2
TWVDWq9tasEqodS6MRZfvdKST19HLGjHcEJZm95PSjOmT5LLn+xlVY17yQyXbAk9x3zOY/JC18BI
2EZra8XyqUFPDiqItVRU+XjgmVgQJ+18nMzW2hETYF5srwYsG6cDYO98Bvqen5xywP2piWBCGpq6
WFghhhJA8EVC2dw0iXKCXs3iTiN15jolrcTFDPLO597KfYv1JRmyo2+Yz6OrYdmGLpmZrW7UDIcB
93BWiL+2uHxfYA+4J+yGnEujVz4V/iq5gkBfcsNnyC0IeuJ0v1pVf/XTBJcHqQ1xumFx+ycL317C
3qxRMu933ejZxFyngmBjfeyTGNZp175Vws0upK3bFmg3lTU/aLLoOn1kSakcr/BE8JuV4zZfOeZY
y0ZElwGvOuKUxuJvr2DdUSD3/nOpkiEL3NgrwX3Hcb5CosDVNqG2aCzRvCpsjotgzKe3uUZRmtkO
G2Zt5E8gfBkRnwsPFmwO8xjp+BKkeP4fvcYnHcH3o2rDMVo/OQhIEY3SUvI14p0wwRdOdrHo/qdF
NuJz2Wkaqa2JNXhHs+wWcwJblvPO7LBNPoECmX8s8Wg7pNkz5aYjv5m0Jr7vMJI6xqjoMMFsn4u+
e1PlvO7+qXiWpU93NHCdZj9jn8fQNj35dWN8HjSkGSF4u37b+JP7yIQyd3HYnY62ybRxg9OICHku
3TP9Y+ftkA9Wd/OA0+dusYznMvGaTT1L9J9jmeAkrCAiBFph2WNQmsCXlatZfxTC5OcbTqzuo534
RvSH700pqTVtE9W7xSNsIDDifCD5R+baTVmkA5euBB9foFy84LNSHzCB8vD3NHWk50i9YfnCMsB3
Vr7Ws0ct0vQ2boFTqoW5GLmtrY8vYVpIi83CKuLuAklJHZWZeRdtVhwLZZ2VG61w5Fe9wMoCRJTt
LXeAiAO4DfNVxrq3iWdtXUrwTcCkk9X7wlhN6tt31U/m8/eMkF73Tk9GIVioCUEARnQMAoHqIHBx
yQ3ShggPmGwVS3A2Y//GKZoUZJq+9K3oxu6gkpF9cLRjCd2UlBFQggK1plfzzhmHSRkyvZ7vG5O3
d2y0tXtXcY7XHW9sMip9W+CRDOH7Fugm2CsCOK2mZASsF8l9P1UQX4dmsm7QecCZK+xlRC6kya8V
0DdcafJ7HE7W1n5zC85HCRQ/bUpIHt1GIZ2Fs9zbLhWDoq/Z//mxRGV3mD4nuAGeIm1VMbm4vp3b
osOAQA3zfT+uJmQexHaB+EKdIBuRkxwMqrTmW+HE0N71zq9fJwOS1J2BZp+bVTZ812mdbm4qGCHu
1WqbQnJarBLwMiiSeCX3TJ4+ui7+bJZzGnKZQfptbfUYabX96iSCjVV1GhLQppthnxUofTkyRPw0
uQtaV9Bv58ZaTA9rAsjOj0Wt6admSLTvfYfxRDJMoFx8ZqocbML9Z2OeWBZe0XGSt34vnsyuXY3v
gO1I83KtfHWKS9crir8EPh+24lgfGg9jPlw2++oxWu9ohuHr2zKUrLiCecdFEy1dQ28seodhgSSS
ektuTKQ/Cw20BBG6orR8dEzcIR/HP9EMjA9XbKNgKgbSAUV/WRv/uFXp6pKugYhkHtVyjEIarARI
dr4WtPRbhlFAKVFRppt+glIN4d/Yl++gi7vidvk7ElP2RPWu6Az/tJt5RWwKvF1vuf3tFWQsOeYr
sjNrPk54PWjPuOI+1ooAxSsWpFZUiJRYm+8BWlStuJEOgGQpGTE4NR/wg04hqsfDTuix2HQr8tSt
GFS9olHxiktV7xAVZQizazhDgcipSPoVxdJSy955K7KFjxAgV9+OjE5qKP/sCt+rDlPUQt35KzDG
uqYwWMEyjIr1O7tU42YESXOkKg/zCq5RG0eP8wq4ZSv0Bko7bWfLurNWWG7GjeGBu825vIJ2nHzl
Hio5QB4z59AD24v94nbILUlqYaLu9BX8axCGvXYrIFiPZVaHJighjVq7L1bg0BnvTXBEKr9qa6zQ
ov0OMv7JvCsNqHkQHN3JiryDli3f7NYBGrMGHuGdjXFDAva7qieoCMYm1DiBmXwP47qD4HyJQ2Iy
sBv2WX3GrVU7OqZqm1uZFyzSMmG3SZ2OFbmMawx3NBeot1U+ZdALKbs3v2+j1q7jp9bYA4hwiTxx
DWh1f0L3P4RowFPJfE685tDY70X/OEONR38xX3//Pn/rfghZFgAVwqbtt2jcfu7W/Cjph6zum0OB
Ay+OL64rmMt3CGosQsrOjrW2Lu/b4e/f92+tP+8L8cd2HDpTgvJ+6bpoyQszqzFLRanvvPVa2R1K
ORfzbnIT9q+6rNTVcRL24nZcq9zfv/uvPmW8OWwjumIecD4EDO1felTcNyfh1IfJZtoQLF5nPHnr
rpu5IPVBHzf8W2862pK18ibsls39/SP8h4P2TzloRAf+cLf+Jn8mwe8XAtr7C/6B1vn6B4TFLnDN
T+wz3/ngoF4WIHUYMhK9zB39C6kzP9hQsHBVMLnbvI6l9r9IHdZ48NmwwfTeddH/zjzNMn9ZVti5
r5nLVI1w9ol2Nhnq/QR9lH0/Vm7qnfS2nM9aJjEhz438Ops2eqBqXI4YHFiofQsbLWWuovxiUpW+
Zhk9ET5tUrsXsYtBQdKo8d4y++g5Xxidn9t0nr8kfZrFx7qF7x1GFdyKENtQrD+YSWzZjdxnZffT
w4DxGux7xfDqlGRe8XUclX0ztoP3nGBU0jGjYBhESyYMhbpvXqfr0zEh1OI42mOxzRKzRT1V+Tb2
UqXpfMWNqvhW6e4xxob1kvnziHVua13zSBsWRMdN9L1HsHkXa+MtJQIkC1Wl2euCU+2bFcXjp5nG
NjSUTL7jRNbQqMQ2lmrd7N43DuZtm1mZkil6PN8ubkd6s99ZmFyj+XmoqwzLCncs48uoGQS+Wo2L
94X0RBpMtWndGEmWE1PKMJ6U0GlI3hbCzQ4FkNOWMihhnsTzG5oeZGoJxuoie3SKRyXwyYeNc7Rr
0mMP6VTEe+xivJONknmvsyuZm6UsnUc2fYyoSRQq3ECpxMCFFWtY5gs5DKJNZdX+V0abM+MRYhh0
ZqHjcIZj0YdGlLewffNsm0HLJi+irnGGaWf/3DGigAQDTSRAIuRdsNYmEwVH8eE6umV7iFVSH/CB
ljD8IiZffloWdWiRZfXYFlN/Eq5Hw4qX60PtF7hIaRBs74QbuToFzMI40lE0p7Htji/FQD/tDFbv
nbG6cPErW9S8+rK6PpQuJ+rxZJ6ybYHT5x39MwE8c9ricuSgE7NQH9aBnsr+hDTBTAInmeN7r2++
o9pXw0HvlzbdaNimfce0t7ACvA0L6nNr6b+gu3C0QxR5xXM0QIAezard0plnxBZUzvjWoHS5d6Zu
3NR08Dsk4p0Lna81d6L2ITXORPfdLT2w2HOr46E2PmBLm+I7IxaNXFWXIdKVIU1yz4GvRPGVu4uC
MySRIuXazlaVaPJGJ9m3xpHPWUXzsWz9TSlqIxBWP75O9uTAbRLGx9jjPaJ1mlYsj5ac4+1UmQK1
nRBjdYgqsfpjRUgIeULDESHQSdGx7zDXLXm8CR9D4og5dT4FboUDvOVb9VaCYoctQtNdluQq0EgD
w7kIhXQXm5SsuTgbEP9vSSFwg7m2rjiYHKCQ24j9rChUVLF461QKVVnLdR8wwS6D0VLRpuKUmkGF
Wv2i2bVyNlIOZmgyq92l+NGcjLIrt2kGucmc/ekGFTXxuG2Z71t7GPoAQUV7dmQ7nIxsKK9KVFYV
pLVj752s6sEz5cOS8GDmdfYdr5SPQmMbKBAyel1tbehOSCXEoPZJG4ziUkyzG8qqTYJ0tsUjxvLs
Wl4J98mXZCsjwsaUBvEhlmSxF44GxlrjkN+bVvXsW12B8wIPtlabh6yPOeerBM8DkYUR1k9hht7X
DuB2eoducXAnyJ31atfTE45GyUYflX90yTAlMdkZ956RGVeHhIAN21O+BVizj0TKlFsH9BDwyJLD
rQ0HbNvO2XyjSnv5ZBaWhY7HzjakgBfBTGzGyR169wn+8nBupv9m70y640S2tf1f7pz7BT0M7iT7
TCkly1ZnTViSy6KHAAII+PX3QVVnLVuqa391xmdSzbIlMmmC2Hu/7/N6iz867lhTkACxVqZuZHwT
8IkREOfxfC3IuViB+8o+zQNrYx4j/qpnxzn0RkixZBqh3sZdrHeRNRNhXLFlxiqA2yrNm6uS/ebe
x89zkbfWs/DQC9KhGXY6Amrvho3C57TYvnEzJDdAoJEjz/aSiBUXnG3LznhQETjhQSTOiXNuD4Cg
Uk0kU4Lk8jKFKXSddQEtMIHdZahyeBfg07YiwAaZOX6/a7ugfETpF3wCUyGxdHH5H/GY7iy3N67c
XFfX5kC0Mv1ucYt8oHjtJkd9RT3gfPEbXd00DUFKk9mIXSGd/jzMKmDkiRMEI69BpmZgFSy6Sdp/
SR27PgVJZz/bHbe0bTfjpbaa6hzQhTlooh+ucfyQaKTQCnflOH2JzdILEIiYKWEJIao3hJCXnVtE
B5G42XrIunxTk6K4i4r42gxhmKcQMz8RtOwHYLMCilnW/CUlFRlypJL5JAqZ7Erk2FepVUR3STWj
fwDX3j0hrVpM/caQXlpD3h2AnTVQjEz9wjgAM7Et51t7sMHPR5nfwlBKKa/8prtrsDNczkk0Xs5j
Daaq8AR6B7dJPrteb36x4sGCoZrJDfQuJIhQupIH2cgOSh1t/KSrEaSzMDUH3uj6OYFNfwsYFe9b
7zEZHkc7XzOowGzPXXkC5XyjevBWaF9tU6lH0XiLcGxCHpiLR3r5RXWoSdJJH2hLL1hHVXs9b6Jc
BNn1XCcDLle7BxJheniZ7UHD6cS19kegBm8b5RMS0zZlCU5sx6T2bsdoFSdTv0c0cTtSVu7TfCTH
K0YyzaUsNmCxixumD2rjVj72IUNuqLP+2qL/Z3/8m/2xRW/1l9qz83PXPX9L+u67Ut1PY+0/f/Kv
jbIX4kINPBNKEBsbqDxse8fvnfqf/8LbvOyImQWSR00qvWszDP/XZtn6b+oyEnP4MbG4Rajb/rVZ
Nv/bYgcNoDVA2Uts9D+ytX4Ya3MEEVLgmoS08unezUFDe/IMJhvEcKXFa1LH4d6gSbdKAzH+WWj9
n0PmvzuSxQSUWYNnWx9CdpkzVs6sTY5kzcyKhHySbHtBjSX9b6rKvzsSxwht4cC8YZr+8/Y/VkY0
t5JsLjViWoh6cd3Rw1h5zXz/Q0H0N3P6vzlQYAfEkNIr5GtZ74rnwS/MsG5neaCD/poX+StL4GvG
v/+dw7iLLoIr/uEaKS+Z6UxRo0cGzccwWEDIzDbXOSks//zUca+GDkJJPEBoEd+dOilKMi35RkOE
V0ILIJgw+oLLtvpdbu3ym35urJiQrnhtcZ3MpRz8+UgUE4GhQkZWyUKKpnX1eYr10iu8l8Nvuzgf
uxwczKbHgU+cCPulKv2xIDQQUPNs1vIQNl2w8Tu6HFnQEA5hpM8iIK02dZh24bJW/875dAhQIKLJ
8Rh5/Xxgr63ZpSUV7aMG0jSBAjZ7CyO/N5gA/+b5Wk7YhxOKqJBVgYYOT/XPh5r7rJ9S/BcHo29o
4vRy2mI3jr7883vR++EoLFk/nknaOQ4G64KjhNq9sFp9P5RjdaqIdft3Tt0PR3p36kaCPsDGcKSk
6Jmw6+x5XkLn/j8eL/HxOQ4DFlnuDOADyGDe3R5UFm5Q1rI8SLyTG8m8Pl9NkrnBjC4PCwhKRDNs
zV0Dvv8g6E9Rp+CCYBBZnYaG3hqZX0zgAo0Sn/SW8RsIaQiZGaY07HgmdP389S1OiqzV4SyJ71zB
VlsmFGHdrGrJX0EmWG5Fjn+5541x8HVDfEsbWg+5T96Si6ngaSgBi4+ldg+wMfNVPVXhnslqsMl9
7cXrDpdpCWJMY1VvwF4rlVRbqP3VVll+9UUZmXMS4Tx+Ixc83CNk4LN7JkfJnPpiDLoBEbEfJDVb
90K8ZPnC9Wb8szYwIT+X6JAXxKTckfsmr8nHA+jhOlC/B3uhsZt9wYyhAYu6B/Ajd42I9Daj2QGw
mbl5Sfw22F8WrjLDtuGrygLOxeKSxMDJKWn6deUvySHA4QjNQdF1cgioAQQ11xcmOPdNUJIwE4RE
IPmFsB7iZCEuxGb2FAd1cU9+U7pvOlt+bbzSeoBeSZ/QH5ltytLpZz4TveJV4stQYY6YeNZJDqHN
alAD3eO8cC8CowNkYqTqKeLUXCRZI6+9PnsVJte0zzzrATDCq+7G6AuS3/o4LktjgqLiYoI6xtik
ELQq0eIwnspS5vyZTp0jK7paRwNRWkNMug/bAGzDBf34UxoztcWKEadXsS3Da3ho1atnhOaVWWec
xL5wKwSKYwAQbbntiy52sEZHgPYBs2zzlJNAbhuUCCeZ1mUj49sAOEOKaifNn8IZLEMJZmoTYZii
2iXLhuieufWKfVpZQp5NGkbhxoNc8ZhE0gi3ljlAc6qQEc8rT5BNazD7eQiMyr1lLESCjJ/UJ77j
tK0UK6cQQXNwMjO8r2kH3tpVzf3jtgKTf8ugNEf3kBDB0i9RNS2NHGbFFpdARZp4Gw1xgZl/nBv0
jMgS6JqWx84RMyh8h1fcjEFnr2wJ8B0VvEzuFTlswx7aTfYM4d1gYstz5GHUxiwYDgBmFqXIiAn7
cW7nfO/KXhW70WitdJdJ252xlyPOWbVdjPTbg+X2Moey+8OaebYAVKEHgXvX3Q0+I/M4c9yLt2kk
3As+bAv68OQJJ53oxjCKRSHnnNwkzp+a2ILVv8QKtBqha95mrxaY3cvI9OwTH8TcmTHYfWMi53ST
lF4CzYOStI+LcE+cwLgCbYUwy+byJkEbbBgjR18YE/X5BlRd8r2SoXuocg+nrJeA2XXM/lF207C3
8R4SMtxzI8xjUJ1GJ33togVEbCgBgIDsmjb+rvrW3yQdrPLGOqh6eOmTKT2VlWdt+wjeGq9C/+Yt
VoEMN70VZjGcB9USLZbznDuBIptc+vkDNeJ8IUK9K2d46vGspVqXI1PtVZ6SkGurYvHCM/j6lBRo
oao+C69tNpW7xuCpz8n/3aBBilY26cTbGXkUtj5FvMDy3pUO39sqs2dMtsF1MGbMj3UX3NiDMq/q
eDRvwTHaJ/y6HI0F9alnCrMWBUF4A+CjrdvRIlnU3OG1qvrxW2e0gMJipo/rxMmDG9MDtOYI3Mcu
C2Xbsn54iUE6eaoX0ns7bSK/AW6GMCC4ieq8vTTHfglNWnZafdgy7xIlMoMJGlhpgTH2Rg7d1qh3
UJvRYDTN8VviVou/HsVc2AnuYKAFbVpc2xIMbTLaRDh1pbzummVfXSNGA7XMzTQ2TLlWpYlAwOfs
pFHIhJqydfu26o5J+lXlgfld4PtbDcs9QuqQeZWDCb7KXB3vkNEg6hjZScBwUe4V8LBdBwcKyEZr
rd0lug8I92IP8Oq7VHOGZh+5BuaKdu1gN1v3XGGcmYL5Nikf1e0g4whYR1WdIsa6N13P2mMgyduM
IQ99PpSc87Dud3bmLkmeSMhthJkvodmri8HAgZzX/XWQd8UBYToBDkkd7sswNs6kE17bqT08GoTm
XU8aowYWjYdU2OMDLrdgE9Ai3BMS5R7mMJ23VdKU19JoATrmX/2mLTepnbzWcRSvsTrf8TzftwPI
M3i9xjaJweIrYctr5rIWlo+JcbHnvNCaI53A56WXh7wNjTQp7huipE5txYojSsSsJA7Kej1zSRFl
LIus55DGOHMNdtReI8IJmmu8t4FXQkfsDygSnXZfJdhvzESOK9WFBNZNRcFillHkNdwiWViusXfk
x2psRAjr0ad9n7cluoOhgf1ZSDstV1AtFQyPiLbgSpbWXVda5Wls7PJU+wrpVh30zQmTd48XqJys
YhM1uva9i2m0dMn0QiCyOHslpA8ocSTobIjTgkvmpAhWYMSFNBdWVhkNwckZEMyvIq+38ZyzF297
Dxpo69NLyoiVQ6BYfpeutygPY/+oA1+aICzCtmN349Ks6zTr+kSazJSuFQLdTxjsILNmTg+om9xh
ECsyaTEQoUcYStae7ol4xBy4ui6+jJmNsEiijWCHMIE4Wkl/Gk5VgXc3leLFCfqDzDJklxOOTlj+
yc6ib75h4RhuXCyqZ9OujGyjfGz4hmNNe55Ty14RcUi3rgjUwWqA/egmes4TN9/6OPe2lgAfV/uN
+Ui/TWOYR5yw0jGiBIK4CFsJ8bZf8bjG3+LCN/tVbnYkV/s6ZGtpGEf6qCLY+XHJ+uZ4LN9OzO6E
agmB4yLdczfIYNtD3o8IXALCYPa/3mCby772p308OS9vM9mFnUCk2rsddjfPsdN3ojg0vEA3IG2G
s4p7XMdByz7hLZ0EyBsMeAvvyj4P2/qCB969UHYJGMEMf1eofZhML5+HDgHCXHcpdt8XatD0eQb4
PCil7xllXLQ5ayrc++eq6D9HeDZ2vz4DHyrDUJhwKzgSI0T6HO8E4Z0zuGU8yuIwoKW6riICNcwK
cVAFs/jCYFBz/PXxzA/b/+WAkDGCYJkcfpC/V4vuxfHyggWlIUKIVQIqOmBFogPakpk4Dry8S9gP
usH46e21A6UF3VBikZyVmAiborxwob6Q96LB4/2msLP/7vPhjFhECD4T1PdFudRpbQROnx+Sksy5
fujK15qIAUDpAK9ESW+dzTYMAh6kJDPVFc1will0UNfSZKONa/CZrUx1Cix0opNF5dmliyypwJh1
4VhpeFm1WUtgCSpcNSxSINVHLtZuVmVbU7hCgiqjLzYegmfbcxAGgSWi42+Y/s0UmbyAo0kX9zCf
s6e3t2IFdzJYj/MyePjNtVqq2HdPx+K8NPF7LIOD91TruB+jjLdXflAeCjR3kVoqTb70aDuPTeob
cBQkAvcssXZuG2LjatXp1x/hQ50dLo4BC5Qzl4Tb9N3tqej3ejI10wN00nTvIuG+kM74u2XgQ8eC
o9CosEh8wH3uv7/mUFSHyKtqBJ0Om2d8iMa6QjO2biz4JysvB+IGfjG9giY3PP76C1ofzzFbFOLo
QN0hSWEe/3ONP5m5M7TFmBwcIiCiQ8F89dKAqPBU9myNu3p0ESYZbnhfOdN9Hk5IlaAbbxVZ9zFN
b2Soy3pL8mEDUMsmtFuynQTfcWD/TXBlXXWEg5qROsJopXB9+/T/6Vf/pl+NhTmwf7jQH/Qcl3VP
Etl7qtCfP/VXrxp2ECoCCxSH/acMg1/4V68a1D3d1IBOJ/1BGws1f/RXr9qGdG8FmDY8Gno+yHne
IH/1qi1+Ic1EGsx0+oSwQ/OfCDvsd4+eudyNiDoQnsAvgrr/7lWUTu3YY40GGlhFEPmyzDA/i6SZ
zzCB6Uw0WaCQAfvipTP8CM1w2JIzVEUnXB0ReENynXxe+Ze1gIoF+m5YW4MJlCsIcuM2kGW3gdQN
964WEANNgAbXZmX037MWNhEJsMSLWYwF5UJIhMwSMTp2koWh5Q/kvTGEZt/XjntVGvOhbpAt9FWv
r364ZJ/+XOh+dGq9ezdyBhzHs5BLslXzlzfCz49mhsBhqAcpjzBpcJmQ6LSPpz7E0KiW78Xn/vXx
3r163o5HHx1pGNIcphfvFjsckkLHeS6PFNM0TeLiZZkYr9OIc/DrI73bZixH8hkLsOjg1VtW1p+/
2czIjS63VyDNaWCcZSQjozk39uT0pV8Gq3D21DvR518f9G++nk8KmDA9biac/suf/6DuI2UVVEvV
FUfYilO+MhYyBk4B39302oXX+M+P5jqLvx+LPK3odyczXgTiVZkVR1OMbn6u2nLeaQ+pzTXds9tf
H8t8t4gv5zNEubhMkZg5odP6+avpPC6SMhfpsUl0gTwhIeR70zQUcbjckc5MwCv7tjcvxy4fDnNB
64PKE1P8rz/HxzOM6w1/nYMyln++f5cUZueTjWBnpELS0N3oboLBF0MzDb3Fefzrg328h1xhsj1g
noaOzHl7sf1wORE7F7ZqPVh/5jzf1EHbbZTBEyzBMCVH8NFIDfwKPP1vjvt3X9JnYxaCdgxxqr5b
l/I4I7rZI/2Xog+I3sDVHO1+AZCmGC9+/R3fHctheIESBXMoiypa0ffbcSc1RnNIwvSYmk0MFWYi
FEKKdrqIiRu7+/Wx3q23b8daLLnM0HzhfJBn4m3wjNbgHpqneTQ3deSXp4JC/i++yf85Gnyn1/vz
OHgVQ49FhtvV+vle7fHptV6tUwwmBJpu9JjxpZwJ/nQ0ADhMCBMBEwVxCrp0KzOS6co4Of/6u767
d5bPgN6Jhc5E6ovS9934BE9YjuZe8RmGLt5Ik4DBVTwb8TmyJ8ryOCCoGyHyb9bzt33cj/tZDmux
BKG+XSaJSH9//upD7NGZjfz0mASR/dBmXnlCqDtdAVVI9q0tMRhQgOgKrbSOwZSPYGKPo1fpP5AD
Nu03iXLvRIgkJCZBVEmURvxjzoybX5+dv/ucwFjZGlCRoap8b3/OXTsaZ98wDsL2vZdp6p12PQA6
5xIVbIgPlOkScV5m+P7WqMf8LAZrwiVHUtaxz2vnIlRhdAQ+Z1+Fhtf5O29I6oz04ND/3db5410b
CM6mgKLAjsR7/1GJcwBNVozpsQwF1OWc3OycMMBObX99Tj4+iQGm6WVxA1rGA/JuhU0Ni5NidClC
WqCdNK7ovld57V5g0HG//PpY75dzbs8AbGNg8XakUA3fW7SnoHM7R2cs55jsN3EQDRsENUS/86ig
b5LxWupxujB77X81yooeWO2q/e8+hLs8iT/froHNpFvQm+BCv8kSfnxhFgxzLJ6M6OD3Yzsd/cJi
MVWhtuUxJtLnBiSKeHFJnVinaf8WuI5zk//O2wCEs6B6iIfoFOKbxE5Dru+qazJIq02h+nRt5eV8
Rs2PYDZtrM9zYUevA2yw+2Aq5jN6WUrrsGm9Rf2UI7NjbDNggsMoWoI1JW3O++IlUhwU2J7LhOKE
+FyZGreGP843UxzZMJurZLguW6Gei2gSL7PBNq4z5ITvW1fRKzNpV56qskEDRv0fHWATOh3wmAQO
s+1jLkUslztiRUvdeaZdb36r+tK+GxHUNivMk/SXCaJxXotBObRzFbCzbUc1eo5tnmzHZWkBtZHS
imfxrrvYfQXYF1iQ6dg2kh0hAkrZNMRSgqPZ2Y+OYDPEaKz7I/B7a1tljf+VJkUbfEamx/3G04+n
Iq9DDg9HzrgJrI61U3S9/3UGnLbRdD/P/vKznVvzMbDxOdsmHTukkmlh3Ia1PZ15z9Acbabx+u30
Rt4IerhKxI20myQ/1fT9k2Nkxow1LFEm5zwOy37bzEkmt4hYWK16k76QmlmhAlMbT4yRuCNroQHV
FoUJZDqVnLvJDUgzbIVIbh3GYw89yXQGgbyi+mTnDCnRxfF7aH0nZ0/BmoPelr60IhyXqJuWxm44
h8VMo5CXAoZggD3VAIzNsDi3pW2lL0VcWjvCNpxnetR4J3hoGAdgBiY0fDQ0kizYRJ/E0OjrdHKG
ZAPnPX0qPMXStFB0zYn8ha293IflWEenAJdrvJ6SQIGN1iYbGLOs5x2BktxL/kIgj8dpMaFQek30
g4f5pnQNIgHnkn1On3TI+jK+QMfcc4QE1HGDbYHgyedkjAVqsYC7l3BA/amNUIUf+oSKAYaaceuh
WV14mM50jo0iO+VBsQ1nSJW6dfQ1zepmpzLfPJCfVdOljVzQMHV7E6skPYqgrS7GGC0uouWUFmIn
lkbqfOob4R2AyUa3sfK3NS2l58ar8jPjJexURGBcM+LZMwEksI8sVcJLMvtrAKVzJZ0SQfaEzjkn
FxGWwby2qPnWpkcUZ6jrcu20VZGvOavWfZgO12mMQ47x4A7jpr1DEl6f6L0h3DR6CIHlGJKpyNfC
+tWuE9jItMeJ0rOW4GPmyl9bv7PPYDOvW62C1TDYejPQhVzzwiGfs0nvvMgjvqiT1kXB5IFhrLuW
qhrphxKRk8/morIW3iYkQosRYfK5S6YXYtOfZW+AvCLuFz4RulsLg88RIvojbmhiAjHzk3elA95q
PUbS0mbmagfmarDotHgLrsbxbochuqgrP35U0poxYk76lBQlC7Cz7JFKa7ryUts+wz9sbkzcmidj
cHPifLzL3G+mgIR6huAgN5dFJO6+o61GQMTUt4ddM0TNaortDM6BQ9s6MmL/sncLPlBdoKxaDaAJ
7tzZsXca4xu29sEKL1BJN9dslJxkM3qsF7kvirtWTvEdwNfxy1S77B/qTgbxiqjI6Zz7s72NSs/f
ObkK/sjgihHk6elj0oQlB2UXfW5j8Rl+0vjZh1C+tee+3y7vH2a3tRySdSqb8lOnwG/6PGkFQ1QQ
FCsrr6N1O7EXyYGTE/HudWtP+ClLEUZv2pS8EUj18Wn6U/r03H+bkm3eLpyFs+/HwSHnTFrldSfU
vV/MzcYc0+HKaeaA3HSwuUwCvNzJdm5moUSWJP9UWe5+Er3udp7fxw8qi8cLu9cblUbjKRt7AcgM
x+aTnWlEFy68a1xirJPHKmyTEzJYmAsW4ofDPKCYWWXsHSgRCuOmmFofPED7WEHg3Am8hF8JCw9e
FQkHqPkr07q1Std/0KDA5j1jbwOexsjgsO7Zj1W6OUgCnK600Xg3JNNNoOfrxerW+Acq6PAQatNS
jEb69ru0QBzJMZtOjbLPfkkIUhi1Y7F2QvMS12LFFqby4XcW4U0RNbgQIzuyKf6zxKFN0Zq3Bqmk
a1MV4YmLCgfVxRDCSxhbQmUMzjc9i+7Gh5V71E1FxnrdWBvkUtsIwTnO0ih296NvFDsPJeoWoqxD
OnJXf4pVx2g1MrMjvArrzBnE7VgOGMEicz8wUD3BCj97tA/WEPYtuAmFe3Ab374MY1C2KFxcnKKN
ucEzWzNHJeS6mLvguSdTeM1C0yyEAoI0AlXjjMwjN9gnQ8UIrxrNjhluFN9XQttXvQjqawHkbEv7
npg52RkZifaQoxwAx0z/C2BTX3H608Spm/gCOXOA8AH+2xFc1vRdUY5fKnvsb5Rj6AByA0Eba0jE
vNMJjG8RPQzuFRX7EoDr+xQAZn0iY0PxdCl5HrOywCHjqusAwNjBbrokXKdhcCg1XHXG78ZqMKPg
om50dM56sG1OPJQvS9gpsTsybB4cjDY7jxSE19At02gtfVkfAYjSS8qK9t7v5BOeO73FbusUjJpm
q1h3BGE/C2zW8G+NzjjGconYRcFJC5iI6A2D3v7CjJjKiTrbcsXTbV5a38C3y03aSzLqISKRiR7H
E5Faff3im9VwgoNvbIKQdyCJ2vN+crEzOEGuPpli6F6yNmfNbgreGiwCwCuQ4jg+eJQ7RX64333D
+hU4K+FUOnlNDNi5Ku2KhAdbVZRJynhtvKQ6a1daV+no9ndGHA0vTpsGX2Nm6VhCgTQTqiDmAEez
izXKR3lXldXB8Bz81AxPCT/whgfiwbCM5GWDs2UALZ01Wb0CbW2u2UXFV5M1+RtVNHQ1rCbCPVRo
m0+l9MGpMnFGpVHg7xh5ZwDjJqq46HskWixOSb8ys0YfzGhx8LRgpTdwQWqWs2mOvwR2ZpHs6loY
kqDti7VJd2jJJAxZfbrZuE2LUOzCvOa68VLY20Kqk5zT/pukNqLCgFhaGSVnoQ3Sp8habmU6SuKM
7sgC92K1+uAJO7ona85+NixpvFpeP15GAaBXt4IDaBLJvdeODu9MghxWVu+2T5FE3FEMYoE7pnds
jMmijTyg0Xnz2bPJZIbUMxGZQR0WcVOV98KtxEoEBpQ/NA6ZX81rpMQ7Zza8VVshg8cjUq40m5ON
D1aB2Rrkj4AaG3U6qeShTl9ygg+qNbFxHrxoxFeTx7BdGxb8vfG7AgC8p5Z31tBswl2O42+dl97J
6kp3bRLZtSrdJaA8JJ2MVEtCqLmdRabNi8kt9/1sYg7jFyd1H+ytCTJRWU7FnsG+/tIQkba2+iA+
k9nNUEHYq2Yuq5U3DNYppbG77ehmndJ2Kg6hoD1g6QGjlGz7vUyUeMkVXhFqfN46bIROEKkdyO9p
s0NwghWJQdFlbup97kGZgy6imXRrDwu5ho8pzFXiaO/gtk2yFiUhUl0jNwwwGLSyFfykzU6ATsnk
LlBIwluj3kqjnvemly6I9fCpnYxy10K7u1CS3sEciyN08BvkPc+p5+xqwvDYp4RXQKjJjm6+juV8
3efRCZfAHYmQZ5ZcGkZ4GwD4za9ZE9+bYfjZt6q9ZDe9rrLiORTpuJ/RGZEJE77Am+rWM/ZzMJmm
e1cXabsVtfWiQ5ONlRGzyCcWkcGt2uDBhRgpL3TiozqKvW/lEEoUAnS1maFREaCL6h9me/6mh/To
Zb21a/wiHddTOMUPQnbxjCEhyE9Oy3RtmiaELKSAmuSeNOmjHnR36FVy6TZ3Ihj62yZowm3SpV8g
OSUHfwzJPmqG/tGw2mCrx0Ex2h3by75vjUOrSRs3gkmcXDv1H70OyGBaNl6w6ZKxPaaNR3t0zJZy
ghxkva/x9WxFSnQ7DhFEUWpwjXaXlPozw7TwD4xmk3EyZEFDZ5WHHSk31kB0yoUKSuA4wIUBERVW
u/w+q8mzZ/yQ3kjjYplHxSgGwp0/5rJdBG5Opsj4KJBxdXAyVjn7oYNv975xpXAppTBd6kV8E9I0
9bqRknNJdmp7K/oaxHmEIgul2YqjMmJwceG1bEUopDbIViiLYm77flOzvNBnWmYa+AWjryRdG9vI
aKgxamb6ADf0VcM77h618nQ2HOR1oPcNZm2NJ64ywyW8XYUTZUfvsyyNS5xHZS7VCRTF4Xs2WyPS
wsm8FGQFIUcDtpLkY/QVlg9N7hgc7WezcxWmmZZKJJ4H8VLXo+eeyQpeSt5QwZdIXNk9NNXA1qEw
PGKDwGsc2dvzqwEAIMGpKdA3LtnlO9/0qa9GTz15RWlt0pbtHyFy8pPbEsWAme9YLSlVM6/8o5WT
EJV2dnSyE5emQEeRH/Q+PYJlUvN2vEE6xnaqvfYIgY6ZTV7gC/Wd8vHtr4RBCTPco+wn6ifcY8CY
D5ZNAFVXKmow3Vp0CRDyXI8z2x6DYpNZz1x5BJRyMtMWDDoJwc3urVEsSTRdWxrtCMmsmNhKBCqr
NE0wRIR8REAwcGpmVe290u0eAPnwBdKM38g6Mt90NF4+gRdBdNILrnqVE/QUjbo9tm4FXw7Vzm42
EnGY834+azlNJP8JvpdT0guXUHyumgHx65q8u2bPVo3avu8Lv90MeYRIMJ3pitC8ZDHoMcpHAlB6
jVCiOeaRIKQ1KRFPXoZ1LJ9p/pE8n2d0FIP5ImzbDrtlESpaMg1GrFUVz/UOWBTwlAIV0pVrju5F
nc1MyGaX5lU056e3+85Iq3k3MG1n+6+Ke7Db802iOjx3g0Ypy6sBy7FBFBJNEcqsGyicS7gVubvY
xucbrpW+qv2B00aTcg1oaD5blVmRHUwr7i1Sxp8iHKbFiF4HsenOc7gDlCP43fDP+IWkAH+JgdNs
wwRLgCT9BikQ4Dxd+eKRrMF5l1cO2VpLcg7CYc6W6WluWNP2pzM6PO6dGRHABlWHeASj4mSbXOXh
Pu247xPEtqR+0meFWE7Bb+Jsfp1NJtxDxt1kE2+1yYiCeqaVWNkA5q3hDkGReQmeNToNSVQ/R4nQ
n6Yo4dEx4DEdHbtnNjmq6BRJs37O/U4dw0aTxzt1QyEwdRURTBDd8A0ry6P9FcWE1q6DaKz2cNOs
S+qW9kGFy+ktRZGfEG/N56Grrc9jrgirWB5Yq8uTP0qA0c9NkHJo3XfDqVBTdFS0XOFVoWWGn4PP
UdCRUw0/F7Zpjlg/eOndblgDXqX0UPJbhfAHZ3OEK3too5NQXB2lIh52zRMY9VNIxwKVuVqS4eLa
m842LfCzBBT3tUUF4CKem82LgvCW68r2IohPNp9cUfm4m4rlcC/Ac3aIQ7nE7nIXjJLWnCtdWgqu
4wzrPFDUhGPYc5f4s3iJRSYxYwZGvWYWyzNNRmsEjKnwiFBhfYSrW+0B4Bu3MwXBqx+BaCPtcbkH
W0G2mO/KCG012jf2AdN8MHwk6H7gU/YFXjJ8Dzzq5DUFhn7s6lQ/6SFgCtWxIW9ppcp4m7Ct4M0o
M3ItuqG6SkbVIxQcgz/k4ESvaa3D0+AmBcG0I28mJx2b3eT6E3Z6nMfHJQ75a+a5BLx15DUQC1zT
4N5AR6qnP9vP/xE6/EboYOGHY3jz//7Fcv0gdDg/s/97rv742ZP39kN/6RyIk0TMgJaKUdqiSsBC
9y+dgx8CjRWujZODXfGPSZM2EFomi4vDxQMDawkUEH/JHGz/za0HYN71HZ/2uP1PZA7vZvwcnhuc
7QUUTETxGAN/HglVoPXaMiHaz49Nd2YE5lSXsY6nu3KhTMex6/5m9P5hYCKETzNfuABgEX547wYZ
9A0SZczedIBe2N4IYxjWnjemv5kefBjy8ZUWzQJGR88xrfcDNuV29F3dRINxxsqBkLW5yWuw06nv
yK0wxmJldi20tSYzPnejr38zy0RE8H52wZhfAHvEVWlxkj9MGfuJ5XLyFck8OMtpoBHFBrpeHAYH
zJq2kvaENb3t9hNzTnMl6bIsXYzUSNcd69gXGkH4DWrKtTOZxqjkYhPEfECu4G6ycv5uUU9oQu3C
QCGnZcaL0o06FkkVTNNro6b8M6Q2OoE6mA+J4y759F5Dy8ZtHhHvT/tlfIBENjanclU3Nm4ZZocz
JH1t3mKplFctJfAtNY/+pOw+Oo3QSp6DskzR/NfD9EqSFS9sglDui76a9l2mK7wI6JrbKA2Q9dZW
RZiPqJ+SdJJfUavwg6NG/tex3m+ZbUefw4GuNrBuKeojpwqRYIwoxFyDtXfsPYZqvqbwO4uQAGBo
U41429d1cu02c3VZOyE2ft4GaH79tL2piwGMxOCPap0pbOEdRsbzbOv0wJ5l3CDsaE95bzU37Nei
09z7eu81ZnFs1MzHsdVwn1GI3TfZ7H3h6hB/gjZjW1k0fHuoDN8mYmjWMRyKdTpW012iovprL2au
TCMrcfBGckH9kRebrarw0jON9IBlfnod8cbdiZYfgfLQPUDJDy4jjUi8iYGh9TSpHjIQc5e6RvhW
lgFnJMwaUoyccsRiRWygAMJWyG0nMSOM1UAYQQNeRpIZuQLL5q0zq26/ORH/+7/snddyG0mWhp+o
OsqbW3iAHpJIijcVlCiVN1k2K59+v8T0xEpUjxSz13vXM90SgKo05/znN+S3kimQ5LZKDoBP/ap2
R0FgFtsZ/eOy97OxPJL2094uARZ1ktCfdNM7dVdvTR9iStvDwh8UAHIAeEUUQ1yckUUUgHWpuIV1
4YGJJ9O3wlyYSg1DsatK0+TQsJoXSP/TYxw16iYSE3+Vky57nJ3DlSX5xREOi7dxoTe7Ibw7IzEn
EEd+i+/mETO9FP8+IpAwvUjr6RvT8WWPUN+9S1zeRDxFIRYYyD0q2kcERsBT32ccGPDbg3UpYWkC
1kpKSEa8cXz2zVh8hVKpbuo5XT7ZM9RlkNViU3ai2IHFDW8ogaDkc6FuoFrRq2BSuO4T3mOO3JDG
nyVa1vQ0S8evV8Vi42moeBOu3yx7FPPL966Y2s9lEsSnsi8+zwQZMEjscMQJv9N4U35lBiIcbGsr
+5j23osJ/PBsx/H4mNiszZWNsffe1vRxlwRx0qEnsMOgZRbvsSh1SSRTXhS5uMMuFi70WgYEeLLN
3t0ID/ZjneEAO+Ke+WIAK21VQMuFz3zz4lTecpU7hvdBhnoAYOTUXWE9N68JpUm9zsi4pEYjE+Py
40I4xUciqIyzXNp62EhsRW5mQqCegD6L89Iw4CQ5gOdjYW9yIvYKL7jZzBD5YMuEDbCElyozyAEY
IvCaqmJEx5CG4tnKCgiY5hI4W9yTxO3g20loI8K4uOlPF2v9rBvdz5lV4zB8IKO7dg/ZoIx665gm
5ruLmImTmBNndM9OARAgXLl8skirXeN2gOmQ5ckOnpHyd6xDD8gEZiDTBzlwNI317dgwJxhYYSfX
KO4Hs8dAxyzPhjfeulVb7cI08B4UTdPKC8B+Oy8BQ45vAUwYOwVsIqSH6bGyi089VKvtqIcgo7t8
yUImkogd3orUro7EpX2FopAeU4W0obbG9rqppnlbepMEWk2GNyvrxTbJ+issL+JdOXfWSaoi2ljg
/usy8JJN0kKvdfF1vQFTnZZ1R4fk5+EJZZPYZKWo8eeMYnGEIqAzOiR4GPF1qyorJgChsvye4P4K
2ow5w37s3WUdufV5wZZqa2NVeJXjNXzT+/m881M2rMgr6ypbIHKP+GBDuOFFIskjiR4I/1AFdDXt
QDZGMxv4YGg3lIlkNSJHg3ZtG5V5NXtZdCA4/oNTYUTju0GPHy2muYTAyuFr386zv/ZEZKgV/jPa
WgJN4MFuM5gY1szANgaPQT9Dhqw5HpM5wiK5jHxg5Fi7VcT9V6eZx33iJdx5XODhbiLebYUX07DN
a1+c4SpaK2so+l0CciDBJw36jlC+hFB6VlhpyKtaJlCzy6L4HOHqGKx9EjL2DAvBmQKftg4ORLoO
JtehQnTEA9UZsOWIq8Kx5Xw1NwuHSEoQYWv3q5Z9deOWfXvFXFVtG9u0j7ZsiTFLU3ZVv6WxEqu6
YQWCJnun1u/kJzU7+brLmWGEfX2Yy40zGQ1AsK9eW7x2j/ZSqY9t3jbJ2uqjg1RedKzGeLnPCocI
C/JKTkXVumsfB3GWe0HyBK5LDMYc9yHoXTS5SAlJ0O1mUsnaEAHcVG0xKFcrrK1RkkRO/hz4qDRC
c5l3brxMqzGajJ1IMUMck+qhtAzuctqNY5Y5gNruNG0SI4keyzCx9mXGivedJj2Gk4y30Ry7N03U
IKspZuMM2SC8tYRaTpokim+gF6WM+v2u+uYm4jaNVXAdyYH0C3eegXxLz/YYv6XFTUtmyrFNKyYy
OBp3VyWeYfiIB4u7Crw5IKN8Jm8yXZjqrXMrN7+1VVWVG1KxfLkxc3M6KiGidVsZ3X60Su/zXI4Z
A3PkgdcuqYZfKyf3GUGj7FAIjfDs8j5Hk2ke5rQgts6EEI4ECBHGLki96UuTW816KGddF7TiQcqh
3PhiqpttiJL2ypBliSvBEuRYpdhVeuycqbtG2N+4a3SYxAPNjZcdZB3GPR5GjXeHo252UKjwv9gt
vTEzxqXQ74bGT5dIGJlyD2mWQu719TU6VY/DuR3eQoaI7TqZtb7XLHounJZT+HtdlsANi4HzNZNU
9gD0i+sgNtt4k3i63UwRfwuYxHcqy4yzQcAfPxcJ224ssgL/XdIq1hVFXrpxfdl+ke2o2m3q8ZIs
xe28jFSF/yq+RGajgLSW/q3NgxylJK5C1MmVNr6Uy2JvKUP9D7LAOwvxtRC4cU4u/p+pXR7hadXX
ZafUwTV7uCjNzGHc5chGqpaxySb1sA/FiK0xznUSjY+Z7SR3SUWlUXt+e5uoy7eIxLNjaEdK4i31
oQyx4fuQU5NkUUB5Eglh3XMM1m9O6zfTxoDPxq0Nx8dPOIhWFY5UhIi2yz7Fx+oxzQA1yCk0QiKi
q27ZJ5W/XBEcw+8fp3mTJNzlDcXWZyBn1GSLLn8jv/kcDLI8Mo4xkc651sewksv3cGmzPTF4DbSY
DCttSC0LFJMYg86mdcpjQV7Tn2hw/9RDaIIg/RISQE6gn3szBh5FQ97NcEgMW5ziiMOQcjio1yIX
3QMjasp7B5XNxIt5ITErJEm05mGPg/enhsbSbdlPXCz6Gf1NIGwAaBGZ8vN3GRsHt4dcDAc3o/Jf
+2r07gIfl7NkAKBaXArCNOLJDgkoVZA0FSZ4nnMAe31J4pqFWTvi1DvTclXPrXgeRwxjsTiWn2Yq
7t0PHfg/8Na1POCXL4toAF439G6MFt592TDAgnsynP5gZJrG0IPCLi0bzbTy9M4YWXVcRSwwa2LF
FwNiXZN7Sk/Sm9e8pW4OmHj+gfJ5aTl/foKoXCB+6y8VQKx/1/gmo2CNZEl/qCqHaSJhMvGmR3qJ
nZQx7btuTDcczWq7YJjF1H2kgspbmlesUdmm7lSccxK0EGr6MJxir3lrszJ4CP2k3UaDUPi1dPg7
iMEzNr9/nJ7160KELR8CXtBUa8OPd18dhzCoKsvcHXCnQ6AZZASrk1uw7BroKzzLet5EqRN8h4U5
HWBdJjvDsl/DvH2a68TZZh7lkuHNyWZsq+Zm6mz384SR/02mCIY3zcp5sd0ilTdt0tbTVZemIRC8
VWzQwatdBoC9JxohPyRR5t2ZqGG3nayoV0vk/hSQjC+ks1y5KdV8J8Z5g7HQ+Gi7o3GeEgh8BogZ
ZLvE9FY2FskG2nDOWN+F/t/PDXR8XFOOIKzU7DTL9CVJwX+k0ITU2PdVnMSXWl3WSjzUpdBnSqTL
9oKCPgKfR/Kd+R9cZgFbW8Yt4VRQAPKRscqkk64S8u4fNbkXC3vPLl86B+7gaShVMF2LeE54SBnE
EEP2g9x6SZESuUwcQWngnEb+Rrf27MHoyaB3x9p+bGLXYljotMUx8FWZHImRzogu0/9HTEEfb8we
2c06znwrnFYeFfdVZLr9G9a7eFa6MzV9Z6aY58cAyhPS6qjZSg5hrCIkpTzGGCYKWYp82mnzQPfN
ERu6/ZOZ02oCqXvr3oP8ta4iIHbZ0biFqdt+WfIRX4oMR/VxorrCXIQVyQRj2KS1Pz4OWfkSdPSP
2pTpcziXTrbpFs230c8uKiCCnJTSIhkvNc5dbjtHi4vjocDpbh8XKYde6A3lEY/65lXCPnt1cYGk
3i9xfGPbFjtnCLt7OlGifIRJpN5M0++Xdf9Uw457kpJgDFNyGg26t0NWjQ0CPJsZl81SMmUsZ4y1
VUJeSo+XfV4HWgeXBQ+V042PpgWlEUy+efV6wg5gry9XrUX3vOlqxQ0wNFb/ZOcASkKU7S3juoAd
7HKaDHEdbpxwoDOKXXcI1o2n2CM9FAd0whb/kpxt8bWppc5NUZAI6Q5XHpaahzrlThStAJVDdY3V
aaSv0JTM3Z23YBvHyEs8Y4kZ4iIAzNK3mEEkmPrjMx/U137Cg+u4QPe1aXtovOvpMXTpo4cZIWGo
ESAceNvbqgAfCjLa5HCu1XemjonaZqFqP2PAeD/JoP3C/JF22/Sw3qux7a7mVKeU8pfWhi6c9beW
ruZy4dfJwmhK/Q6cGeWJ3qpSn+9mUcwb2AvtiycIMpBdlfur3Jwxh5gykBHdvGbSpIFPpSsecATh
zTQ5pcjlLm7rBNsEsJ7lqiCWCxJIN4PrOMxCAVb5dWWwXKmEkYGcQNcuy5DhCYVEgnHmQY7GcuMm
IB5Ov4iHC+KD42fJT8FjwrdAToimLo9ljdCydCmoyhDP+TH2vfUFHjCwu/syuILOFsCRR6+BPJWF
y66Au7+e0/R7F8J1U2y3ei2XhGJklmBhYQJ6ZbayOIvWlajOGVPQp1CSjXj43ItxApyrB15xMpsl
tFB+Ee6QmPtj60rVH+FJYcfwjIF2TEiHI0SAKGcJMti05m1dsWMSWXl3duFr6YJpdgBfUw83rQMR
VG4hnpWD78zKG2bxlVRKqLnmsHyq0VqtYrsrj4YGV6DzcazR0TMZ1UiNHpGvQkoN+Eoq42+qbMAe
wnzarWPx8Rf85nJJygLstm5SF2Kj8c0knJJymTgTIjEqiiXRmzinXpYmlJpd6wIN1Y0VnzEAqa9b
cj82Aq+4a2gO4rmxwNAYf4OpjbpWnvGgJSedTovp0sDhbtj9W1NGzQuKTww2SP28ngPO2WZOeYSp
h0TBrB1eSFFgbdHTPm17n/J8YMaG4ri6F50+hvu46eHNlyCS2K1T8xYdf5xLlEh7BIEfU416U5fo
W4AG7cUKWRKuGvu3UTCIS604uQsgoEP+1euncGkAOIlwhOTnxBr9upS3YQRCmhR1ca7mCRQJWuLG
D+DyXe4GawAChn2S3gUc+eBOgKgYW7h3QWJ4XBVzFF6LiDJELIX9Ef77RDImQywfucHRpR1ep35u
fWx9p19lIy8S9z44aKVZX2OPUF97NkVspd9BSnn4ue9nnJJwOKI4n8lateGNPS4zZXJbgM+ZTWmT
glVz2HKOPTeXfCIfN2nwC399gQSJGXCPoc3IiyyPmWkl5WfPadKuaXOKnRY+7EQjKU4Gmp2L4+ng
OKCgTcmmWMypeSltA4B6BjN2sphWYaBwdnz8amzA5S2XPYvncszKgKcBcgTPu3GTJ7r6Be6gXel+
Asr7SXYOLGZAm09tQNVu4Mi5QPCbeJgmx1s6sY8KKGlPpj+19HgOa80g113O4GUYlVbZsXY9cUL4
D4ioj0rM8jFSKZziToU2nqY+SZ1TAn3XEZhfr1IgE/ZkBzpdD8x7A8TMHx0RjN8CzV0e+OowbAs2
bhbRhDA9br9g/EbJIQhrP+Y1myxrM5I6gvplmjyeGgIX54iFD1tlKngGA6ZOm3qaxTNVSU6EhWTY
i2NKE1G3jF52y1yZQxYnl+mxaWIqyAWLrmnkhS9hoW4KG0j98j8vG3Opcq4YA87nV2/mTkVr6h5r
Nch7SVjRriIkCnpLw4bOqCqTwOOQmTxWttsGipRSL1M3ra/oyOZg2Uk8B0dXNT5MGxrYC1CsqYSu
TWc66ypgkYKWDJLyuAdI4BfPCDby+UDYFAlhSbpRehIzAKhsR49xK5bDY3ga4qH5l2bt/0eVfxhV
Ws7FAP8/jyoPr/Nrlv04qPz7j/w9qISS8Be6H6Q2WAh66Jloq/4WZDPL+st2maTBXnU9/hM6hL8F
2TbJ1dh12BE3rZYLh4zi/p5UWuFfTL7QEtmoeMDPGJL9e456/6/O6HfJ1d7PLSi1iRN6rpawgSNr
laCWSP0guOReLBWO8faHvm/bcdWqihZ8sviea6VbgdZNuoc0K4GiA47MNC2MM105FZBrsN/KjGu3
7CW3GbEf88bwrTXkh3brSZD83jT5e3yIbJTiU5Pd551sNdeEJKom5WgbXdvethYXiW3Q4qYRp3mW
FyAINrM2lTvqECWUZRp6+FYrA/ud1J3dO4MgwDsJ1Q5LOI7LVxztlteA6Uim80cAXtNkolDB5wRC
E/mDJ2+h2CAROn8dknnB5BjDMDvMl89Lp7p1hPF4sIZtMHybusSCPFC6x8Q2rYck9R+swYBa2ZS9
/Wl0gJj/0Ak6PyuyLq/ARzXJW0URinhaN4o/vIIKv+tc+yh8wFkrOuKP421bW3b+KmokNoYwZIdg
ldlVdN9AQ72uZ20S1/ph462zApsmRDzLNgi85hipcbpRGMbd2qPbgJAXxlMtvP6cLgZtUJbnN6M3
oKwIiVx+LEtoI0nKDTb2TnMXht2nocTby2vn6wDM7KOd2jTK0VsufPHl9+2vdhRo/7dx50cz2NIL
GMcWFLBUIz//6JZaMAFwqz+4TRV/BjQlta9prGfLdklEDOBejbjCHxHdDFs3rSuyDQ0GEL3D5S1H
aX5pC12KRh7Uz6R2i9PcMOCNF/5JOLb9zW4b6wqIZ75LR9+6xq4JdlcYPyautEGss/KxqJk94hlj
Hmi1631qdMa+mBx/gxP9sFVmxZp2BnO6MpXzRrt1PeMicLj4qgDP9sMKW7NNJpcC7jY1t9lG6c7L
PpdtlJ9ct5m/ZikWHyW09a+QQx0iOnHA6QaMoWOM9dbtNO6GbJZnNmVxC7LCZuqL7FA4b2aV5d0K
F0YfJUiuvKvQBUqD5CPHTcbUY3Uhy+HLb0Ml1HBlXcuzrHlLq4HAiJsqdQTXV2lDw67bb2EpYOjU
c4ddpYcvOqh4YO1qrA/RMLTZVTkM5g3cVnkfalM+ryCDHnv0kYxNkar8sHRpHuFSmNhn3BXlXY9a
5RqtVrLLFH3O7Om9aRQwGKe5f3LTXnyJSPq6dt0uWpuJlH9Q3L47s7Qa3Y7wj3EcC+dZhk8aqfph
w+gZNmkYgXFO6fMehmismar25eMiISl1AWYK4PSsna5RX2c7VOt+0DIud17SN0YD8rb1qclhzomn
gCHgpkxLcy/C9lnqMkOMfvWpEvwtxdQRi5iTurAnaQt3Brr7lTnQy+FBL7cLCXtnaWoea7DwU3Hv
pCPSykmOq2UHJwF6WKua4tR57WBtvcEgv8AcBX8nDIDbrkB0elm2YIDwKAmcuOmEB6WtbeLvFHjm
c2hU/VOU0wjXhhK3uIPAHK4A+tON49TZl9okk6DpjGo9kosA2xOe/N5dVBFsizDFjs8U/2Yt/Uep
93vMjcfvcO8AWPm+7XnhJQb2h8c/C+y2qNriMxxc39gMVkDSVieMDznRFDedhWftGhGT8TEHi0hX
2B5HLaBGDfU3JAcDujd7EKVYKZDnMfB9LSYfp4ZIzFoDa3Uw0xB+8qTt0jqKbDT+gGT+0w/AfYOv
5UMBCmzv3fqpVdF3VpoEZ1A/vMdyC+pmmyQ74cdQfPuacyYWM+eFrWHzOsX932ec8Goibr+yZj/+
zt5zOJiX5tWRgXXtzxJWrt2O8U6UYfyxDHSQWlon5Z98Ci738f+em3rtY+cDRxD6DUYt6CR/Xvsz
0Rydcmfv3Iyaojb3ffyd1UxMV9fjhGopKkx0PvKuDCaogKgVM6r/mpSONptOjXY+mSO7O5Ye1Gw8
1oyPg19F+2iGvg/Fe6wp1fvsOrD5/XMVQW0e+rn/PnFN8Ioy90uPgP1oKhVC/ROKAFV3Lup9MOFJ
yJRd4QyKt9gwjvGTnVr5wQiN8NQjBt7GYcBEuQfHbMtUfqaVVvtunuIjAaHdVtVBHa4ZNctvVkKR
D7XdNUDJWtvagsNFO6cpvli4PvcpISgrcMH2WLqwGAGVoG3O3BqXrRdHRvLWxUY6bekh+Xo1BH0F
kfhc2vjrbqqcVjayRfoGJ17tcjOFkijm6ZtbVvoE0Y8mh3+AM6e60X6mRNRWnHxt1jGHtKvio0k5
TqSs8DOSL3KGqlUD7SSVR6x/mUxp5rPhlvZ1Kud+4wWlvM0txV3y+wuUIvGnG5SVEDmaA3WRk+ty
8F3ZwFldjRh/iHNaWmBgi8kGI1eTs7mciRpYmLTCwMTPHB1lmuwoxdpX3x7Ug7I4k7ZJ1R9TQ+Av
WublSaByhEMPI7dYT0aeYUmW1DsaC71dcar+sgClfOL4H77Yszt9G+F8GZvI96oAlj9Rmfuacuxm
AnbZVrSLrAO3dujenTIud6UFELyKVDUewsSQm0W1OBW61Sc5N3BrgrRfSlyKs30kfOMB5t5C3Cps
0Tfhca2wvlIMO0VzkJbq967G6pE26JJTv9d2zoanXhYHzyjo3aSN/ySm+E8WYPjGafA24/ukFZNC
NgRGkizWHJXq2sd45SveXdWmm6A4o8YGfopKeBy+o8ReCTttbsCeXeaiY5E+cg9kjwjXSoKj29kJ
yXCp8idg3IiAxUIgsMGW1JTryuE0wN69Td+MCLIvsI0ucDqJ+W4ouar6yidpUMfAOmTtbgcJ9Zuf
W3DkwY/WZNaZuQWRGxf5fWqjOg4RVbgb4h/rj0ky9LhsuBf1RO58SSFhkTxi+W1xRaiPLn+iBRUx
jnNblQjzC6lHnKuDqHCO42Q310atrOvEgw2/sBBCULLm4sqXwl23HOfZakDhWE+jeqDFjhEiBLk8
d9SWh8GoI8JbcThE+FSEx3BUxrYcq4IwSh95OTxhNUPigCcc9jglr/0uDlYz0bHZKhNUmStAps0Q
eYWBzVNsbjJHld+DYD4PDaq1tUfZCspXgEyX2IffBkGV3tu4ZJLigXRr1WuhxGUj/X9n+4fOFl9b
PcL7z53tTfY1zZLX+sfe9u8/9G+zMfsvaKD4iUCyxTTnx96WcDkXVmF06S1Nz/VpYP/ubd3wLysk
1Y0ZIlYS9MR8i797W9f6y6flhcnqWkxDw8D7b3pb6+cew0MYwnJ1mZJjDIX91XtDKmj7UIPK3rqq
gUiJm5yQo8tD5+npByxxH45mShF3ndNKzBjs1u6RsVjaUgNERNAHGVpWC84KV4YkacxXC2W0W7r5
VWJrbwKG5mxiBLkwTn940n+36b8xCUODyRemyqXIosT6xUor7Ee04XSmV4yL5NlKa2PtYQp7vUyB
CWSl08t//4FO+HMXysPiCRFx4nr0YtoC6R1n2chKpzUIcbvCIOkaJYaRr8sJJ8t97kI+gS4pDHGw
OhMmBCnGQq5HdwrcA7GvU7zzktRqjpjgsM/VFPBUaj/Gtd0efN1VZLDVGqzU7lONBJe2Nai9G9eE
RPYWEZU4yEPCsAoanpXocO5Ye5J7e5fMNc/a8Mm7RkoOd8Iibp6OpunRk+rCJsL8PNl2Qawtji/5
k7Nv4IHu80aw8h36cdzFPVX54sN17SCkivXsYPTZObAXF9cgjFkNrUUKM67p6yDJFnLLsoiQHizk
kUGR0QwVLk3sjxbdJj4El1DLvoPeQM4qLas/8zW4ckK5dTybJPtpJnvXR5gGPpFWCH0usdsLdgby
E8V9qohpNhiQ23lq9Vd2Q/7JrSoQbyN/X/z2mb6LiPah61l/CXoqrsXAm86qq4GSndKWT21o4c/h
2IMOJ+beS6BHNbI5di1E4vXUFfyh2GdWjFOxvmS4vPh2NrcfAWBKMJ4kEzxP9ViPhrDpas1igd2V
rfOi9l6xy4gfxwWH5WlEQAxmjsx2IzL/IcXSHiVqL3hIuETwFnyXYJ3nFP5se3DpmKstz5GgUS/T
IpIMiwv4sB5z9A/cNLzWyfZsunJu2fSk9CsJFpCgSGQF748k6atIGAAzWTkYwVpN03yT4o7xYIQm
pQ12/Gi34Y6EDAQzCwESek0qDIiP2Bn7wRxsGlzmtrA+k02Jal2znuTyET7FQMxbhBN0lcfM2pQ3
QtvMB+9mWRL/0ZgC63ae2vLecYrklfImO+DO4YbrzK6D1zoppqfWQf7KKJMlSya5vJ9QQIbrNNcO
wsRDIrq2pU+4sofC8dGg+RkeKEMMf+NNActm6gIe75xVfneHhtVzdjSQBlFk1SgcrNwWUlGVg0e5
ayAAryTvLnMwo/i+5MvYfuYfq/w77kDynFUmoxWfAK11k7BGepD9cY1Pt/URBjuvh9ww4a+MeObd
Mi6mh1dB037mybC5kEqxKYu2meNdb2K/8IztiDxD+mcjGCrgAWc20t49qEhz5cHTJEtT9riLTznT
4Dy2qbIdT+ByQgDitVOPPPqg0UgBQslcrSx2W7RFhMBzCSJNHxo93I0REtndx0Ipw3g0xkCJ68Hu
jO5+IV0P6ubicPwqMsuiT5lrVsU5nnJoEZDRBNELjnNUaMmmlVoqniUO1jxLac4MtKIo4UGQeNMd
4jJEEUBWM7unFYgY1peFXEiDF9fA4Os2/qQ3xdAxEiHiEjIAh3ljf6TBpAYFl0v9Z1mGo32Xx4yt
GDNaRfM1cGYL45AQq9pQKwqxT0lyeQjipMtfOquDarDyRuioThwOxVPHCWGlEHiV190RvVsTwSYT
g1zRoEyMbmsXFn8TnJD8hDUO73woO+s2R5Etn8IxFsU3L6htG8f7hUDobYUHl31Xcf8owbwCtsAx
rm1EkytiME3zmNoOkKhn6TQRI0tMCOOKyVWWhLc1Lm3P3jTGhEZYH4IpkfMa65vxE5R/Yws/J0XZ
1OoU8iQ9OmUUw+aPM9Su2TSvLMdavE0aVN4Bn3l/RhiQCyMjtANj652L3XidQ9FaMFwpcUJo29B8
7DENWDuV+WJgLA8QxdiJRLRhlaWzDA9WYSdfyj4OvsnEiSH0dvXdQOj5OHdi2RY4Qz34TZC8eM5U
bysuqQ2cQueMaLZ+sdy02tm1ibl9oCokn+gE76MEN4WgLfBCtlVR3mRtUn6y855kUrMfdsoYMByf
pFwjjkfkXM3t3VSq6tqDYrwdmVE/cKy3LzmwyYfJLe9navd834ne3YlFSGTDTb2fEEl/SHq//DRX
bp/suqGGXsgFhjuBUEi0o2JHw46Lk5jxeSsDvOKzyWk+cum0z7UHVLPJVV/vwsxsnlI0OTzaCt5B
6HtjvcbxRINR0ETJLSQ6m9za71mHCLKEyXWwVZ7sZrgYt17SB+4mxRdggTRIObDR6tkr0VfNHnSP
5ok0m+YYpNLeJZ71kMdNuzdlOm46fuMzo1i87mG/+8calvsEchWMt2Jw4w9Rm/p0JIpUb1TQayM3
VLhbFt+/NdDVXnFgLwezrpfjbFjRUSE6xbKn62jUXfKkxyVn0t77H6dsUm+mWeZXOJ+pq67uovIP
MPkvxRxyL4YoOpQYFhfj/J+BD9FUTpiXDErl0GLeXusQidnhEnINxtZQWJsrbG+6w+/rIl31/AC3
UBUBnANyIeKytMufrpp+wLrcWKVBOpM7L+iiPqNt4GBoB5sa4/ef886J7vI52rWQUYyNMO29/yRO
ev7YR0l8cknl4Ew1O85szV/xZMyB8d9/mA6Y4nFa5NC9x94t9rCRUASewpKMjEbzDLRv69rIxuhf
Esf/CBZqUuDPzw8RHC0wtbiJjcR7t1uBVVBrSNM/OUjYb2uIKXtvhiZE8kZz1Qcwvn7/0/7h85ix
YUJrIQlE9PXOA9IKG7ZtWXlAPmn8+K8rCBs0bgyv7qlG+mzh8f7+M38eoenKmR8X4h+IMo6X977N
WKrEHaJucE9AWlRXAZyNjLKEiQ4kKq1jdZF+OWujmvhnkwQN+V8vUmKHPJ4z/oK2DTL08yJtaleY
soT/No5Zd5hnRuDSmpur3//MX7cCnxJYcD99DFp/4SuWsT3XMf6yJ4w5usOSQWsIwuVPVvn/9Ck0
lKHn6ZS3X9zh/YFxF0COf4IOHm78DC4IVJX/wzLxsMhGK0m3o4WTPz+xQpBFhaDXO9kxxBt8BFgU
04JkcUuAnHU7tHJSf2jpfj2/ONM5TfhZLkPl95sON5h4mUvfPRGD7D9bkFQIg5ooRcaSdIIabpC9
8nvFEvn9a/v1ZAkx/XQsi18b2b/siAiaG75Nno1Oj90dN5yTg48wXuWwsX7/Uf/wE1kcBClSg5OV
9/6wDNDg8FGVDZNEcxeIib5SPXlMpcuCKXQHJ/Wq+f2H/tPvw485tMhwJFDgMl394YSe4Lc5KeOi
U+kTmldXrnMszTDd0+j8cadraOLdcRaBTqBrd4MoCH/daWnYheCsJtlQPeST3Ko8ZPCBWZ6xZetu
G6R/GB0ulMlypq4jaWjpbyeB1mNH5IFLc9EQjwQb8c2C8kHVqWrSxsLCb8s/PJZ/+qZAHzqd0fYB
aPQ+++Gx1Jk3ZwgcWOEVgRkMD6EraS+EfoUfBEstjyjrf/8mrF/3LpGm7CodfACv4L1TdFKCl8Tc
cSdAf2pdGTr0DwPqD4KvLa5M3Cb0es8z61aMpfgMZUdZGyeL5Fn0tij3IhmV9tmC/TbARE03v/+C
//RMOMNYK5bDu7vMhX54Jia+Xwq3AO9UqZCi2/TyFyshGqwvmaXBATL/BOP8sjZ9gibYDUA5LFFk
ZD+/BIG3FkX/ok4YD7ivPWzffLWImmUqdXrH73/dP30YuJFjAtBw1Ly/BciOi8xERMtJMnK9z2t0
grCW6XI8s6VL+v2H/fKq+WUhhBE9heXGu7jM/vAoq8Kw2j42l5MfezSWSYZhL+5TKV3i7z/oMsb4
qYLwOS518UB6Klf6+8qodNJM+m0wU0F0aX9v0sONayPsh+JTjHtTf9XmE0iIm0B4TOeUmKGyZSRE
coW+Bhshzyk0CHy8ZpqldW9BwlUBgVmm4QNlgXo5O7PU6McsMHbZz2Tl3A81oqzqvz2IfSIPIsy4
uddgPrwvhbIa3WiAl9DJVmiuZyJqrmD9ZvvEXP7rqouPYg0wKASwDX6Jw0EuYg+ThArZmb4DvTDn
94sGRycDe5wrzN/+iB++q4FcrjW8hNn6OC4Qd/z+LdWqcizRee7JF9L9xuB4OnVuHD1eABE/6EF1
hCqxuJLQL/6wQt4vEZdP1tGwDp9sO1RC72aibkmiGpZxWG7CeKkUgrbQLzABQE9D5Pgs4/ALwofC
3UxNb/W3UUL2W+10SXawhwUONLZ1y9kcK1BEJuccUaILdGMxdvzzhVHYVX6fo4yzsvtgWIyav2nO
vAOzxoJcrCJ0mgcv79UjvvxcdwaXwX4ZOqs9TdiJ9SuYmEyTZwk01scFuF8BcERgnJiSYBNCtSlu
PNMoug0eT9XDDNpw2/mDgZFc5t83i2WofRPUGKpPA5pVM0BKeQ0sbdbrPvDGCE5U114PBWNj4jFa
hVhjEYoGWmUnNADWGoKwN0Lft7AHrVejyLwB7NuckC87KtcZzqWVAx6NrVVabzM2YYDiBnoBvORa
DYYiHEzvJ/gVyTbA2qo5+g0Q5R7Bc5we/KmgK6qF4t8qEfxdfOJ6BPLCPI3LRrTstbQuPUwU6h6x
aIGPFY370smoOGKYJc+tVIx6iEUsm+siEdPw0JM2WG3sNvgf9s5suXEk27K/cn8AZXDH/AqQ4CBq
ooYIxQtMigGAY56Hr+8FRVZ3Zva1qi6zfrwvWRYVQYkkAPfj5+y9Nk93JYo6u1Yr+Xm7duhFE5I/
NV8znWDj2Lar7OrUovsxE7q10uFlDv3TsMvBRE8htlbUlHOZkcLzQj669W5h6VqfamKUCYaSyryM
mwmSjgZe1TCFMDSHdo1fY0cfhM5VvyY0wt1iAblJWio/kbSJiAjKyShPzawG7WmuUn51k63sWp5O
TlnjJ7nRyXtURlZ/FakGrS/jdkkeOK+iihOLgzWRwZh5GscW5PMOia8WrHWJpN6WLOHWGnMHlVC7
iJl1ptS5MO8W0ylBBA9jdxbk91VtTk/LrYduPcw5Z1hfph5dxnhgNvosSqvN8SVY3GBl4tryTktb
9obPOoCePXcfAn9aDYlN5s9Z2A6Wn4hGiNvQbavmX16/Rg/Yd8jR/WzBWfnAmzEScBamktZ7ipQp
ggTVTQQzfz5WaBE2Qx1r7+TAyngvQWq1NOcX8SxmkaTkN6NgIu2EJLegtS3uosbd1MpJbvG9ym7r
mRuqGz6IQp7GcE7pw/8ezaCifI8sYyskYpPazq0cYm2F2jqxLe15v1Ycf7Da0IH/3P4ce6DJmNC7
ci6WwzzCz/R0VtDCMr27IdiQx7SoNSYN+WLyxZqAWoxQeTJOH7uy4Y0Ind4JegXZXRmaNvM34OyG
hmnYsbLs6lbePNxacw7cQ6nSDAYwHctPV2OSsSedWpqPi6jpAicLtbHB8zc5BfsxYwBgdAntCu4V
ZJSgPhNk284XCvOsh+fX9tgf/Rw0FA7sKFoLevNabsEEbDu69UtOUxKdfLm6tCSUCdtM12dabXTI
e5cGGaNaNf3e8f9nTvrv5qSSTsifdqT/C1Z09/Ojfe+y97/MSX+/6I85qWf9wyD1B5UjQts/hqH/
1ADr5j9IZNp4QXC0OFr8nzEpmUw6tZVLZNx21vjzmFT/T8ai8u+jPrCHlk4tQv4QM9HtMPPXshS2
oKZvzLOLUazemNyuWSsZ56PLatRSXhhZmEtdnDixJj+TQWMxwPU8PVtua5+6tY+e8sKNwOvz9je5
l30vkRZeZh4cE74mQkYJUxb4qdFqIXvQ8NXsioIZm9OoHbTrIQT3ld5JzgdBZrUxJLMRXEzNkQh4
nmXc9TEcUpahJtRHt3jIMujy/TQNV4/kW+UzpMte22WaAFC07kCsiF1+1SEivA56orHb8Fxe88Qt
rq3sX21k/Cfce/MBsmH8YGP92nwy7XXrQ4eGx9tfI0yC2mT056z2VtAnBiIYW8wIT4Ew+GnW5M9D
quZ35AgNqbFVhP5nZV1qmrp74ECcfGkgdAAHrVS9M+JRhl7i0HS3muRqzbbaj7o5IoHWy/nSst1f
3KZ7AezOs47Qy2nZ2ClUSEBdn8t+yAJdzB/ZDMjIN8aso1Qd00uTQsr2y9rqvjEunaAocA1f8kwV
d+40JqHWJ+u5LbYtIFkMJmAjVFeWQYzeChHQg/Q61Fh5fD9lSoUoOvA5J5YKOhoWR32qJgKyyuGC
hwlQuiiYW/RMZJ6WvhnCjG06ANwt7138+cdFNuWt0+jTxezK5Ygz0nhXplGdlSf6J5L3clQwmZYB
+ql7sG6JdE9AF4ZbllA9bISj7Wjflo9EHRtP/WL2b3Qu8l+L7PRnOQ7w7rO5vC+wRN4BFKWjrfdf
+a6QcDZz6T3QGCq+Gm06hsJF4lP2Ut9PZUbtrqPU04x2/tGgi7sXfU0ZM/dzQJoq0cqKG4d5puZ5
3zcTKJkVrcAUrK0Gk7g5T7K9aZfJY9mNeubbHkFhS0SKRKFXY+hydPRppb6PcnRvPvuYDMLqO7MV
cTCUesGcdmUQ18VgqYRGGPOoeepSo+0+5nHtHnUiHX+qMlYPCIVL7ql4vc8sVUMstyLtu1ttQJAo
7gS2uQm4lU8zdbgpU9th/UqSM/kbZLEUkdptO8HXVBT6F8Cr88X2Mh2EfTfcpg5UPmqYZnzEkbW+
4ZqUlq/l9XyDTyV+Rtxq3buN6bduHR/G0SkfUkYlVzkmcp9ZRr/4WOeygnuydHyratgwE6aVOxtM
PIqmqdQmP0XnczKUik7Sg5YH7BKcgduAi2RSiA3RR/FTvLKM1A9LmWO4jBt9Pw6FtU+hAd86iQDx
j5u1DhwQJPs2WZr7Ii7i+zYxJZAI2/iGqh+0Ps/2/KWLErJqZ3dYnmw7M5CHljmyJiWSo2WTkzOs
Y4mPjniQCNlaY40hQCOdAR79sECzSD2/0zI3fgWd3RAnb1cRbt2mgZJVpvW6W4vqRy7QXPpofudb
Y3UKuLiZlQJgWEbtNR47AjUVPdEoAMc706sQirxhBfc/nOdmJfvXredHmeviS0v8wBDENarYJsxt
uCXzraDBOWNSMOJiYDYDoTUuPHgUC+r3/awPnf4EX0wu9kvsFHV/7VGEjUei53jaz2stO20NelcV
c70zR5lNT62aY/c7ZuoIvHOCtWGyXgo2+8bZuzV901Abhl79WJy6FtkB80jbsnEhAvqfOuDf1QEo
MOW/qgNu07L82VX9XwuB36/6p2AKNKG70R6oBAxBM4MO1T/TGR0cP8iiyDvaNFGfWqp/Cqa8f8D0
M+AbMBuihetw+P6nYMqAdehROdDdhcqw1Q//gRloExH/tcGJnJRmuASnubWM0ZT+rWNlYKUterPU
b0pdq5JmwJOMxBtPdQRDSsz1PjMNzGWLMdZtCBZVgKGqe+PnPOfslMWaluhNlu4Wm53pVRBN1Ppl
XnPTBIVNl2U3deID93z8Usz4folcs76MWLhvAS/1D6QqaFGYVviRUGZpDtEs/CVb8ezVB00lGfYJ
Vd6wd63HYrYe87Y3PrQJCs8NqhRyAXBS9ZdRgWl6MbJocC7d2qw4/3N7GvAJF8bwQ32KuGQ3o5HZ
NKnQwNcFuAqa8GVntLrBU2UMb8TYT2hOBnh+t5mRomtu2sKpw4xr+wS3q7ADQ5KRs6/zKH0RrGJ+
jA5mDVryDOwT/Elc1mhWn2xzkKfO6ZODnNWPnP7cPnXSjUfYpIpYFCkPSqbPCybJBxvhsTryT4xb
2DhRAX4Nq2dfGn3rt0jB973Q3mdUzb6rq2LCVe9wYAQRtW8YAZATj++RTd1prP1Ku/kq9Ny6HT10
KaIfHHEaPK+h+7960etauM5TveXItP3C9txGvaHtVFdb+RZ+xQnNaSP1dcSFyI4q4cNTpvId1KPf
DHN5tr0qh5JO6UJ60oTE3KYbyLx/mW76oY/dQIvrZO+k9nptythM9UMUo9LIBGVmT+3my346LiTq
lDuGSMSRmFGjQneJoiOGIPm1Xg18+Svr37OXOzl1ZTw56dEk6CV/Tan6yhfAawBC9wNn7VnbT7Cu
uu6ARmLRETbHVlmQ2JNbqXiH/N/GXDliCCwr9/YF4l+JdfxuJb6dVTgq9zboV+rd9eomkQ2rmBCH
LKsmFaTUp77Jgowx2Ot9eg+d6+erZqR+Z0lwZGs0wixya3I6nOeMzbKw5Cke2ltrcZW/TqvvpNUW
gNIEIFIO+NWjs5OVYUmH6kXTkscZebXf8mvCeJ17vxiXN6FP2NacNAqjcXliqt6dGvgde3g+6tIU
mn6qLTML+6iRZ0/j3JfR1tp3WoI3xJzTs8lIKZwQZd9o+bKe9IZHU9q5fPEW+a3sCeFpROz4Kum1
wOzVGJKF0/dnkKnqRHfmo6WrcG5TM75pUCiQe1Poe+T/B2Q0QWfWQ2gSL5QhNNqlhVYGcaN5mo+L
LyFUNflpYW8FeAE6DBWCbzc6LnCzBTwFFRakybDEl9IizoZRbH2AY/DUp1rnC1JhfeQGUWC2Sjzw
7tWNwrVH9hMD/xNCT0Igc2iFLrEXhLsn07GpR4JyOCjDwwYJ2jSncrKeGiO/Zm56WUVEf2rQITmu
z6ndHyq988742q7kCeDZhW3u6ss+hkHVxnYSuKP50jXNwV3mWwUMDmvZMIdtnff7MUJUE0fmK8Jw
5gTg/3eiyH/mpt7irZjsHWOf4SnVylsKIRF4PUZpkDEsgql7a9aYGdjBUZSwHfuc1sxHHczevsAS
g0hqnLi36k6UXA/7QP+DYJPEQyjf5t9XZ0EuKHXvbLNcnocW5cwcGeou8XqFCdggLshJN5di8ziq
bk8O2c5dq/Juhnz/nm+rWTZETu27qtNu6lqa11Q29rmq+wSnjaK1gTnnzWmSr7rW0daQ86+kL8ik
cjpalSlOJYAnS2AhYDoPS2rsO5b1RyxtG2ne9k6Zcq6R3T4ih9NDlgkyVJQ2OUGX2f0X1pVhJ0cn
Gv3a6NWdkgNQ+D7rDzoXKtQpMFG2WMnVmGfvtp11VI5avzNV8QawQwZIc+6XuQhLkJ/+rGrHBwJ/
hV7O6kLqRTToKgT8ZfD2iAtLzBRITMLu0ETBnAkY4ap/zsvMDmWxRk9TNt3WWtMGs+jVC/LWFwv0
jZ9r43u3el/tGPoc5Efu46GGwEkFnsgpRIp/qmx18KSCRw1C9E6KuDlMbvu95Ky6B4rP+ayXz3Xk
ZNzAGYqGIsnHG6uZdM5RxnXw6kveJa+cnmCOgCLSK3PxWWn3tuZ9I70GCZZpBdm2ltaa++B2xqHj
sHmduXTUl2MM081e3W9ZFIuvueViHjAcHjWNoC2Ci2+dZdyPTXamS96H1tjIG/JTXZ8Y0xT5nEc2
Srbk7iGfh/WUVP2xr9V5TKPsgDeeGGTMukiWOKhXWR6skef47gR4xCdbzPxualwvEBaae7eQ8PSY
YMqhI942t/DhyEuaRjI0lJV81LNtBpMcLnPabF7D/EWY47GE8OeNKxur8ry9bPunkXkoIe/F93Eu
j567fCX8MN+PfB4EhFUW4JNOb8YFUE1biBBHD8l6MakAdzMwDcg7EYkeA93YGyu14nDRjMXvhth4
I7SpvjJFykpfQ6RV792MlWksjPIh1sYOrl8LYAUeRlBDmj0uFTmyQog6LId6uEhIKKg9JU3MQQeU
ZmgviTZt2zN4pcr2fM217ibdka+INst7Pa7HeWcuuQkIcFnVcC2V5p68LlvP82i8mLNef2jtqMXH
qEAjGVrOBFDCyMXEUd+sYNWwz8r92HvfC218EImTBr059dfOKh84Zmk0krXHYkmG+2xOv2wc8nCY
7eoMlPOL25n585wSjKAhgmWAOUK2z5tvLK/mcRJL9K5W0e7RQ7cng8iXvarG5GADXyAmu844mZt8
2G582zKe9qXuarcxquXXGgwq1P7O/WUPwDMH5Hy+lRj5e+U6y5MzET6TDe6bkVl1AFHXeQUSke40
kmwC6STqGZyMjq6SIarngHQ3jLnazeb2EHHBlA8MEZQFOjiea95eTCdzX6gfdZt9LLrmXD2vHL8Y
3UhE1JDcgW2wCJRjy3ZULcAhpa2Z0BxvTZ+o3PwGB0oF3mMgQqQr41sh82OfRRlnPgcUwuBVV0SS
DZApNxkeIY+6x9Wxmy/a6h2rfpmfSYg1Q+GlxH14UA4vcHd/NJn7ndU5DxusCzt6ucNLqsSNXRre
ofbaZUcAYbqP0OvdQqsjdUZiJUssyRiGGBGJ4tJAlSut5qJEhyeo75ZLYZIUhslphinYfCfcUODU
zFOIe/UonlggO4Tjg4FP0O6nhBCdMkZfWZgZm1enlW8NEqYbGDxWSEJS+qpPrbHAHcpdxI3mYjxh
9RUfDFbsDzMt6QmtfezhLybThPH5nvlXFkqPxXLlIEoBPJ4dHDugTfRdacj7iIOKwXNbtrCooTft
CiqPIAGyHScBuWHMJ29atJJhVozxk6dRiIpbCq2gKMfX1ltPtpx+IGexDw18i12BbmY/wDZBpFqR
nzNbns8meeCqnS1l9vgHR9y2VaVwhw3fxt7sA7lCHSghde+sHOtPS3Q4wV4VdO3PYLOa5qAr8qOB
4NBPWjWeS33aR61xpxJlIBe220Ne2+5NmhTYCXp0J5njITdPwnxs2mubjOZBFx8D7Z2wRxe5V0X0
wvSp8HMy1CLNNHaQgOpdZ7W+O6oIEddS7p0mP64Y7IKCfhd9HymCSivrIDVHElTmhuUElAlGihFs
GETUNUu+TV5/IdDXC3WXrxiS18tcQbwkiRWFcFrcTHa67JRwEdPPlIZo3EEPxk7NnphXp6oyrx4i
0wPUxe95ObygrgXpbONvLjinyN6CF4IfImjrflebC17f2mpvaZKMAGg0+Yr4hqDhvMBU13cMUiDO
AE3STEQqLXS2Co1oQoPAl6piwlasWJxrlNHotYO0itIfWSt2YnawB2Li2BPX4JOkCSp7dqMXR+SX
JhnMu9b0+mBoyl8Uv8Bgkm4v1FoFiZZJLumI5aFLwhVD2EtrqnSXmwOuWrP09njBS4pu1/IXHHTE
j7K4LDi8Qk+3mjvbjT70ro13XjbbB3Ja5sdmwRLhdbYIltyh6hG1d6/X6q6cl+FO6lVQVM0UrF27
zU705U7CI9aES26nXeEoHEeEeJ4zXVB//ag4b8BlfcMK/h7XNo3gbrhwzF34MjIUtuspwoe8R51+
yJNf9LuxvNmdTnyEqo9N1j40qQH6NmF5TBo3QMSoh3XN8RZRvXGAcn6QlSWYWqkbF9EldYJ+1jP3
BSILLuF0fZ+d4Xs0xATzZNw/lfE49LdOFb1U49qDpCnjbxqhvDhqYLGl6xrEhnNZPferW1e71vOq
Q8bm6AN6BvcNSsjXSl1gr68f1UR1pnVKD/phBcRKr0u/yyJiqGDjPUAhHV0/I+WOLUFFfFx2ggYJ
Yp2Ei+t2p5Y7+Bv2/p8G+FnytKbFTwzZEedhwhaG/VS85ZUqqn1Kv/GOLYsu31wZOQVe1To7iO7l
44S94jhqc0NCmJ0dVKrFOIElOLygyhB/yUkg12cIyiGnbl6mwc0ZeCbjiao6O3lOUh5MrzRDEnzj
m0kf7LAth2ewHDirKu/eI8D1oUw18ctKu+FmTVL7XBtue5T5khGuEi2hNZnts1ku1c5t5TtneHVL
qAwH/Fi/X9d4hGFUxReM2kYw4GS7ZXQMVXed54NBfOuObKYqHLGzhj1zmF2bxhQAJdpvwtR2Mf4B
ssHQ7aRdT6j4gD0UZT0I9QGbUa2MvUzy6N7GLoQndfmAYe35hXQw7+R8YxS1t+WQl8dWLScCmrAv
TOMdMnzKii7BkJJ536CCpLvGdfB/FExNgKOUlEHtuqNRT8HtTYwVOWTZM+Uep/7QlHAG+1kGaClU
mMDePlE3npyixLGVF/Sq6SHtWc0XLr1V7nOQ6Cqp7zlMuddBaeaBozAdF2NWb2PmeRtUT89u2arZ
hSZOC3dL592UXen6daZAJEaO5Q8ZHW5G334lZHPjLJ0OyS9Pj11miqAl0d3HUaDf9FnTn7vK+NWs
gMaRY/vb2UKu6Z1gdd/PsABhwHAZKxyjyssICcjzKdBQl/s2iUy7DF/XzWSqB3gnEppRcRvbzmvl
et2B+roJ5prbn6TFsBT6IZ7od+S9xVnGSpaNzcuPwsCBAaL/uVY1joL+dmGO77ekJK5AM+kycM6S
BumVcLn8qU/4eJC/4H0FeIxYlS09OiZVji8sqy2KluU88aQGw8br1YeeNdISLWTx8WN01AfA05Nr
Ng8wEOcTaAO54wh5wxL9WkdjCfp63nPU4k5m2h/0IxZrngb9bhWDPBDKSxtlZdNl9ot7S1wXpZ1c
NezX0c6CpgH+zUFnLb80pkbbZJomN5TMmlk7r3KJFz4RoT6ZPXHycqcgbjkO9pruryuoNzoCOxGl
0zlxmQhZZvlBprr3qGKNC+lah2Zqkh3Og/UFZeWDs3pA6mshgfnpYd9Zjm+2RNkHFMoaxEdnIUzD
Uc8FE0FXNHfdKm8y134HFMF0/L0XxAL27q92hCimu+myLwVhiF3h7RpVBkLVarc246+6bzMa6dm3
pNGSfbNJALpaCzJZVTRVXHolq/LiXVnSC0jEStmiom+qUg9twgIddENrz9h9TFKOB/IENWp6wpNi
IAXTyKF8bJaWf8ROjvENMLJeN/uym8t2l0DQmRr7pgbRDj8ssNW8ITOyfAjp4qDEzQfLJ3PYadih
l2a4oCxrDyY0dY+pgUmIHbCKB5dVrSeGV7QWeXBJk+DtoSLvnzXTLrqwcHF9hK2WTW1gILWpbsjE
5CksGjmkoTI90UgfCCOA45qeA7QQ/TJghf3ostnJeoI+vI6OxW/Z2f/vfv3hZ3X3XvzsPgcB3yku
WOeS/vdc4H//EbLUH793m4L/5Q/7sk/75XH42S7Xn92Q89LfJoHtX/6//uV//fz8Kf+uE2/YQvyr
Tjyqlz75r+C9JTCx/Gs7/vdL/2jHEyJES9122OUshPOfpK8/2vGu+Q9Dbh16nQY3ByeDnvsf7XjD
/gfFskA67jLg5mU08f9oxxvGP/inuJvp01s67uf/KEXI0f8m6eSOwFDAmB5Hg4vS0vmbsM3JZsg9
OXNbZB1IaYUHs3W3djFyGTm2DBn7kZgXusFOQs3NmgCMTkLFgyTdYS+SE/d5aKxzke0rq4ob5r/V
dgat8YKSMJoY3Y8ihe2JGMCE0I/yvbIgX/Um+ySwC1yu1NbGaUwFop5J5cgIs5zgL2QD7gXzbfVW
bkzDmmjfdk8DCnvcVAIqFYk037nTxV3hbR3Cqoxtgkgr6dYHCeezBSOpbS/51FJlDGYfgFx5rwNj
O57lejNQ0GidrzFHiNciFeAHWLVPUbbJ5ox6dlA4yTKrzhX2Qpdl1Ol+EBSJt3gLvfA/DdMC/Arm
QMK9HxYOTwOtMI+PUdOMRE8lYySgwhDPuimw2m56q6rShqMxJgYpA+78UBrIBDtDRwnI0y3uYrl5
vmsHe+xvAyYuVLR9jqfoO6Mb6H6oNuUb+G0q7HJ8m9Hmtp2Nln9mzqjhi8qy3peY15EVwBuwBIEr
/sRp7kE3MBmrKCGHfTBI2WEAPfOpzU266mYGqkKl89m93MIJOUy6cWfDVMVZ6SR3Rqapi4s2jOoi
5XAapePJqFDWYbzmNb8NKdQPGIkKXJX2jvuab/j3Bc31GOFhnCLWlMN2hccFozaXtOu+2ujX58tU
k4mwm9HJFTu9o5x41ArJR6jYrxBdjQn/dbsc+RvyML7yCRMZxeOnSm3C0moFjoa1+tCgvKPzkRWJ
/qUFaGGEebFqVNHT+iuJNiupPpbeK9Tga792VrgA6yUvPkoZV8hOPTqj6ZkAlRuN3mUhn0uTG5Cq
fLtrC270jENlFC6w3GJ/jST//QN/st1ESA2wn3/atZ1+5G6QLfksvmf0eNM/PdqInREMYuHbLF5x
x82nSQRa0Sh59NDq9T/whyFx1DfDeDI1PISON3+qBhmpcUjEJ+hnqi6Xc0lpkwaZRzm2H7lFbV/w
WF6q2rPNI5Md46SpEXXlglRxhqI1oDMtsmimg7Uxecup4I6JBGzUeTb5lZDvuHbjdp8sKDLfhu0S
uQZlA0G9MI5Fxw/rGx2AiiWxmpq4LJZx9Pa1Keo3qrPo9fMWTjXsyUvWVTfV9rAzuq/fos1eP9GD
GOjfoX3+VI8Xq0QnDNCa9gGetVdDetsjiSrNCOrc5YYZHBzCebkBkj4fCRJ+0gMnXL482lZc7E15
nIq0+a22bqwa4ZoNiu3ZJIv3VUNuycygUwjhCMoFDoyLn25zhRZ6lW7KQcyaRh/LNB9HRyP52+m+
aV54HnSdG0wzoCIAwOH7iVpTPI8STvaCQlT6KPEN3JCEOoAi9y4rodYYET6tXxVtb3ozGkaOYHCA
CT2oTxWu1nYL6yne9J2OgPyIMlFHGA5zAbiytjOgfbacfTI+rzGj4QlXaELJnr4wT5hsYQb7q8GK
VUi4udelm+vbWGG4SRcAncbCs5zBnjm5ZYZBGi4yP4eiwTxl2RZSCST4WdcJIOqteuAbZIxzrbnR
GayREv2WEZty9ID4Hoj/xDW/eZIh1+GddhPVrk8dknMTIjNLJDwV7zJnGXeU5kkuFHhY8RwBbKrP
ceUwCzTKAvs9ShKOBURtHQZTIphk0tce83SzKaSYovYEk3NPERrGDY6QmsvadoATdMx7HOdKIZ5x
f2JFt5Zp2WUtjdZNKMP9IroeT+FmXZxoJtp+YTfiLt0M6kUheD+qqDE2j95259BXqJazqVp+vIyj
7kecQRJKE4u7+5MFu917dFqEumHs1B4HSEREQW/3vClNXqT3fGb6Ctv9Pzi2uBvSEdE5hmg+p75t
I+Mkmv5xBCQ0h8DHWN/arndBvhnb/egtqEnrxsW0b2zWq99LGlSKtNjhOeBWIva3HU7K7RqNlro5
tejUNPFg2jxdpJgQLD5MfL0G5vPPJ64YXfN1KlHnBnNjtUn4ubLisURAPBHg9CpSDpevE6nu2Rfr
E7uQmxukSYy4Xsykt969zZUJzrh4FMkg8aGXP0A7eae2rrfNoNG3zTnagM6wOzEZrRYLGTIWnmC3
cmsQ6ElSCqi4S7IcWX4MoO0ipj4H8U1HSoCnWL2bouyIkpVONENP6FIvf1wVCiU9zR03oDkVv7KV
opPvrYJLVOo8Ndkws9byTFJQs8RUeCokCjKjae0fVVm8VrFoz140DzooKXeaqUOM9lma7okITb5d
Rjf5MyKsmg7/4D6gMtIjnt3RCBGDM+gSor+zdDAQ1Jcx0+w4eUkZZuc+Iv1vDbEYmqyaSwcdNWgh
XumO4hnwh0IU2nTs+wUXKwnZBAm3RbSxO4hC93oAmAPdmq4JNdvxHmpzZBrH1Aq2mv5lsfNa2xAG
BaomIaqCVVXxhJu2TQqIPshdrdeI0G25MqvreoQJdmOqoK5kcRQC7JefmjXzKDMzSLKVI8cF0hX0
gbOdhWCBhrQzLUghy5oD6mLTyyL2HBE2cfQDYi0a595Nb5jrvTv3zrlTHtscoW/HdNZofQKVfjHF
WN1qul3ep2vmnh0ZcfcKMBY22K19TB4EpLx6xtGVOcMN7UBEVlBjDL/TrPk9Nyv1sjjFCxroJicu
uDMfm4zpowbWzYW/3XqhOxrjL5JOvI/E7YHlw4fzV26yfcMwhp7K0jJoUYgEx2bcLXNP3x7REyN7
E0HigEr/1oUQSbIszZsfqLHLcB0QYy6gwEG7TC/eJrLIUqc9ONH0bYxm+CDK+YDIuVwTayl3glZs
aGQOwI7eah87na+Viby9t+Zi/k6U+bOGMsIXiPpu3TRZH4uVTMbKGYoQloF5iLzRudTA6fZx0z03
3kDPprWpjPZd0VS3aNhZomh5wtCBnR9TN5yHohVn2ZFebnlVd8q8wbxUBloRvrRyDzraemLeAq6q
ady9xoiAboWtMaUusgdUsqAT3LO2ZuKeTWCh5OOwj43BPuX05x9jOpBGaZRHqXXtAfkWNevCsHom
QuNoZVwwZt/aW4dgbqfq1ruFwPs4pEykwQvoV9Lh3Uu15P2LhCp9WYo6p59PrkBCX661P/qRuM9d
JOV67qF+0nLrq69wLVGTFkMBe0ERrvYsW5iAzJ20O50ZPIYF4ewy1wyJ515CaB7FiYGW865lxddZ
azIyiZjaBGPbdqGG4AKNj0NWz7L2w0EnKyKw3KwJWPzj3WrlbEScHk9jaf2oEePvZS+gS9T6BudH
SbGo1niPYAU1O6jw81cwG9jMtZZKMNXL3ZLp2b5vTPs5alhRWPnbYp9WIoVhIZ2j3s3GgSHqsuvk
wvB5Ym52QYcMZrI2BqbCLCToUJtdb+lXJle52MdW3i7U4nT11DWNBDpEoQozPzprN8Y/WPzjMFGy
2WH8q+n6j/TyY/K0Wr9CBXzo7URjYWpT++hmw/SqZZ0kHsbGzMisRECfQ5vXqqTZO3Zb3aYdz0Vq
9NMrk4f8tNp045kPQaNf+3U/JDp/VE4aEjKmv0zx7HKL42wxtXNqbYUfCykMiO8Iu+JL3BR3ydh3
X7ah/03Rurd2VjISphp4Kgapf2VAbLc+I60IeXLTLIwD7XrQTzDXvP6sNWKViAUYsKJlNoZmQq6o
UTnR5zai+6gH1hTUY8UxxEor9y0iaQVYilITOEdtWnQvAh/SrgZQPFWtViBzNDZ+3Gn6RPy0pQ/G
mwufrgk3ZY3NHM4F4Ijc0ipuGr3l/88qSq6dbhXYMEbSldq9NVCDJp+e6nLqKETs0WRvShvibs66
WOfrQlP4mVoUAM7G2Uw8jfrsTyf+/4ag9XdDGkdnBHOM6/C/Ohyjt7//k0FxSKI8rftUHaOKNiTZ
WRWElXXLG/gKHxWXqVl4VCNVaWGchzjH5vuv38BnkNSfjIvb4d1F9s//kDPFu/ibyn5KbEB6so+P
1kweoB+VZDDsBk9E8k5oXRJTbEb1ITXSJEZJFa3lvkZEdReXvXh29UHcmVVGVfmv39V/87V4BlYD
nbIdf6Cz6f/+9LWUhM5WiTLjIzxZinSCJtGhggr0qMggavSppPIZiCZPdtoY12//+rf/3T+9fRn8
esBveI3gnZt/kxeWZJIMJRFyR2vBCn9UollqdpzGLRQXJFks1AXG5BrPmRNpJ7GV37+Ba6PZ1PLe
tJcxwwCHSSY59tsJum7iUv36pBhN5cYb+jdvePs+/noRLccRloPu8n+xdx49kltplP0rg9lT4KPn
YmZBMmx6X5kbIsvRm0f/+OvnsFTqLpW6pREwmwG0kQSoMiOKwXj8zL3n6joGgZ+u1+QnmWZqXomU
YULH46tl7JGCFS1Fk+3b2N7aCvnY0st3lrbqXiKSvP8GDMuapbuvavkXxluxzXx+/47w9poWnlgL
fAeP4d9/gpottXWkbmClsFEVHQ0f3MBI6rlnxMOuEksiIwUDi7mFNfTUTvQX5JTiAxOEbiM87Nut
B+PK/vmlMv/TGwO5AQHAE7hcvn32P9xa7qS3XdXJ9Ng6CRVqQg5COYIPmzt3oSoy+/qhZcVgnVRD
2RotsFuKM0Ek0/1oTUTMk9ngP+u6olu2vtXFApj14RuTJLFWyvcsQYxdxrC5ULAz66l9nW+2xkya
0tTtFjYODAY//9qUZhW0rHHdpgC1ajEBxxlLnCmHWLvVce/Z5o+u194rCMgEI7T+xedkuH/8nIh2
s9BHWYwQ/wBZAQEtM3B92sFMSX1g9bbisPPGrdWpF949Bz88P8ObtIfaWBmeLFXK21LZuD4svsPV
SszNNG+vRN7kpcV/crH458KeKUGxSEtpGu32YbNcWgApjRham4QJGIHcyIZ2CQvw46/QLAyADG+c
Qk3cITQEn7999v+vZ8wQJTsApl+Hn4fMTIr/NWP+3/8/TaJZ9vD9+zOGZs9ouMt+5w379Yf+LQmn
X/HB/DF+NhgA/6YHt3/B9wUkE5/Hv0bPlv4Lo2++XSjptvj67XD4bfTsYBdjrkGTK3QPc771d5Tg
tvnT7YuR2zU2pAajbubO9s/pdJ1wcjnS35xXfAwyKEtiIUHeg4BjFeRY06ueVC5YPbu5z1pVX68z
GlDOcZ0sF3/Md4JK7yEfilXtOmMpbmgt6BYcDW6YTyew+Jl5HupRIHjNKBNtDzcY4au+xToSHOJe
pXZ6MZVzc6kniNaDxigv27Qrbl2cModK99ND7MbuwSpKVCRJpZH7NxbOYc3S7oRI3bka+23pt/ap
BuMMNzbdFLFtZJ3PbwWZlUW0AHELN8PFIde2HTYJuveNtCxMLtq8nEb9Y1GszTsCNQ+LnBmbAUJf
0gi2idyMKH3PxM65meMFL4dw/FIPt7y7Ewos64ijTvvEqSu/um3m35h5TRMcV92XZDFiSUpaK26z
tB0Pg2l291ZvzWf6N7o2VeSKBPrcoBVv0ErZ9N3oXk06AGCF14leJxd9u2qfaifphgBUPKbeVdYn
lckPk79IAg03gF/qTU9pOwwPtMALYheiMz5uZMQP7KcKHy0y6gfHYUSFqNIHyuHVYFMwvweGnnWn
1PYJxDAM0b1LXN9MS635xaEN5iLX5Ueca8PRX7NhL6ws+7TqY3mZ6d2Ntib2ueiG9tzF63pBtvoU
1rbb711y042oYz5Is6pGg7rbSIoP6K+QdnKVRn5bpfV7ozfLCyXcOOxoyfmLLj7rXhGPl4LSmXRX
PT0sMi4fYR6lL8WQpQXqpdZkIELU+65y7FwgSYN4gXrTLPDuce8hnsZ7NsJp7kkI080iUAJmabqx
vcsEuXg49xCmy9UEYAwncv6a5Qb2sHbZsCB1ibW6zVPMUhAeAwthymVCskBE5hwQ+86rrtqB+buB
GUKFRTWjkEThycbUhrv8HLsrTYQ/JtZHucwWCT2tjQKlRJPTAC48ru2KCxv5AYoArxbX8O38uyRW
aTh72g7SPxIzNUVOZ19ji5o+gTsvTnqHkJExu5ZGUz+Snc586ILmw+lxLw/1k9/k8QeS0hPtjEZc
5ju/dgWmOL0fg1THSDmR7cQQThXidfDLGHkBU5I7MdbyrcOwH/rtLN4LZIeIJ9Sg7nt4ed6RNMa5
59nrN2Aiabf8ylwsONVkYQVjLMxnc9JT2oLU+oj0RCcKFHNzErrdWh7bpPbecld3rwp7UfoJR6H/
CAS7QUVKc7+luJVTGTF4bxhq1tU79nT/CRH6RzqRNnLazrwSo6O+2G2H2aJnWFODlI/rD3ky9oL5
cc6OF3Vm9zq4iI1oX/P25MXNQL49/rNgIPricgu7jthC3/FkZZeAA23YsQ9m4up11s6DnRAi3nBg
2I494sU2iyzast06DwSZNsI923oPmdRMEdh2aKwPzThyotH0uyEZ4/phIukOQ51mH5pML5ZI84fY
2llup78aRcps2+IwnQwdL6NfE/NxcIe2PCXKlNfIMmE0+I1Jq+llFhcWvPwLCcxSMRobTDwqazye
4mRBAO1pc/s2uQoUngUM5Sh14HGQXlR/YzHV+NTYLuVqL/LpVkmlcbisBPI1jHEoYi1r2mteKt+c
Wc1fZJnOr8qqxZXZZ3G1G+beA/puqy4O/diUN6ny4yLyDAZhTjrHQCeZ+4VCbx+Som8joudnJMdd
Bgm1kJFTu2erVUOEM6+880k7jiZmoKe84NhshCUPi149JrU9HvqOFPMMfg4qOmINXNiaqkY+Pzk7
gGbr59WcFhYogvjyxhwrlNMpzTN0p/yGCqqcxgurlE49YBmY2+yFNFCUNortR6F/8FSB4hrJoCmG
gWRc1ec38RJrgbE5fkXO7HzdXMBOVer3zEYSbMY+HuHNLTwl8zOKifpewsC5H0UfG4GesUSZN6ex
+c10TFwB2orNiex9MyX3mz/Zy9r6luFfdYv1Wu77zcc8ZIUFcgRZP2ovxLjfDM+Cpx0Fn8qu6ZVH
ZLGbNdrcXNK5r/N2nUJjkL6ZqPvNT021jvxRdLiswdpiWCYZ74r4B0zY3ebHtjyc2fnm0UZV4EGe
2Jzb5qqpm1pLxuowaLIBGKLia58o6we8D+4p4S/+CYn4eppVZx8gZRMhGcv1rbDyBY8jbcYxESWz
Iksh7sNBtJNDPEIOtTmPxkysF4QJuKeUmJuwmvNbWY6gSKVh3sRkJVkcsgUpZmu86efxiS9N0pB7
aJFU4I3NbQJt9rBdz8euWcQlmXzdkePCPeTECd6wFZmQVhkzJi9/TT/HA1BeZqKo1Dq5AOjGEqzA
17vqjh3HfPCV758mFmbPXcwQdxIsGvk+OYzmxqZjY+yiaO9nMungWig9wkaWoqsyfXk3m3qFmSc3
QdaD6yfFOyM4UJbWDZqn+Gplx3fqeTCy5zLma5brn/SG4Y3oTaMJ7N6WHzLEpW/6HBenvtHaAxQk
jVy6iaOG2y/lIW2Vpr1NdNx9NuXFLZr8+a0Feh8Vg3BejSbzmNXXfPPS7dBkw0ISwjrP9rojTcJo
Hmrlf4BFvK1NUnQAcD/lKEK99ow0BGzqv2ZaXDyABOrlrcMsvz+aLiTlYMUzS045XbZ+aTgoC1lT
i1qXAKNJL9ycY1z5xljVQyeTaKFrV3szddw9e0o3TIHXxmGezARGGLhxBpQIFTmEWvrBbk07ezcc
vuKhMgrd3nUzHivWn84miLkSYlkmHDdJkenjmVvW6PAnTGwL+3cZr6+UvcsLBqL6Uz4txrM/jO4j
w/T2zEr9Udau2pHmXJ1c2WMTHicALs1y75TrKwfgV7Ky3/PBeXXpeD7SRFJBWB2D+d4eX11fy4+O
65W3UpS72aq0Sz4clrMdSb41mJqv5mpPdTC0kr5vRhcOr3XMymPXqOHOJBNBhYjKEUm2HfL4R88Z
ux3L0PUuXal32IDOdqUF/3RP/1c6HuF6f0rWuGrq4f0nAc+vP/O9eRIbPcMwHQQ3G89009v81j/R
Jf2ik4+ikzEgdEBY9Gn/9tPqpKfozMDATJIZzpDsexdlIfvZZhgu3RUESqCvf6eLQvrz+yGADu7D
IQ8QdxoIWQ8d0e+HNVv4E9k8igRN9MIUKVrFagIQmR3akm786IJLrxEuJgRHbsjvq8QoNUL1kvRz
H+PkCtykMsgC1VO5nNJVollsetf5RPQXW+Q686zAqlp12aBSLl+y1ZKXTb/qn3MzWfxAjAWDcEY1
rtqKoMk8ZJrTPOH1c/GkSn+azpgKuvmKHKd6l0I9omxCV4uP0ymuWuhIoRjjIUA5eqmPqiVQr/US
5Hz1akRSdW8TlTyndIqCclp0RSXniS+MrxDTgaCw9r4XgxaI5xqJpuWk2VUJN+s0lqN71LqxO01N
lSOFy+qFDa12MFj1RI3hv8xkjxPIVg4I8JNme1e4bF4Wm+MAoQIOIOYdqS+g/WxWFyGQyop4iMam
JPoogP5m0xnVW8Y4Ss4+XDkeV/TZDpr0QF9HWi8js9k7r/1t3865czEL1/7EFSEKuffzuHtcnXY9
gQrvNevC7ZKl2OUd6wdrdpb2AD8hLXcsZ+YrMkXLbNszlIq+vN5j1KomEc5Wmg7mMc+WFAIdKgXS
3tyLFak3rolQUL0ay25OizHnEe8nHWzmk6gwrU0XLH9z7Io8ccH8fYNjuW4btYZNvDuStfsencIt
NgNt+UxV3+Zft3iwryrWjdm8NurersQDy1ax58DfKGbws9wP7QxROmDiNF3OSVGcYWNt0qUOjAD6
+jE/ZWiwzV1XFncU1t1OZ8eLjaSYb3qF7UrPspzbEhF6pJg4wboQ4uzlBfvHRF/3a5YVh6JJb0TG
pG1wRovwdK00oszvwBSUckjOnkdZHlomVzs0ci8+6rByh11pKvtUEaK253zt3xujLT8ZgxTm3i96
B824RAU6eLGHVWJgqxTUvS/OPbuXwDKT8pxTQ4ujVY9vTLWnIVwby76FvIE7o7Ha5C3pLP0iya1q
j2FcO0ymheGYl7sqHbM9iFUsdzVSmM1zQFVpCdJqKunNY1AYenGxef1mhqk9qv3CqU8ThJHrbIhz
CqKhtC4Bta1nqjA0t7nOjnHkydSZ+Jh1zGvssK+dlKFENFrOJbs2khKWIn6jJvD3pCFMdJWmtStk
UZ8RNrRPAOSu7dq177Y7+yYWvR4xEWC6LAUbQhpKHtpD6OH72FNo0kNbZqt/bQTAi8Yukg9Jm4He
lha09qkoj32JOFZlTnLI86k4gO6NA+xz/WdjBo7XOp3/kCDOIu3IA0hTuM+rod/UZo71G1PXJbsH
+5L6kK477+cXW6JrYce8wInJTOO1stG0BCO5DpuATTfvHcMadwJm+1fNZWMUDlyNfbHmw2kcyk8O
jGi88TFMX21U0g+KybEeWqKSUtxjU/PJ8lTyiEko0YOm6OyPuF7IlMLSze9otRN0f+DyJJQEciQK
etYxw23qyNDL83xHXgA6xzrxjgtYEASENb6H0UEez8ZecKOPQ3Yh/HR8HBghhSXX57Ff5B23NUYx
Q136yHtCu4j9o+amrRd4pnTPXqdBavet0vu8AIa59UsvO05xU39mtuVHpU7pE7Sgt5ydaix2pbo4
xU5+P7DFO0FIWKKCu/tBaE0LU2VWBu5CMw7nAc21zpxCLTYubBcOynUOOjVoRt18a8oEfSXbzmiZ
hZVHsLPtV9ubfVB07XrfMDgLaSfnF8w3dWCbeXNllC2TjsldPmlLjRfUMIevCYYO4Epy3TVl2gMS
NMwPBqbnm1UwjpoWbwXPYjd7USbDrYGA/yLWZv3BZRVYhL3sCrlvmj7Z9Y3U38HLdZG1jM19bmnN
gGwtBZMA9S6wxJB8RdWvH+updl9NOgItWrm1ditHTpgOaiIZKiHZum44+T2SoALXm5wrQ65JyDfS
3FssC57glrYX3myn58bvWoo3hP3o2WgElZ+qL6xmhwcbJ2weSiNOo15XrMQJUKlCduio68RknNZO
qTEEvPelqnAqi6Xx6WKN5grrcB5qqFQuye+Y70pX242q8K/kZNhokFSWQrRxtOIq1YWMBPOSt7Kf
UGMij7tyWw8L/ix6DHdO6t9b/sKo0BuWU7PEmcXI0iJqmpD4G+AuxUvlN/Il8eruFttH/NwWcXYx
wsUJ0tlbn0RnqV0KJeqgkIHvYtRyAcoOohgQM+Fpoq3ThxPYnAl/tTs+WeiTAdJAWYq0DFuIY1uk
v+upfit7FzuDy3zjXM8aE9CqmNWFzeywCLMO7YbXWCbXcZg/WAv+DXvCXI6ZGtIC/uj1LDLhfDL4
/VrYxHV2mwz0Q06u+y9qtXE0WysPeq9msBf0Sc8qOyucSzdr28fYJSI30BA1FnjiGVREKH0uR9l0
+x7GU/3rHuWf1cJfiNxN8NnM5P/7auFFNVVWJz9uFr7/zI/Fsc32mxqUqOJvu8vvywUhxEadA9K8
LQo2asy/amP7F8rljTpnsbuC5PxDbaz/4vt0wDrrBXpVFPB/qzb+qTL2dATyIOhYoACgA2Hz+8o4
HjHC4Oaer8fqMzlH4B8//nA1/oMA4OcFxs8vsMGgf1hHdotZVkgo52svd4LUq4LRf8+m68xn+P7r
+uu/hhx8ox3/sJPVCYdhaybQ6kP4Qzf201pbUdCVCOfFVW7DO6WkrTQDTjOBmcTeS/ut/0ZtShsi
YvQD+ZEb1qmBhgrkSTd15K+fSTf03ARsp5WymjnEXaIflFePXzKCB7Lqcvy1FNW3srT8tUTFZahw
mICTf1Ry2EORsc/9ADsjlw11rsrxOuGv3cpg71tFbEyOxvx2nkzMPnZZybR4AByTTER0W/XkNhFv
oiKwxYHExuDEOHeizZ7UUo4XZSzh9awT4uw9G5vSrC7cAQ+9vTjrtScKe37TGp0BgEbGWuAR74M8
D3PxDSOddsWY66faw4zyzap35pSQ0tlSIeTDEm+z8Ow7ePufU+MvTg3uqu2b9N9Pjesv0/vnnywx
337kt0ND0FGbFl9MHZkGC8B/E6qEwW39WwttsG0kjMWlqrM5WgR9/G+LSE4Q+l402B5Nt7fpAH6z
An3/1v5ZPj3foZ8OCmav28vAo4KlTtbZT9/jdLCWqe5a88qNe/dZzZZNbSU0RoBrqUcqraTEudac
HeFLgT1RQhBYARtAUS4Po9HLSztGyPmB6LXiuuFmY0MBpAEEUCvB9fDFUuwtrOnDUKBrHRIF9K6F
4B/6kwezsR1ynHFOWk+HcVbiHr0jrpcpnm6QTiJl9LR66xbWzgURFXfzPkMHcnS7HB9HV0xj4DIL
P7Ctb5ugTaEuhkkCkDbSFH4ESykycdPFm5Ojb4l1xGWR6x/zsSR2FX9r8Vm6mrzJEnuq8P9Vy02M
ng47IQQqParaSqFLBAXhnhrVWTRiYqQ9xYbI/zV7uzXOxEyoW5naUp0IHOMLW1Vq0c4ebxCBf7xq
gD5kVZl3WHOaO9/Kk/s1L6YbibC2zfGJRiDVKQXivmFNipTjSCYwopbcalDxZMuw3AJjKqhPrG4Z
2iuzMJ6Gth3ctY3mWG8GeYyFnY2HKjZwNR88mHzoxzoyKfSImLCu1sOi9pZrk2SnWoQUjNrJ6kUz
UlonEmZHjj2rrotd5mFOgQjYIoUw76cCHHbH5AW2jZ3F03JdSOwhJGaVWecHbYPDfw+bD+HVuIlp
EiAxaY4gTihtTw0v+jm0e8JGuJjj5A6oirUpjYAVOm6DAnEW8YXRYe2NpNVP243jrkfEhfa615Z8
JtqqcuZyOg/DOLb6tVBVPphQuvoeN0sVEAUM6exDwvjDWF8hAKq6+zzMOGAwDpKDVsZ3377F/xx4
f33g+X9aJl1/mf/H8R2/TJp1X34sljgqt5/8fu6535QVCJc48X5QYbjGL/ZmDeQhiwxiw/P9+wgE
6stwz6YkQsgGfY3Z329TRGOLMeWPg/qD8IhQ4+8cgduM8IfiwgJjxi+iQd6OVA9A4O8LGby/S8KC
aCXzijGaudLgGk7y/MNT4D9US1u59YcX8TnybaQg/Itp6Y/V0tBMWkuox3ocC8jli9uvpL9NbtgW
1rD785fi0fCHl8JTh67F0rE8/hzY0lS0bHlirsdlyig2yow5i4GzXGxtckmSxLGCWHFYVtuiflLN
X7z8Hy4nfmfSdyhkheBD+/l5AoHJs2fHkMe8nh+Nyn3xsj7687/h9kj63cXcXsKmficsBtqt81M5
2HWaGjHzyKMt5sfFNp+ZWTXhSGoV00fJXfqv5/d/+OTIVfnjyyH8IcmImp0xir4NoX+odM0EJfXC
pOSIbE6ek6ISbdj4WnUubBCpJVwzK54lG/ZEDjojA4gOgWSthiIG404XwTOmDTYS0LPstYsTwBcf
JXgz+fjtEf40ARTUvA4MKdptNuEHHfvIE84n86ORzwcoqcPX2toCWbtBN57BBwC2V/5YRax4zOtU
jkwv0sKMRl0tzxSm3SVjqZn8a8Pt6H2lXz06iMpfMuU2qAo68y5OGvvGHuri3kEyHUwWwBZSFpPr
capFAEQ1Ri4xSvaAttxP47qeQF9cQTeY9mZVfbXc8r7JrE+MY+8GpCQMZL3q3OrLW4KHh5fInR0t
LIhAAJVR0ZL3TZ2ehV0tIrvP5y/M6OTJzdObVsG/zHxmopZRjbu5mZ3rBZRR6GtOfOaZ9uxqIj7n
aTaENOUbS2v6wjTBf1xIOoiUyPPr1ZfJ4+AAFRw94M7+lOAfYF2/zPF0XLMy3uWE9V0xuw3RLQd6
TKzWhZ3oTrFjYDKQ7j2rxD8BgoVIlxEx+ihdVJ0pxVeIVw7vA4GuIDtbwdi3XrrOebJqV3tJi6m7
wfDD7/HI3XhsRMF8ucvGIyUh2piuIwaCuK30Iq5kd9WULPKMWhZ7dorcIpVkqds0Kswx9SIWGY09
lb/+jC6ZKPGJubaWZsb4OmY6PMFQV+KSDNHkMUsZO2EPEkGMwy1KpQN/a862/ECtiy/jOO3u2pUR
SdX1lzG0y1e5esOjBazoCBdAXInFdI5Vzb3AMjHbj0O9HOrKfE0ZDLKcyIDK5K65HC1sS3c6IqaD
Zrbd1Zpoze2IbcBAE3OVLJCQEbKU+r6bcTI3jg39OXNQ7orFzg6db40XWcyjnIw/5zZDpRTHJqkv
8YDRwBfJW07qO8tr+2WZkrNVxVudOd+1qnhi4s4IZMq1gwUJ6WLomYVkKdrKaWRdSviqOBgma2Q0
EuVRQZo52W0vL1Sj417UE7u5qRTPDe5oVlSEtSb6HV5h9d7TQ20JrjDYk1y7GBLHOJgLZg+nBGaM
dQ5/XRFLN5K65NWSwsSi4muaCXaKiKkYk9F50bz41SuGGvNe4h+SOJ4vFoak7FBHRjxI7Q/9pMd8
91lkGpYO3jIe4XXbBeMyp5zPq5GKy20ZvI9zx39uwDUxXcrqyHHTd1RwL75A1JcMg36foeQ5GpP5
Biz0EpV08oAbAKGCy5WGe3MerGYMp7joAnikQxTPUwHphHxUZ82vtF4CsEHMFZHF8ZnIUsiaJPWp
wIuT6RQjXNgJTb+D97MfEA8cc20kcxRl0mEt+LVJ7MgnYh9cFvv9rEWt7Jr9aDTmez8RPdqkrbPr
l71sE/PRtls/rHEf1qfanfrbUWtN1te6d0ImbMKHSgGAbxTsNAX0AS2jXa/jshhIoohb9dQIr7zk
QFpPgsDagF3Ma9fQSRu+pwUzM7iQXEqkcXp6yejvkPIAQNbIeiNIEiTpZSXq677yTuVkPG3u58CI
BZIrrztbnce8lP1UFBead5XExZcYyRvqi37njpjoR91q6QfM6aYFou8HuBWYoA/KuckU8G9yz8qT
UxndkU12ETXzOn9oFqImqIZ4Zd3PMdCUDl8gmEHLtivSyhcxS50x3mrdEf7iRGS/ilCUVd4HuP8x
gpTpsHNIHeF74iyfaRjQY8iaQWBfh0Xn5s92aqOz8TOYUrIrN0bwYtERcHqUHile4+pal6WZzRLh
xToBcve0I2gmB6aJ+8kVZjIEm9sgkrGdAzzx3MeyX8SBqJAKsailwDcpsnkKCzyM46fHMWtwLC+j
fbRRcd04mSiOqZYkb569q8jsPpQq5fJP6fIkOLkiw/I9ePiqfDQJ8Q0ZRGEy0IbCeLCks3PI3nkZ
VGG9LZOTXjuds770tRmRAA7INm+77noU7QDzLOfOQ0Z2RGPaBTCEtYiH59cacxCLlK7YO1hWTzwf
59OUm5wZcmlc5wIYCg1YZJT9+Gtd8U+R/5dFPmOGH6qiDSnyHRWyMUv+1/+8/gb8iN6Ln+nb5rcf
/F7j+4A7EFlv1oQNpm1sQ4vfBqKbkMBCR6CTkPhTne8zz9Adn/+tIwpg8PnvOt/+xTc3Lgc/9qse
+2/V+e7vK+OtJmUW61D0GJTHlvi5MuaubXtncY3LVbetZD1kfaIGCh1DDyrVX2kDaUVtRVMeTJ6d
y4DR7voKpMChDMjEsScu5pJGfdwpqVX7RMmGQ3/tr5qkPiKEG8+eJCTdKn3nohlr7YEsJirFOuFJ
k3nbdrtyHiasnU+5h4oUXgcPONHKJqh6toIOm2ecsqvYG8h0alCRsYlaCzQ+75sFh50ciyy9csyq
Oxs+StdUxnfzKm+WvonoofRNqiCOaHrMwCOVg6gq5ywsjr6x8KM0kZ9H6uVozNs+rKYuDzuzVldM
QlFbDwwLJv1TqgGxlGWv7XCwiT1m//VgN2Ae68Q4MN6oX3w15bu+LbII6PiuXLqbrlDWDlPM8N4Z
A8gJt8LxjYj0aFYOr1+xHuRKWVgvPf+o+jG7By7cRJUQK6wKww/nRm0rxXY6soG+6ZSvU+gV666S
UIqQ72FX0VuTtY5tgtFgoTrD+g8mNHBnTK9XqcBih/3v3tereTcgWfer8YiSgMKjNJA2UFuyF090
SFQ6dpecAytVz/YwqXBiybxjuzdEA5vDqFRjEna25nDOjh+rnqp6WShra5FdtF2mQhNVQbO6ey0r
2z0c5jpCEg/uEY9TIG3n6IPxHahCQq8wqFTXWHtWJj5unLs2qz4Wn+YIW8uwgEhqU6VOBmaxR4S0
JKgIb4rQrKFqXISNUFvDnrnoVlSTeRPYXnJYRgeJASKLnS/yt3ZprQsJlwzvNjRC25TRiN4TCGpy
SM3R5bRE9l+S5lDk8rHpnWdvWS9zY3aDhNXwXqtxDwt9TQ9uW72vRDXmcrAOeRN3yCHnesezTTtL
w/9iAceIhsm3I+6J7UkSODO3hNcld+igqQkSRF14TEF6JwOucrGGVl/qgRjskzRy8aasVfBg6y8W
rfi4KmvZLanX7vIsV0e7hk2xrrDQ0DNASqxzGblJS2LWyrrbStUSAomQUSG6D1o/0PG4S4wGtodW
RQjbgcrB2jWmb+0dhl372MyfOrr3q1on0tz0PiZ+rxPY6MrQbh3tkR0CQlHCxazILbPsvprgZhOw
rbN5T9UBK0H3SIiMFwnXL+5X2sGo79erHm3eHj3GvGM76uxX/KWRjVdkVy9I2gdD0xGvd6CH16La
IX1ONxa5ARXLpKJyc+ckcAtD4/emI2Cc02BPxgUO0DHSYJ88kYnGVfRAdBq4yEMn8WdQqJVEWdTg
J7Nz/QnLgx4MmnD45sp1P6StG/ojmhvWyfVDAab3Nm5H/SyGfrYDLGQpmBitSAkPgAm+DOD0oeQV
O1P1xZ63Ol66dI78Qe2yJljtAC7uGo/9x4wnNqE2mG4nSTDIiHsqcleuZwsw5uimJZw+U/+6xClZ
szNJn1uyUJA7wwNblBPWQ+fsITzdBIP3TpzL3QxuAFbeQt4Z4byRZSHaNKT/Cc3CfYbQBgjLbTmC
WNdJLT2oTPtSWavalx1Ki8G9zGb+fO/Wh9lRmw28rvcuiZ8hnU0bqZgaKiWeER189i4bFvuJB6yD
Wv3obuG0ZeFu9eM4hFh61M7IGjwSNX2VnjjdlTLc/VgZ7740GXJmuYnWs7cfYiNNwsr12WFrFHgi
Z7kvv0w9A1t3ReFrdzkVbYlAB9FMsc9LY9oVCrWPGgpmsn7lHVMAhk1pvDlOf5knFtB3e3n25h4x
AsqjsFSmg/slqx99f3opGWpHbet+QfvNpjumz52T8tEQ44VrDd116xnnrKGVtpumBJ9D6LXe3ZZp
XEexmXphLOXXrgM4m/kAq+11bA6WRcZPTHTMToLtv2SnBGtt6TxmEygwSkYNvZm++crzH5Wljk1Z
i4vVoRqbDCX3g1dipfd4xXpdH5n6ZrfgxmHu8hBatHhh+EpBS8Jgue9G2w70yn7YoEORM8jsQsn+
lHSyDZDDaWiKoAVS7+oRewTntSyWD3M8jkdXQQ0dDShGSZnSVQzzYakXbQ+dBw97Nfk3Qznd6okL
cteytjcOXFz2cTjYyPUqfERgUVlBZPtFZnPAgVaeRKq9AAPPA4l0y0TAw1k4jidvWgmLy7KOtKHY
OXL+ZmegtYxVNE45TCAMBTCZBAhg0O+tpr1PcPUDAmxRkFutOCRu/jJPmU137T2qob/oC7mhxJOv
pta657Iu483RvwZW64g9gZzeTliVfvZa3UAkxZN85VTdo+BvInCipCF9LLEfDk+E3cd07nANSI08
LsCPrRaJAvFa8/OAHRZod05vn5Mtyt1XeeCEOx8yvJsClOFLxpzJ7s2jROCMJM5tiQZ8MkdsunTL
SnU9tim7bzi9C/r8ds5ItzJi+960Klz2rw2E8LU+d+bUu36YNx4DxaDOy0xLy6Buu7Xrrr7VjP+U
139RXjO+3nJe/jV0/EN5/dCM/4Wn9/1Hfxuie7/Y/CrXcdDc/s7N6Jm/mNTe+mZa/u5z/L5JNO1f
qKq3KTkzbut34TYmS0aG3raLEpfEebaSf6e8Zv7605wUjh71O7oGWk2skz9v6cfMKOouzxoGz66Y
SfkozDmENekfUtKh9k6Ngi0kocu7w5yI894grPwawWcTTaTJQYY1RwGiLTNfnD5Vt41j1A9T78Rv
rO4gpmFcbwFu/B/2zmQ5biTd0q/S1nukAY550ZtAIEbOFEmRG5gkSpgBB+BwDE/fH5SZdqtu222r
2lduU6SoYITD//+c853VPZFVYvhmUetec0Nz+S2pWI2mufSodEE+4qnATGHfoGhld6XVQmWuEBho
s+qqLu7CPCXXQZUKpxhXgXm/6gLicj1C/PHDxTmUVInfZ1YxP5RZ4gAfn7URmx1N1n1CjgBipdug
MNqZyM56Hjjr2gXLFcs3RHcBfWykE/wyrYF9DmeAHNCeOwKdNT/UvqsT9ZO/hUxOD7jZipIRT98u
kF2e8Y2r5U9Y2pw0Xh/R8kAFDmlJ95SbjDexvZr1r5xf+MlNgDh5jUvox1rz5HP13I4eQRgub6QX
fb4vP9mbI93hrZnM8okWM562c57dT2PSfJFD0N6rAZfUFfdU6u6dUYDVoA4sgHVUV1YSYdYCjL1i
13sE5LnEnSd5IQsrIUxm2jkPAoIsPjjrVX5YaRA8JBWR9N289qa1p+cAJ2hIvvTgB/XAc8k/z7KW
90BmwwcXNSm7KTB7nAZev4Nuu/AGgH53XLNsY5GE1H9lmr5SXFntMyCg4NGAiHTHLa2OeHC5aBhc
HOukh73VluDLqCq4GBUgM4o82vuy78h9r069xJ5fWBeH+BAY8HJ09rkrMGAhzNKEMeKDJYPYfUdT
7N57AIpv0lwcanlXrvMR5RkUyRs1NWoqUxjtpiV8nCX0nGVxwmcB4pN6mRXEQzj3cL5dNnUimQcy
4OwToc1QcvANdnkQlfTO3Uhp++lhXEy2nXPR5KfE79R6HsdFLMc8GY0bATlliibh19C1wJoAsqFA
UREXxQCySyc5PmEVcMubjK3lgwwMyya15HkvjbU4t9mfUBH7N2EE3+aGG/F+s0dS9ohMScZfWJLf
jJLlN6+k29Alxm+KCQs9iCblb7oJhqIR1AmjfHBIKV0GgZK0rMov6jcbpeo2ToqQA4QUl/+2liJh
fiXvazwvE45wUSa3fl3ra76hVzIYLMkGYwFcTrSn+BPSIv5EtqS16eMZ3lAurm3m0Pq2DOsGekk2
5AsuHwzKtlmdcTROr7kSdCKEWXsL2q5jElVPxQaQYSAjBuoXwgLIzXvo1fPg5J/4eBsUJ4CgaXue
aDuu2rWM8BvJPRlUwnQbuMZQYoBh0/AznBYKbEfWzGLcL2qerwZO0jPGUcoSwoaC5OBGFQNhO20N
jOXtfKEWe4x9FOjYIacJUns+4hc0PpkO4467XYQb8DgHXCOXXFi7Ben+Dof5MwRGVIp0OpLbdl+t
vqezZBxJCy9jez8F5hOZB7HT/cqvbWBDnTrMXLqCbBvAfzhAO4mGwm2uZiOHn8Xi35mrSN7Zmk3c
JLrqufF0cF/odojYxHE3wXH5QNjAPnQb32HKmXYcrEV5F7Dec0wVZSQJD2TKwJsZfJVVLpvTsW8l
VKP1vQVSjZPdv19lf6umMgFBnumIBXl/7JKmPxSeYd72fTLdewOc63xov4ectkdQw0GcJ0tyYMdU
RNzvCOrhAT2tLcNNpTXZSQCkV0C+cDf99KPNxbBPaTKOSh92FfE92MWq7d8QGaaTWafqpYDywBtj
Mo44+3+NvVcdFwBZserB3mhLJB+UaOC8YExxzl7h1BDdUZHPo9dOJXsJx702MEIPYYgDGRsETmg5
ls4lwFQfzYbhP44yo99m5dFU1EN+VK5T867wVh92d0cjIpSUvIiDLldPhMKS17Bz+ci6NV3NLe0a
4Fu77xS+tCUlDXn5VYJ+OlijxvOfi+BQDyo8tphQ3yUejrewTw1Is1g7WxrO7oidtVyjp/5U23Xw
aPM/bllbGfdc6F59sBZmhBVnPFC75d31rLqxic+qtC7uXKQ3YVkH4Y74ZwdkLsdTVgq7Zanj5eve
mahfdBENIi0s+85GKdpBopl7oOigQOBwB2wD/BLwc1rBZEpH7tKj8aqkObzxjmsopBoneTWJ1DPd
tY/zqsw7u8CeEqDBeGPF28CZDuYshogyaodpt092enAMCtD84qc9OPVP0GBb0JVuXPYvCeNqD3bm
0mwqfVQsHXWYlIq9tHADnrKwxBsejGkswy646RLxYYTjrxzf5lfS8izdF/wtg+O+NI5rACIbyohY
ut5pC/zSunTJCwGF42wXH4k3Uj7SuUcSDAp86aojO1++LnoJ96piMPR9svgkbHfaNs8lSYIYm6/8
meLHhTpqtHtWlMVJi7FpKdVg54VRwHqogEfF5TCVj43l3TWpam7qtR/jGqcxfQAEIhnnsn6S8WDV
6922b2TFOHwSTPkCUJ+rFPcLpg5rN9mamAvwzD1+KjwCsKoBUrnddpmhFEE5/bCjb4JFWJOQDSzL
L4bw2r2N2PCRCbrbiDn6P3urfxq19QvBkQ0NBUWh4b83wAv3nQu+cy5N/xIuyYqkSWDFt9Ht0pWK
vnC8UPGacHZKGWs0yn2QagI281KfbS3pIWWYKTzrJZ+Wkr6lDopqzrhDZjYkV7TVXZnFsdeVvLRq
fnbWbDgAGG92ld5E12L9hMLnRMoe2+ckmDUFOSuvdVLbC2s3XPWu1yo4hEN9wAdf73oj+JGk4iup
xeTd7Fz7HowzOKvAfewsxfvK/VGLmk45gFOk+HN5JZPQXsdO/PTrKeJeAK+4BMFOmkFGxCamUyAT
WAeOdOK8oy9HB1525MbiP1mE6PHHTsXB5PZ4Lxo/eSDmeun5pZNvgpdJ09RCqR0cG96iVpBii5tZ
JViFdWfL4mUupfeUzNl4ZMpysaTRXPg0ZmMbUQu283HZux4qv8Mj/cboBm8/eOurgg+6XTbB0N+3
vkojmmyuQrb0MKTMdHW1ywzzPpmG+7WCo5CpIerZIBSy/ugrGm7XYf4yDeODtNS9ohqN2xrLIm9F
j1L45vDql9wBWWjiB8hYIBJ2Rl7BE4z7xHFvmiIIbry6o+UU/JlYfARrWHUrYYWmvP5n8PtXApio
IxvX5X8e/N5+Dup/UaeYMun8k2n0r6/8e+7z//AFQx9iyO85bTON/yWsBFihXHRQOEi/3aSbt+pv
DymWKxq5EFT8kIyRt7G1ePqo7P/8b9v/w8KMhMV0011YoYf/zuRHqvO/TX6B7flwmDaU1wYg++9o
qnRxpqop0uw81DAy4Wy4BMm4Hl4pmXRoqVHk5MrRtp4Gy9gtdYpIn8/U15jWdCqz3iBhRJvooVdh
/xwG/JkQ0fQVeER1hF23ad00TqFQ4kWhSFiV9M9l7nlIVp/ermJMIE8aRAexM7kVtUGl6+11CIEG
KPJ86hLn0oAdZOBa0h5vS5C+cCBwH9buhmDwChiA0ys4gASpIRmWl1VpdtgT2XyK2wizO8X4mFIy
dVFtw5SG8WQTGgzgKyjL3ZMLgviGL+FS2Zs+sbPWeMwTWQx7Gi+mU2/DyFynpdnNg22+sVfR18I2
ly9I3/aBPU32QHe4x4m/bv9y1rRDLGoPAqJVVAfP3/LU2bTUz2nmIgzYs+RY4X/7uEKuRNleuGe4
bJGUvg2c5RDoSkUGaZd9yt2e2HbuqOcSr+kDrkyMPw6Txa71escC7jnyL64CY6U2MgmpxNagJqWm
K2Tpqj0/c4nNVRErbPGrCAOVI5ntt7Es5cligPMhFxytMbtn7arVXiymU+19dH76VSYHWEi6OjeK
ojbQtA2RywDOMUc+aBsAvi/OsBTFjkydFRsaP7tTLDYH/9C4/D7c8WYNxEkV5jsXdWzE/FviMlGv
SbOYl3DqXxZ0J0ZBs/nAfrJcLFbiqHhBtndL3BOID/uqSNOnwQEUusd8X90CCu3uqoZNJK9ynflk
y1qPSMDgPZQ2FgEDR9570ifiEWWviN3Um2+WVf5Uwk5ZPi+rFyddnlKjWwyXOYSSVniASANrZnbl
2VlZXrJH90seLVt9BbTSRK7yyzMHbEL1jjIr/TiHadt9Q3MbIBp0XGWYJB69WrrXIu3s55II7R4r
ynjjDkNHoZ6ueckmWfe3DFgfEwT2O0MKIxaT+dNp6g9/mris127ToZE7465iPX/PPZ12krpfgney
YeOX1dgeRTqpiDom+AnWehxrMkijWxxo6aWdvWqm6SNL19bcWwt7EMpOO4SecgvlrvyWY9cHS5tv
1e2Pul2ReghJ3cgO7yYXvSV51FI8TK71vg7hu0nHRm/aYdz7Zk3ln5fjDnH8rOuPGu/00cSV8wb3
+Qt8xp+mGClOwgkt457b0MllJAjuswp9ExZETqmWJ04pZ84T3wGSsD1kdwN7ZjyW03m26Arlzexk
czSmwyRuh3BY02OQzD218b18r3ODobnHZsCPBL3HGJMHLtQtwddS3i7a1vgaQE2NZnhk8M/gha+6
exSrCGAx0NAGtWJcimtpmwWbmIF+9N1stu7twC499u02O2eEgeNOkpj1fMPYWzBL37DTLe5OrdQ8
+wa65pAdS+w7GLaEcXATRp3QXKZDswWm07kqv+JiJEPOhHPFb3ZwGoxjWyvACPjfwQzdF+4j1QXU
IXvcbj0841GgS0whmMhgz9jrHlCOPGocW5G26vR20myGorHYNvjYzs6uCvrbmfsNZOx9NlbX0SzT
fV1h997laRvEdE3Xh0JevWX+yg7D27f9IM4zF+XY5U9dKe5pb63K7nLsOwYjQ9d2wty7TNT+uWTY
5KTqu0c77O0vNHtgQUJ62meuRe5tketyTIykRbSqyvKdEpqRwgYfE55Djy0HxAe2m2KX6TGboQWG
/UGwsmSVpO+qNV1+jRnrwkz7/gEVnFY3gnLjcU6GHyBIGOJ95oRd5uEtRMqH4FMvVdQiZN7k1fjB
g8U7IIPQlrl28HA2wOEKoGKaENPqXP0QFDxXse/4ww0mtPCgU+s59b3gZBu1ec1NX2JbDIojucZ6
l4FRGWSAuskDNsZCt3C5NJD1MNqfzWXbu1EicvYmVE44GebVU1B+eWIHpPdMQR+NFV7nxqcBTlRU
u3Jd84fUP04yxJ6V9PmvMWcDsFuQHne15OydLLBNoS26cxcyQuyKFAiQOdsPPZ5XVpMCgi8f0dtM
pvldzhUzKmFuR8uK6O9iW7gQgkwO09hd57rukCjn4dNt+xmmmwRmW1XyBkYajQ5Eo879Gn7Hm1Cf
U7f/7EIsYmM5fa9rtFjTWiyaH3ncWH12DvohPY1TZe/rJLjTVvKk8Pjc2TWKezBq93GiPYOunoGR
p3gazcF4nLLiYeZ1vSSzK/g0VnepX6+H2Su5zc5kMKi8Yt2Lrj6QhoXmT/xWo931zry8wP5cdtPI
6/rUjdSaXwg+LwApYVm3seDJyR02nxHylGkvLOgoQVhMXFbBasZZEsr1uSZTbHydBjEv+9z3g5VN
4CAik6QD0RIKbSuUZF9Z1nKSbv7s+rS8shleucoMMPDuNBI0byuXlZvA7tfuTCpUfy4tZkeKq7Bh
iFbAC5P0BbzZcpzfqBWcLz6BMaaSZjhCiZqQx2t/9iJrKfUF++nE0V81vAY6U/gYzTW2ak5MulW9
b7AeCqzDI2WyNHbaO5et4FOwjvmlNuligogRMzJPBxCX6ScNSMZxUJP7MCxBd5joST7YW5n7rm44
XsvO5gViozMfMjNNX50lkXu/IIsGt4URBdCYc8r7lfZFc2WAmdrRmhj37HXaYv42jVtjncWkziR2
DrGMIRueQpsHl/GX3t4lC2ij8kfoPyXdBwtty2Csg0GPZzNbSLdlpXE2us7j4kdYqGR/7IT3Fk4L
FbVq7fIDgy6tBgGm6T3uBW9fkhR5R/rOAJkWZvEYZD3kvbDAFRh6CzWgrEGp8U1okEaNOK1WNtOc
XmJi2UE49Tf2wqLeKgKX+wR3+E1dBLW79S8vX1c7xy0wuEcb3FKHS0ONeCIbTH1dmSfYCmycKOzc
2YtiEIrt2ajvnMWjIIQbUMcMSpnQ2ckd8439SRGl0gTykI52UB4kmC+QUqUyWZ0p9ZXDe2UtNOAH
Cq3vjg8Th0HLZH/OfQvoY4lfexf26PSTGotlh54qIqU86r/BedT3TTcE1AmU2RjTwnYr3Yml1VSr
m2n03TOAejBnjc1MPFT9WMa0224Np2wksAfZwFAHgPJV4yyfcxIg+HLnfhGL518TJ2u8aMOnksvh
aran+jgNb2ssNhGj4FdV28PbkiChe6nrHIAbppGYXfPci2WlAqwovHdbOuyqqSfqT7lNuV6Nf+O2
wg/5U2C4pS2FZnjO0/yST4aFY8rxvmpdDiD8+tpHMUXvCPaKrSUiMc6NpVH202i1NrPyRFYfknFc
OmhH4Ywt3J21vq6+nti/pdPT4GN5JV8ww28EQtaCfP/GxgyXAU1n9M7mLdt6ack+7oQmu93OdA4k
qouJmFNXrU3/k9zmfCOhZ98FiKPP8PhYcHKeF7/AVQxfwsasvqaWWaV7dPTw0i5pcsn9iuJJmXQH
n/frlWCph8VTsbE3ZXsWq8lfsIJYtnxHxgtIQO7+wAtcNxmh6StYimVVN4fJk+6RsqfmPJvcxSUq
yRf4wfbBMPtYya4gkNbDgihqfVeAEb1ySEAEqzM+LL7ejJicfHYJEC4zOhnjoyTGj7GljUoNuq+t
Bz7rvVNcZc4dparNjgsUjIis9NwVkko2sQEZvV9atdOnV2PGiWQVzrdaiNk+TL3THv4z//9L8z/C
7/93/n/+Lfz+v77KTfblC//LV4nHwfJcAk8uKZSNp/SPvkoCejZMJYcdwZa2+Xv8xzzp2KwGyHX+
lUH/a/p3xB9O4AoPK2Ro/VaS/53pn1zXP0//kJ7YSpgk4NlBbFrzlp/5h3xMyAmikqQzrg6kwUdy
NHW8YgA619Vaxr6E9EidkHiyK08fwSbwkGPpeibzjapRttMXSIL11R5EHVElE2ByNCkzxYDYRGQr
8NXDBoGKlz6l0sYqTG9q4vAkdhxaXsbyYaKoBktKSklIKbIdXF2aSQcHsEi9eaqdEgd+51TiWTWQ
zKQUG18y5Uif9PClsUM0Nl85+2Xsq0/TGClWsV+oRPxlS+ARfjI+LuGCyERO4dhNUAupoR3rp7xY
xwuGPkIHfoYRHVRKedQ2hd1F1TA2Tp5/rlPoikWxKmzo3CvVMLI9LNvV26e8nHe9Z4iZxgkounpG
G935c2cjLZrNclpB/8empEhcup17Y/bBqarEkzSJONkqtG5hGV2bZK73xcxdmuFfxGWGt7/rguSg
TFlHvGHaGOIpN3VgJTvc4hF5Bg5vZovrqpzy4LuGf6k5y6MEdO5udHx5mAX4y9PcEOwiv4myWVbr
c8d4uZ+W7BXZWrxMteudZ4dZubFaCJBDR6XTYrfJnewXYcZVizk+jLakiXnVTWKvz01vl+UY51Mb
GD/Kara4cQEvN1bWOUOBLNdA1Yqwu1EeA2yjU9BEC2DvdhOAdqTQBZ8OfaoscHQ3HWsxUE/ru/OR
TlbEmJyGgPu5btST4SuTLXJucFZSGj3YeqfS3L3hcQHq10KKiY1yRcXGzsiCtRid8s5Y4IIZYM7n
GUtw+6fxpf3LB1P+aYvhG20mGfmnZcZPGrUZaDYzTf+nsSYc2nzz2fQIVcX0mJB1PjZ/IgcI3lJz
fwiTjFvi0UE/2zQjJF/vhTbewXw29OJh1QGqVDFtihR3qziYcKMRFQH+tfChb6ccyHp3wAHVEAdg
b/ZGEdH8yBOPMOxSNPS7cNUveAIY6cziyMU1bIwDPHce8sZrVrqkF8Tqo/8oTvzb0iILyYDdoVOm
HdMj2JenpsqgBkCzwL1V8Eh9TQgT13dGsQgrgoJG26+ePM11gH6KaOyyFgItjSqXpbCyE2sEI85X
unEiLHcgD/ESsLmjQBvGasWABpHN/ugyR+ypaU/vu2zp7j0IsUhfUkZeZjUTTDJp3q7msOUOOjOe
QbWc8qWRD97QN6/YCBFn/c7aBM0FfMyOpWhPUK4AmhrQMBRI35h25I59bFWK9DlVUoo+A5qQ+JVj
ztwVrq2WnfU7i2IOCq3Ebx66QKZHv6MA3dLufVjo9EtSyfkKF1q4SGDp+v6fB+K/9EDkwcbu+H9e
iH/5OX8b/jFFbP/5FX8/Ce0/XDOk/NMCkOn7m2Ppv56EHutuAaeQcCjY2K2Q5G8LlPeHA9oA278H
cId1Nw+ovx6Fwv2Dsg7iqoB+/sol/DswBZ6v//wshCvnOgInjsCnhRlLbBGEf3gWsmAxNJk+8zx1
on/ThuNDmF1+BEz7tBIbXZwZTFBz3ZZP/hTcUhahv3q66J5ZGj9T+DJcxsXDRkAe+ZZwl3FeEttL
jrotsgfo0ca30d8inF7Lpc4JEvyRrivS4QGs2WI/Ok5eipooUmX5Z2biQNyFzmq2LwMNUKS7OPxa
+4jfXcpbLu4UfDH/TjR178pQqxokckIjNTU7KXvsnZz6vnupAirKKJig1c664OT1xI7DIlSxn5nO
cGBTJyRBtDSnJZg+Q0LWO3YS1AzmNfDACxsSwbyZDh1aeGu1AHsdiO7HQPiQ6UgeUQjNZJr7xZdk
MQy29JZf6m6f0bbxrWiS4DNl9KKVVeAU6uKePm5NTQ4NQebzvPaFxGUDsYAG91ZcKZTdGORkmq5J
YSHxTgpd66CJb1I/3xZLQDt8cYJ5KN/nJmfJVjW2Ivk2BziVA/d90YSiaeDJTvmQP6csR/hljcVt
h6J3KsT0WrQ5oQw1FTtWgwQyppRyjK5OszeGK7xYi87PfjDftk5/zaZxfINR3OC9Hh5sLtoEKXSI
XSz1fkBmmZj3JpZhOCKwREflbJ/TuXydNdmQBeMxTD/ne4r3N7aTcnxemeew5BpUQfOS0s4IHtcn
rTf4mX8IRHMUYQh4PH/1KvGL5l51XQeK6sMyvVuzji70Ub0zG1xq3TanUuVsAHJ7PwMr3g2L9K6S
2wVFcetDltYtfL7yVcKTAeBhtMwY+qeXN95t7a3JwxS23m4wZxYH48hun+hEidx4dLTze2l3Lwob
BUZrlkw02yKl6OwG+HZ/G6hJxL7rmGe/zXOytCvV50aaRSsdNd9zHMHHWrv5d+DZ82XGoxfLzjW4
+S3ICUX6M7GT9t41gJWpfH5uWPSB+wGI0+QyPzWlRwluDiXHbremGxDYB8V19My5kB1A/YaHtHaR
cTMjPGpv+gnVrz7j7Gr3CWfHrkzHnFTnnH9v7c0j4YIMpgMnZVfLwqVtUSe4PG3rNoNEhqkr8pMD
MB4xf7HcxtxBd3w1quRMnIEY9yBJTyvjzQUdubPLubhknUvhuHTyXzYd2h/E+LiTKB61EyveQXfE
OzCHlTeEEsar5yk+8TiTu71NAoOp1MOwrylOhrzIYjHd94Vme7jUs0GUzxyfsBRO/nPllDwtTQHJ
FFxKvtnHvQMOkCDe6hzw9UCj/DIgokXKtFiVQ+gTl2YE5xEttuJv441FBVAyqR9j1dmRmWj9AJDD
irTmbZGGurJ2pJ2Xz05yqMYpItBlVHlzwsS9TOFR8dYiubx45hx1/LRERYdJ/bK6jvRfOiUYQedx
zH7x/A75rE1hx8Pc7OR0B+xmYOfDu4VbpZOtB0uzgM2asD5OeSCjrDMQDwS3jq6czv5SwPnPWk6J
GVx6a2KicTHLbJlImm5lZ8cJ7e9HDASULgTr1xnp8pXN8XxXFQZB2/JNrDm72QrMZt1hbTM6564w
RbnvK1FcGyP/BKfY73Mh89e6L6p2x+Ce3wpuodRqjKu9X4k3PeDofOkqUQY7Csdw+TlVe7FCdWAp
om80YsoTNCDjuXQG/5uo3Zyhh+D/Wod9QUA542M8zQKKK52eB1xQ5q2XAGVQicIGpZS6q4asjfk+
zaE1zOXYb5/aksX3I4hL+5B0VI4aMObJlWpiAU7OlW84TZaZkaJU0D27YKVrLfGax8le3uF1uydH
1+GPXgyP/uxkEwsrVl52oL56C+iC3OS+LWx9dior2JcjRrSdIrD5K2kdJy4MZVyX0c0QGkdr35gr
mbltv7KkAbY0CJ878PZ3+RSU96th6tslp2KiWUZ/D4YWrufALVX7go2WI4gqhc68MycRRGFBV4a0
+uNioNIGtroNR06t1WbxGwq8QSZlfGdVOhA1px7B05qexoD1URngkW2dGnv72Ianbp6PxtKF597U
CXvC2cRWG9Y/FomCaBq2ikYLmUbi4sfc1VYYiQPBwicviHsF5QKQpgr3g+rOoRHSQmXIX3Pnv9S5
38ZrOI0Hc5CEaxY4s4bDiJU1c3ZAT5svRtl9Ygy7xX8xXi3IDmReNhuW8Jv7DQV4w/axjRtzKQ5T
rszz6hIZM5A7dp2EtgPsO4+ClKZAI+DfPJYY/0Vdct513se6Yidqgo2fXqoP0Zbl1ZUJwbeFITex
J0pjuIXf8B4YWIs6tFuU5a/Rq8LDLNePVPJdyxWj2a5Y3OQWJRjkvqbHkAd/+p3Y4ETMSvUPCTjl
KMPceDc5gebhTozNM9P31nJ/YcH66ai8OlQuFwY9O291P2ZE14futQr4VmvvkIsYZ/WrHx2BSF2U
e4dDdOcPU/ZA9rl4DEUrz2Yg1htdKl4Gv/wY68Tcc5iSkiPH8AaQhAeGsp/z3GsinXLhL+aAc93L
q++iUSKqxdKeR7KUh4KCBtpwjOYwFGt9IyyBLr+sTqTt5fuQsfjWbEEAvvMzAAMuYxMX2etgihXB
l/gYT9MtXJf5cIN5wSQ/vgaa9s7HvlS4HJsAEITL16LWP/djcvYoZ4+MKkwfRxIZDy6k2nfiXc+Q
rieAc+mdI1rg8EChkEWzQpK/SHihMTs7L9h2J4icmG0WFcTOmnhiA1qgLI+ail/Y05Aoab21orQV
n24zN3hO+T3vhLTae22t6oR245/82Q0+IMya76NJeadM1P1q2lgotM70qZDKvndrT+MKLwA7E51k
YULgMQqFZteRYCGYpVk/dUHoPtFPOJgRp6bBFUNIEbkk934NvY34xAc15XcKF3xTo3rvKKXl8pFB
yG9PuL7WEeIKj/kltZ8lmlXE7H0DX6f4OmA6+d6k3aWaqIDcFy2Bqi61P0m9uPhSc/HDgr5A7I9a
r5Il+zif5URJzS4vgZ7uZ8i3P0yAtHvZjsPzOvXdOeHwvNUQq49h4z2sXnNFTFT0uvA4mE+WsRa8
nT3tfyapX0eZGPz7ULn5GzlUh1qT3N339VTFLqN+JFu54m7sMFm3ym6fetthlUprwXA3l4ISXzPB
T0FvyIiG0QdkDnHS0/QQ5NUxtXokc3+imMcHAir5uY6KRc6RHqGkPnaECt84zco3HnHj12qazWcg
fMCYCz8/m+7EjTfpvEvXaKAruTEkCAJwrl5TQRjyqo2lxgWS9ZeQ1HELrWFC8WV4voiOppisnq1y
NzsNdS06NWPm5P5R0VXxZqILfbpy0qdgaMNrWxTq3kmz/qW13b7k89cCWbM7ZJXapQmS29X6GgIn
aQvGh4FWCxZ72NddB5DMGkp7c4XIRcdoPKq8sl6s6zhIKjYWQNO9rykt3eteBwBaEfuckA8icLId
zXIsjJzS8e48u8zetT8RjqVG9rlaGxruh6wxbtmO5e8JhoUD/amYg+p1rrDAN+YevSsNdo4DqGE3
1FP9ZtIn8qj5oyeUy/nS1+Ez2gfhtaYbvzd1026OjeLgqTW99g1X0qrR2+qo1vUXZOdsZ5u+OE5B
Xd4U1BgcAIVk+zZFwpHGWpFJ6CE9T6wdHkmH9D2FQ2zBCs2SSBfWeFM3Kyq1KJrT6M/pg5B2sjwF
ftG393OasVwI09mEMh8FPqp+/lnjGV4QccdRYH365LqZ41ylOa+bnGfKY71y4Bhb4FD2w6kIszrc
YVzR67WaHYP0d2HF1SqbHstNxjk6BxU+ncGzTyrz3Dc4NPWIJSelO70v+Sx+p9os2ZtGkaQ3MHFy
WicWsy9i5MBp74lRS5ZB/sTpA6DnRitDnkaUsKe5U8wCFjj41fXoN1K012A2luee9+R+VHZ+IwtQ
PYkY/V913zo/zGZzkFMgo8hC1vLLUIZJ/m5ZpHlqJ5yw3XqIvsO6Yt0dguAnq6n05I31poQQgYi6
vAd+XUxmDPlyJb48kJscxLB+M7lYX6dFbspcBQOOgp+WbwsipVOPUuYSordTP02T5V5WmU+RqB25
dzMLodfKajtOy0HtoL5wO+iAbs8lQbge9N6d43Q1RGfLeRm4RcZY+UP6OKwiTnnWcTnvFgT4XsVj
5Z8xP+t9y+D+xLIwPPSlKb65IDdO4JskbWmcTNWW3fbzNjvmKZaRvnWDGzunAGpXDtn0vQoNfayE
c2/PWfhpNv295idhG0jVkxRiOdGWQYZ5HNObkpF2Zm/lbOkKr6MKZHbjDo/+jsbQLTVd5KiBCWpr
WPEYT8hMf7DElpBZ/Ppk5KSEjYknSTMhbpMzwRZqmMaCe8q2D8CSSW2GvnGv7HV5khNsD7I7tzOt
oKRZGgh66WRUMTyP7KekZu42SfKcg7ZLyXcYfHYHDv4RnPNSgWxZ+wpgCBt3HjrT8kiMM7zTcwqr
H+/vqfRycEYVqSFzaNtLbloPAXB+MCYD/TajTL8R3C0AUxOM5WLXBXel0fX/l73zWo4bydLwE6ED
mfC3ZWmKnqJE3SAoUYIHEgmXwNPvh1JPbEvTo9nZ64mO6JZpFgpAmpP/+c3WVIQTizJ2N3kZOa/n
8DmHgDDUPFlavVqqe20d8Lt0DI+uZwR+5Wp8tw0ba4ir4eVc6RX3g4kAf68fYOMlJRoHxBJ5kPg7
fynfvMhJ9yNvi1xw8wm2xnWa4Ki0tO/oGz91Oe2FUg52s8f5qECx5Dh7/DYRqmYRTlNZ570VncHB
B4eoLTWzILUac5cS7xT2vISEqROROzWjpQuOglC3rdRudiqTpLgHf7Dt3YCZd7gflT3edj31dm7T
tmtX+MeEnbqM2rYk82okACgP7W9TzREt7/PxonL7YTdZrXwgbAtEQOmvfWr6qwAX/o2Nh/wVuNYu
TWeSt5TfsgFbxRW8gPFhKdLkkKBk4rxGKTbX2bxzl7y6JIhgxBMT4tVH2PbdBrznxkE+90Ip9ZzR
kyc+rA+uUx+tXmsWCkcoTTG2EvDOB0vv6nH4HIn2ZhKzg32ZfKktlrx8dN2D8nW4nTwn/JgaUW0w
AEfxZYfjFkqX90w0B7bYSyGv6zk9ZVb92qugwwEifdK++I4NG/XfTHVUJ6p+Shv56qSY7Thj7b53
xE3v7EQ7O2VVL4awxu9KVbQLCDmDRwjqQfFt1IB8wYcUMff0eJoEy/dehfHnEYYBeczjiE1QNE+P
LVYTaEjCGHkDAMQEa8GdadRU8Mfd0nhHqKnRY82C1W+U4zV4Yo5xAPVKpz1EGuaAbxd4bgAiT0uW
GI468Y5Xpchayz11h/qYwloUVrORS4FpBWn2JSHnYSm6/WCn6lYKP4QJofirog6/y0Q+ujnG/kWY
pVfEmhVXs8fmKpzpa1yoAbM0qyA3mKAH7OsJFvVKc7VkAWn3tnjRbEnbUvQKc4wVC1Q1HO8Ix4dA
+CgfvJ4qjw7AUXpUwkknWRJ8o8fpIm8QXo/tZ9iaV4YBTw6KQuqQWDdxhBhpKb12n+PLr8TYH0iI
DfZB4ZdXygP+a+nybWGm4qPAKW4bE4Sik/Ehyrt3G2bNDhKfhwqufmhdVe8AZoLL2qU1H1h9euTs
AoBIAOEdzbqPtGu6a+iziOUJLNwmpYOlk62SfdZU4sKQurfT3tBd1n1ig1z0MG0KYtCnOHoYLBsY
Lp7ofDfz5yJBhCV7SLT0d3AW6p0vsTeKpyn0ip1vEKJt86GZvnldMD6x9smN73t6C292uNL4sYU2
3UURW+5NiU0UOEuWyb22iwLKYn3j9mW3jRfHHXYymwipCxJRwb+30+JqtbIT0dIcimxWb51oGiIE
XGf141uWr7QhIeDD8bHeGr/Sd4FdEvLAhkdQVhAY6D25piXFEQkH8TzdwX1Ca+BCNanm+Qt1FlMr
wZQDq5LwrpkcQrL6dPhqZf53tHiz2uD13GHNEUYPi6FF6GXBVG9VZk8fQuMN9wTGuMutNmGjNlNQ
NUdQ0IrI9J5kl2WJ/INoMsLq/SIzO4UIV2/R3KkDinl4U3Zs3RKP4Y3ENXSQguLxeU68D1QI3lOL
a+Ahaef+gnmAslJ3yFai8GUKUZyrtJZPiY3aokudu5BQt7fK1NY2hyC2FYFEt1dySLeuJ0lRcyrR
rW3afkyvqSF6c0iQx29RD/vDlVuz/mx8upg59mqTWUGiMiWGN2ypaSqIgTWHG8q7qVG4BfiNftHK
ba/pfYbQBPHvszeDDcY3qzzezqwLrz65Ds4t4gz7eeQD/F3YDgtE5r6ECUiTd+MAUKfIprABcgaF
PQajp93aauqPU1tnp0UppXdsWNGm10NCxTRPZODIfuVQ9WslxCrzSmZ88NnVKa64RM/0FypM8diz
TEvRGmKzu0lW0jjtfPPkDQqzyNpGOrLhGBbyJqzopTwrEdMkT3bEkdHKA1ObH2GL4Wu85qjtl9bM
mEl2HLwNuUBbStBK7UZHfZ8or/e0CB5mi7J+wdPkShU+RuRqwOsgi9sHk4zyY772p3fwLivO6564
79pGIC9px/Cx8zT7KWtZc18u1vjRcrPhyklbcJkKRduNnq3+Y6Es+xannfkoVYij5TB2zkOH6dNj
ZMUcX7SIo2uCM+WXGefRq74LxycpHcBQIwny3TQ1y+qm8sKa1LAuRbmJHySTcnLZsXCARrztEA2W
34Lw9+wn8EnL61zI2Tv0/uTxpivUAr1OiO4ounucqN0curqSewcY6tnGIPEqh2m1pZs5fy9VJV5J
eqFQW/w+xNJZ6Ns0QgG+SfKs/Tj4ZHRMFrtu0rhsZgypHYedbG8nXX5UFkLMDdDotY5NsKbT9Hsc
pIqTEnWNoiEQ9qlZmukDRLseWxxDtjuSX3cLuz5mOemtB1W06tabp/CiSgVxH+OijlOH6MtRGGpC
fZ36m7CsnE+gtwgdmkk929R3J92002Hoqf6BMwNQGit9ROM4kqGX4M5BLwPiWVfdDH301RqFgPFe
xRd+6vU4Xy/iJhqZGqTcplB9nMsmFeF9jdvc5TR745VvBRD7fBziXOiJDJoI1xm/11cdYZw3lg6K
E/TqL9hGY0sZz/YhD+e3ZK6IknELTgak8kC0gGa7a/X8YsEyOgRapHslF2dvMdCP6YjJ1Agd4LLo
GjCbpqgJOcT/FnafETsf1Qot/oZa1l70a1biScdRYbmYNX73bGTomsKgAQcWUYl/oSfH8tF4KX6f
KZsNpC+UlRC1ixOMvN3k0b4BY4URMTfpQaBXJeaTrJ9i4c/t+KFzzHw3kXa+kWPxEnXyk5OwWHtW
vc+w+NqBlLxFtUY/ktDwmKY02XUWFt94fDYHKQr3gqS7o5vkj0uoOCq4nof7jr1gP7jcOWnmbLAo
+qi6Nr/3E5TSlrygsOqPI4TKz5ahDSId69Oq1TnYCxWyaS0UpyMbNdrGtyrK2wf4uQ/Iz8kGs5uQ
rV2sB8G0tO5CJ5q3CALTy7aGP+yO1juW/8NNI2vssFn/NxltMICeyP0E/xMuSGVONNTNpS7bj/9t
W/+f2tYe1hm/a1v/rYTrxw/9Q8KFDYfr80f0h9fmtPjfJL3Q+YNmthu4EUYcIWeTv3Suoz8YS7SS
bdvxfSls2sl/dq4dzPYcZF12AI1cSuRh/wmJK1iv/7OnMpen+uAj+RY0w7nfvzauw9HHiHROxEUY
AiljqdOEW02yOqfmucWHyYGMEX+eaxRW2EIl6QebE97Wxd7pOkuT4dZpsI6LNB0JL4hFjPbDC+/J
b1VE19ZrnjQ+Zfg0hZdt3D/HIy3g7Ty0bzbroM52gAvJB3J16xfZ+3h9VBM2oaO09LsX1yi/0iQ6
ueQ5vZGuWS5sfZzRHMUKtqG3F730fmN9K0xgPiBIr8y3KMBVPL/KOne6pR7Ya0y/wsTk14g4VHj0
RxwwJsfFb44deXBvh14ScifTxnq2XE+hDyaPYK8ApGCbAKB1VYaDXYD26lZoA3hI/DeShZK8864f
Qx5LI+WFMFNyypXgkFj4VBO2xPsqDqfJO4gW21bMfr641VJfJ1OmUGQu7s7TbvFJ512990Ts7iyc
RbYlcP6LlPn8WME2Ty5dPPOOeHcrgk0XO0D3gKrdNqP12ncl/dnOmA+pTcYRUcYlDnHoV4IXmK0Q
XwNk40RFaUw8NiaPicyNo6TMtniT9vKuxYWlPVgoLZ51G+KFqmi6bbCoVa9u4qIOjYR4NtSfPOVC
8CxSWMzPUeFxVJ7lJJ7xEkfYV6oVU+yd0kZhB3n2tsO5YIWDOyo8B8EM2CFlOdt9ChC/tXSLy+5E
r+YaQr10yBfnlyVat2Ubc6T0N+1Q8//NacXPIIspgpOqjXqF5Y8hiNdzds3dkH3IG3zsGEYXDX+J
dknsEuNFL3SDHGxm+jh6EYPV08EJV4+LCMHbsxQet1ENI9G42PVizNBHzqWT9t6bwqOlO7rIZHDZ
Nt1yHQFZcp+VaK6x7i4WDFgXbihYHwpwLPTavlggu9Os4QtMogX7DBJ4Y1i0xeoVwyY8apJ4LNho
ZkLrdqEJSsKcgsaXt/FYEpDc9bGNG5waM7YSINp3ZAXWNsNbgJYoWu+MJ44B7LEEz223jYVnLOIf
4B4M1sKajzf+evPh0hNiv0ioels9Gf5kaQPn0vUr3FBMymtZul69sjVZW9dS3EQ8SPs+xOztdL6i
HxBkeRgt37mcSjIGN+0oeb75lKyRzEUfbuGfwsFwJzkuR62F+2bPQJ1bFxPoa99GZ9VK6BYbepEa
7nzuuQ9JPkT7woEkdpk5me72CPAdh3ixjM9PnJLbmiskyCmw8kfKkNl6OX/LsFyG5KKc8c3aQkLk
y2Lcxygj8EfcRhp1JLT5zqGg9ifeM8SEdnnCkKIpDk25vlJJ+5Jnkq94fo/543Xkd/gp6IbfR3OW
5BtKKJBYq1myI/HoDIgIq8ljgIQ1xkGkJfG7QuxyyFpVfgfUZETmvrWOKbGC8olnhdWxoWnTXAei
MsM2VYXZmqDop10fyeUCX4bp0Z5Ccz/ms3p1GGngk0gqQsZpXWFk60aIbkJI4cojCtyTVgtsJmHr
DRVmJVs0ocGtbwfxdU7w8gsvE6DWIQvhMU9n+GxkbqpXDh0ddVcuzdPIKCY8JKwOGAmskpbEexiy
vvuaW/g0gXwwLcqoNE+hT9slkJqBLfWkuRkewMm3XYu7o9XoQNHxcBbpJ+joOy+qOe/zyACqDHkM
NJWj4GuLlJT0t7oJnT2+95iJyA4DnoQQyEu8dHi+s0njF43E5uQTWzZywWq6A8Ilp31MJEzH3pk2
so05PVTaVZcOgYfHpgzTdKvZMXBSUPUjSaagyuQsorQJilR+oKLDeHPS8zc3qJyrWPfZRY7b5Hvp
BctLmAwmONgsgacWVOGb05rpefC8+VJV0DjmvKQXnFkfdG7pl1S6HabYBdBCicbwOAu6MdJY5UkY
qBtw4euDHeIdVJO++S0jhJwZMJXdNckGAc4BeQAdpVpi53UucrCMKcZfkrgCcTksuripPASr3jQB
CsUkziG0QKh88pIWyi+SIc+LUtwjQswSNobw+CvODuFtOVmPglgrs4dhDU23CMdOnMqzGnFZhYmo
gI79iFSRrj+ixVW+OK1CxmKVNNYj6XCryLE+6x05nlDiTpjG92c9JOwB56QKCsgPsXKalykt9VM5
ufepN7aPxCySMZl04jEmiuipRqmwKWnjhnftqshE9aA4D6X2p0RO5tpFuLkk0v84QGI9osnGAcab
6mY1AIcweUEraJ342NAoUg4GJe+7DvMDNK4p/tWrbHRaBaRzTFjCA9SGBiA+gDW8Sk1JCdc43VIZ
q3052TSF0jidPsfKVOWWxgB6VfusXUWejI7VEm65H5FXb0Okjc8S9tlrJkGq2AqRwQ6rILayLXU5
+g6jesIGxLC9XxPWOtz2q54WSOFGdcvMUX4yyt8GdUxUDe7pO8Ju5NMcEU87m1w8FMLvv4+YKH6e
zwpec1bz4qSJsrfHhPMyKQswmFZ/QiETP6SpgBO1ioIpBanHe+FsS/iqY+Drq6FzrDute3/fnZXF
c1B9K3tC/trVVAbfRuDfrB9fwww9cVJhnh+pyLszw5RwEjzrlzF1U7fEiBY3dgw3DUWnbT246MB3
gTtMex5XQKaDb644I9afswEdodeoD/Gg7KvC1i/9KqcGzfV2HQprgSdpjqj5ZM2e+2maOBwx52YN
ONaJfWyl6XWXuMmdEzbDzRDoi3AA/CgCSQC7jakQrsXKuKcp7V3uEMUSAJRT7hIlB/CH2br1V6G4
jWK8msLmQpbiY8wZfZOUPoCBbFy6Gf0K2XHWE6v8vJO4dKTGx8jGiWghJy4hlOia0KyjeUAzQ4fN
eQgT178P6WM+Ndql06ZxAOF+kMkUi8GSEUF8owGhaeR+8G3E8rXmeCdWAT1Aj3eI+qp6gv+Evj5f
pfYSn98dRM0cR5GV3Mbx26OrBkhxXxntHNAAz8/2Kt+fVyE/slUWKIw9bliBRrKaOoJO+ip6cHob
E4B6SPmtdNU1TjftY+oh4tnOq3XAcHYRSFdDgWG1FoDpYO907F9iBRWemiKZP9hnMwKvGl7SIf1E
axmUzxMhBQVZCR9GqBhgQIbOfts5V/7qcmBQVXMITNHhDj7voYeH7m+qyoanEgaDj8Jq9UwYz/YJ
anVSAN1hdyxTSC70wsujgvLxQjvK2ozK6Cf8fQK8iNs437MdYp+SE7dBrElBfgDO90aLxxRSUYcK
HjfdBYbndePOrrM5K/7MqiKa5Coo4mcMZmCrzChgvXnPV+0RdiSokM6CpHTVJqkgaC8iEr/25Vm5
tGqYylXNtJyFTbjn+3u6FbgG1yMsmSEcbiYl5C6ecTtAFTBiDIxSqlg1UwuiNOcD+1tx09elg01V
hYjsPu8zh6RoD2uWyiT+I007ZzWOiFbWB04ESADdLwUpbckB/Bewf7SpBQtfFHcJm2wyluYEAt7t
oTpGKM+6EGSBMuBGlti3burZST7RiqEtvTigWLEbvSYI2h6XeMpJLEzSQ1sMM8J+z7tta9TwWDS3
FqHaHihbU/bXRrTzMawzcy+8vntOpwqYsb1W4WJ2bSTbu6pruq9kuNnHsW/1FWT1+KiT8IVCbToE
qGbHQLsP+ThDPfLGosCd1mC2AayzTOKQRcuChtbVtPewfAUkrKS/PA6Orb6YokKdzpJHGLWC6btx
avoftYNRUAEBFPYUHAhyn+flzkICndFGzbzhC0jFsxrmughoDw9uLI+VxeJ2iX782KZO8NiI8qNy
SpNe12UbxCentt/6KVI3BmnBJgsZC5fFBDiJR+pMikqRpwCJZOLZH7OKX2ForemY3jeAKwcPPYTG
oQuiw8clhaHpOjpMgvtEqvae3e+yr9hBp4u/nOT/Jv/n17AhMoY8QBaBq4krXNRXPx+MMWOGbptQ
1wZau5eTw0nUy1L5vMxB9x5pkR1/fz3vVzMVHFkcEXrSdQLbpVT4JSoKn54Zp8+uuagrHZ2gp6pX
zMDpSVo9JruyGb6mpe26t8kYDs6l1rj2zdtOWGlFPGZesvIxsfd+W7v6rtKjuK0sBKVXWoroBZ1x
tB+LhgLQXeqYsq3y6eAkthNxoHf75Un6Voxs0hTIOoeBMhMywFvjjVP/hIchZOoFifREL8iH/v55
4TyBzVBoOLAlsedQ6yecRQpWjOcqcNQrJirdO0Om/o5FSP3kRKCWm75d272Y5yhMMV1jSPUwgbWu
nTYHLIGBxmJ1Q3cgZlx3xzBpNL58FbfjNkr4R50K3+CnFTav57Nw5bfi9vcvYUU7/powFRGe6bsg
NdCDbcCZX156QYUc+x3NJm9ez8teBhN9MyC8SS5/f6H1g/7pQhHGrCHYhyN/HV2h5gSHQUNzQb+d
V6xCmDYI1Xg/zD33rctCztZJYziELOyyP3Qo/zJY9Z+vHtpOGMEUcYmihev289hW1iwCenPwuXIl
n/1pCndZm82Poi71RWMsrur3AYcAa6o4tv3+1sWam/XzveNuJu0wkiJwon+69yn3sISIdXPREYMK
K35KBvcmKFr5XOcdx2ZX+Nz86M4NST2KGtXW9bDSf5KgvKANL57PX+i//sT/zp+Y3iTv5l+rcj6+
4ceKd11T/yTN+fFjfwKcqD//YJGE6finTBWRzT9EqtL9YwUWGePyL/ZUEbkf0iVPjR/6Jd/Pw+eY
Uw6uLjJANMq3+w9UOT+vpyhdGd4/zLGQ5Eim2c+DfGmWdmA5gS89lngOsr8OD7rsUIhjlNl9/suD
+Zvd4ucZdb5YhDopsO3I9bndXxbvxDNuGVAHP6QWR//abSSW4WP0UmTQBCEGsOShrXHfojHXF/+P
S+O6bId4ffk81J/vM7MKYXroUw8LYaivNd6WLPXzFJg95Z94dujmoPSwNZAbzllgJL+//M/75Hrn
gXSBqMOIBQVk5pfLSydLaiSMzkNZWYBHoUWNAmd7YOvJmvVyZoV7fn9N+fMS8udFGSoudEufVeSX
x12rOh4SFckHDz0/al4cl7HOAtUMEMO8qB6alps5XHwQA1tJ2g/9uw82eiwtn+fQ+qv1J6iduejw
vIz3y8KiS+QgSx5UAltcj6sLzy5bVtPUTgk2YINkyNn+/j6YG39ZCX/cxhl4pz0g8L74JdAwnEIH
+CKVDyCWjJWhBLgrV0wu7FjlyowV0BR4Ef/+qqsW7X/X3z+vGjE9kItw4eiXNwaQGOTG0+IhF6N4
hn6WQWCt0+92bugii8U8eq4StxDUgYXnFBT699f/54kZUOhA9PGJUUBd9cvLG6OoLrDsEA8+EZyP
2Tph4LGY+2T8t/v5L3vN+V4dwa4OYMEFEc/+PDniOehr2x7EA5YS5tGCrFAQtoc4CfK8072bwnXf
RttfZ6cNyqyCicli5YG5x3La+jev++9u3LFdVktMJZCB/HLjkkzxqMUI5WFA6txijYVz9gkqgT1u
srqI/h+TJGDZY17yT0Bh+fO9C5XbmeWM8kF3tMBhY4ETn5HbIbCba5QtAHcjGCmpQ4zyqFwoGcfI
rM6RAjktlqTNteWP5jEB30URbktg92KM9qKnV5OmaLL51JxZRlffTFcRSufy8PuxcrYQ/GWwBpL3
Z6Mgxeoz/GWK5GUSDyGquIc4zulj4PynL87jxvSVetW6srZlSOeinnmAFYyRfZJhnLnt5qi9UHNF
+ZAVLulpy7RALhOx3b2H2jaPv/+ef7MKrrJU6inqRo4pv3xNC5LD6KOCecDwnAdyfsxCAZALAkux
4tL/rlJdd9CfZrEP1kOhGtE+9tC+/nrFqk9kbhdz9zCB7F3THvHeYjil/MsB2h5shwRpxwfwjrOY
yt4ec1xZJ/QrT9lQUHYRAtW/O6RB3Oc2K4BtMQkyh/aPu46J8yPq2DX8DY5/0anDSe96Fg5GpsRV
XEr6/rerZfUPx9B/WZj+qLD/+r6hAHDooCUpXEmmwa/9yCUsooBSNHkg9QTxgsJ3ZpcHVn7XOiUE
pBqxw7TNgxFiu/SsEpB1rOL0EKW0HzYln21vZxDIrczJZ7GrPjiM5Ff2F6nfDQKoMoHOaMUe4BKa
USAQO52sD7ANk35nB02jAUTn1NvSNQXGsaXNzMi7ichE8DiFMR6dADdU9QPZNel12FX5SVZhczvm
YMGITLWNmEmW1ieBkc2daObyq110YocsE/oLGCEWPzO2T++zR3bAVT+n9S7r2b+v6LlWWBE5ubpv
bTzfEJJERBK7TYfbWpCGLRBbYKmXoS7zaefEQfAURW1qbwj9LXzgNMAQ+DWJhgThR4B4fi/DL60F
xw2Mv+sLYraXHhHvMLho5zFy57zO6eQkk4FyW43xFWltET7uI53MAMheP1gTMm20833toVmRBaqf
NFHqPkiqEkZv5KbxLsyn6AW3QbbdgjESgJJgH9QgBG6rFGUspUG0D5Dj8+0az3tD/UeZgEGXgKy9
LsSjYhfospkf42hdpsTbQB8LO/hwGwM+F5wgwBYDO7OAzqJoTA92oK6cxM7nG99p2pNlMA8ll62p
UvhomcGmKclSnLui/muIOpR+h0xtgMhc46hWJbhnu/qgI1hJLWerybaXT6Q3ZVcSbcOODDVITH3T
cPyjNRhEMj5AcGk+V1HnfWocksiIREjfGSjmWzLE+do2TuqdPfB6tmnc14AzyiPpLBi3DKzKxmUt
ro1BjWdZ8yZs+ne3hWJscPxVz5YXktQ81iHdlKu6LqPqOSBI3Y4YAOXcBLsqqMLVumJ2CZguNjjC
xJL/CjlJD16cm1ki3ZCDMJOCERYiUp+sFOCbr1vkkEnoNFThwbLX4mfxzCPSIp403nXNtZ2EFEOs
4O5bG050dxA34Z9dken1wVgdb2yO6evCTqQLNgbR2jJbu2fZzKjcpKFgM3XxoCA3QQTqNdIdb9YX
Cy8VeNXa2rYOd1M0MbzqhM59V4ws2ZmLjAoftn67zL77FtMx2STY7Zl9X9I7y6vJezPxEr0AI3bv
HYgPDuN0fC2XdShwq2hf6RSacssMDbHyc/h47MP5cpw4mmvKuvhlwJgQbXLVXJNnL59be21VozAD
V+lH1meWM8DM0o2qZCdEz58kmL6TM5tR+PzoJC7B2lsMMZh905KdetOXDv8HIER+C92OJYZzdXhK
2io6RUFjHrEuZFMnmMTcn9dIarjwFHtsoufmYtyEHdZ666M896Q7bGEGCg6+La0N2mdO65r7hrKT
/Fovm+/bcy1SlLCM72jS0WBNAHUGcJjb89l4Xlvx6MOi/Zk0MGQcN5wyl0SpSLbnnlDd3bxWj7Pk
2QviRrGDZ/7mmH2P3TsKfENfkV/B1wKcoYUNvaAYvbewZBclOr17VyW7LXaA7WteEG2yNVk3P54L
hYXk0vkKcrz/Jg31PaYcvNqWL2NkmL/TBqA1lgUOHLR2JQ6mTGm/ie3bDrV0c2IY8e6A3Cnem5aN
pwPr6WK+kZ3bFOENwSBQIwr1inyc3Xwu4ITsYxlRpXcLHXC6hKgB207zzZH5U0E1zTTTSrE0ENO5
wIEMTkNqob3+4/DjrE1rPL3gVZfeTGi0i3Azh1QO3fpm8mZ60pXnvhEstvaoF80XVNKAaoVWPeV7
GIXxF4JluHh9nkKClFW650avZRA7T7/T00PoTt17GXW8IxWHFHf8NkIMr/c41bO2NetRhTCT7Chm
CAUsA86lz5u+rTv8NLmd5hpVnv+IsA4tKJFMfFu6ePqCtqK4RbxPXY7Lw62Nkg5ppzvwycghzb1L
53u4UVNipVAOY86Awq8ZtVho0rAF8OLLxB4DGAegFYoTYYTjQBY85wXZsvu+tbMjrlKMkTMilVYT
zxR3Iu7/vAgUpWMe56zmqZRFFp38GdSPgHEmnL9evpqgC5xZBWUv1GsON/qajpm+oNxv8WJ2eKsk
PIQ7xOXrc5goQaM6i18ssv7uzZz4b2jumK92CRQmM7T2u8Rjxmvd8U3OI5H0FIFuKGMJ8AQ1+v4H
kYT89aS7j0wsp8uwWV9Q3rosTbKJ24tKA39mqOUg8HIc7bDv7ymKZLim/sgpqZ5mG6TTWTMOJR1+
YmZyjiEu0R1QhYCdN45cQ3tY53H+RdS8EioUE72lc3h/vkN2ImrkbnUK1I3GbH898C6TpV4X0OXn
MeGImrF025uJI+3z0PKHkJV5Lf1apS3hSnr6QalYt815sRlRqrRgqIRnFgcpy6dahhbGRbLa6WHg
JLM+Na1GE+3ySZTLTq9fJ/W5C8wM3TeFoMvZ1it/igYl02qZcWsInMU5IGGFkeB1CctRVjC5pLuC
jWmnsbxMGfIDAzw2j2kW+85+GmnQzJkHm8eLhtJ7NHqCOU7PBGqMpW3v7U/GSgbxpjbgv3Ro3cuC
uJFmH0XhVGI84fPT5ZDK9knYcqJijwse9LJuLsSorGufkWSiNolgkacUSdYjOUT8Be0jY2JZH8CP
tWg9uI+5ZF1YF1adBOw457ELaZptzfTYEpogm78QXhM/nMeniyzlSFjMcCTfwC1ugiFkiIT2AOHD
K8arNJl1+OeAQH4YfleECNI70qO+sPI6QjWlvLfEB0s5jwrfFCvUTQAH/U3iM0Rbi1v8hZg6eGpm
zZYmkqihuZ7ZTEthbYNWAkJoL4ffk6039ANWhW1fbrU78XczhZDecfYUt8LlFhhy4tlL/WbaiTJh
ZgVxyw4DEw2xl2LQDHnDau9k4s4L5PLASZ1BbVsCAhYkDo10kfmFaRpwKhEuPGyEF+v23ec8JQd5
IGAQGxCGI4kzTzhc9SwKTYJl96G16K3u62H9tvnQM82cdua6mHGYx2p2ORIojmq4MsFRSTyos6gb
RwjTk3R7a5e72iCBoxZankYRZuaiH8Y6vRN0nJvLmmX0VmO+mnBo7Ff+UwbjeWeLeNHPvTdQhCRW
Eb3Yk8qOtUKidWCqTPcumpenITTVnXS8r6kVW9sCEQq20S06f83KPhVJ/j1B3r0J4JhsHGxLiu3Y
OExgA6cuzxQ70pyhIOqBPCMqlNl/KfKZ55wpXmjjYYhztIbcOdh1iFNz0pJMkY6musyUym8ctxNi
y65ZXXKyNxcrW4XMBaVqZPXEV0empF7wpWExpMiMN7qTCL6N6Xr7ql0X/yskmwCRESSB22pwG04w
hAheWo0EhQFlG0iqgljzlOSS16Mrxb/x/uUhOd5i7kEAJ/wRyIdxYLMQDjhS41RrSdemoXkkhJUK
D4rxdmihKJ0PygUdhuvJiZiqUdrSyrA1Xw9WCmATivxpB5GHb2rOm0mcsm4vpEMV3xpqTHYX6Ad7
SD/OJTyZ+CUOY0bQ+WCY2EmtrsoyVyx5PWtaQ7xyfA2eRrsMtuApixJ6ZioSt2dunrD67l0u2PAg
EKb5xHByDrUv2T+RfjBaq4TVakEi/jxy5e153YzygsUR2qyDi2jNnCjXelPFUXiqNKrYXQxl4Hky
rnrFWg7D2p51T0NIu+1LBk8Wo5GzGu/gr0ZCm2VBCrzlbJdeSAjl39zRtzu8FAZmXG/BbPQKssis
HxVGS6LIyoqrUG25l0EA/fKSA5vpLzrON2ifB31s8PU7lK7EwiLsIBLaxSKesWkBsvMiViVwHh5J
kFtsG5gBcJI496t8unzPOOT5KP8h6ymUjrd6SdiMfpTMHkFvPn1nTEXqyj4kRUWupD/38sCV0+dU
D+aDSf3llKJl+wDFodh1zBBWZ047ywFm5aoI8ysUqLOrrHttoYFBzxTV4d7RjrmQENm+Dsrx3nHj
Xr6hXhxxDTId5fZEL5i6Sl4L1dknQVF2LAFXPq2eVxqpV4wap22J6t0Td9VeeRC4brMAu+8k97OP
uFYnTz41Pp7sVTnvis6zj0S2zbeRo+IPqRUUX5t25pMwzck6KuU6Su6X2uLESoNtIsqyt/FG0dHo
/+h3/bfD8+86PP4ZQPlNhyfrvjZ1l/3c4PnxU382eEL/jzNMLGhJ/2mV9o8GTyT/YED7QOouzhBw
lEHF/uFCGvxh09fEvpS/kfDLAR//YkMa0ePmeHTuAgLx/Addnl+BtwgCIvlwdM35NALo17//i/Ea
jYm0wJXG/1Fs6orESE+wWizzzKrXa44+/xnSt14wkEDX7oq7+eIXVLXgrtX/cHduzW1qyxb+K6n9
LhX3y8PeVUeSL7FiJ/FKvJK8qBRbEQgEiDv8+v1NkLMEdpysQ+os6vAYKxOYzNmze/To0Uq015eq
rlgLtJfci1qg14ZvHS63SGD/JCXdx/ma+2kG80V6hRKCHrJo74w6gWOoLc3QMdY7EVo0zmqiw2Z+
+dX6SSxuxacmJaDrsEzhEnTnMkY7YZt5srb0RAzuInlwqac1psmACX2TUkN4Z3r0PopFoPbyrZ95
y1bpFqUQ0mj9TjLFAQljaRJry0QBlg4sOD4z+mFwwOE+73+Cwz/JCvCirEDELeC4A+f0QcaSHvJ7
evdpyyIkmUcIiEeCKIOEM5ynJqdFAAznXCENSrhTxQTJ2MCQsKWkTe5cUoKfYfVPX5+mPJZhAORS
1wEroDvz6GgS525X2tIq6O4xb4jJEum0i//lveBz6uRFNJFn7S2oLT1oKJGrNKR3C/AEbZI8mOm+
vM2EW/3yVxUL5hTMhWEAbm9Ry2JKLK1+psfFG+f4ybRlvnK+tURnBcD+5Zs8N3cYIbm5GVaqt2oB
tjUzVXxtWVNzttxZOcGMZdAKQcb3/lm2Uxaz038lFUqvAs2FKewnlOjWLuc1/TeXO8XFuW4SKNQS
43037Gzr4BERGRWbVCScKidF3C+nNezL7/zMCoadjdmTxFYVTkZ3wawUiCorw9OWJRLAV6oX0ELo
IFyjaJKwQgl89meep+CrV3VGJrPZvLDq3QssyM8y0M99AU1Toa+LL00OvPswnm8b5R4ZpWVCfc9t
46c2xR1EMvbZyy/+3K1gGFlk0DhanuTZy8gixDYP6tLVmV67qWqZ+CWm3hJ0/5dv1j1bMN+Ic5E7
tDVOFjJP/eUboRBIx9NockUtJBHCZBKTZ1IBuuqG5E/RsPWTtSzUvk+Wl7glogamqPpi62hPkvmR
V2sKCW/7SkLE74JqDxz9JE7KW7pekitNVnzXJhqg8wKowpbagT3Zg6U5CXDnYQ7TYFM4y40FaaGe
qgZNocPvhEoZV8AyL08S1WfdZ+bgp0WjaCYNpYNCN6P3+SkX3WnlXtWuEl/aU+mIgl/oGjR1lxMv
Q6VlX5FTJFiIQ7j4u6gyzmQGex8DrjQMfSJPiK7Y3pW+TR9qdZ8+lIrH0m2jWoUchrPAMwSF0WXC
vBk9C0CsRdDjG5RtSDv+WyyQNBNKewwVWKGgRdkdPqciawVdmAbOOyZwBm2/eodiKVgitBX7Dpm8
yW7u2KuDfCknOkMjqhkXi73tIHbhx6iuzBCHVI0LPzhwDwFQNT2qDwehd6rlGqXzAEnUPjl0pp9F
GiEUmH1aX0xwuY2rJjeXpNs9OHwsB84VbTLSB7JIh89mRKe0q70saFcWXstESSdU7MB3cr/Ilc0n
M2s6unuzAnzo7oASzecg9Yy1R7tt8rhwuNeVbAOQNyQqIwe43QOT3kf1SrnMD+bhNjbSPRR9wl7T
3aKwrSQ2CiiFjTTbvEEfJ1Dol2Aa5PxWwBRqqTGjpAvvKk1xL5oEeZM6biLUlEIjAARqHm4h9td3
Sg60HNkCDtgbpIDkMk4evP1WQW4BqfKzOllBfreq2L7LIiSiyLpV9MVeBYyyF2F3nTJvWibg3uaU
Q+LDOqfM2lepvnLinaB6Uadfmch+LDTH0MhM0IzLvEL8SSAzoI4N+C5RCnPrkU0rKTOYABs2AOnB
RRtxAXVbX5soHoBi7nYRfVhCyhznubQyjasmlJyAbyGdp+WkiJVSEEBU3fSQv0k5F40Q6TFW8Lba
nu1rS75xJiS+FpW+B5IB0Ae5oCSE8yb1CI5mcqCylnNCvrsEfj4UxjSzFnRYKt9FssVZlCJQLcQe
OZdn5NSI7yN1W1/XJt2O5rJLCpeO2PraIJsGZSeIbR8avRz/sVVr5bJGBMpcKFtD+xLkefDBQovh
mgJ+f3FAeEeegQnIFj0wpPjK9cOcygSRSkj8sqTUrkY/RkpWBuhc7RYzySAvNjMRW7+xJHRy9pqD
aMTes206bycA/aQ9IK3X1QfPlnSY604UUUCABEHAmkR+Be3/90BGSBvsVtkewCBOv1laHb7WFTO7
sQ0d4SEKKNDDyDws07wWqG4hRTCrUwgfnwzfi5PzRK+M+7I20QhDT/wNqc54ey6IHAUKsxGc/V0Y
oIGchTeIc6NVGNSJ82UrMnBmmEbXKCbDNw6q1VKuUvNwYSWF8TkCYaOrCOqHBr37rlRtj9ReWWj1
F6jI3hmyyTWs2ZzPaEH1mXteEXzZUduUInlDyteTYvNCOKMwUktyngtBMTg74APOctDX871F9QOG
iSwA+lO3GZDfa+gs0etdTOvTSs+qDWoZBXrP7oQWAuH+k+vl2pxep4jMBC6N1A9oxyJcsjZTGo5b
AN2LlUKJfZbH8vmefiK72JqAP5OwhDm6Cqn0iVHIWRgm+SdKHETvNXrnQu7ZhuLLR8UbPF3rkjq5
Sl8Ebl7QzHDFjTTfXi2oj6BpEzRquoNSKlqHFRqf+zD7iEYEqhp5kJxnNM4DKZbuffTiPtm+q8xc
Wy7PkwmaU5nPc9irdP+eU6lGyhnz/sbQDgXtkyW+qAkL4Q34Q/AOyldEW9yURT0x8MjWTdpgouzY
EolI7ZyFUYq+qlEKGElRSzB0rG36sI0lDFJYU2NaSTVLVkrJZMVmBufEyug+c+a5DpKGaXiQyCGT
iqvnpP5D9B1ImDWIl1nBW03pAQcWk+mo06HJRfVw7IvR5DJCJrrh4cGUEJ1bQ6xtSRyVoFRJS2I6
OH7II42tnzk68tol/e0vm+RTFLFs5zRfIW/igdV9VsLDFn/OyaDHqKESsuedhM6sNCyyom9VlGsi
tUivX58y2LNgpxUbOCmHLaIqE/1P8vnIkzp2culTcu3MgnLr0rpP3jlfkzxd74BVz3TN3W7n9M0+
JJ9Q48gmf7h1FKqXluJYNzlo2dxAX+PMKYoD+tVGfV5ZQfQRJgMaNbapFR9zPd7fkqL4pvho36JX
/tZLFYArw6ePrmLTo1ijOOthmzrbh9p1iz+2mcmXY8fvzg7gsjapCBMdltxxRV8JPzGvaMychIuy
QFWDTrPY8bmX0Y7nMrVLaakdwur6kKTqrUHP68ks3iMdOzP4CjsYTmSZKF8tg7NSTtEji2PtLVWu
/tsDVV23e9c6zONQpp9bjjoZHaHUr6Ft5MvUiBB41VeKi960pbpzmoUiBJPVBaWDBx9zYa90hJws
7Qq6wtcVgh1/FOnWg0eXSdcxPcW+eIXhbecxZS6clRT4zMCwt6iiV+51TNO9q4ld2EiA5ttkrbhF
tIS1bp8FFDcsZUOawLtIk32MylflUnwYZGhvyIqymrnayqSZFlzADwZqfJd5QJuLyHVWb6Qqq9+n
DqqZdr4tPmd+eqB5WpJo7lXplqU+t0I4NhTRoJB7Y5QA3Be2kyUIwQaTNzuzDj9KLtqBdDOhGHRG
yynJAxe1ipuCE/6bnB+S6yyK8gtqf6slROk98m22swK1lwkvHIzbBerAsktKOSLZus3N/P1WyWlv
FexWesS69OPPXpmqdNPw9Telq2BGqWyy0/khyoNioSDruqIjZKhcp2aFQDcMKnq4W76pYRBlZLMV
I1ud25MDelwR+K6mHVBf8Q0qXzPTvU0QF/yYyVVyZ1HGe5aXtTdHYYOsiInCtSYBe9PZb2cu1Kgw
0VFa1Q4aUinnUCpV+Xw1yVGk05iqd3lNnEILCDOmem3lvoUfVn6U4mJyrbspZApXPajn1kSNqb6J
Av38kJg6OqyKaycXGWv3G0Bl+Wdkqel9oa/Mh8JIDfdcItGbzEl+kXXZhb5JU3YL3L5O6UO2iB3Y
TJdmGn3THUQfkx20glntJumVWpSI+YQhrVCc0j1UMw0K2tzjdH47oXf0mSIZqxRNSHz2bV2hkAt5
R8jzU1VhLb0M+V6aAeSfHPLV0Gq29e4tuLApzVZUyL8NkDlJZ7SkmkAcVvlqlE3ICBBGhV9mdyVq
6OjlNf76/xss9Pgii3W6PmtEOt5nm7i63STsmOQRKBR/fRe6QfoB4eTUTau/+6OXB3q1aQb9CboK
7Z1QpwOuNs/UPMtLQ/hrHjl72NCQ2ZpS9iNCWVALPwxQTmj+nZa6U0kgq4S64H5c/J07nUzOj17/
5Tdr5/Hl33Qe/T6EySbmn0RcByWGwv9rL98b4eTl7akOJccUBU/NpXbnwKZSAJ6wIYCFf3QO1g97
FxpeksbufXpaCiG4ir82Cb0hTiZBmZoG0LWiQA4/XQECd0dGRVUk8PXm+odWQO/R263x+uHf/1LE
gw98fU2e0jZRAXg+viSAyOksmPKU+lZQaWhtzdXO9//9PvjhLFByASAy2ArQolwXVVHNRbnD6STI
kiiMARgyRvf2YMhAdMPeXpsi4w+ESR+G5uptBFlmjYjvT37pcXb+EVP4wyVgWWq/jupvHwSiKoqK
CNgL7SRQtHG6BEx9SgmqISpE27+3sz6ifaDINGcauBQ0bWqZmgnNHzRfXD1rYOkUlElCxen49/aG
I5oFSmEHLwUmgTeXqKV6dhLIuoK1A5GSUWmu0S0FVQMFHrgUVHuqKgiTkY1s35JimdMN0VgF86iA
9s+4Rj+0Byi5sH2HGUVzimIcWQCKl5qrfyTI9hTEhUSUdtwKzQ3HtBM0io4GzoKmTKmmMXARaSkk
rr6HKPrCSZIhU3XTXKOzByY8zqGTgAtk6rKuqsed0FsKJh6kKqQFldEZAnK/0uDXl6YyKBXOz9E9
6J2Mlj3lNtS9UonaXqPbCZR2Yr0G2QPFmuq2TsGrKPQVV28RWBwKFiwbxTr+YHyeIr7t0GhBVaaG
xlLXqBt9dhbUqUYiGk7D8Wgc3SygNCgPXQuABqpBLavUCIQyD72jUTgIMK7gKByPhhHahUaIdNCO
wFcEG5EoPn/eV5RlbWoImg+J+9FZBAo3B68CG90FcCHr0Q3snY3gB5wJuMogCM01vlmAWzXYWbaw
expV/YJ2Iq6eXbTZKzDK8KaPp0PrkozJT8KiDYYRzSl5VcUy9CNW9DRuUiwTmwBi2VyjWwvocwy2
i5oxVTkZCI6O1r+/FrQpiVCVw7jde2NaBDYH90AXQZWmlLniDRtHg9hzlGyZuFImYrIElZSrPY1H
NAuw2bShs0DIQFiECwBQ0Fy9RQCgSOU8uOoxOBnR67M4BRlz2KmoswcEWnZi707DZsOewpKWhUjB
WBcBtOrBZyMhEQJT5veQoLcViBkAExVBnGwXyejiRp5tcPQskkscC6yELnRiGlNTksFcH/Mq4/OS
OagGrwFtCm1T6Ei0qHEfO6BmZYr6jGrDuR6bfyjopny0YZaADCKQAWT657ETmgoQTBGNQGQe3fsL
kHfo+9NewYLfbz/CJj3/WGSWBLxoQ/FtrtE5BZzUxuBVwFsCEgog9ftbnp4H5FjxGYQq1ljBZAWH
rXVXWxWZ76n/v5NmB0xuxeaOrk/PPxYidoZOxzqTVKO4xmcR6Fk5eEeApGHubMoWnl0LJgEzR6ZC
Ac5YfQPo5UMxJM0EIzJUrL56fM3u6cjckGoTCcnHaRifdcSDG2odlSnnP1Vzj+hA3zrq5OUlCft5
9BNH5yGpFCIMXQsqcbNMvzzgtHYt9OyCaU0NDKMuikCaa4SekiEPXQsq7AI0N0UZZfuWGJrTM8IE
Ybcwjgb1ac01urWAAOVgKpbGtiepKjQ8n10LIOz8BdU+7S+2Eg7aiOJHZsFuF+iAk5K1YCFkh9J0
e7G4TteCzY7BaZYQR25nqXVQRjULGK2h1lHFOlJuArXn+1uezgJi8FPS7/BytNHhidS0KkNXAXvB
skk+H33CJ6gq7ET0Oy0Bun7fK+PaC+jSidLNQRGUyiqQCJJhtrR7oXdGWmKWSDVBRWhnYXR2UczC
4PwrcbSKG0Cw1L5l73QQ/hLWF+D1eByPyBaoVMgOjh10eJjER8grt6uAOPHUFpBnUTUU3EEdv1vM
ke2FZ1Qg/i4/jWwbPFxCB4QP2qs3CzYkBGicJNy+75WRzQKbYfBakAkNELRgy3//1qdrgWga5RqR
jPorDzOyWQBcHYqssRZok0Dttd4ziDBRUI+gchlUrblGl2aCJfJE8v5vbwUCSBkNZ9P6gUFsnAOR
1Tvm51tvZExmkdBu6LEAuAxrnUkASG6u3rHA4WgAO4E3/HV4jmwrGMimDHQRyDbx8qz5H3A1gdZw
FGkfgzvdTlNzw19aC7/wo+/1MHPH9R+aShh3kzxXC/OjHzxWgjz9+7EKpCH6U+rR+aEojGnv/Veh
zH86dMgmLjr542Oc1Nzn+N+PL/j01p17Pb7V4z9eupt4Hd87dOEThT/Hx7xZ7ymn+R9//XW9Xz8t
0fjrSf79r85znnz/nwyceL1xRa5u8LgxLQSC7sANo374wN46SNbJ4yOKz9hyk4eOPF/77rcwDtzO
U7eU18Fj06ozXj+Ep0/d1lcMHzkINvepe5+lncEbeubQwRcbf12s483pyG1NwOCRj0VHr8Jvr2jO
le2/dqe9LUEbepdzZt196HxPHByRgRs68sUmjLfdRyZ2FjzAoSNfMuOu+zhOs7zVRoBs6MCvH9ZO
ZwHKWkNWGzwuOsVB6HZ3ZMuPHTx08OCue1akZZgNHjksusuiJXUPHXb51Da1XLDBAzNAdu9VnXXR
EqyGDv0mzNzkyTS3vJ2hY1+v3aBjPY5UkOHjUsu9Dh5Op+PILBg+dJKs7ylQ36RpZ00fSTyDx3fv
HXe77pactiVGw4fmLEjCtLOyjwS04WMntPtMUITt2CZov4LU8jtGD7O4P7Rgzg0eOgzSng05shCG
jnyz+Roj7d+d7Ta1PXzofN09t47Z4uEDF68u1/socdzusc74gpnwO8a/2sTJpmOpkGgRSd7fMfj1
pnTvO8cYg/+OE/1mU7z6TPvcx8ds4gN6ZMqP//Bs0TyRX5uTeMnJvgnj1Hk1X8chJ2V3uQBA/rYb
LNZef++3aeWh8/7Wcbsz3malBg/r+Xgk3ajmmOoZPHS82far+pvsydCB322CIKn8fN0LE47JiaHD
3zrhw+bV6+TJ2dZWpA8d/o8w+8FCPKYVfs8Nni7EI14/dPgPzP4mSTYdl+KIhQ8fu+xGlWqLqw4d
92O6dh5NiLApxxrSocPebeI9J1tn5BYCHTyyS2TTW95HTsLQoV/uu/ljaZJfsrJ/bpL01d1zD9+i
goMf/iVJ6aHPTgsnGpJ2vmaL4r381M8hTd9T90/xp0eRlOf+WxdcE7+49zfr+D//BQAA//8=</cx:binary>
              </cx:geoCache>
            </cx:geography>
          </cx:layoutPr>
        </cx:series>
      </cx:plotAreaRegion>
    </cx:plotArea>
    <cx:legend pos="r" align="min"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_xlchart.v1.17</cx:f>
      </cx:numDim>
    </cx:data>
  </cx:chartData>
  <cx:chart>
    <cx:title pos="t" align="ctr" overlay="0">
      <cx:tx>
        <cx:txData>
          <cx:v>Tree map</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rPr>
            <a:t>Tree map</a:t>
          </a:r>
        </a:p>
      </cx:txPr>
    </cx:title>
    <cx:plotArea>
      <cx:plotAreaRegion>
        <cx:series layoutId="treemap" uniqueId="{B334A431-8AAF-4FAC-9FF3-0FCA320D4D3C}">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chart" Target="../charts/chart3.xml"/><Relationship Id="rId3" Type="http://schemas.openxmlformats.org/officeDocument/2006/relationships/chart" Target="../charts/chart1.xml"/><Relationship Id="rId7" Type="http://schemas.openxmlformats.org/officeDocument/2006/relationships/chart" Target="../charts/chart2.xml"/><Relationship Id="rId12" Type="http://schemas.openxmlformats.org/officeDocument/2006/relationships/image" Target="../media/image11.emf"/><Relationship Id="rId2" Type="http://schemas.openxmlformats.org/officeDocument/2006/relationships/image" Target="../media/image3.emf"/><Relationship Id="rId16" Type="http://schemas.microsoft.com/office/2014/relationships/chartEx" Target="../charts/chartEx3.xml"/><Relationship Id="rId1" Type="http://schemas.openxmlformats.org/officeDocument/2006/relationships/image" Target="../media/image2.emf"/><Relationship Id="rId6" Type="http://schemas.openxmlformats.org/officeDocument/2006/relationships/image" Target="../media/image6.emf"/><Relationship Id="rId11" Type="http://schemas.openxmlformats.org/officeDocument/2006/relationships/image" Target="../media/image10.emf"/><Relationship Id="rId5" Type="http://schemas.openxmlformats.org/officeDocument/2006/relationships/image" Target="../media/image5.emf"/><Relationship Id="rId15" Type="http://schemas.microsoft.com/office/2014/relationships/chartEx" Target="../charts/chartEx2.xml"/><Relationship Id="rId10" Type="http://schemas.openxmlformats.org/officeDocument/2006/relationships/image" Target="../media/image9.emf"/><Relationship Id="rId4" Type="http://schemas.openxmlformats.org/officeDocument/2006/relationships/image" Target="../media/image4.emf"/><Relationship Id="rId9" Type="http://schemas.openxmlformats.org/officeDocument/2006/relationships/image" Target="../media/image8.emf"/><Relationship Id="rId1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microsoft.com/office/2014/relationships/chartEx" Target="../charts/chartEx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5.xml"/></Relationships>
</file>

<file path=xl/drawings/_rels/drawing7.xml.rels><?xml version="1.0" encoding="UTF-8" standalone="yes"?>
<Relationships xmlns="http://schemas.openxmlformats.org/package/2006/relationships"><Relationship Id="rId2" Type="http://schemas.microsoft.com/office/2014/relationships/chartEx" Target="../charts/chartEx6.xml"/><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423333</xdr:colOff>
      <xdr:row>0</xdr:row>
      <xdr:rowOff>160867</xdr:rowOff>
    </xdr:from>
    <xdr:to>
      <xdr:col>18</xdr:col>
      <xdr:colOff>516466</xdr:colOff>
      <xdr:row>5</xdr:row>
      <xdr:rowOff>25400</xdr:rowOff>
    </xdr:to>
    <xdr:sp macro="" textlink="">
      <xdr:nvSpPr>
        <xdr:cNvPr id="2" name="Rectangle: Rounded Corners 1">
          <a:extLst>
            <a:ext uri="{FF2B5EF4-FFF2-40B4-BE49-F238E27FC236}">
              <a16:creationId xmlns:a16="http://schemas.microsoft.com/office/drawing/2014/main" id="{00303D77-7DCB-7E63-D314-2B9C5999A7C5}"/>
            </a:ext>
          </a:extLst>
        </xdr:cNvPr>
        <xdr:cNvSpPr/>
      </xdr:nvSpPr>
      <xdr:spPr>
        <a:xfrm>
          <a:off x="4080933" y="160867"/>
          <a:ext cx="7408333" cy="795866"/>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lumMod val="95000"/>
                </a:schemeClr>
              </a:solidFill>
              <a:latin typeface="Bell MT" panose="02020503060305020303" pitchFamily="18" charset="0"/>
            </a:rPr>
            <a:t>Superstore sales analysis</a:t>
          </a:r>
        </a:p>
      </xdr:txBody>
    </xdr:sp>
    <xdr:clientData/>
  </xdr:twoCellAnchor>
  <xdr:twoCellAnchor>
    <xdr:from>
      <xdr:col>1</xdr:col>
      <xdr:colOff>409787</xdr:colOff>
      <xdr:row>6</xdr:row>
      <xdr:rowOff>41487</xdr:rowOff>
    </xdr:from>
    <xdr:to>
      <xdr:col>5</xdr:col>
      <xdr:colOff>524087</xdr:colOff>
      <xdr:row>16</xdr:row>
      <xdr:rowOff>151553</xdr:rowOff>
    </xdr:to>
    <xdr:grpSp>
      <xdr:nvGrpSpPr>
        <xdr:cNvPr id="15" name="Group 14">
          <a:extLst>
            <a:ext uri="{FF2B5EF4-FFF2-40B4-BE49-F238E27FC236}">
              <a16:creationId xmlns:a16="http://schemas.microsoft.com/office/drawing/2014/main" id="{234B7CBE-74D7-2621-3297-E40CF67885E5}"/>
            </a:ext>
          </a:extLst>
        </xdr:cNvPr>
        <xdr:cNvGrpSpPr/>
      </xdr:nvGrpSpPr>
      <xdr:grpSpPr>
        <a:xfrm>
          <a:off x="1022375" y="1117252"/>
          <a:ext cx="2564653" cy="1903007"/>
          <a:chOff x="274320" y="632460"/>
          <a:chExt cx="2552700" cy="1935480"/>
        </a:xfrm>
        <a:gradFill>
          <a:gsLst>
            <a:gs pos="0">
              <a:srgbClr val="002060"/>
            </a:gs>
            <a:gs pos="62000">
              <a:schemeClr val="accent1">
                <a:lumMod val="75000"/>
              </a:schemeClr>
            </a:gs>
            <a:gs pos="88000">
              <a:schemeClr val="accent1">
                <a:lumMod val="45000"/>
                <a:lumOff val="55000"/>
              </a:schemeClr>
            </a:gs>
            <a:gs pos="90000">
              <a:schemeClr val="accent1">
                <a:lumMod val="30000"/>
                <a:lumOff val="70000"/>
              </a:schemeClr>
            </a:gs>
          </a:gsLst>
          <a:lin ang="5400000" scaled="1"/>
        </a:gradFill>
      </xdr:grpSpPr>
      <xdr:sp macro="" textlink="">
        <xdr:nvSpPr>
          <xdr:cNvPr id="5" name="Rectangle: Rounded Corners 4">
            <a:extLst>
              <a:ext uri="{FF2B5EF4-FFF2-40B4-BE49-F238E27FC236}">
                <a16:creationId xmlns:a16="http://schemas.microsoft.com/office/drawing/2014/main" id="{C626E663-4BCE-5CC4-2AD1-4BB9F4F3F7EF}"/>
              </a:ext>
            </a:extLst>
          </xdr:cNvPr>
          <xdr:cNvSpPr/>
        </xdr:nvSpPr>
        <xdr:spPr>
          <a:xfrm>
            <a:off x="274320" y="1036320"/>
            <a:ext cx="2552700" cy="1531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83A584AA-39A5-7943-B1A7-59DAB3C554A6}"/>
              </a:ext>
            </a:extLst>
          </xdr:cNvPr>
          <xdr:cNvSpPr/>
        </xdr:nvSpPr>
        <xdr:spPr>
          <a:xfrm>
            <a:off x="388620" y="632460"/>
            <a:ext cx="2346960" cy="342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Sales</a:t>
            </a:r>
          </a:p>
        </xdr:txBody>
      </xdr:sp>
      <xdr:sp macro="" textlink="KPI!F26">
        <xdr:nvSpPr>
          <xdr:cNvPr id="7" name="Rectangle 6">
            <a:extLst>
              <a:ext uri="{FF2B5EF4-FFF2-40B4-BE49-F238E27FC236}">
                <a16:creationId xmlns:a16="http://schemas.microsoft.com/office/drawing/2014/main" id="{E176C4F4-0ED5-685D-B3E0-1EEF47FCB745}"/>
              </a:ext>
            </a:extLst>
          </xdr:cNvPr>
          <xdr:cNvSpPr/>
        </xdr:nvSpPr>
        <xdr:spPr>
          <a:xfrm>
            <a:off x="701040" y="1127760"/>
            <a:ext cx="1638300" cy="220980"/>
          </a:xfrm>
          <a:prstGeom prst="rect">
            <a:avLst/>
          </a:prstGeom>
          <a:gradFill>
            <a:gsLst>
              <a:gs pos="0">
                <a:srgbClr val="002060"/>
              </a:gs>
              <a:gs pos="62000">
                <a:schemeClr val="accent1">
                  <a:lumMod val="75000"/>
                </a:schemeClr>
              </a:gs>
              <a:gs pos="88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139484-8572-4304-9C2F-3FC2FF5BEA76}" type="TxLink">
              <a:rPr lang="en-US" sz="1400" b="0" i="0" u="none" strike="noStrike">
                <a:ln>
                  <a:solidFill>
                    <a:schemeClr val="accent1">
                      <a:shade val="15000"/>
                    </a:schemeClr>
                  </a:solidFill>
                </a:ln>
                <a:solidFill>
                  <a:schemeClr val="bg2">
                    <a:lumMod val="95000"/>
                  </a:schemeClr>
                </a:solidFill>
                <a:latin typeface="Arial Black" panose="020B0A04020102020204" pitchFamily="34" charset="0"/>
              </a:rPr>
              <a:pPr algn="ctr"/>
              <a:t>2,297,201</a:t>
            </a:fld>
            <a:endParaRPr lang="en-US" sz="1400">
              <a:ln>
                <a:solidFill>
                  <a:schemeClr val="accent1">
                    <a:shade val="15000"/>
                  </a:schemeClr>
                </a:solidFill>
              </a:ln>
              <a:solidFill>
                <a:schemeClr val="bg2">
                  <a:lumMod val="95000"/>
                </a:schemeClr>
              </a:solidFill>
              <a:latin typeface="Arial Black" panose="020B0A04020102020204" pitchFamily="34" charset="0"/>
            </a:endParaRPr>
          </a:p>
        </xdr:txBody>
      </xdr:sp>
    </xdr:grpSp>
    <xdr:clientData/>
  </xdr:twoCellAnchor>
  <xdr:twoCellAnchor>
    <xdr:from>
      <xdr:col>1</xdr:col>
      <xdr:colOff>503766</xdr:colOff>
      <xdr:row>14</xdr:row>
      <xdr:rowOff>154094</xdr:rowOff>
    </xdr:from>
    <xdr:to>
      <xdr:col>5</xdr:col>
      <xdr:colOff>343746</xdr:colOff>
      <xdr:row>16</xdr:row>
      <xdr:rowOff>55034</xdr:rowOff>
    </xdr:to>
    <xdr:sp macro="" textlink="">
      <xdr:nvSpPr>
        <xdr:cNvPr id="12" name="Rectangle 11">
          <a:extLst>
            <a:ext uri="{FF2B5EF4-FFF2-40B4-BE49-F238E27FC236}">
              <a16:creationId xmlns:a16="http://schemas.microsoft.com/office/drawing/2014/main" id="{15F367EF-D1F0-4217-3A2C-F006B481887F}"/>
            </a:ext>
          </a:extLst>
        </xdr:cNvPr>
        <xdr:cNvSpPr/>
      </xdr:nvSpPr>
      <xdr:spPr>
        <a:xfrm>
          <a:off x="1113366" y="2761827"/>
          <a:ext cx="2278380" cy="2734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Britannic Bold" panose="020B0903060703020204" pitchFamily="34" charset="0"/>
            </a:rPr>
            <a:t>YOY</a:t>
          </a:r>
        </a:p>
      </xdr:txBody>
    </xdr:sp>
    <xdr:clientData/>
  </xdr:twoCellAnchor>
  <xdr:twoCellAnchor editAs="oneCell">
    <xdr:from>
      <xdr:col>1</xdr:col>
      <xdr:colOff>490220</xdr:colOff>
      <xdr:row>10</xdr:row>
      <xdr:rowOff>131234</xdr:rowOff>
    </xdr:from>
    <xdr:to>
      <xdr:col>5</xdr:col>
      <xdr:colOff>375920</xdr:colOff>
      <xdr:row>14</xdr:row>
      <xdr:rowOff>100754</xdr:rowOff>
    </xdr:to>
    <xdr:pic>
      <xdr:nvPicPr>
        <xdr:cNvPr id="14" name="Picture 13">
          <a:extLst>
            <a:ext uri="{FF2B5EF4-FFF2-40B4-BE49-F238E27FC236}">
              <a16:creationId xmlns:a16="http://schemas.microsoft.com/office/drawing/2014/main" id="{987FD377-6E09-6C90-9A1B-59CA769B92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9820" y="1993901"/>
          <a:ext cx="2324100" cy="71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243840</xdr:colOff>
      <xdr:row>6</xdr:row>
      <xdr:rowOff>68580</xdr:rowOff>
    </xdr:from>
    <xdr:to>
      <xdr:col>10</xdr:col>
      <xdr:colOff>358140</xdr:colOff>
      <xdr:row>16</xdr:row>
      <xdr:rowOff>175260</xdr:rowOff>
    </xdr:to>
    <xdr:grpSp>
      <xdr:nvGrpSpPr>
        <xdr:cNvPr id="22" name="Group 21">
          <a:extLst>
            <a:ext uri="{FF2B5EF4-FFF2-40B4-BE49-F238E27FC236}">
              <a16:creationId xmlns:a16="http://schemas.microsoft.com/office/drawing/2014/main" id="{A22BB8EC-DBA4-4BA8-B659-0D14B8C45688}"/>
            </a:ext>
          </a:extLst>
        </xdr:cNvPr>
        <xdr:cNvGrpSpPr/>
      </xdr:nvGrpSpPr>
      <xdr:grpSpPr>
        <a:xfrm>
          <a:off x="3919369" y="1144345"/>
          <a:ext cx="2564653" cy="1899621"/>
          <a:chOff x="274320" y="632460"/>
          <a:chExt cx="2552700" cy="1935480"/>
        </a:xfrm>
        <a:gradFill>
          <a:gsLst>
            <a:gs pos="0">
              <a:srgbClr val="002060"/>
            </a:gs>
            <a:gs pos="52000">
              <a:schemeClr val="accent1">
                <a:lumMod val="75000"/>
              </a:schemeClr>
            </a:gs>
            <a:gs pos="66000">
              <a:schemeClr val="accent1">
                <a:lumMod val="45000"/>
                <a:lumOff val="55000"/>
              </a:schemeClr>
            </a:gs>
            <a:gs pos="90000">
              <a:schemeClr val="accent1">
                <a:lumMod val="30000"/>
                <a:lumOff val="70000"/>
              </a:schemeClr>
            </a:gs>
          </a:gsLst>
          <a:lin ang="5400000" scaled="1"/>
        </a:gradFill>
      </xdr:grpSpPr>
      <xdr:sp macro="" textlink="">
        <xdr:nvSpPr>
          <xdr:cNvPr id="23" name="Rectangle: Rounded Corners 22">
            <a:extLst>
              <a:ext uri="{FF2B5EF4-FFF2-40B4-BE49-F238E27FC236}">
                <a16:creationId xmlns:a16="http://schemas.microsoft.com/office/drawing/2014/main" id="{F2D05E49-8490-5CB8-F4F1-D775CAD781A0}"/>
              </a:ext>
            </a:extLst>
          </xdr:cNvPr>
          <xdr:cNvSpPr/>
        </xdr:nvSpPr>
        <xdr:spPr>
          <a:xfrm>
            <a:off x="274320" y="1036320"/>
            <a:ext cx="2552700" cy="1531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Black" panose="020B0A04020102020204" pitchFamily="34" charset="0"/>
            </a:endParaRPr>
          </a:p>
        </xdr:txBody>
      </xdr:sp>
      <xdr:sp macro="" textlink="">
        <xdr:nvSpPr>
          <xdr:cNvPr id="24" name="Rectangle: Rounded Corners 23">
            <a:extLst>
              <a:ext uri="{FF2B5EF4-FFF2-40B4-BE49-F238E27FC236}">
                <a16:creationId xmlns:a16="http://schemas.microsoft.com/office/drawing/2014/main" id="{EEB26EE1-FCC5-B8DF-8F3C-CE4116EB7847}"/>
              </a:ext>
            </a:extLst>
          </xdr:cNvPr>
          <xdr:cNvSpPr/>
        </xdr:nvSpPr>
        <xdr:spPr>
          <a:xfrm>
            <a:off x="388620" y="632460"/>
            <a:ext cx="2346960" cy="342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Profit</a:t>
            </a:r>
          </a:p>
        </xdr:txBody>
      </xdr:sp>
      <xdr:sp macro="" textlink="KPI!B25">
        <xdr:nvSpPr>
          <xdr:cNvPr id="25" name="Rectangle 24">
            <a:extLst>
              <a:ext uri="{FF2B5EF4-FFF2-40B4-BE49-F238E27FC236}">
                <a16:creationId xmlns:a16="http://schemas.microsoft.com/office/drawing/2014/main" id="{128C7078-71FA-A312-B691-6FB8F33B8855}"/>
              </a:ext>
            </a:extLst>
          </xdr:cNvPr>
          <xdr:cNvSpPr/>
        </xdr:nvSpPr>
        <xdr:spPr>
          <a:xfrm>
            <a:off x="701040" y="1127760"/>
            <a:ext cx="1638300" cy="220980"/>
          </a:xfrm>
          <a:prstGeom prst="rect">
            <a:avLst/>
          </a:prstGeom>
          <a:gradFill>
            <a:gsLst>
              <a:gs pos="0">
                <a:srgbClr val="002060"/>
              </a:gs>
              <a:gs pos="52000">
                <a:schemeClr val="accent1">
                  <a:lumMod val="75000"/>
                </a:schemeClr>
              </a:gs>
              <a:gs pos="66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89C965-F979-4A83-9B7C-27E3BF481F13}" type="TxLink">
              <a:rPr lang="en-US" sz="1400" b="0" i="0" u="none" strike="noStrike">
                <a:ln>
                  <a:solidFill>
                    <a:schemeClr val="accent1">
                      <a:shade val="15000"/>
                    </a:schemeClr>
                  </a:solidFill>
                </a:ln>
                <a:solidFill>
                  <a:schemeClr val="bg2">
                    <a:lumMod val="95000"/>
                  </a:schemeClr>
                </a:solidFill>
                <a:latin typeface="Arial Black" panose="020B0A04020102020204" pitchFamily="34" charset="0"/>
              </a:rPr>
              <a:pPr algn="ctr"/>
              <a:t>286,397</a:t>
            </a:fld>
            <a:endParaRPr lang="en-US" sz="1400">
              <a:ln>
                <a:solidFill>
                  <a:schemeClr val="accent1">
                    <a:shade val="15000"/>
                  </a:schemeClr>
                </a:solidFill>
              </a:ln>
              <a:solidFill>
                <a:schemeClr val="bg2">
                  <a:lumMod val="95000"/>
                </a:schemeClr>
              </a:solidFill>
              <a:latin typeface="Arial Black" panose="020B0A04020102020204" pitchFamily="34" charset="0"/>
            </a:endParaRPr>
          </a:p>
        </xdr:txBody>
      </xdr:sp>
    </xdr:grpSp>
    <xdr:clientData/>
  </xdr:twoCellAnchor>
  <xdr:twoCellAnchor editAs="oneCell">
    <xdr:from>
      <xdr:col>6</xdr:col>
      <xdr:colOff>419947</xdr:colOff>
      <xdr:row>10</xdr:row>
      <xdr:rowOff>129540</xdr:rowOff>
    </xdr:from>
    <xdr:to>
      <xdr:col>10</xdr:col>
      <xdr:colOff>267547</xdr:colOff>
      <xdr:row>14</xdr:row>
      <xdr:rowOff>129540</xdr:rowOff>
    </xdr:to>
    <xdr:pic>
      <xdr:nvPicPr>
        <xdr:cNvPr id="27" name="Picture 26">
          <a:extLst>
            <a:ext uri="{FF2B5EF4-FFF2-40B4-BE49-F238E27FC236}">
              <a16:creationId xmlns:a16="http://schemas.microsoft.com/office/drawing/2014/main" id="{5F032166-F73E-0E9C-5DEC-C38A4B0A3D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77547" y="1958340"/>
          <a:ext cx="2286000" cy="731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415714</xdr:colOff>
      <xdr:row>15</xdr:row>
      <xdr:rowOff>23706</xdr:rowOff>
    </xdr:from>
    <xdr:to>
      <xdr:col>10</xdr:col>
      <xdr:colOff>194734</xdr:colOff>
      <xdr:row>16</xdr:row>
      <xdr:rowOff>77046</xdr:rowOff>
    </xdr:to>
    <xdr:sp macro="" textlink="">
      <xdr:nvSpPr>
        <xdr:cNvPr id="28" name="Rectangle 27">
          <a:extLst>
            <a:ext uri="{FF2B5EF4-FFF2-40B4-BE49-F238E27FC236}">
              <a16:creationId xmlns:a16="http://schemas.microsoft.com/office/drawing/2014/main" id="{100A0E05-C102-C9F9-945C-BD202E961B2C}"/>
            </a:ext>
          </a:extLst>
        </xdr:cNvPr>
        <xdr:cNvSpPr/>
      </xdr:nvSpPr>
      <xdr:spPr>
        <a:xfrm>
          <a:off x="4073314" y="2766906"/>
          <a:ext cx="2217420" cy="23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Britannic Bold" panose="020B0903060703020204" pitchFamily="34" charset="0"/>
            </a:rPr>
            <a:t>YOY</a:t>
          </a:r>
        </a:p>
      </xdr:txBody>
    </xdr:sp>
    <xdr:clientData/>
  </xdr:twoCellAnchor>
  <xdr:twoCellAnchor>
    <xdr:from>
      <xdr:col>11</xdr:col>
      <xdr:colOff>166792</xdr:colOff>
      <xdr:row>6</xdr:row>
      <xdr:rowOff>27940</xdr:rowOff>
    </xdr:from>
    <xdr:to>
      <xdr:col>15</xdr:col>
      <xdr:colOff>281092</xdr:colOff>
      <xdr:row>16</xdr:row>
      <xdr:rowOff>183726</xdr:rowOff>
    </xdr:to>
    <xdr:grpSp>
      <xdr:nvGrpSpPr>
        <xdr:cNvPr id="31" name="Group 30">
          <a:extLst>
            <a:ext uri="{FF2B5EF4-FFF2-40B4-BE49-F238E27FC236}">
              <a16:creationId xmlns:a16="http://schemas.microsoft.com/office/drawing/2014/main" id="{9590ECA5-7033-4878-A13F-F0F2E77B6165}"/>
            </a:ext>
          </a:extLst>
        </xdr:cNvPr>
        <xdr:cNvGrpSpPr/>
      </xdr:nvGrpSpPr>
      <xdr:grpSpPr>
        <a:xfrm>
          <a:off x="6905263" y="1103705"/>
          <a:ext cx="2564653" cy="1948727"/>
          <a:chOff x="243840" y="617220"/>
          <a:chExt cx="2552700" cy="1935480"/>
        </a:xfr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grpSpPr>
      <xdr:sp macro="" textlink="">
        <xdr:nvSpPr>
          <xdr:cNvPr id="32" name="Rectangle: Rounded Corners 31">
            <a:extLst>
              <a:ext uri="{FF2B5EF4-FFF2-40B4-BE49-F238E27FC236}">
                <a16:creationId xmlns:a16="http://schemas.microsoft.com/office/drawing/2014/main" id="{F394DF94-A457-41BE-DB5B-CED27B17C06B}"/>
              </a:ext>
            </a:extLst>
          </xdr:cNvPr>
          <xdr:cNvSpPr/>
        </xdr:nvSpPr>
        <xdr:spPr>
          <a:xfrm>
            <a:off x="243840" y="1021080"/>
            <a:ext cx="2552700" cy="1531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Bodoni MT Black" panose="02070A03080606020203" pitchFamily="18" charset="0"/>
            </a:endParaRPr>
          </a:p>
        </xdr:txBody>
      </xdr:sp>
      <xdr:sp macro="" textlink="">
        <xdr:nvSpPr>
          <xdr:cNvPr id="33" name="Rectangle: Rounded Corners 32">
            <a:extLst>
              <a:ext uri="{FF2B5EF4-FFF2-40B4-BE49-F238E27FC236}">
                <a16:creationId xmlns:a16="http://schemas.microsoft.com/office/drawing/2014/main" id="{1680B125-7FB9-0A0B-1382-13FB11F504AA}"/>
              </a:ext>
            </a:extLst>
          </xdr:cNvPr>
          <xdr:cNvSpPr/>
        </xdr:nvSpPr>
        <xdr:spPr>
          <a:xfrm>
            <a:off x="297180" y="617220"/>
            <a:ext cx="2346960" cy="342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Bodoni MT Black" panose="02070A03080606020203" pitchFamily="18" charset="0"/>
              </a:rPr>
              <a:t>Profit</a:t>
            </a:r>
            <a:r>
              <a:rPr lang="en-US" sz="1800" baseline="0">
                <a:latin typeface="Bodoni MT Black" panose="02070A03080606020203" pitchFamily="18" charset="0"/>
              </a:rPr>
              <a:t> Margin</a:t>
            </a:r>
            <a:endParaRPr lang="en-US" sz="1800">
              <a:latin typeface="Bodoni MT Black" panose="02070A03080606020203" pitchFamily="18" charset="0"/>
            </a:endParaRPr>
          </a:p>
        </xdr:txBody>
      </xdr:sp>
      <xdr:sp macro="" textlink="KPI!S26">
        <xdr:nvSpPr>
          <xdr:cNvPr id="34" name="Rectangle 33">
            <a:extLst>
              <a:ext uri="{FF2B5EF4-FFF2-40B4-BE49-F238E27FC236}">
                <a16:creationId xmlns:a16="http://schemas.microsoft.com/office/drawing/2014/main" id="{74DF71E6-03C7-575D-0493-59FD01C9D9DB}"/>
              </a:ext>
            </a:extLst>
          </xdr:cNvPr>
          <xdr:cNvSpPr/>
        </xdr:nvSpPr>
        <xdr:spPr>
          <a:xfrm>
            <a:off x="734907" y="1127760"/>
            <a:ext cx="1638300" cy="220980"/>
          </a:xfrm>
          <a:prstGeom prst="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C93E12-E69E-4604-B1B8-647D5AFB8E8A}" type="TxLink">
              <a:rPr lang="en-US" sz="1400" b="0" i="0" u="none" strike="noStrike">
                <a:ln>
                  <a:solidFill>
                    <a:schemeClr val="accent1">
                      <a:shade val="15000"/>
                    </a:schemeClr>
                  </a:solidFill>
                </a:ln>
                <a:solidFill>
                  <a:schemeClr val="bg1"/>
                </a:solidFill>
                <a:latin typeface="Arial Black" panose="020B0A04020102020204" pitchFamily="34" charset="0"/>
              </a:rPr>
              <a:pPr algn="ctr"/>
              <a:t>12%</a:t>
            </a:fld>
            <a:endParaRPr lang="en-US" sz="1400">
              <a:ln>
                <a:solidFill>
                  <a:schemeClr val="accent1">
                    <a:shade val="15000"/>
                  </a:schemeClr>
                </a:solidFill>
              </a:ln>
              <a:solidFill>
                <a:schemeClr val="bg1"/>
              </a:solidFill>
              <a:latin typeface="Arial Black" panose="020B0A04020102020204" pitchFamily="34" charset="0"/>
            </a:endParaRPr>
          </a:p>
        </xdr:txBody>
      </xdr:sp>
    </xdr:grpSp>
    <xdr:clientData/>
  </xdr:twoCellAnchor>
  <xdr:twoCellAnchor>
    <xdr:from>
      <xdr:col>11</xdr:col>
      <xdr:colOff>550334</xdr:colOff>
      <xdr:row>10</xdr:row>
      <xdr:rowOff>125306</xdr:rowOff>
    </xdr:from>
    <xdr:to>
      <xdr:col>14</xdr:col>
      <xdr:colOff>603674</xdr:colOff>
      <xdr:row>14</xdr:row>
      <xdr:rowOff>102446</xdr:rowOff>
    </xdr:to>
    <xdr:graphicFrame macro="">
      <xdr:nvGraphicFramePr>
        <xdr:cNvPr id="35" name="Chart 34">
          <a:extLst>
            <a:ext uri="{FF2B5EF4-FFF2-40B4-BE49-F238E27FC236}">
              <a16:creationId xmlns:a16="http://schemas.microsoft.com/office/drawing/2014/main" id="{0A5F4C2F-1E7E-4C58-8BD7-DC65EB3DB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344593</xdr:colOff>
      <xdr:row>15</xdr:row>
      <xdr:rowOff>22860</xdr:rowOff>
    </xdr:from>
    <xdr:to>
      <xdr:col>15</xdr:col>
      <xdr:colOff>39793</xdr:colOff>
      <xdr:row>16</xdr:row>
      <xdr:rowOff>68580</xdr:rowOff>
    </xdr:to>
    <xdr:sp macro="" textlink="">
      <xdr:nvSpPr>
        <xdr:cNvPr id="39" name="Rectangle 38">
          <a:extLst>
            <a:ext uri="{FF2B5EF4-FFF2-40B4-BE49-F238E27FC236}">
              <a16:creationId xmlns:a16="http://schemas.microsoft.com/office/drawing/2014/main" id="{371C05D4-271B-423B-9425-E51022FBA3D2}"/>
            </a:ext>
          </a:extLst>
        </xdr:cNvPr>
        <xdr:cNvSpPr/>
      </xdr:nvSpPr>
      <xdr:spPr>
        <a:xfrm>
          <a:off x="7050193" y="2816860"/>
          <a:ext cx="2133600" cy="2319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latin typeface="Britannic Bold" panose="020B0903060703020204" pitchFamily="34" charset="0"/>
            </a:rPr>
            <a:t>YOY</a:t>
          </a:r>
        </a:p>
      </xdr:txBody>
    </xdr:sp>
    <xdr:clientData/>
  </xdr:twoCellAnchor>
  <xdr:twoCellAnchor>
    <xdr:from>
      <xdr:col>14</xdr:col>
      <xdr:colOff>343747</xdr:colOff>
      <xdr:row>6</xdr:row>
      <xdr:rowOff>93133</xdr:rowOff>
    </xdr:from>
    <xdr:to>
      <xdr:col>18</xdr:col>
      <xdr:colOff>458047</xdr:colOff>
      <xdr:row>17</xdr:row>
      <xdr:rowOff>54186</xdr:rowOff>
    </xdr:to>
    <xdr:grpSp>
      <xdr:nvGrpSpPr>
        <xdr:cNvPr id="8" name="Group 7">
          <a:extLst>
            <a:ext uri="{FF2B5EF4-FFF2-40B4-BE49-F238E27FC236}">
              <a16:creationId xmlns:a16="http://schemas.microsoft.com/office/drawing/2014/main" id="{B9F975F7-A69E-0F70-D570-99AED4CF3C26}"/>
            </a:ext>
          </a:extLst>
        </xdr:cNvPr>
        <xdr:cNvGrpSpPr/>
      </xdr:nvGrpSpPr>
      <xdr:grpSpPr>
        <a:xfrm>
          <a:off x="8919982" y="1168898"/>
          <a:ext cx="2564653" cy="1933288"/>
          <a:chOff x="8869680" y="1209040"/>
          <a:chExt cx="2552700" cy="1972733"/>
        </a:xfrm>
      </xdr:grpSpPr>
      <xdr:sp macro="" textlink="">
        <xdr:nvSpPr>
          <xdr:cNvPr id="41" name="Rectangle: Rounded Corners 40">
            <a:extLst>
              <a:ext uri="{FF2B5EF4-FFF2-40B4-BE49-F238E27FC236}">
                <a16:creationId xmlns:a16="http://schemas.microsoft.com/office/drawing/2014/main" id="{2507D791-D322-D199-5D60-ED7ACA88D1B7}"/>
              </a:ext>
            </a:extLst>
          </xdr:cNvPr>
          <xdr:cNvSpPr/>
        </xdr:nvSpPr>
        <xdr:spPr>
          <a:xfrm>
            <a:off x="9640147" y="1595273"/>
            <a:ext cx="2552700" cy="156110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F40A77E7-8F61-EE7E-D1D5-6B2495EF21CB}"/>
              </a:ext>
            </a:extLst>
          </xdr:cNvPr>
          <xdr:cNvSpPr/>
        </xdr:nvSpPr>
        <xdr:spPr>
          <a:xfrm>
            <a:off x="9796780" y="1149773"/>
            <a:ext cx="2346960" cy="3495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Quantity</a:t>
            </a:r>
          </a:p>
        </xdr:txBody>
      </xdr:sp>
      <xdr:sp macro="" textlink="KPI!K26">
        <xdr:nvSpPr>
          <xdr:cNvPr id="43" name="Rectangle 42">
            <a:extLst>
              <a:ext uri="{FF2B5EF4-FFF2-40B4-BE49-F238E27FC236}">
                <a16:creationId xmlns:a16="http://schemas.microsoft.com/office/drawing/2014/main" id="{9FC34139-C273-19B0-C17A-8E5B2844DD37}"/>
              </a:ext>
            </a:extLst>
          </xdr:cNvPr>
          <xdr:cNvSpPr/>
        </xdr:nvSpPr>
        <xdr:spPr>
          <a:xfrm>
            <a:off x="10143067" y="1696940"/>
            <a:ext cx="1638300" cy="225233"/>
          </a:xfrm>
          <a:prstGeom prst="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EA3AF8-10D0-4949-8601-76A456DA335A}" type="TxLink">
              <a:rPr lang="en-US" sz="1400" b="0" i="0" u="none" strike="noStrike">
                <a:ln>
                  <a:solidFill>
                    <a:schemeClr val="accent1">
                      <a:shade val="15000"/>
                    </a:schemeClr>
                  </a:solidFill>
                </a:ln>
                <a:solidFill>
                  <a:schemeClr val="bg2"/>
                </a:solidFill>
                <a:latin typeface="Arial Black" panose="020B0A04020102020204" pitchFamily="34" charset="0"/>
              </a:rPr>
              <a:pPr algn="ctr"/>
              <a:t>37,873</a:t>
            </a:fld>
            <a:endParaRPr lang="en-US" sz="1400">
              <a:ln>
                <a:solidFill>
                  <a:schemeClr val="accent1">
                    <a:shade val="15000"/>
                  </a:schemeClr>
                </a:solidFill>
              </a:ln>
              <a:solidFill>
                <a:schemeClr val="bg2"/>
              </a:solidFill>
              <a:latin typeface="Arial Black" panose="020B0A04020102020204" pitchFamily="34" charset="0"/>
            </a:endParaRPr>
          </a:p>
        </xdr:txBody>
      </xdr:sp>
    </xdr:grpSp>
    <xdr:clientData/>
  </xdr:twoCellAnchor>
  <xdr:twoCellAnchor>
    <xdr:from>
      <xdr:col>16</xdr:col>
      <xdr:colOff>193886</xdr:colOff>
      <xdr:row>10</xdr:row>
      <xdr:rowOff>150707</xdr:rowOff>
    </xdr:from>
    <xdr:to>
      <xdr:col>19</xdr:col>
      <xdr:colOff>513926</xdr:colOff>
      <xdr:row>16</xdr:row>
      <xdr:rowOff>59267</xdr:rowOff>
    </xdr:to>
    <xdr:grpSp>
      <xdr:nvGrpSpPr>
        <xdr:cNvPr id="3" name="Group 2">
          <a:extLst>
            <a:ext uri="{FF2B5EF4-FFF2-40B4-BE49-F238E27FC236}">
              <a16:creationId xmlns:a16="http://schemas.microsoft.com/office/drawing/2014/main" id="{5D06D147-9808-F905-B910-BEE38CC99AE7}"/>
            </a:ext>
          </a:extLst>
        </xdr:cNvPr>
        <xdr:cNvGrpSpPr/>
      </xdr:nvGrpSpPr>
      <xdr:grpSpPr>
        <a:xfrm>
          <a:off x="9995298" y="1943648"/>
          <a:ext cx="2157804" cy="984325"/>
          <a:chOff x="9075420" y="2030307"/>
          <a:chExt cx="2148840" cy="1026160"/>
        </a:xfrm>
      </xdr:grpSpPr>
      <xdr:pic>
        <xdr:nvPicPr>
          <xdr:cNvPr id="44" name="Picture 43">
            <a:extLst>
              <a:ext uri="{FF2B5EF4-FFF2-40B4-BE49-F238E27FC236}">
                <a16:creationId xmlns:a16="http://schemas.microsoft.com/office/drawing/2014/main" id="{0738C187-B21A-E23E-1796-6413DB0B3A6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51620" y="2030307"/>
            <a:ext cx="2019300" cy="68410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9" name="Picture 48">
            <a:extLst>
              <a:ext uri="{FF2B5EF4-FFF2-40B4-BE49-F238E27FC236}">
                <a16:creationId xmlns:a16="http://schemas.microsoft.com/office/drawing/2014/main" id="{EDBEA5E7-3281-7750-2FA6-D94D1DA9D25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075420" y="2809240"/>
            <a:ext cx="2148840" cy="24722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20</xdr:col>
      <xdr:colOff>276013</xdr:colOff>
      <xdr:row>6</xdr:row>
      <xdr:rowOff>66887</xdr:rowOff>
    </xdr:from>
    <xdr:to>
      <xdr:col>24</xdr:col>
      <xdr:colOff>390313</xdr:colOff>
      <xdr:row>16</xdr:row>
      <xdr:rowOff>173567</xdr:rowOff>
    </xdr:to>
    <xdr:grpSp>
      <xdr:nvGrpSpPr>
        <xdr:cNvPr id="50" name="Group 49">
          <a:extLst>
            <a:ext uri="{FF2B5EF4-FFF2-40B4-BE49-F238E27FC236}">
              <a16:creationId xmlns:a16="http://schemas.microsoft.com/office/drawing/2014/main" id="{E9305B25-0CCD-42AA-A38D-EE7ED16918C4}"/>
            </a:ext>
          </a:extLst>
        </xdr:cNvPr>
        <xdr:cNvGrpSpPr/>
      </xdr:nvGrpSpPr>
      <xdr:grpSpPr>
        <a:xfrm>
          <a:off x="12527778" y="1142652"/>
          <a:ext cx="2564653" cy="1899621"/>
          <a:chOff x="274320" y="632460"/>
          <a:chExt cx="2552700" cy="1935480"/>
        </a:xfr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grpSpPr>
      <xdr:sp macro="" textlink="">
        <xdr:nvSpPr>
          <xdr:cNvPr id="51" name="Rectangle: Rounded Corners 50">
            <a:extLst>
              <a:ext uri="{FF2B5EF4-FFF2-40B4-BE49-F238E27FC236}">
                <a16:creationId xmlns:a16="http://schemas.microsoft.com/office/drawing/2014/main" id="{AA061850-AAA6-E977-F518-A4F80F7FEB74}"/>
              </a:ext>
            </a:extLst>
          </xdr:cNvPr>
          <xdr:cNvSpPr/>
        </xdr:nvSpPr>
        <xdr:spPr>
          <a:xfrm>
            <a:off x="274320" y="1036320"/>
            <a:ext cx="2552700" cy="153162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Rounded Corners 51">
            <a:extLst>
              <a:ext uri="{FF2B5EF4-FFF2-40B4-BE49-F238E27FC236}">
                <a16:creationId xmlns:a16="http://schemas.microsoft.com/office/drawing/2014/main" id="{053D8891-2B79-1A77-4BC0-1572BFEA006A}"/>
              </a:ext>
            </a:extLst>
          </xdr:cNvPr>
          <xdr:cNvSpPr/>
        </xdr:nvSpPr>
        <xdr:spPr>
          <a:xfrm>
            <a:off x="388620" y="632460"/>
            <a:ext cx="2346960" cy="34290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Discount</a:t>
            </a:r>
          </a:p>
        </xdr:txBody>
      </xdr:sp>
      <xdr:sp macro="" textlink="KPI!O25">
        <xdr:nvSpPr>
          <xdr:cNvPr id="53" name="Rectangle 52">
            <a:extLst>
              <a:ext uri="{FF2B5EF4-FFF2-40B4-BE49-F238E27FC236}">
                <a16:creationId xmlns:a16="http://schemas.microsoft.com/office/drawing/2014/main" id="{5A4BF51D-D21A-93DF-6051-8BB256B999CE}"/>
              </a:ext>
            </a:extLst>
          </xdr:cNvPr>
          <xdr:cNvSpPr/>
        </xdr:nvSpPr>
        <xdr:spPr>
          <a:xfrm>
            <a:off x="701040" y="1127760"/>
            <a:ext cx="1638300" cy="220980"/>
          </a:xfrm>
          <a:prstGeom prst="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133833-C992-4B19-8AA2-CFED4FDA9A46}" type="TxLink">
              <a:rPr lang="en-US" sz="1400" b="0" i="0" u="none" strike="noStrike">
                <a:ln>
                  <a:solidFill>
                    <a:schemeClr val="accent1">
                      <a:shade val="15000"/>
                    </a:schemeClr>
                  </a:solidFill>
                </a:ln>
                <a:solidFill>
                  <a:schemeClr val="bg2"/>
                </a:solidFill>
                <a:latin typeface="Arial Black" panose="020B0A04020102020204" pitchFamily="34" charset="0"/>
              </a:rPr>
              <a:pPr algn="ctr"/>
              <a:t>1,561</a:t>
            </a:fld>
            <a:endParaRPr lang="en-US" sz="1400">
              <a:ln>
                <a:solidFill>
                  <a:schemeClr val="accent1">
                    <a:shade val="15000"/>
                  </a:schemeClr>
                </a:solidFill>
              </a:ln>
              <a:solidFill>
                <a:schemeClr val="bg2"/>
              </a:solidFill>
              <a:latin typeface="Arial Black" panose="020B0A04020102020204" pitchFamily="34" charset="0"/>
            </a:endParaRPr>
          </a:p>
        </xdr:txBody>
      </xdr:sp>
    </xdr:grpSp>
    <xdr:clientData/>
  </xdr:twoCellAnchor>
  <xdr:twoCellAnchor editAs="oneCell">
    <xdr:from>
      <xdr:col>20</xdr:col>
      <xdr:colOff>466513</xdr:colOff>
      <xdr:row>10</xdr:row>
      <xdr:rowOff>166793</xdr:rowOff>
    </xdr:from>
    <xdr:to>
      <xdr:col>24</xdr:col>
      <xdr:colOff>276013</xdr:colOff>
      <xdr:row>14</xdr:row>
      <xdr:rowOff>105833</xdr:rowOff>
    </xdr:to>
    <xdr:pic>
      <xdr:nvPicPr>
        <xdr:cNvPr id="54" name="Picture 53">
          <a:extLst>
            <a:ext uri="{FF2B5EF4-FFF2-40B4-BE49-F238E27FC236}">
              <a16:creationId xmlns:a16="http://schemas.microsoft.com/office/drawing/2014/main" id="{3F911567-8FB6-6E5A-103E-AD8618EEDF3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658513" y="1995593"/>
          <a:ext cx="2247900" cy="670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501227</xdr:colOff>
      <xdr:row>14</xdr:row>
      <xdr:rowOff>181187</xdr:rowOff>
    </xdr:from>
    <xdr:to>
      <xdr:col>24</xdr:col>
      <xdr:colOff>211667</xdr:colOff>
      <xdr:row>16</xdr:row>
      <xdr:rowOff>55880</xdr:rowOff>
    </xdr:to>
    <xdr:pic>
      <xdr:nvPicPr>
        <xdr:cNvPr id="55" name="Picture 54">
          <a:extLst>
            <a:ext uri="{FF2B5EF4-FFF2-40B4-BE49-F238E27FC236}">
              <a16:creationId xmlns:a16="http://schemas.microsoft.com/office/drawing/2014/main" id="{84CCCBFF-89BE-4651-8C9E-A6266BD1786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693227" y="2741507"/>
          <a:ext cx="2148840" cy="240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403860</xdr:colOff>
      <xdr:row>18</xdr:row>
      <xdr:rowOff>137160</xdr:rowOff>
    </xdr:from>
    <xdr:to>
      <xdr:col>9</xdr:col>
      <xdr:colOff>144780</xdr:colOff>
      <xdr:row>37</xdr:row>
      <xdr:rowOff>7620</xdr:rowOff>
    </xdr:to>
    <xdr:sp macro="" textlink="">
      <xdr:nvSpPr>
        <xdr:cNvPr id="56" name="Rectangle: Rounded Corners 55">
          <a:extLst>
            <a:ext uri="{FF2B5EF4-FFF2-40B4-BE49-F238E27FC236}">
              <a16:creationId xmlns:a16="http://schemas.microsoft.com/office/drawing/2014/main" id="{8CC69C80-6E5B-1F6B-D58C-7A7DDD310992}"/>
            </a:ext>
          </a:extLst>
        </xdr:cNvPr>
        <xdr:cNvSpPr/>
      </xdr:nvSpPr>
      <xdr:spPr>
        <a:xfrm>
          <a:off x="403860" y="3474720"/>
          <a:ext cx="5227320" cy="344424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289560</xdr:colOff>
      <xdr:row>19</xdr:row>
      <xdr:rowOff>7620</xdr:rowOff>
    </xdr:from>
    <xdr:to>
      <xdr:col>8</xdr:col>
      <xdr:colOff>312420</xdr:colOff>
      <xdr:row>21</xdr:row>
      <xdr:rowOff>30480</xdr:rowOff>
    </xdr:to>
    <xdr:sp macro="" textlink="">
      <xdr:nvSpPr>
        <xdr:cNvPr id="57" name="Rectangle 56">
          <a:extLst>
            <a:ext uri="{FF2B5EF4-FFF2-40B4-BE49-F238E27FC236}">
              <a16:creationId xmlns:a16="http://schemas.microsoft.com/office/drawing/2014/main" id="{A3BE2643-217E-E80D-C3CD-22B25321F35B}"/>
            </a:ext>
          </a:extLst>
        </xdr:cNvPr>
        <xdr:cNvSpPr/>
      </xdr:nvSpPr>
      <xdr:spPr>
        <a:xfrm>
          <a:off x="899160" y="3627120"/>
          <a:ext cx="4290060" cy="388620"/>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SALES</a:t>
          </a:r>
          <a:r>
            <a:rPr lang="en-US" sz="1800" baseline="0">
              <a:latin typeface="Cooper Black" panose="0208090404030B020404" pitchFamily="18" charset="0"/>
            </a:rPr>
            <a:t> &amp; PROFIT BY MONTH</a:t>
          </a:r>
          <a:endParaRPr lang="en-US" sz="1800">
            <a:latin typeface="Cooper Black" panose="0208090404030B020404" pitchFamily="18" charset="0"/>
          </a:endParaRPr>
        </a:p>
      </xdr:txBody>
    </xdr:sp>
    <xdr:clientData/>
  </xdr:twoCellAnchor>
  <xdr:twoCellAnchor>
    <xdr:from>
      <xdr:col>1</xdr:col>
      <xdr:colOff>182880</xdr:colOff>
      <xdr:row>21</xdr:row>
      <xdr:rowOff>137160</xdr:rowOff>
    </xdr:from>
    <xdr:to>
      <xdr:col>8</xdr:col>
      <xdr:colOff>266700</xdr:colOff>
      <xdr:row>35</xdr:row>
      <xdr:rowOff>129540</xdr:rowOff>
    </xdr:to>
    <xdr:graphicFrame macro="">
      <xdr:nvGraphicFramePr>
        <xdr:cNvPr id="58" name="Chart 57">
          <a:extLst>
            <a:ext uri="{FF2B5EF4-FFF2-40B4-BE49-F238E27FC236}">
              <a16:creationId xmlns:a16="http://schemas.microsoft.com/office/drawing/2014/main" id="{B6D24BF0-C72D-4AF2-91D0-AADE8A385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22</xdr:col>
      <xdr:colOff>347980</xdr:colOff>
      <xdr:row>15</xdr:row>
      <xdr:rowOff>36407</xdr:rowOff>
    </xdr:from>
    <xdr:to>
      <xdr:col>24</xdr:col>
      <xdr:colOff>119380</xdr:colOff>
      <xdr:row>16</xdr:row>
      <xdr:rowOff>44027</xdr:rowOff>
    </xdr:to>
    <xdr:pic>
      <xdr:nvPicPr>
        <xdr:cNvPr id="60" name="Picture 59">
          <a:extLst>
            <a:ext uri="{FF2B5EF4-FFF2-40B4-BE49-F238E27FC236}">
              <a16:creationId xmlns:a16="http://schemas.microsoft.com/office/drawing/2014/main" id="{43E33B9C-0404-CAB1-5F17-7CA1D700A79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3759180" y="2779607"/>
          <a:ext cx="9906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577426</xdr:colOff>
      <xdr:row>15</xdr:row>
      <xdr:rowOff>22013</xdr:rowOff>
    </xdr:from>
    <xdr:to>
      <xdr:col>19</xdr:col>
      <xdr:colOff>341206</xdr:colOff>
      <xdr:row>16</xdr:row>
      <xdr:rowOff>29633</xdr:rowOff>
    </xdr:to>
    <xdr:pic>
      <xdr:nvPicPr>
        <xdr:cNvPr id="62" name="Picture 61">
          <a:extLst>
            <a:ext uri="{FF2B5EF4-FFF2-40B4-BE49-F238E27FC236}">
              <a16:creationId xmlns:a16="http://schemas.microsoft.com/office/drawing/2014/main" id="{B8ED3048-F611-FCC8-81E0-34947BD270B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940626" y="2816013"/>
          <a:ext cx="982980" cy="193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441113</xdr:colOff>
      <xdr:row>15</xdr:row>
      <xdr:rowOff>58420</xdr:rowOff>
    </xdr:from>
    <xdr:to>
      <xdr:col>10</xdr:col>
      <xdr:colOff>52493</xdr:colOff>
      <xdr:row>16</xdr:row>
      <xdr:rowOff>66040</xdr:rowOff>
    </xdr:to>
    <xdr:pic>
      <xdr:nvPicPr>
        <xdr:cNvPr id="67" name="Picture 66">
          <a:extLst>
            <a:ext uri="{FF2B5EF4-FFF2-40B4-BE49-F238E27FC236}">
              <a16:creationId xmlns:a16="http://schemas.microsoft.com/office/drawing/2014/main" id="{8C5FFF0F-7B23-6197-07E2-A3C58980C42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317913" y="2852420"/>
          <a:ext cx="830580" cy="193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508000</xdr:colOff>
      <xdr:row>15</xdr:row>
      <xdr:rowOff>6773</xdr:rowOff>
    </xdr:from>
    <xdr:to>
      <xdr:col>5</xdr:col>
      <xdr:colOff>119380</xdr:colOff>
      <xdr:row>16</xdr:row>
      <xdr:rowOff>14393</xdr:rowOff>
    </xdr:to>
    <xdr:pic>
      <xdr:nvPicPr>
        <xdr:cNvPr id="68" name="Picture 67">
          <a:extLst>
            <a:ext uri="{FF2B5EF4-FFF2-40B4-BE49-F238E27FC236}">
              <a16:creationId xmlns:a16="http://schemas.microsoft.com/office/drawing/2014/main" id="{EEBA7E56-7CB8-FABA-7111-13E78898685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336800" y="2800773"/>
          <a:ext cx="830580" cy="193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316654</xdr:colOff>
      <xdr:row>15</xdr:row>
      <xdr:rowOff>38100</xdr:rowOff>
    </xdr:from>
    <xdr:to>
      <xdr:col>14</xdr:col>
      <xdr:colOff>507154</xdr:colOff>
      <xdr:row>16</xdr:row>
      <xdr:rowOff>45720</xdr:rowOff>
    </xdr:to>
    <xdr:pic>
      <xdr:nvPicPr>
        <xdr:cNvPr id="69" name="Picture 68">
          <a:extLst>
            <a:ext uri="{FF2B5EF4-FFF2-40B4-BE49-F238E27FC236}">
              <a16:creationId xmlns:a16="http://schemas.microsoft.com/office/drawing/2014/main" id="{A5ACBC46-4E5C-3443-0804-084FC7701B1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241454" y="2832100"/>
          <a:ext cx="800100" cy="193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312420</xdr:colOff>
      <xdr:row>18</xdr:row>
      <xdr:rowOff>190500</xdr:rowOff>
    </xdr:from>
    <xdr:to>
      <xdr:col>17</xdr:col>
      <xdr:colOff>99060</xdr:colOff>
      <xdr:row>37</xdr:row>
      <xdr:rowOff>60960</xdr:rowOff>
    </xdr:to>
    <xdr:sp macro="" textlink="">
      <xdr:nvSpPr>
        <xdr:cNvPr id="71" name="Rectangle: Rounded Corners 70">
          <a:extLst>
            <a:ext uri="{FF2B5EF4-FFF2-40B4-BE49-F238E27FC236}">
              <a16:creationId xmlns:a16="http://schemas.microsoft.com/office/drawing/2014/main" id="{D6C0F207-47ED-4CDF-9F7D-3A9AFF68F063}"/>
            </a:ext>
          </a:extLst>
        </xdr:cNvPr>
        <xdr:cNvSpPr/>
      </xdr:nvSpPr>
      <xdr:spPr>
        <a:xfrm>
          <a:off x="5798820" y="3528060"/>
          <a:ext cx="4663440" cy="344424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213360</xdr:colOff>
      <xdr:row>22</xdr:row>
      <xdr:rowOff>45720</xdr:rowOff>
    </xdr:from>
    <xdr:to>
      <xdr:col>16</xdr:col>
      <xdr:colOff>289560</xdr:colOff>
      <xdr:row>36</xdr:row>
      <xdr:rowOff>60960</xdr:rowOff>
    </xdr:to>
    <xdr:graphicFrame macro="">
      <xdr:nvGraphicFramePr>
        <xdr:cNvPr id="74" name="Chart 73">
          <a:extLst>
            <a:ext uri="{FF2B5EF4-FFF2-40B4-BE49-F238E27FC236}">
              <a16:creationId xmlns:a16="http://schemas.microsoft.com/office/drawing/2014/main" id="{B7F8E418-0DFF-42F3-B260-880CEC4BF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548640</xdr:colOff>
      <xdr:row>19</xdr:row>
      <xdr:rowOff>83820</xdr:rowOff>
    </xdr:from>
    <xdr:to>
      <xdr:col>16</xdr:col>
      <xdr:colOff>449580</xdr:colOff>
      <xdr:row>21</xdr:row>
      <xdr:rowOff>106680</xdr:rowOff>
    </xdr:to>
    <xdr:sp macro="" textlink="">
      <xdr:nvSpPr>
        <xdr:cNvPr id="75" name="Rectangle 74">
          <a:extLst>
            <a:ext uri="{FF2B5EF4-FFF2-40B4-BE49-F238E27FC236}">
              <a16:creationId xmlns:a16="http://schemas.microsoft.com/office/drawing/2014/main" id="{5A848AC0-43E7-4125-82B0-DB50A0300B11}"/>
            </a:ext>
          </a:extLst>
        </xdr:cNvPr>
        <xdr:cNvSpPr/>
      </xdr:nvSpPr>
      <xdr:spPr>
        <a:xfrm>
          <a:off x="6035040" y="3703320"/>
          <a:ext cx="4168140" cy="388620"/>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CATEGORY-WISE</a:t>
          </a:r>
          <a:r>
            <a:rPr lang="en-US" sz="1800" baseline="0">
              <a:latin typeface="Cooper Black" panose="0208090404030B020404" pitchFamily="18" charset="0"/>
            </a:rPr>
            <a:t> SALES</a:t>
          </a:r>
          <a:endParaRPr lang="en-US" sz="1800">
            <a:latin typeface="Cooper Black" panose="0208090404030B020404" pitchFamily="18" charset="0"/>
          </a:endParaRPr>
        </a:p>
      </xdr:txBody>
    </xdr:sp>
    <xdr:clientData/>
  </xdr:twoCellAnchor>
  <xdr:twoCellAnchor>
    <xdr:from>
      <xdr:col>17</xdr:col>
      <xdr:colOff>220980</xdr:colOff>
      <xdr:row>18</xdr:row>
      <xdr:rowOff>152400</xdr:rowOff>
    </xdr:from>
    <xdr:to>
      <xdr:col>25</xdr:col>
      <xdr:colOff>213360</xdr:colOff>
      <xdr:row>37</xdr:row>
      <xdr:rowOff>99060</xdr:rowOff>
    </xdr:to>
    <xdr:sp macro="" textlink="">
      <xdr:nvSpPr>
        <xdr:cNvPr id="76" name="Rectangle: Rounded Corners 75">
          <a:extLst>
            <a:ext uri="{FF2B5EF4-FFF2-40B4-BE49-F238E27FC236}">
              <a16:creationId xmlns:a16="http://schemas.microsoft.com/office/drawing/2014/main" id="{95701879-7218-4681-8D6E-897FFD9B9181}"/>
            </a:ext>
          </a:extLst>
        </xdr:cNvPr>
        <xdr:cNvSpPr/>
      </xdr:nvSpPr>
      <xdr:spPr>
        <a:xfrm>
          <a:off x="10584180" y="3489960"/>
          <a:ext cx="4869180" cy="352044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472440</xdr:colOff>
      <xdr:row>21</xdr:row>
      <xdr:rowOff>137160</xdr:rowOff>
    </xdr:from>
    <xdr:to>
      <xdr:col>24</xdr:col>
      <xdr:colOff>556260</xdr:colOff>
      <xdr:row>36</xdr:row>
      <xdr:rowOff>76200</xdr:rowOff>
    </xdr:to>
    <mc:AlternateContent xmlns:mc="http://schemas.openxmlformats.org/markup-compatibility/2006">
      <mc:Choice xmlns:cx1="http://schemas.microsoft.com/office/drawing/2015/9/8/chartex" Requires="cx1">
        <xdr:graphicFrame macro="">
          <xdr:nvGraphicFramePr>
            <xdr:cNvPr id="77" name="Chart 76">
              <a:extLst>
                <a:ext uri="{FF2B5EF4-FFF2-40B4-BE49-F238E27FC236}">
                  <a16:creationId xmlns:a16="http://schemas.microsoft.com/office/drawing/2014/main" id="{53BB4CCF-6B5A-4363-9415-AD0732099F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835640" y="4122420"/>
              <a:ext cx="4351020" cy="26822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76200</xdr:colOff>
      <xdr:row>19</xdr:row>
      <xdr:rowOff>38100</xdr:rowOff>
    </xdr:from>
    <xdr:to>
      <xdr:col>24</xdr:col>
      <xdr:colOff>388620</xdr:colOff>
      <xdr:row>21</xdr:row>
      <xdr:rowOff>60960</xdr:rowOff>
    </xdr:to>
    <xdr:sp macro="" textlink="">
      <xdr:nvSpPr>
        <xdr:cNvPr id="78" name="Rectangle 77">
          <a:extLst>
            <a:ext uri="{FF2B5EF4-FFF2-40B4-BE49-F238E27FC236}">
              <a16:creationId xmlns:a16="http://schemas.microsoft.com/office/drawing/2014/main" id="{15D80632-9325-42A7-AF21-98D16EF10DBA}"/>
            </a:ext>
          </a:extLst>
        </xdr:cNvPr>
        <xdr:cNvSpPr/>
      </xdr:nvSpPr>
      <xdr:spPr>
        <a:xfrm>
          <a:off x="11049000" y="3657600"/>
          <a:ext cx="3970020" cy="388620"/>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SUB</a:t>
          </a:r>
          <a:r>
            <a:rPr lang="en-US" sz="1800" baseline="0">
              <a:latin typeface="Cooper Black" panose="0208090404030B020404" pitchFamily="18" charset="0"/>
            </a:rPr>
            <a:t> </a:t>
          </a:r>
          <a:r>
            <a:rPr lang="en-US" sz="1800">
              <a:latin typeface="Cooper Black" panose="0208090404030B020404" pitchFamily="18" charset="0"/>
            </a:rPr>
            <a:t>CATEGORY-WISE</a:t>
          </a:r>
          <a:r>
            <a:rPr lang="en-US" sz="1800" baseline="0">
              <a:latin typeface="Cooper Black" panose="0208090404030B020404" pitchFamily="18" charset="0"/>
            </a:rPr>
            <a:t> SALES</a:t>
          </a:r>
          <a:endParaRPr lang="en-US" sz="1800">
            <a:latin typeface="Cooper Black" panose="0208090404030B020404" pitchFamily="18" charset="0"/>
          </a:endParaRPr>
        </a:p>
      </xdr:txBody>
    </xdr:sp>
    <xdr:clientData/>
  </xdr:twoCellAnchor>
  <xdr:twoCellAnchor>
    <xdr:from>
      <xdr:col>0</xdr:col>
      <xdr:colOff>381000</xdr:colOff>
      <xdr:row>38</xdr:row>
      <xdr:rowOff>106680</xdr:rowOff>
    </xdr:from>
    <xdr:to>
      <xdr:col>9</xdr:col>
      <xdr:colOff>121920</xdr:colOff>
      <xdr:row>57</xdr:row>
      <xdr:rowOff>76200</xdr:rowOff>
    </xdr:to>
    <xdr:sp macro="" textlink="">
      <xdr:nvSpPr>
        <xdr:cNvPr id="80" name="Rectangle: Rounded Corners 79">
          <a:extLst>
            <a:ext uri="{FF2B5EF4-FFF2-40B4-BE49-F238E27FC236}">
              <a16:creationId xmlns:a16="http://schemas.microsoft.com/office/drawing/2014/main" id="{C6D877C9-4044-4143-A2D9-D2044E423949}"/>
            </a:ext>
          </a:extLst>
        </xdr:cNvPr>
        <xdr:cNvSpPr/>
      </xdr:nvSpPr>
      <xdr:spPr>
        <a:xfrm>
          <a:off x="381000" y="7200900"/>
          <a:ext cx="5227320" cy="344424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42</xdr:row>
      <xdr:rowOff>99060</xdr:rowOff>
    </xdr:from>
    <xdr:to>
      <xdr:col>8</xdr:col>
      <xdr:colOff>419100</xdr:colOff>
      <xdr:row>55</xdr:row>
      <xdr:rowOff>129540</xdr:rowOff>
    </xdr:to>
    <mc:AlternateContent xmlns:mc="http://schemas.openxmlformats.org/markup-compatibility/2006">
      <mc:Choice xmlns:cx4="http://schemas.microsoft.com/office/drawing/2016/5/10/chartex" Requires="cx4">
        <xdr:graphicFrame macro="">
          <xdr:nvGraphicFramePr>
            <xdr:cNvPr id="81" name="Chart 80">
              <a:extLst>
                <a:ext uri="{FF2B5EF4-FFF2-40B4-BE49-F238E27FC236}">
                  <a16:creationId xmlns:a16="http://schemas.microsoft.com/office/drawing/2014/main" id="{228F66BE-C0C2-4189-BC68-F5FC0BAC05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762000" y="7924800"/>
              <a:ext cx="4533900" cy="24079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381000</xdr:colOff>
      <xdr:row>38</xdr:row>
      <xdr:rowOff>106680</xdr:rowOff>
    </xdr:from>
    <xdr:to>
      <xdr:col>18</xdr:col>
      <xdr:colOff>121920</xdr:colOff>
      <xdr:row>57</xdr:row>
      <xdr:rowOff>76200</xdr:rowOff>
    </xdr:to>
    <xdr:sp macro="" textlink="">
      <xdr:nvSpPr>
        <xdr:cNvPr id="4" name="Rectangle: Rounded Corners 3">
          <a:extLst>
            <a:ext uri="{FF2B5EF4-FFF2-40B4-BE49-F238E27FC236}">
              <a16:creationId xmlns:a16="http://schemas.microsoft.com/office/drawing/2014/main" id="{B6949A4C-3581-4E2D-BB88-F43DF05567E9}"/>
            </a:ext>
          </a:extLst>
        </xdr:cNvPr>
        <xdr:cNvSpPr/>
      </xdr:nvSpPr>
      <xdr:spPr>
        <a:xfrm>
          <a:off x="5867400" y="7200900"/>
          <a:ext cx="5227320" cy="344424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68580</xdr:colOff>
      <xdr:row>42</xdr:row>
      <xdr:rowOff>160020</xdr:rowOff>
    </xdr:from>
    <xdr:to>
      <xdr:col>17</xdr:col>
      <xdr:colOff>373380</xdr:colOff>
      <xdr:row>55</xdr:row>
      <xdr:rowOff>137160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B9C8D7B-CA6C-4599-9C8E-DF08B04329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6164580" y="7985760"/>
              <a:ext cx="4572000" cy="23545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266700</xdr:colOff>
      <xdr:row>39</xdr:row>
      <xdr:rowOff>144780</xdr:rowOff>
    </xdr:from>
    <xdr:to>
      <xdr:col>8</xdr:col>
      <xdr:colOff>289560</xdr:colOff>
      <xdr:row>41</xdr:row>
      <xdr:rowOff>167640</xdr:rowOff>
    </xdr:to>
    <xdr:sp macro="" textlink="">
      <xdr:nvSpPr>
        <xdr:cNvPr id="10" name="Rectangle 9">
          <a:extLst>
            <a:ext uri="{FF2B5EF4-FFF2-40B4-BE49-F238E27FC236}">
              <a16:creationId xmlns:a16="http://schemas.microsoft.com/office/drawing/2014/main" id="{52B1D732-28A3-47CA-B0FB-AD408AC18249}"/>
            </a:ext>
          </a:extLst>
        </xdr:cNvPr>
        <xdr:cNvSpPr/>
      </xdr:nvSpPr>
      <xdr:spPr>
        <a:xfrm>
          <a:off x="876300" y="7421880"/>
          <a:ext cx="4290060" cy="388620"/>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SALES</a:t>
          </a:r>
          <a:r>
            <a:rPr lang="en-US" sz="1800" baseline="0">
              <a:latin typeface="Cooper Black" panose="0208090404030B020404" pitchFamily="18" charset="0"/>
            </a:rPr>
            <a:t> BY STATE</a:t>
          </a:r>
        </a:p>
        <a:p>
          <a:pPr algn="ctr"/>
          <a:endParaRPr lang="en-US" sz="1800">
            <a:latin typeface="Cooper Black" panose="0208090404030B020404" pitchFamily="18" charset="0"/>
          </a:endParaRPr>
        </a:p>
      </xdr:txBody>
    </xdr:sp>
    <xdr:clientData/>
  </xdr:twoCellAnchor>
  <xdr:twoCellAnchor>
    <xdr:from>
      <xdr:col>10</xdr:col>
      <xdr:colOff>213360</xdr:colOff>
      <xdr:row>39</xdr:row>
      <xdr:rowOff>137160</xdr:rowOff>
    </xdr:from>
    <xdr:to>
      <xdr:col>17</xdr:col>
      <xdr:colOff>236220</xdr:colOff>
      <xdr:row>41</xdr:row>
      <xdr:rowOff>160020</xdr:rowOff>
    </xdr:to>
    <xdr:sp macro="" textlink="">
      <xdr:nvSpPr>
        <xdr:cNvPr id="11" name="Rectangle 10">
          <a:extLst>
            <a:ext uri="{FF2B5EF4-FFF2-40B4-BE49-F238E27FC236}">
              <a16:creationId xmlns:a16="http://schemas.microsoft.com/office/drawing/2014/main" id="{F662BB1B-06F0-48B6-A0A7-D37209B7A9E5}"/>
            </a:ext>
          </a:extLst>
        </xdr:cNvPr>
        <xdr:cNvSpPr/>
      </xdr:nvSpPr>
      <xdr:spPr>
        <a:xfrm>
          <a:off x="6309360" y="7414260"/>
          <a:ext cx="4290060" cy="388620"/>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aseline="0">
              <a:latin typeface="Cooper Black" panose="0208090404030B020404" pitchFamily="18" charset="0"/>
            </a:rPr>
            <a:t>CATEGORY-WISE PROFIT</a:t>
          </a:r>
          <a:endParaRPr lang="en-US" sz="1800">
            <a:latin typeface="Cooper Black" panose="0208090404030B020404" pitchFamily="18" charset="0"/>
          </a:endParaRPr>
        </a:p>
      </xdr:txBody>
    </xdr:sp>
    <xdr:clientData/>
  </xdr:twoCellAnchor>
  <xdr:twoCellAnchor>
    <xdr:from>
      <xdr:col>18</xdr:col>
      <xdr:colOff>299662</xdr:colOff>
      <xdr:row>38</xdr:row>
      <xdr:rowOff>132522</xdr:rowOff>
    </xdr:from>
    <xdr:to>
      <xdr:col>25</xdr:col>
      <xdr:colOff>519043</xdr:colOff>
      <xdr:row>57</xdr:row>
      <xdr:rowOff>55138</xdr:rowOff>
    </xdr:to>
    <xdr:sp macro="" textlink="">
      <xdr:nvSpPr>
        <xdr:cNvPr id="13" name="Rectangle: Rounded Corners 12">
          <a:extLst>
            <a:ext uri="{FF2B5EF4-FFF2-40B4-BE49-F238E27FC236}">
              <a16:creationId xmlns:a16="http://schemas.microsoft.com/office/drawing/2014/main" id="{E64DCFCE-445E-4446-BE54-970AD72D1F05}"/>
            </a:ext>
          </a:extLst>
        </xdr:cNvPr>
        <xdr:cNvSpPr/>
      </xdr:nvSpPr>
      <xdr:spPr>
        <a:xfrm>
          <a:off x="11232705" y="7410174"/>
          <a:ext cx="4471121" cy="3489660"/>
        </a:xfrm>
        <a:prstGeom prst="roundRect">
          <a:avLst/>
        </a:prstGeom>
        <a:gradFill>
          <a:gsLst>
            <a:gs pos="0">
              <a:srgbClr val="002060"/>
            </a:gs>
            <a:gs pos="56000">
              <a:schemeClr val="accent1">
                <a:lumMod val="75000"/>
              </a:schemeClr>
            </a:gs>
            <a:gs pos="74000">
              <a:schemeClr val="accent1">
                <a:lumMod val="45000"/>
                <a:lumOff val="55000"/>
              </a:schemeClr>
            </a:gs>
            <a:gs pos="9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46958</xdr:colOff>
      <xdr:row>46</xdr:row>
      <xdr:rowOff>44825</xdr:rowOff>
    </xdr:from>
    <xdr:to>
      <xdr:col>22</xdr:col>
      <xdr:colOff>53584</xdr:colOff>
      <xdr:row>52</xdr:row>
      <xdr:rowOff>120363</xdr:rowOff>
    </xdr:to>
    <mc:AlternateContent xmlns:mc="http://schemas.openxmlformats.org/markup-compatibility/2006">
      <mc:Choice xmlns:a14="http://schemas.microsoft.com/office/drawing/2010/main" Requires="a14">
        <xdr:graphicFrame macro="">
          <xdr:nvGraphicFramePr>
            <xdr:cNvPr id="16" name="State 1">
              <a:extLst>
                <a:ext uri="{FF2B5EF4-FFF2-40B4-BE49-F238E27FC236}">
                  <a16:creationId xmlns:a16="http://schemas.microsoft.com/office/drawing/2014/main" id="{6598BF9A-5A79-42A2-9256-23A4E6EF3F2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1686134" y="8449237"/>
              <a:ext cx="1844391" cy="1151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594586</xdr:colOff>
      <xdr:row>41</xdr:row>
      <xdr:rowOff>171174</xdr:rowOff>
    </xdr:from>
    <xdr:to>
      <xdr:col>25</xdr:col>
      <xdr:colOff>231588</xdr:colOff>
      <xdr:row>45</xdr:row>
      <xdr:rowOff>127000</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F92801B1-2B22-42F0-B9F1-A29CDAF812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621174" y="7679115"/>
              <a:ext cx="3925120" cy="673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560296</xdr:colOff>
      <xdr:row>52</xdr:row>
      <xdr:rowOff>164354</xdr:rowOff>
    </xdr:from>
    <xdr:to>
      <xdr:col>25</xdr:col>
      <xdr:colOff>276412</xdr:colOff>
      <xdr:row>56</xdr:row>
      <xdr:rowOff>59765</xdr:rowOff>
    </xdr:to>
    <mc:AlternateContent xmlns:mc="http://schemas.openxmlformats.org/markup-compatibility/2006">
      <mc:Choice xmlns:a14="http://schemas.microsoft.com/office/drawing/2010/main" Requires="a14">
        <xdr:graphicFrame macro="">
          <xdr:nvGraphicFramePr>
            <xdr:cNvPr id="19" name="Segment 1">
              <a:extLst>
                <a:ext uri="{FF2B5EF4-FFF2-40B4-BE49-F238E27FC236}">
                  <a16:creationId xmlns:a16="http://schemas.microsoft.com/office/drawing/2014/main" id="{5BD069C2-9C9F-4550-B191-B1FDC8292B9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586884" y="9644530"/>
              <a:ext cx="4004234" cy="612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206117</xdr:colOff>
      <xdr:row>46</xdr:row>
      <xdr:rowOff>14293</xdr:rowOff>
    </xdr:from>
    <xdr:to>
      <xdr:col>25</xdr:col>
      <xdr:colOff>197152</xdr:colOff>
      <xdr:row>52</xdr:row>
      <xdr:rowOff>104589</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696B9EEC-97A0-4E70-A32F-A357ED0B9C3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683058" y="8418705"/>
              <a:ext cx="1828800" cy="1166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34294</xdr:colOff>
      <xdr:row>39</xdr:row>
      <xdr:rowOff>74706</xdr:rowOff>
    </xdr:from>
    <xdr:to>
      <xdr:col>25</xdr:col>
      <xdr:colOff>7471</xdr:colOff>
      <xdr:row>41</xdr:row>
      <xdr:rowOff>89446</xdr:rowOff>
    </xdr:to>
    <xdr:sp macro="" textlink="">
      <xdr:nvSpPr>
        <xdr:cNvPr id="21" name="Rectangle 20">
          <a:extLst>
            <a:ext uri="{FF2B5EF4-FFF2-40B4-BE49-F238E27FC236}">
              <a16:creationId xmlns:a16="http://schemas.microsoft.com/office/drawing/2014/main" id="{A22A6C22-96F5-42A6-A4E6-801D5F4C6E75}"/>
            </a:ext>
          </a:extLst>
        </xdr:cNvPr>
        <xdr:cNvSpPr/>
      </xdr:nvSpPr>
      <xdr:spPr>
        <a:xfrm>
          <a:off x="11673470" y="7224059"/>
          <a:ext cx="3648707" cy="373328"/>
        </a:xfrm>
        <a:prstGeom prst="rect">
          <a:avLst/>
        </a:prstGeom>
        <a:gradFill>
          <a:gsLst>
            <a:gs pos="0">
              <a:schemeClr val="accent1">
                <a:lumMod val="5000"/>
                <a:lumOff val="95000"/>
              </a:schemeClr>
            </a:gs>
            <a:gs pos="58000">
              <a:schemeClr val="accent1">
                <a:lumMod val="7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latin typeface="Cooper Black" panose="0208090404030B020404" pitchFamily="18"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16</xdr:row>
      <xdr:rowOff>144780</xdr:rowOff>
    </xdr:from>
    <xdr:to>
      <xdr:col>3</xdr:col>
      <xdr:colOff>0</xdr:colOff>
      <xdr:row>22</xdr:row>
      <xdr:rowOff>144780</xdr:rowOff>
    </xdr:to>
    <xdr:graphicFrame macro="">
      <xdr:nvGraphicFramePr>
        <xdr:cNvPr id="3" name="Chart 2">
          <a:extLst>
            <a:ext uri="{FF2B5EF4-FFF2-40B4-BE49-F238E27FC236}">
              <a16:creationId xmlns:a16="http://schemas.microsoft.com/office/drawing/2014/main" id="{E1D0D35E-8B03-7E1D-FF64-1D9D90CB0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17</xdr:row>
      <xdr:rowOff>15240</xdr:rowOff>
    </xdr:from>
    <xdr:to>
      <xdr:col>8</xdr:col>
      <xdr:colOff>15240</xdr:colOff>
      <xdr:row>24</xdr:row>
      <xdr:rowOff>22860</xdr:rowOff>
    </xdr:to>
    <xdr:graphicFrame macro="">
      <xdr:nvGraphicFramePr>
        <xdr:cNvPr id="5" name="Chart 4">
          <a:extLst>
            <a:ext uri="{FF2B5EF4-FFF2-40B4-BE49-F238E27FC236}">
              <a16:creationId xmlns:a16="http://schemas.microsoft.com/office/drawing/2014/main" id="{2D8B88A0-4E37-7611-ABDF-A1DA39614A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17</xdr:row>
      <xdr:rowOff>152400</xdr:rowOff>
    </xdr:from>
    <xdr:to>
      <xdr:col>11</xdr:col>
      <xdr:colOff>426720</xdr:colOff>
      <xdr:row>23</xdr:row>
      <xdr:rowOff>22860</xdr:rowOff>
    </xdr:to>
    <xdr:graphicFrame macro="">
      <xdr:nvGraphicFramePr>
        <xdr:cNvPr id="6" name="Chart 5">
          <a:extLst>
            <a:ext uri="{FF2B5EF4-FFF2-40B4-BE49-F238E27FC236}">
              <a16:creationId xmlns:a16="http://schemas.microsoft.com/office/drawing/2014/main" id="{20BB36D1-51E6-2101-9AE0-5320360DE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91440</xdr:colOff>
      <xdr:row>17</xdr:row>
      <xdr:rowOff>144780</xdr:rowOff>
    </xdr:from>
    <xdr:to>
      <xdr:col>15</xdr:col>
      <xdr:colOff>495300</xdr:colOff>
      <xdr:row>22</xdr:row>
      <xdr:rowOff>45720</xdr:rowOff>
    </xdr:to>
    <xdr:graphicFrame macro="">
      <xdr:nvGraphicFramePr>
        <xdr:cNvPr id="7" name="Chart 6">
          <a:extLst>
            <a:ext uri="{FF2B5EF4-FFF2-40B4-BE49-F238E27FC236}">
              <a16:creationId xmlns:a16="http://schemas.microsoft.com/office/drawing/2014/main" id="{97340D4B-A5AB-3042-7043-FFC85E2D4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579120</xdr:colOff>
      <xdr:row>16</xdr:row>
      <xdr:rowOff>167640</xdr:rowOff>
    </xdr:from>
    <xdr:to>
      <xdr:col>19</xdr:col>
      <xdr:colOff>327660</xdr:colOff>
      <xdr:row>23</xdr:row>
      <xdr:rowOff>175260</xdr:rowOff>
    </xdr:to>
    <xdr:graphicFrame macro="">
      <xdr:nvGraphicFramePr>
        <xdr:cNvPr id="9" name="Chart 8">
          <a:extLst>
            <a:ext uri="{FF2B5EF4-FFF2-40B4-BE49-F238E27FC236}">
              <a16:creationId xmlns:a16="http://schemas.microsoft.com/office/drawing/2014/main" id="{AAC1DD23-8F7B-11FF-A8EB-DC11BA1E3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198120</xdr:colOff>
      <xdr:row>4</xdr:row>
      <xdr:rowOff>156210</xdr:rowOff>
    </xdr:from>
    <xdr:to>
      <xdr:col>13</xdr:col>
      <xdr:colOff>502920</xdr:colOff>
      <xdr:row>19</xdr:row>
      <xdr:rowOff>156210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7146A24-D3A8-7745-8B92-9637B463B3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9660" y="88773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373380</xdr:colOff>
      <xdr:row>1</xdr:row>
      <xdr:rowOff>175260</xdr:rowOff>
    </xdr:from>
    <xdr:to>
      <xdr:col>10</xdr:col>
      <xdr:colOff>457200</xdr:colOff>
      <xdr:row>15</xdr:row>
      <xdr:rowOff>167640</xdr:rowOff>
    </xdr:to>
    <xdr:graphicFrame macro="">
      <xdr:nvGraphicFramePr>
        <xdr:cNvPr id="3" name="Chart 2">
          <a:extLst>
            <a:ext uri="{FF2B5EF4-FFF2-40B4-BE49-F238E27FC236}">
              <a16:creationId xmlns:a16="http://schemas.microsoft.com/office/drawing/2014/main" id="{1C4158E9-2C10-652C-DAD5-004C5B8BD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129540</xdr:colOff>
      <xdr:row>1</xdr:row>
      <xdr:rowOff>38101</xdr:rowOff>
    </xdr:from>
    <xdr:to>
      <xdr:col>15</xdr:col>
      <xdr:colOff>129540</xdr:colOff>
      <xdr:row>9</xdr:row>
      <xdr:rowOff>22860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FDE08E7-05CB-E1C0-95D1-0E350944A4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15300" y="220981"/>
              <a:ext cx="1828800" cy="1447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1</xdr:row>
      <xdr:rowOff>99061</xdr:rowOff>
    </xdr:from>
    <xdr:to>
      <xdr:col>18</xdr:col>
      <xdr:colOff>449580</xdr:colOff>
      <xdr:row>7</xdr:row>
      <xdr:rowOff>114300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48638F65-712E-900A-5E70-D656660D74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264140" y="281941"/>
              <a:ext cx="182880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xdr:colOff>
      <xdr:row>10</xdr:row>
      <xdr:rowOff>38101</xdr:rowOff>
    </xdr:from>
    <xdr:to>
      <xdr:col>19</xdr:col>
      <xdr:colOff>60960</xdr:colOff>
      <xdr:row>16</xdr:row>
      <xdr:rowOff>152400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B69CCDC6-6B05-B7E2-5F72-E2EE99BC133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85120" y="1866901"/>
              <a:ext cx="1828800"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68580</xdr:colOff>
      <xdr:row>10</xdr:row>
      <xdr:rowOff>106681</xdr:rowOff>
    </xdr:from>
    <xdr:to>
      <xdr:col>15</xdr:col>
      <xdr:colOff>68580</xdr:colOff>
      <xdr:row>16</xdr:row>
      <xdr:rowOff>45721</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D53B87F2-5025-BA32-D0FD-3BD0CDE7B02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054340" y="1935481"/>
              <a:ext cx="1828800" cy="1036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586740</xdr:colOff>
      <xdr:row>3</xdr:row>
      <xdr:rowOff>49530</xdr:rowOff>
    </xdr:from>
    <xdr:to>
      <xdr:col>14</xdr:col>
      <xdr:colOff>53340</xdr:colOff>
      <xdr:row>18</xdr:row>
      <xdr:rowOff>49530</xdr:rowOff>
    </xdr:to>
    <xdr:graphicFrame macro="">
      <xdr:nvGraphicFramePr>
        <xdr:cNvPr id="3" name="Chart 2">
          <a:extLst>
            <a:ext uri="{FF2B5EF4-FFF2-40B4-BE49-F238E27FC236}">
              <a16:creationId xmlns:a16="http://schemas.microsoft.com/office/drawing/2014/main" id="{D2D43449-2F02-3A91-725C-8EBDDE571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350520</xdr:colOff>
      <xdr:row>33</xdr:row>
      <xdr:rowOff>156210</xdr:rowOff>
    </xdr:from>
    <xdr:to>
      <xdr:col>14</xdr:col>
      <xdr:colOff>45720</xdr:colOff>
      <xdr:row>48</xdr:row>
      <xdr:rowOff>156210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042C753-5512-8FBB-691E-B0AF039C7E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6191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15</xdr:col>
      <xdr:colOff>220980</xdr:colOff>
      <xdr:row>2</xdr:row>
      <xdr:rowOff>171450</xdr:rowOff>
    </xdr:from>
    <xdr:to>
      <xdr:col>22</xdr:col>
      <xdr:colOff>0</xdr:colOff>
      <xdr:row>17</xdr:row>
      <xdr:rowOff>121920</xdr:rowOff>
    </xdr:to>
    <xdr:graphicFrame macro="">
      <xdr:nvGraphicFramePr>
        <xdr:cNvPr id="2" name="Chart 1">
          <a:extLst>
            <a:ext uri="{FF2B5EF4-FFF2-40B4-BE49-F238E27FC236}">
              <a16:creationId xmlns:a16="http://schemas.microsoft.com/office/drawing/2014/main" id="{95EB1D48-74B6-440F-9551-1E228E83F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xdr:row>
      <xdr:rowOff>11430</xdr:rowOff>
    </xdr:from>
    <xdr:to>
      <xdr:col>13</xdr:col>
      <xdr:colOff>304800</xdr:colOff>
      <xdr:row>18</xdr:row>
      <xdr:rowOff>11430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F8BC38B-8A33-208B-12A2-22B824E632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51960" y="5600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USHIKESH" refreshedDate="46035.423801041667" createdVersion="8" refreshedVersion="8" minRefreshableVersion="3" recordCount="9994" xr:uid="{86F332DD-0A0B-477B-80A2-0E8BC7CEE14E}">
  <cacheSource type="worksheet">
    <worksheetSource name="Table_1"/>
  </cacheSource>
  <cacheFields count="27">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Field1" numFmtId="0" formula="Profit/Sales" databaseField="0"/>
    <cacheField name="Profit margin" numFmtId="0" formula="Profit/Sales" databaseField="0"/>
  </cacheFields>
  <extLst>
    <ext xmlns:x14="http://schemas.microsoft.com/office/spreadsheetml/2009/9/main" uri="{725AE2AE-9491-48be-B2B4-4EB974FC3084}">
      <x14:pivotCacheDefinition pivotCacheId="2062065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n v="2013"/>
    <x v="0"/>
    <d v="2013-11-12T00:00:00"/>
    <s v="Second Class"/>
    <s v="CG-12520"/>
    <s v="Claire Gute"/>
    <x v="0"/>
    <s v="United States"/>
    <s v="Henderson"/>
    <x v="0"/>
    <n v="42420"/>
    <x v="0"/>
    <s v="FUR-BO-10001798"/>
    <x v="0"/>
    <x v="0"/>
    <s v="Bush Somerset Collection Bookcase"/>
    <n v="261.95999999999998"/>
    <n v="2"/>
    <n v="0"/>
    <n v="41.913600000000002"/>
  </r>
  <r>
    <n v="2"/>
    <s v="CA-2013-152156"/>
    <n v="2013"/>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n v="2013"/>
    <x v="1"/>
    <d v="2013-06-17T00:00:00"/>
    <s v="Second Class"/>
    <s v="DV-13045"/>
    <s v="Darrin Van Huff"/>
    <x v="1"/>
    <s v="United States"/>
    <s v="Los Angeles"/>
    <x v="1"/>
    <n v="90036"/>
    <x v="1"/>
    <s v="OFF-LA-10000240"/>
    <x v="1"/>
    <x v="2"/>
    <s v="Self-Adhesive Address Labels for Typewriters by Universal"/>
    <n v="14.62"/>
    <n v="2"/>
    <n v="0"/>
    <n v="6.8713999999999995"/>
  </r>
  <r>
    <n v="4"/>
    <s v="US-2012-108966"/>
    <n v="2012"/>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n v="2012"/>
    <x v="2"/>
    <d v="2012-10-18T00:00:00"/>
    <s v="Standard Class"/>
    <s v="SO-20335"/>
    <s v="Sean O'Donnell"/>
    <x v="0"/>
    <s v="United States"/>
    <s v="Fort Lauderdale"/>
    <x v="2"/>
    <n v="33311"/>
    <x v="0"/>
    <s v="OFF-ST-10000760"/>
    <x v="1"/>
    <x v="4"/>
    <s v="Eldon Fold 'N Roll Cart System"/>
    <n v="22.368000000000002"/>
    <n v="2"/>
    <n v="0.2"/>
    <n v="2.5163999999999991"/>
  </r>
  <r>
    <n v="6"/>
    <s v="CA-2011-115812"/>
    <n v="2011"/>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n v="2011"/>
    <x v="3"/>
    <d v="2011-06-14T00:00:00"/>
    <s v="Standard Class"/>
    <s v="BH-11710"/>
    <s v="Brosina Hoffman"/>
    <x v="0"/>
    <s v="United States"/>
    <s v="Los Angeles"/>
    <x v="1"/>
    <n v="90032"/>
    <x v="1"/>
    <s v="OFF-AR-10002833"/>
    <x v="1"/>
    <x v="6"/>
    <s v="Newell 322"/>
    <n v="7.28"/>
    <n v="4"/>
    <n v="0"/>
    <n v="1.9656000000000002"/>
  </r>
  <r>
    <n v="8"/>
    <s v="CA-2011-115812"/>
    <n v="2011"/>
    <x v="3"/>
    <d v="2011-06-14T00:00:00"/>
    <s v="Standard Class"/>
    <s v="BH-11710"/>
    <s v="Brosina Hoffman"/>
    <x v="0"/>
    <s v="United States"/>
    <s v="Los Angeles"/>
    <x v="1"/>
    <n v="90032"/>
    <x v="1"/>
    <s v="TEC-PH-10002275"/>
    <x v="2"/>
    <x v="7"/>
    <s v="Mitel 5320 IP Phone VoIP phone"/>
    <n v="907.15200000000004"/>
    <n v="6"/>
    <n v="0.2"/>
    <n v="90.715200000000038"/>
  </r>
  <r>
    <n v="9"/>
    <s v="CA-2011-115812"/>
    <n v="2011"/>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n v="2011"/>
    <x v="3"/>
    <d v="2011-06-14T00:00:00"/>
    <s v="Standard Class"/>
    <s v="BH-11710"/>
    <s v="Brosina Hoffman"/>
    <x v="0"/>
    <s v="United States"/>
    <s v="Los Angeles"/>
    <x v="1"/>
    <n v="90032"/>
    <x v="1"/>
    <s v="OFF-AP-10002892"/>
    <x v="1"/>
    <x v="9"/>
    <s v="Belkin F5C206VTEL 6 Outlet Surge"/>
    <n v="114.9"/>
    <n v="5"/>
    <n v="0"/>
    <n v="34.469999999999992"/>
  </r>
  <r>
    <n v="11"/>
    <s v="CA-2011-115812"/>
    <n v="2011"/>
    <x v="3"/>
    <d v="2011-06-14T00:00:00"/>
    <s v="Standard Class"/>
    <s v="BH-11710"/>
    <s v="Brosina Hoffman"/>
    <x v="0"/>
    <s v="United States"/>
    <s v="Los Angeles"/>
    <x v="1"/>
    <n v="90032"/>
    <x v="1"/>
    <s v="FUR-TA-10001539"/>
    <x v="0"/>
    <x v="3"/>
    <s v="Chromcraft Rectangular Conference Tables"/>
    <n v="1706.1840000000002"/>
    <n v="9"/>
    <n v="0.2"/>
    <n v="85.309199999999805"/>
  </r>
  <r>
    <n v="12"/>
    <s v="CA-2011-115812"/>
    <n v="2011"/>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n v="2014"/>
    <x v="4"/>
    <d v="2014-04-21T00:00:00"/>
    <s v="Standard Class"/>
    <s v="AA-10480"/>
    <s v="Andrew Allen"/>
    <x v="0"/>
    <s v="United States"/>
    <s v="Concord"/>
    <x v="3"/>
    <n v="28027"/>
    <x v="0"/>
    <s v="OFF-PA-10002365"/>
    <x v="1"/>
    <x v="10"/>
    <s v="Xerox 1967"/>
    <n v="15.552000000000003"/>
    <n v="3"/>
    <n v="0.2"/>
    <n v="5.4432"/>
  </r>
  <r>
    <n v="14"/>
    <s v="CA-2013-161389"/>
    <n v="2013"/>
    <x v="5"/>
    <d v="2013-12-11T00:00:00"/>
    <s v="Standard Class"/>
    <s v="IM-15070"/>
    <s v="Irene Maddox"/>
    <x v="0"/>
    <s v="United States"/>
    <s v="Seattle"/>
    <x v="4"/>
    <n v="98103"/>
    <x v="1"/>
    <s v="OFF-BI-10003656"/>
    <x v="1"/>
    <x v="8"/>
    <s v="Fellowes PB200 Plastic Comb Binding Machine"/>
    <n v="407.97600000000006"/>
    <n v="3"/>
    <n v="0.2"/>
    <n v="132.59219999999993"/>
  </r>
  <r>
    <n v="15"/>
    <s v="US-2012-118983"/>
    <n v="2012"/>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n v="2012"/>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n v="2011"/>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n v="2011"/>
    <x v="8"/>
    <d v="2011-05-15T00:00:00"/>
    <s v="Second Class"/>
    <s v="AG-10270"/>
    <s v="Alejandro Grove"/>
    <x v="0"/>
    <s v="United States"/>
    <s v="West Jordan"/>
    <x v="7"/>
    <n v="84084"/>
    <x v="1"/>
    <s v="OFF-ST-10000107"/>
    <x v="1"/>
    <x v="4"/>
    <s v="Fellowes Super Stor/Drawer"/>
    <n v="55.5"/>
    <n v="2"/>
    <n v="0"/>
    <n v="9.9899999999999949"/>
  </r>
  <r>
    <n v="19"/>
    <s v="CA-2011-143336"/>
    <n v="2011"/>
    <x v="9"/>
    <d v="2011-09-01T00:00:00"/>
    <s v="Second Class"/>
    <s v="ZD-21925"/>
    <s v="Zuschuss Donatelli"/>
    <x v="0"/>
    <s v="United States"/>
    <s v="San Francisco"/>
    <x v="1"/>
    <n v="94109"/>
    <x v="1"/>
    <s v="OFF-AR-10003056"/>
    <x v="1"/>
    <x v="6"/>
    <s v="Newell 341"/>
    <n v="8.56"/>
    <n v="2"/>
    <n v="0"/>
    <n v="2.4823999999999993"/>
  </r>
  <r>
    <n v="20"/>
    <s v="CA-2011-143336"/>
    <n v="2011"/>
    <x v="9"/>
    <d v="2011-09-01T00:00:00"/>
    <s v="Second Class"/>
    <s v="ZD-21925"/>
    <s v="Zuschuss Donatelli"/>
    <x v="0"/>
    <s v="United States"/>
    <s v="San Francisco"/>
    <x v="1"/>
    <n v="94109"/>
    <x v="1"/>
    <s v="TEC-PH-10001949"/>
    <x v="2"/>
    <x v="7"/>
    <s v="Cisco SPA 501G IP Phone"/>
    <n v="213.48000000000002"/>
    <n v="3"/>
    <n v="0.2"/>
    <n v="16.010999999999981"/>
  </r>
  <r>
    <n v="21"/>
    <s v="CA-2011-143336"/>
    <n v="2011"/>
    <x v="9"/>
    <d v="2011-09-01T00:00:00"/>
    <s v="Second Class"/>
    <s v="ZD-21925"/>
    <s v="Zuschuss Donatelli"/>
    <x v="0"/>
    <s v="United States"/>
    <s v="San Francisco"/>
    <x v="1"/>
    <n v="94109"/>
    <x v="1"/>
    <s v="OFF-BI-10002215"/>
    <x v="1"/>
    <x v="8"/>
    <s v="Wilson Jones Hanging View Binder, White, 1&quot;"/>
    <n v="22.72"/>
    <n v="4"/>
    <n v="0.2"/>
    <n v="7.3839999999999986"/>
  </r>
  <r>
    <n v="22"/>
    <s v="CA-2013-137330"/>
    <n v="2013"/>
    <x v="10"/>
    <d v="2013-12-14T00:00:00"/>
    <s v="Standard Class"/>
    <s v="KB-16585"/>
    <s v="Ken Black"/>
    <x v="1"/>
    <s v="United States"/>
    <s v="Fremont"/>
    <x v="8"/>
    <n v="68025"/>
    <x v="2"/>
    <s v="OFF-AR-10000246"/>
    <x v="1"/>
    <x v="6"/>
    <s v="Newell 318"/>
    <n v="19.459999999999997"/>
    <n v="7"/>
    <n v="0"/>
    <n v="5.0595999999999997"/>
  </r>
  <r>
    <n v="23"/>
    <s v="CA-2013-137330"/>
    <n v="2013"/>
    <x v="10"/>
    <d v="2013-12-14T00:00:00"/>
    <s v="Standard Class"/>
    <s v="KB-16585"/>
    <s v="Ken Black"/>
    <x v="1"/>
    <s v="United States"/>
    <s v="Fremont"/>
    <x v="8"/>
    <n v="68025"/>
    <x v="2"/>
    <s v="OFF-AP-10001492"/>
    <x v="1"/>
    <x v="9"/>
    <s v="Acco Six-Outlet Power Strip, 4' Cord Length"/>
    <n v="60.339999999999996"/>
    <n v="7"/>
    <n v="0"/>
    <n v="15.688400000000001"/>
  </r>
  <r>
    <n v="24"/>
    <s v="US-2014-156909"/>
    <n v="2014"/>
    <x v="11"/>
    <d v="2014-07-19T00:00:00"/>
    <s v="Second Class"/>
    <s v="SF-20065"/>
    <s v="Sandra Flanagan"/>
    <x v="0"/>
    <s v="United States"/>
    <s v="Philadelphia"/>
    <x v="9"/>
    <n v="19140"/>
    <x v="3"/>
    <s v="FUR-CH-10002774"/>
    <x v="0"/>
    <x v="1"/>
    <s v="Global Deluxe Stacking Chair, Gray"/>
    <n v="71.371999999999986"/>
    <n v="2"/>
    <n v="0.3"/>
    <n v="-1.0196000000000005"/>
  </r>
  <r>
    <n v="25"/>
    <s v="CA-2012-106320"/>
    <n v="2012"/>
    <x v="12"/>
    <d v="2012-09-30T00:00:00"/>
    <s v="Standard Class"/>
    <s v="EB-13870"/>
    <s v="Emily Burns"/>
    <x v="0"/>
    <s v="United States"/>
    <s v="Orem"/>
    <x v="7"/>
    <n v="84057"/>
    <x v="1"/>
    <s v="FUR-TA-10000577"/>
    <x v="0"/>
    <x v="3"/>
    <s v="Bretford CR4500 Series Slim Rectangular Table"/>
    <n v="1044.6299999999999"/>
    <n v="3"/>
    <n v="0"/>
    <n v="240.26490000000001"/>
  </r>
  <r>
    <n v="26"/>
    <s v="CA-2013-121755"/>
    <n v="2013"/>
    <x v="13"/>
    <d v="2013-01-20T00:00:00"/>
    <s v="Second Class"/>
    <s v="EH-13945"/>
    <s v="Eric Hoffmann"/>
    <x v="0"/>
    <s v="United States"/>
    <s v="Los Angeles"/>
    <x v="1"/>
    <n v="90049"/>
    <x v="1"/>
    <s v="OFF-BI-10001634"/>
    <x v="1"/>
    <x v="8"/>
    <s v="Wilson Jones Active Use Binders"/>
    <n v="11.648000000000001"/>
    <n v="2"/>
    <n v="0.2"/>
    <n v="4.2224000000000004"/>
  </r>
  <r>
    <n v="27"/>
    <s v="CA-2013-121755"/>
    <n v="2013"/>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n v="2012"/>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n v="2012"/>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n v="2012"/>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n v="2012"/>
    <x v="14"/>
    <d v="2012-09-21T00:00:00"/>
    <s v="Standard Class"/>
    <s v="TB-21520"/>
    <s v="Tracy Blumstein"/>
    <x v="0"/>
    <s v="United States"/>
    <s v="Philadelphia"/>
    <x v="9"/>
    <n v="19140"/>
    <x v="3"/>
    <s v="OFF-EN-10001509"/>
    <x v="1"/>
    <x v="12"/>
    <s v="Poly String Tie Envelopes"/>
    <n v="3.2640000000000002"/>
    <n v="2"/>
    <n v="0.2"/>
    <n v="1.1015999999999997"/>
  </r>
  <r>
    <n v="32"/>
    <s v="US-2012-150630"/>
    <n v="2012"/>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n v="2012"/>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n v="2012"/>
    <x v="14"/>
    <d v="2012-09-21T00:00:00"/>
    <s v="Standard Class"/>
    <s v="TB-21520"/>
    <s v="Tracy Blumstein"/>
    <x v="0"/>
    <s v="United States"/>
    <s v="Philadelphia"/>
    <x v="9"/>
    <n v="19140"/>
    <x v="3"/>
    <s v="OFF-AR-10001683"/>
    <x v="1"/>
    <x v="6"/>
    <s v="Lumber Crayons"/>
    <n v="15.76"/>
    <n v="2"/>
    <n v="0.2"/>
    <n v="3.5460000000000007"/>
  </r>
  <r>
    <n v="35"/>
    <s v="CA-2014-107727"/>
    <n v="2014"/>
    <x v="15"/>
    <d v="2014-10-24T00:00:00"/>
    <s v="Second Class"/>
    <s v="MA-17560"/>
    <s v="Matt Abelman"/>
    <x v="2"/>
    <s v="United States"/>
    <s v="Houston"/>
    <x v="5"/>
    <n v="77095"/>
    <x v="2"/>
    <s v="OFF-PA-10000249"/>
    <x v="1"/>
    <x v="10"/>
    <s v="Staples"/>
    <n v="29.472000000000001"/>
    <n v="3"/>
    <n v="0.2"/>
    <n v="9.9467999999999979"/>
  </r>
  <r>
    <n v="36"/>
    <s v="CA-2013-117590"/>
    <n v="2013"/>
    <x v="16"/>
    <d v="2013-12-11T00:00:00"/>
    <s v="First Class"/>
    <s v="GH-14485"/>
    <s v="Gene Hale"/>
    <x v="1"/>
    <s v="United States"/>
    <s v="Richardson"/>
    <x v="5"/>
    <n v="75080"/>
    <x v="2"/>
    <s v="TEC-PH-10004977"/>
    <x v="2"/>
    <x v="7"/>
    <s v="GE 30524EE4"/>
    <n v="1097.5440000000003"/>
    <n v="7"/>
    <n v="0.2"/>
    <n v="123.47369999999989"/>
  </r>
  <r>
    <n v="37"/>
    <s v="CA-2013-117590"/>
    <n v="2013"/>
    <x v="16"/>
    <d v="2013-12-11T00:00:00"/>
    <s v="First Class"/>
    <s v="GH-14485"/>
    <s v="Gene Hale"/>
    <x v="1"/>
    <s v="United States"/>
    <s v="Richardson"/>
    <x v="5"/>
    <n v="75080"/>
    <x v="2"/>
    <s v="FUR-FU-10003664"/>
    <x v="0"/>
    <x v="5"/>
    <s v="Electrix Architect's Clamp-On Swing Arm Lamp, Black"/>
    <n v="190.92"/>
    <n v="5"/>
    <n v="0.6"/>
    <n v="-147.96300000000002"/>
  </r>
  <r>
    <n v="38"/>
    <s v="CA-2012-117415"/>
    <n v="2012"/>
    <x v="17"/>
    <d v="2012-12-31T00:00:00"/>
    <s v="Standard Class"/>
    <s v="SN-20710"/>
    <s v="Steve Nguyen"/>
    <x v="2"/>
    <s v="United States"/>
    <s v="Houston"/>
    <x v="5"/>
    <n v="77041"/>
    <x v="2"/>
    <s v="OFF-EN-10002986"/>
    <x v="1"/>
    <x v="12"/>
    <s v="#10-4 1/8&quot; x 9 1/2&quot; Premium Diagonal Seam Envelopes"/>
    <n v="113.328"/>
    <n v="9"/>
    <n v="0.2"/>
    <n v="35.414999999999999"/>
  </r>
  <r>
    <n v="39"/>
    <s v="CA-2012-117415"/>
    <n v="2012"/>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n v="2012"/>
    <x v="17"/>
    <d v="2012-12-31T00:00:00"/>
    <s v="Standard Class"/>
    <s v="SN-20710"/>
    <s v="Steve Nguyen"/>
    <x v="2"/>
    <s v="United States"/>
    <s v="Houston"/>
    <x v="5"/>
    <n v="77041"/>
    <x v="2"/>
    <s v="FUR-CH-10004218"/>
    <x v="0"/>
    <x v="1"/>
    <s v="Global Fabric Manager's Chair, Dark Gray"/>
    <n v="212.05799999999999"/>
    <n v="3"/>
    <n v="0.3"/>
    <n v="-15.146999999999991"/>
  </r>
  <r>
    <n v="41"/>
    <s v="CA-2012-117415"/>
    <n v="2012"/>
    <x v="17"/>
    <d v="2012-12-31T00:00:00"/>
    <s v="Standard Class"/>
    <s v="SN-20710"/>
    <s v="Steve Nguyen"/>
    <x v="2"/>
    <s v="United States"/>
    <s v="Houston"/>
    <x v="5"/>
    <n v="77041"/>
    <x v="2"/>
    <s v="TEC-PH-10000486"/>
    <x v="2"/>
    <x v="7"/>
    <s v="Plantronics HL10 Handset Lifter"/>
    <n v="371.16800000000001"/>
    <n v="4"/>
    <n v="0.2"/>
    <n v="41.756399999999957"/>
  </r>
  <r>
    <n v="42"/>
    <s v="CA-2014-120999"/>
    <n v="2014"/>
    <x v="18"/>
    <d v="2014-09-16T00:00:00"/>
    <s v="Standard Class"/>
    <s v="LC-16930"/>
    <s v="Linda Cazamias"/>
    <x v="1"/>
    <s v="United States"/>
    <s v="Naperville"/>
    <x v="10"/>
    <n v="60540"/>
    <x v="2"/>
    <s v="TEC-PH-10004093"/>
    <x v="2"/>
    <x v="7"/>
    <s v="Panasonic Kx-TS550"/>
    <n v="147.16800000000001"/>
    <n v="4"/>
    <n v="0.2"/>
    <n v="16.556399999999996"/>
  </r>
  <r>
    <n v="43"/>
    <s v="CA-2013-101343"/>
    <n v="2013"/>
    <x v="19"/>
    <d v="2013-07-23T00:00:00"/>
    <s v="Standard Class"/>
    <s v="RA-19885"/>
    <s v="Ruben Ausman"/>
    <x v="1"/>
    <s v="United States"/>
    <s v="Los Angeles"/>
    <x v="1"/>
    <n v="90049"/>
    <x v="1"/>
    <s v="OFF-ST-10003479"/>
    <x v="1"/>
    <x v="4"/>
    <s v="Eldon Base for stackable storage shelf, platinum"/>
    <n v="77.88"/>
    <n v="2"/>
    <n v="0"/>
    <n v="3.8939999999999912"/>
  </r>
  <r>
    <n v="44"/>
    <s v="CA-2014-139619"/>
    <n v="2014"/>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n v="2013"/>
    <x v="21"/>
    <d v="2013-03-14T00:00:00"/>
    <s v="First Class"/>
    <s v="ON-18715"/>
    <s v="Odella Nelson"/>
    <x v="1"/>
    <s v="United States"/>
    <s v="Eagan"/>
    <x v="11"/>
    <n v="55122"/>
    <x v="2"/>
    <s v="TEC-AC-10000171"/>
    <x v="2"/>
    <x v="11"/>
    <s v="Verbatim 25 GB 6x Blu-ray Single Layer Recordable Disc, 25/Pack"/>
    <n v="45.98"/>
    <n v="2"/>
    <n v="0"/>
    <n v="19.7714"/>
  </r>
  <r>
    <n v="46"/>
    <s v="CA-2013-118255"/>
    <n v="2013"/>
    <x v="21"/>
    <d v="2013-03-14T00:00:00"/>
    <s v="First Class"/>
    <s v="ON-18715"/>
    <s v="Odella Nelson"/>
    <x v="1"/>
    <s v="United States"/>
    <s v="Eagan"/>
    <x v="11"/>
    <n v="55122"/>
    <x v="2"/>
    <s v="OFF-BI-10003291"/>
    <x v="1"/>
    <x v="8"/>
    <s v="Wilson Jones Leather-Like Binders with DublLock Round Rings"/>
    <n v="17.46"/>
    <n v="2"/>
    <n v="0"/>
    <n v="8.2061999999999991"/>
  </r>
  <r>
    <n v="47"/>
    <s v="CA-2011-146703"/>
    <n v="2011"/>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n v="2013"/>
    <x v="23"/>
    <d v="2013-06-26T00:00:00"/>
    <s v="Standard Class"/>
    <s v="LH-16900"/>
    <s v="Lena Hernandez"/>
    <x v="0"/>
    <s v="United States"/>
    <s v="Dover"/>
    <x v="13"/>
    <n v="19901"/>
    <x v="3"/>
    <s v="TEC-AC-10002167"/>
    <x v="2"/>
    <x v="11"/>
    <s v="Imation 8gb Micro Traveldrive Usb 2.0 Flash Drive"/>
    <n v="45"/>
    <n v="3"/>
    <n v="0"/>
    <n v="4.9500000000000011"/>
  </r>
  <r>
    <n v="49"/>
    <s v="CA-2013-169194"/>
    <n v="2013"/>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n v="2012"/>
    <x v="24"/>
    <d v="2012-04-22T00:00:00"/>
    <s v="Standard Class"/>
    <s v="DP-13000"/>
    <s v="Darren Powers"/>
    <x v="0"/>
    <s v="United States"/>
    <s v="New Albany"/>
    <x v="14"/>
    <n v="47150"/>
    <x v="2"/>
    <s v="OFF-BI-10004410"/>
    <x v="1"/>
    <x v="8"/>
    <s v="C-Line Peel &amp; Stick Add-On Filing Pockets, 8-3/4 x 5-1/8, 10/Pack"/>
    <n v="38.22"/>
    <n v="6"/>
    <n v="0"/>
    <n v="17.9634"/>
  </r>
  <r>
    <n v="51"/>
    <s v="CA-2012-115742"/>
    <n v="2012"/>
    <x v="24"/>
    <d v="2012-04-22T00:00:00"/>
    <s v="Standard Class"/>
    <s v="DP-13000"/>
    <s v="Darren Powers"/>
    <x v="0"/>
    <s v="United States"/>
    <s v="New Albany"/>
    <x v="14"/>
    <n v="47150"/>
    <x v="2"/>
    <s v="OFF-LA-10002762"/>
    <x v="1"/>
    <x v="2"/>
    <s v="Avery 485"/>
    <n v="75.179999999999993"/>
    <n v="6"/>
    <n v="0"/>
    <n v="35.334599999999995"/>
  </r>
  <r>
    <n v="52"/>
    <s v="CA-2012-115742"/>
    <n v="2012"/>
    <x v="24"/>
    <d v="2012-04-22T00:00:00"/>
    <s v="Standard Class"/>
    <s v="DP-13000"/>
    <s v="Darren Powers"/>
    <x v="0"/>
    <s v="United States"/>
    <s v="New Albany"/>
    <x v="14"/>
    <n v="47150"/>
    <x v="2"/>
    <s v="FUR-FU-10001706"/>
    <x v="0"/>
    <x v="5"/>
    <s v="Longer-Life Soft White Bulbs"/>
    <n v="6.16"/>
    <n v="2"/>
    <n v="0"/>
    <n v="2.9567999999999999"/>
  </r>
  <r>
    <n v="53"/>
    <s v="CA-2012-115742"/>
    <n v="2012"/>
    <x v="24"/>
    <d v="2012-04-22T00:00:00"/>
    <s v="Standard Class"/>
    <s v="DP-13000"/>
    <s v="Darren Powers"/>
    <x v="0"/>
    <s v="United States"/>
    <s v="New Albany"/>
    <x v="14"/>
    <n v="47150"/>
    <x v="2"/>
    <s v="FUR-CH-10003061"/>
    <x v="0"/>
    <x v="1"/>
    <s v="Global Leather Task Chair, Black"/>
    <n v="89.99"/>
    <n v="1"/>
    <n v="0"/>
    <n v="17.098099999999988"/>
  </r>
  <r>
    <n v="54"/>
    <s v="CA-2013-105816"/>
    <n v="2013"/>
    <x v="25"/>
    <d v="2013-12-18T00:00:00"/>
    <s v="Standard Class"/>
    <s v="JM-15265"/>
    <s v="Janet Molinari"/>
    <x v="1"/>
    <s v="United States"/>
    <s v="New York City"/>
    <x v="15"/>
    <n v="10024"/>
    <x v="3"/>
    <s v="OFF-FA-10000304"/>
    <x v="1"/>
    <x v="13"/>
    <s v="Advantus Push Pins"/>
    <n v="15.260000000000002"/>
    <n v="7"/>
    <n v="0"/>
    <n v="6.2566000000000006"/>
  </r>
  <r>
    <n v="55"/>
    <s v="CA-2013-105816"/>
    <n v="2013"/>
    <x v="25"/>
    <d v="2013-12-18T00:00:00"/>
    <s v="Standard Class"/>
    <s v="JM-15265"/>
    <s v="Janet Molinari"/>
    <x v="1"/>
    <s v="United States"/>
    <s v="New York City"/>
    <x v="15"/>
    <n v="10024"/>
    <x v="3"/>
    <s v="TEC-PH-10002447"/>
    <x v="2"/>
    <x v="7"/>
    <s v="AT&amp;T CL83451 4-Handset Telephone"/>
    <n v="1029.95"/>
    <n v="5"/>
    <n v="0"/>
    <n v="298.68549999999999"/>
  </r>
  <r>
    <n v="56"/>
    <s v="CA-2013-111682"/>
    <n v="2013"/>
    <x v="26"/>
    <d v="2013-06-19T00:00:00"/>
    <s v="First Class"/>
    <s v="TB-21055"/>
    <s v="Ted Butterfield"/>
    <x v="0"/>
    <s v="United States"/>
    <s v="Troy"/>
    <x v="15"/>
    <n v="12180"/>
    <x v="3"/>
    <s v="OFF-ST-10000604"/>
    <x v="1"/>
    <x v="4"/>
    <s v="Home/Office Personal File Carts"/>
    <n v="208.56"/>
    <n v="6"/>
    <n v="0"/>
    <n v="52.139999999999986"/>
  </r>
  <r>
    <n v="57"/>
    <s v="CA-2013-111682"/>
    <n v="2013"/>
    <x v="26"/>
    <d v="2013-06-19T00:00:00"/>
    <s v="First Class"/>
    <s v="TB-21055"/>
    <s v="Ted Butterfield"/>
    <x v="0"/>
    <s v="United States"/>
    <s v="Troy"/>
    <x v="15"/>
    <n v="12180"/>
    <x v="3"/>
    <s v="OFF-PA-10001569"/>
    <x v="1"/>
    <x v="10"/>
    <s v="Xerox 232"/>
    <n v="32.400000000000006"/>
    <n v="5"/>
    <n v="0"/>
    <n v="15.552000000000001"/>
  </r>
  <r>
    <n v="58"/>
    <s v="CA-2013-111682"/>
    <n v="2013"/>
    <x v="26"/>
    <d v="2013-06-19T00:00:00"/>
    <s v="First Class"/>
    <s v="TB-21055"/>
    <s v="Ted Butterfield"/>
    <x v="0"/>
    <s v="United States"/>
    <s v="Troy"/>
    <x v="15"/>
    <n v="12180"/>
    <x v="3"/>
    <s v="FUR-CH-10003968"/>
    <x v="0"/>
    <x v="1"/>
    <s v="Novimex Turbo Task Chair"/>
    <n v="319.41000000000003"/>
    <n v="5"/>
    <n v="0.1"/>
    <n v="7.0980000000000061"/>
  </r>
  <r>
    <n v="59"/>
    <s v="CA-2013-111682"/>
    <n v="2013"/>
    <x v="26"/>
    <d v="2013-06-19T00:00:00"/>
    <s v="First Class"/>
    <s v="TB-21055"/>
    <s v="Ted Butterfield"/>
    <x v="0"/>
    <s v="United States"/>
    <s v="Troy"/>
    <x v="15"/>
    <n v="12180"/>
    <x v="3"/>
    <s v="OFF-PA-10000587"/>
    <x v="1"/>
    <x v="10"/>
    <s v="Array Parchment Paper, Assorted Colors"/>
    <n v="14.56"/>
    <n v="2"/>
    <n v="0"/>
    <n v="6.9888000000000003"/>
  </r>
  <r>
    <n v="60"/>
    <s v="CA-2013-111682"/>
    <n v="2013"/>
    <x v="26"/>
    <d v="2013-06-19T00:00:00"/>
    <s v="First Class"/>
    <s v="TB-21055"/>
    <s v="Ted Butterfield"/>
    <x v="0"/>
    <s v="United States"/>
    <s v="Troy"/>
    <x v="15"/>
    <n v="12180"/>
    <x v="3"/>
    <s v="TEC-AC-10002167"/>
    <x v="2"/>
    <x v="11"/>
    <s v="Imation 8gb Micro Traveldrive Usb 2.0 Flash Drive"/>
    <n v="30"/>
    <n v="2"/>
    <n v="0"/>
    <n v="3.3000000000000007"/>
  </r>
  <r>
    <n v="61"/>
    <s v="CA-2013-111682"/>
    <n v="2013"/>
    <x v="26"/>
    <d v="2013-06-19T00:00:00"/>
    <s v="First Class"/>
    <s v="TB-21055"/>
    <s v="Ted Butterfield"/>
    <x v="0"/>
    <s v="United States"/>
    <s v="Troy"/>
    <x v="15"/>
    <n v="12180"/>
    <x v="3"/>
    <s v="OFF-BI-10001460"/>
    <x v="1"/>
    <x v="8"/>
    <s v="Plastic Binding Combs"/>
    <n v="48.480000000000004"/>
    <n v="4"/>
    <n v="0.2"/>
    <n v="16.361999999999998"/>
  </r>
  <r>
    <n v="62"/>
    <s v="CA-2013-111682"/>
    <n v="2013"/>
    <x v="26"/>
    <d v="2013-06-19T00:00:00"/>
    <s v="First Class"/>
    <s v="TB-21055"/>
    <s v="Ted Butterfield"/>
    <x v="0"/>
    <s v="United States"/>
    <s v="Troy"/>
    <x v="15"/>
    <n v="12180"/>
    <x v="3"/>
    <s v="OFF-AR-10001868"/>
    <x v="1"/>
    <x v="6"/>
    <s v="Prang Dustless Chalk Sticks"/>
    <n v="1.68"/>
    <n v="1"/>
    <n v="0"/>
    <n v="0.84"/>
  </r>
  <r>
    <n v="63"/>
    <s v="CA-2012-135545"/>
    <n v="2012"/>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n v="2012"/>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n v="2012"/>
    <x v="27"/>
    <d v="2012-11-30T00:00:00"/>
    <s v="Standard Class"/>
    <s v="KM-16720"/>
    <s v="Kunst Miller"/>
    <x v="0"/>
    <s v="United States"/>
    <s v="Los Angeles"/>
    <x v="1"/>
    <n v="90004"/>
    <x v="1"/>
    <s v="OFF-PA-10003892"/>
    <x v="1"/>
    <x v="10"/>
    <s v="Xerox 1943"/>
    <n v="146.72999999999999"/>
    <n v="3"/>
    <n v="0"/>
    <n v="68.963099999999997"/>
  </r>
  <r>
    <n v="66"/>
    <s v="CA-2012-135545"/>
    <n v="2012"/>
    <x v="27"/>
    <d v="2012-11-30T00:00:00"/>
    <s v="Standard Class"/>
    <s v="KM-16720"/>
    <s v="Kunst Miller"/>
    <x v="0"/>
    <s v="United States"/>
    <s v="Los Angeles"/>
    <x v="1"/>
    <n v="90004"/>
    <x v="1"/>
    <s v="FUR-FU-10000397"/>
    <x v="0"/>
    <x v="5"/>
    <s v="Luxo Economy Swing Arm Lamp"/>
    <n v="79.760000000000005"/>
    <n v="4"/>
    <n v="0"/>
    <n v="22.332800000000006"/>
  </r>
  <r>
    <n v="67"/>
    <s v="US-2012-164175"/>
    <n v="2012"/>
    <x v="28"/>
    <d v="2012-05-05T00:00:00"/>
    <s v="Standard Class"/>
    <s v="PS-18970"/>
    <s v="Paul Stevenson"/>
    <x v="2"/>
    <s v="United States"/>
    <s v="Chicago"/>
    <x v="10"/>
    <n v="60610"/>
    <x v="2"/>
    <s v="FUR-CH-10001146"/>
    <x v="0"/>
    <x v="1"/>
    <s v="Global Value Mid-Back Manager's Chair, Gray"/>
    <n v="213.11499999999998"/>
    <n v="5"/>
    <n v="0.3"/>
    <n v="-15.222500000000011"/>
  </r>
  <r>
    <n v="68"/>
    <s v="CA-2011-106376"/>
    <n v="2011"/>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n v="2011"/>
    <x v="29"/>
    <d v="2011-12-10T00:00:00"/>
    <s v="Standard Class"/>
    <s v="BS-11590"/>
    <s v="Brendan Sweed"/>
    <x v="1"/>
    <s v="United States"/>
    <s v="Gilbert"/>
    <x v="16"/>
    <n v="85234"/>
    <x v="1"/>
    <s v="TEC-PH-10002726"/>
    <x v="2"/>
    <x v="7"/>
    <s v="netTALK DUO VoIP Telephone Service"/>
    <n v="167.96800000000002"/>
    <n v="4"/>
    <n v="0.2"/>
    <n v="62.988"/>
  </r>
  <r>
    <n v="70"/>
    <s v="CA-2013-119823"/>
    <n v="2013"/>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n v="2013"/>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n v="2014"/>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n v="2012"/>
    <x v="33"/>
    <d v="2012-05-02T00:00:00"/>
    <s v="Standard Class"/>
    <s v="JE-15745"/>
    <s v="Joel Eaton"/>
    <x v="0"/>
    <s v="United States"/>
    <s v="Memphis"/>
    <x v="18"/>
    <n v="38109"/>
    <x v="0"/>
    <s v="FUR-CH-10000513"/>
    <x v="0"/>
    <x v="1"/>
    <s v="High-Back Leather Manager's Chair"/>
    <n v="831.93600000000015"/>
    <n v="8"/>
    <n v="0.2"/>
    <n v="-114.39120000000003"/>
  </r>
  <r>
    <n v="74"/>
    <s v="US-2012-134026"/>
    <n v="2012"/>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n v="2012"/>
    <x v="33"/>
    <d v="2012-05-02T00:00:00"/>
    <s v="Standard Class"/>
    <s v="JE-15745"/>
    <s v="Joel Eaton"/>
    <x v="0"/>
    <s v="United States"/>
    <s v="Memphis"/>
    <x v="18"/>
    <n v="38109"/>
    <x v="0"/>
    <s v="OFF-ST-10004123"/>
    <x v="1"/>
    <x v="4"/>
    <s v="Safco Industrial Wire Shelving System"/>
    <n v="72.784000000000006"/>
    <n v="1"/>
    <n v="0.2"/>
    <n v="-18.196000000000002"/>
  </r>
  <r>
    <n v="76"/>
    <s v="US-2014-118038"/>
    <n v="2014"/>
    <x v="34"/>
    <d v="2014-12-12T00:00:00"/>
    <s v="First Class"/>
    <s v="KB-16600"/>
    <s v="Ken Brennan"/>
    <x v="1"/>
    <s v="United States"/>
    <s v="Houston"/>
    <x v="5"/>
    <n v="77041"/>
    <x v="2"/>
    <s v="OFF-BI-10004182"/>
    <x v="1"/>
    <x v="8"/>
    <s v="Economy Binders"/>
    <n v="1.2479999999999998"/>
    <n v="3"/>
    <n v="0.8"/>
    <n v="-1.9344000000000006"/>
  </r>
  <r>
    <n v="77"/>
    <s v="US-2014-118038"/>
    <n v="2014"/>
    <x v="34"/>
    <d v="2014-12-12T00:00:00"/>
    <s v="First Class"/>
    <s v="KB-16600"/>
    <s v="Ken Brennan"/>
    <x v="1"/>
    <s v="United States"/>
    <s v="Houston"/>
    <x v="5"/>
    <n v="77041"/>
    <x v="2"/>
    <s v="FUR-FU-10000260"/>
    <x v="0"/>
    <x v="5"/>
    <s v="6&quot; Cubicle Wall Clock, Black"/>
    <n v="9.7080000000000002"/>
    <n v="3"/>
    <n v="0.6"/>
    <n v="-5.8248000000000015"/>
  </r>
  <r>
    <n v="78"/>
    <s v="US-2014-118038"/>
    <n v="2014"/>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n v="2011"/>
    <x v="35"/>
    <d v="2011-12-01T00:00:00"/>
    <s v="Second Class"/>
    <s v="JE-15745"/>
    <s v="Joel Eaton"/>
    <x v="0"/>
    <s v="United States"/>
    <s v="Houston"/>
    <x v="5"/>
    <n v="77070"/>
    <x v="2"/>
    <s v="FUR-FU-10003194"/>
    <x v="0"/>
    <x v="5"/>
    <s v="Eldon Expressions Desk Accessory, Wood Pencil Holder, Oak"/>
    <n v="19.3"/>
    <n v="5"/>
    <n v="0.6"/>
    <n v="-14.475000000000001"/>
  </r>
  <r>
    <n v="80"/>
    <s v="CA-2013-127208"/>
    <n v="2013"/>
    <x v="1"/>
    <d v="2013-06-16T00:00:00"/>
    <s v="First Class"/>
    <s v="SC-20770"/>
    <s v="Stewart Carmichael"/>
    <x v="1"/>
    <s v="United States"/>
    <s v="Decatur"/>
    <x v="19"/>
    <n v="35601"/>
    <x v="0"/>
    <s v="OFF-AP-10002118"/>
    <x v="1"/>
    <x v="9"/>
    <s v="1.7 Cubic Foot Compact &quot;Cube&quot; Office Refrigerators"/>
    <n v="208.16"/>
    <n v="1"/>
    <n v="0"/>
    <n v="56.20320000000001"/>
  </r>
  <r>
    <n v="81"/>
    <s v="CA-2013-127208"/>
    <n v="2013"/>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n v="2011"/>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n v="2011"/>
    <x v="36"/>
    <d v="2011-10-16T00:00:00"/>
    <s v="Standard Class"/>
    <s v="DN-13690"/>
    <s v="Duane Noonan"/>
    <x v="0"/>
    <s v="United States"/>
    <s v="San Francisco"/>
    <x v="1"/>
    <n v="94122"/>
    <x v="1"/>
    <s v="OFF-ST-10002370"/>
    <x v="1"/>
    <x v="4"/>
    <s v="Sortfiler Multipurpose Personal File Organizer, Black"/>
    <n v="21.39"/>
    <n v="1"/>
    <n v="0"/>
    <n v="6.2030999999999992"/>
  </r>
  <r>
    <n v="84"/>
    <s v="CA-2012-149734"/>
    <n v="2012"/>
    <x v="37"/>
    <d v="2012-09-08T00:00:00"/>
    <s v="Standard Class"/>
    <s v="JC-16105"/>
    <s v="Julie Creighton"/>
    <x v="1"/>
    <s v="United States"/>
    <s v="Durham"/>
    <x v="3"/>
    <n v="27707"/>
    <x v="0"/>
    <s v="OFF-EN-10000927"/>
    <x v="1"/>
    <x v="12"/>
    <s v="Jet-Pak Recycled Peel 'N' Seal Padded Mailers"/>
    <n v="200.98400000000004"/>
    <n v="7"/>
    <n v="0.2"/>
    <n v="62.807499999999976"/>
  </r>
  <r>
    <n v="85"/>
    <s v="US-2014-119662"/>
    <n v="2014"/>
    <x v="38"/>
    <d v="2014-11-17T00:00:00"/>
    <s v="First Class"/>
    <s v="CS-12400"/>
    <s v="Christopher Schild"/>
    <x v="2"/>
    <s v="United States"/>
    <s v="Chicago"/>
    <x v="10"/>
    <n v="60623"/>
    <x v="2"/>
    <s v="OFF-ST-10003656"/>
    <x v="1"/>
    <x v="4"/>
    <s v="Safco Industrial Wire Shelving"/>
    <n v="230.376"/>
    <n v="3"/>
    <n v="0.2"/>
    <n v="-48.954900000000002"/>
  </r>
  <r>
    <n v="86"/>
    <s v="CA-2014-140088"/>
    <n v="2014"/>
    <x v="39"/>
    <d v="2014-05-31T00:00:00"/>
    <s v="Second Class"/>
    <s v="PO-18865"/>
    <s v="Patrick O'Donnell"/>
    <x v="0"/>
    <s v="United States"/>
    <s v="Columbia"/>
    <x v="20"/>
    <n v="29203"/>
    <x v="0"/>
    <s v="FUR-CH-10000863"/>
    <x v="0"/>
    <x v="1"/>
    <s v="Novimex Swivel Fabric Task Chair"/>
    <n v="301.95999999999998"/>
    <n v="2"/>
    <n v="0"/>
    <n v="33.215599999999995"/>
  </r>
  <r>
    <n v="87"/>
    <s v="CA-2014-155558"/>
    <n v="2014"/>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n v="2014"/>
    <x v="40"/>
    <d v="2014-11-03T00:00:00"/>
    <s v="Standard Class"/>
    <s v="PG-18895"/>
    <s v="Paul Gonzalez"/>
    <x v="0"/>
    <s v="United States"/>
    <s v="Rochester"/>
    <x v="11"/>
    <n v="55901"/>
    <x v="2"/>
    <s v="OFF-LA-10000134"/>
    <x v="1"/>
    <x v="2"/>
    <s v="Avery 511"/>
    <n v="6.16"/>
    <n v="2"/>
    <n v="0"/>
    <n v="2.9567999999999999"/>
  </r>
  <r>
    <n v="89"/>
    <s v="CA-2013-159695"/>
    <n v="2013"/>
    <x v="41"/>
    <d v="2013-04-11T00:00:00"/>
    <s v="Second Class"/>
    <s v="GM-14455"/>
    <s v="Gary Mitchum"/>
    <x v="2"/>
    <s v="United States"/>
    <s v="Houston"/>
    <x v="5"/>
    <n v="77095"/>
    <x v="2"/>
    <s v="OFF-ST-10003442"/>
    <x v="1"/>
    <x v="4"/>
    <s v="Eldon Portable Mobile Manager"/>
    <n v="158.36800000000002"/>
    <n v="7"/>
    <n v="0.2"/>
    <n v="13.857199999999999"/>
  </r>
  <r>
    <n v="90"/>
    <s v="CA-2013-109806"/>
    <n v="2013"/>
    <x v="42"/>
    <d v="2013-09-23T00:00:00"/>
    <s v="Standard Class"/>
    <s v="JS-15685"/>
    <s v="Jim Sink"/>
    <x v="1"/>
    <s v="United States"/>
    <s v="Los Angeles"/>
    <x v="1"/>
    <n v="90036"/>
    <x v="1"/>
    <s v="OFF-AR-10004930"/>
    <x v="1"/>
    <x v="6"/>
    <s v="Turquoise Lead Holder with Pocket Clip"/>
    <n v="20.100000000000001"/>
    <n v="3"/>
    <n v="0"/>
    <n v="6.6329999999999982"/>
  </r>
  <r>
    <n v="91"/>
    <s v="CA-2013-109806"/>
    <n v="2013"/>
    <x v="42"/>
    <d v="2013-09-23T00:00:00"/>
    <s v="Standard Class"/>
    <s v="JS-15685"/>
    <s v="Jim Sink"/>
    <x v="1"/>
    <s v="United States"/>
    <s v="Los Angeles"/>
    <x v="1"/>
    <n v="90036"/>
    <x v="1"/>
    <s v="TEC-PH-10004093"/>
    <x v="2"/>
    <x v="7"/>
    <s v="Panasonic Kx-TS550"/>
    <n v="73.584000000000003"/>
    <n v="2"/>
    <n v="0.2"/>
    <n v="8.2781999999999982"/>
  </r>
  <r>
    <n v="92"/>
    <s v="CA-2013-109806"/>
    <n v="2013"/>
    <x v="42"/>
    <d v="2013-09-23T00:00:00"/>
    <s v="Standard Class"/>
    <s v="JS-15685"/>
    <s v="Jim Sink"/>
    <x v="1"/>
    <s v="United States"/>
    <s v="Los Angeles"/>
    <x v="1"/>
    <n v="90036"/>
    <x v="1"/>
    <s v="OFF-PA-10000304"/>
    <x v="1"/>
    <x v="10"/>
    <s v="Xerox 1995"/>
    <n v="6.48"/>
    <n v="1"/>
    <n v="0"/>
    <n v="3.1104000000000003"/>
  </r>
  <r>
    <n v="93"/>
    <s v="CA-2012-149587"/>
    <n v="2012"/>
    <x v="43"/>
    <d v="2012-02-05T00:00:00"/>
    <s v="Second Class"/>
    <s v="KB-16315"/>
    <s v="Karl Braun"/>
    <x v="0"/>
    <s v="United States"/>
    <s v="Minneapolis"/>
    <x v="11"/>
    <n v="55407"/>
    <x v="2"/>
    <s v="OFF-PA-10003177"/>
    <x v="1"/>
    <x v="10"/>
    <s v="Xerox 1999"/>
    <n v="12.96"/>
    <n v="2"/>
    <n v="0"/>
    <n v="6.2208000000000006"/>
  </r>
  <r>
    <n v="94"/>
    <s v="CA-2012-149587"/>
    <n v="2012"/>
    <x v="43"/>
    <d v="2012-02-05T00:00:00"/>
    <s v="Second Class"/>
    <s v="KB-16315"/>
    <s v="Karl Braun"/>
    <x v="0"/>
    <s v="United States"/>
    <s v="Minneapolis"/>
    <x v="11"/>
    <n v="55407"/>
    <x v="2"/>
    <s v="FUR-FU-10003799"/>
    <x v="0"/>
    <x v="5"/>
    <s v="Seth Thomas 13 1/2&quot; Wall Clock"/>
    <n v="53.34"/>
    <n v="3"/>
    <n v="0"/>
    <n v="16.535399999999996"/>
  </r>
  <r>
    <n v="95"/>
    <s v="CA-2012-149587"/>
    <n v="2012"/>
    <x v="43"/>
    <d v="2012-02-05T00:00:00"/>
    <s v="Second Class"/>
    <s v="KB-16315"/>
    <s v="Karl Braun"/>
    <x v="0"/>
    <s v="United States"/>
    <s v="Minneapolis"/>
    <x v="11"/>
    <n v="55407"/>
    <x v="2"/>
    <s v="OFF-BI-10002852"/>
    <x v="1"/>
    <x v="8"/>
    <s v="Ibico Standard Transparent Covers"/>
    <n v="32.96"/>
    <n v="2"/>
    <n v="0"/>
    <n v="16.150400000000001"/>
  </r>
  <r>
    <n v="96"/>
    <s v="US-2014-109484"/>
    <n v="2014"/>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n v="2014"/>
    <x v="45"/>
    <d v="2014-11-12T00:00:00"/>
    <s v="Second Class"/>
    <s v="PN-18775"/>
    <s v="Parhena Norris"/>
    <x v="2"/>
    <s v="United States"/>
    <s v="New York City"/>
    <x v="15"/>
    <n v="10009"/>
    <x v="3"/>
    <s v="FUR-FU-10000629"/>
    <x v="0"/>
    <x v="5"/>
    <s v="9-3/4 Diameter Round Wall Clock"/>
    <n v="96.53"/>
    <n v="7"/>
    <n v="0"/>
    <n v="40.5426"/>
  </r>
  <r>
    <n v="98"/>
    <s v="CA-2014-157833"/>
    <n v="2014"/>
    <x v="46"/>
    <d v="2014-06-21T00:00:00"/>
    <s v="First Class"/>
    <s v="KD-16345"/>
    <s v="Katherine Ducich"/>
    <x v="0"/>
    <s v="United States"/>
    <s v="San Francisco"/>
    <x v="1"/>
    <n v="94122"/>
    <x v="1"/>
    <s v="OFF-BI-10001721"/>
    <x v="1"/>
    <x v="8"/>
    <s v="Trimflex Flexible Post Binders"/>
    <n v="51.311999999999998"/>
    <n v="3"/>
    <n v="0.2"/>
    <n v="17.959199999999999"/>
  </r>
  <r>
    <n v="99"/>
    <s v="CA-2013-149223"/>
    <n v="2013"/>
    <x v="47"/>
    <d v="2013-09-12T00:00:00"/>
    <s v="Standard Class"/>
    <s v="ER-13855"/>
    <s v="Elpida Rittenbach"/>
    <x v="1"/>
    <s v="United States"/>
    <s v="Saint Paul"/>
    <x v="11"/>
    <n v="55106"/>
    <x v="2"/>
    <s v="OFF-AP-10000358"/>
    <x v="1"/>
    <x v="9"/>
    <s v="Fellowes Basic Home/Office Series Surge Protectors"/>
    <n v="77.88"/>
    <n v="6"/>
    <n v="0"/>
    <n v="22.585199999999993"/>
  </r>
  <r>
    <n v="100"/>
    <s v="CA-2013-158568"/>
    <n v="2013"/>
    <x v="48"/>
    <d v="2013-09-03T00:00:00"/>
    <s v="Standard Class"/>
    <s v="RB-19465"/>
    <s v="Rick Bensley"/>
    <x v="2"/>
    <s v="United States"/>
    <s v="Chicago"/>
    <x v="10"/>
    <n v="60610"/>
    <x v="2"/>
    <s v="OFF-PA-10003256"/>
    <x v="1"/>
    <x v="10"/>
    <s v="Avery Personal Creations Heavyweight Cards"/>
    <n v="64.623999999999995"/>
    <n v="7"/>
    <n v="0.2"/>
    <n v="22.618399999999994"/>
  </r>
  <r>
    <n v="101"/>
    <s v="CA-2013-158568"/>
    <n v="2013"/>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n v="2013"/>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n v="2013"/>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n v="2012"/>
    <x v="50"/>
    <d v="2012-11-17T00:00:00"/>
    <s v="Standard Class"/>
    <s v="LC-16870"/>
    <s v="Lena Cacioppo"/>
    <x v="0"/>
    <s v="United States"/>
    <s v="Aurora"/>
    <x v="22"/>
    <n v="80013"/>
    <x v="1"/>
    <s v="TEC-AC-10001552"/>
    <x v="2"/>
    <x v="11"/>
    <s v="Logitech K350 2.4Ghz Wireless Keyboard"/>
    <n v="238.89600000000002"/>
    <n v="6"/>
    <n v="0.2"/>
    <n v="-26.875800000000012"/>
  </r>
  <r>
    <n v="105"/>
    <s v="US-2012-156867"/>
    <n v="2012"/>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n v="2012"/>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n v="2014"/>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n v="2014"/>
    <x v="51"/>
    <d v="2014-11-29T00:00:00"/>
    <s v="Standard Class"/>
    <s v="JM-15250"/>
    <s v="Janet Martin"/>
    <x v="0"/>
    <s v="United States"/>
    <s v="Charlotte"/>
    <x v="3"/>
    <n v="28205"/>
    <x v="0"/>
    <s v="TEC-PH-10002844"/>
    <x v="2"/>
    <x v="7"/>
    <s v="Speck Products Candyshell Flip Case"/>
    <n v="27.992000000000004"/>
    <n v="1"/>
    <n v="0.2"/>
    <n v="2.0993999999999993"/>
  </r>
  <r>
    <n v="109"/>
    <s v="CA-2014-119004"/>
    <n v="2014"/>
    <x v="51"/>
    <d v="2014-11-29T00:00:00"/>
    <s v="Standard Class"/>
    <s v="JM-15250"/>
    <s v="Janet Martin"/>
    <x v="0"/>
    <s v="United States"/>
    <s v="Charlotte"/>
    <x v="3"/>
    <n v="28205"/>
    <x v="0"/>
    <s v="OFF-AR-10000390"/>
    <x v="1"/>
    <x v="6"/>
    <s v="Newell Chalk Holder"/>
    <n v="3.3040000000000003"/>
    <n v="1"/>
    <n v="0.2"/>
    <n v="1.0737999999999999"/>
  </r>
  <r>
    <n v="110"/>
    <s v="CA-2012-129476"/>
    <n v="2012"/>
    <x v="52"/>
    <d v="2012-10-20T00:00:00"/>
    <s v="Standard Class"/>
    <s v="PA-19060"/>
    <s v="Pete Armstrong"/>
    <x v="2"/>
    <s v="United States"/>
    <s v="Orland Park"/>
    <x v="10"/>
    <n v="60462"/>
    <x v="2"/>
    <s v="TEC-AC-10000844"/>
    <x v="2"/>
    <x v="11"/>
    <s v="Logitech Gaming G510s - Keyboard"/>
    <n v="339.96000000000004"/>
    <n v="5"/>
    <n v="0.2"/>
    <n v="67.991999999999962"/>
  </r>
  <r>
    <n v="111"/>
    <s v="CA-2014-146780"/>
    <n v="2014"/>
    <x v="53"/>
    <d v="2014-12-31T00:00:00"/>
    <s v="Standard Class"/>
    <s v="CV-12805"/>
    <s v="Cynthia Voltz"/>
    <x v="1"/>
    <s v="United States"/>
    <s v="New York City"/>
    <x v="15"/>
    <n v="10035"/>
    <x v="3"/>
    <s v="FUR-FU-10001934"/>
    <x v="0"/>
    <x v="5"/>
    <s v="Magnifier Swing Arm Lamp"/>
    <n v="41.96"/>
    <n v="2"/>
    <n v="0"/>
    <n v="10.909600000000001"/>
  </r>
  <r>
    <n v="112"/>
    <s v="CA-2013-128867"/>
    <n v="2013"/>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n v="2013"/>
    <x v="54"/>
    <d v="2013-11-11T00:00:00"/>
    <s v="Standard Class"/>
    <s v="CL-12565"/>
    <s v="Clay Ludtke"/>
    <x v="0"/>
    <s v="United States"/>
    <s v="Urbandale"/>
    <x v="23"/>
    <n v="50322"/>
    <x v="2"/>
    <s v="OFF-BI-10003981"/>
    <x v="1"/>
    <x v="8"/>
    <s v="Avery Durable Plastic 1&quot; Binders"/>
    <n v="27.240000000000002"/>
    <n v="6"/>
    <n v="0"/>
    <n v="13.3476"/>
  </r>
  <r>
    <n v="114"/>
    <s v="CA-2011-115259"/>
    <n v="2011"/>
    <x v="55"/>
    <d v="2011-08-27T00:00:00"/>
    <s v="Second Class"/>
    <s v="RC-19960"/>
    <s v="Ryan Crowe"/>
    <x v="0"/>
    <s v="United States"/>
    <s v="Columbus"/>
    <x v="24"/>
    <n v="43229"/>
    <x v="3"/>
    <s v="OFF-FA-10000621"/>
    <x v="1"/>
    <x v="13"/>
    <s v="OIC Colored Binder Clips, Assorted Sizes"/>
    <n v="40.096000000000004"/>
    <n v="14"/>
    <n v="0.2"/>
    <n v="14.534799999999997"/>
  </r>
  <r>
    <n v="115"/>
    <s v="CA-2011-115259"/>
    <n v="2011"/>
    <x v="55"/>
    <d v="2011-08-27T00:00:00"/>
    <s v="Second Class"/>
    <s v="RC-19960"/>
    <s v="Ryan Crowe"/>
    <x v="0"/>
    <s v="United States"/>
    <s v="Columbus"/>
    <x v="24"/>
    <n v="43229"/>
    <x v="3"/>
    <s v="OFF-EN-10002600"/>
    <x v="1"/>
    <x v="12"/>
    <s v="Redi-Strip #10 Envelopes, 4 1/8 x 9 1/2"/>
    <n v="4.7200000000000006"/>
    <n v="2"/>
    <n v="0.2"/>
    <n v="1.6519999999999997"/>
  </r>
  <r>
    <n v="116"/>
    <s v="CA-2011-115259"/>
    <n v="2011"/>
    <x v="55"/>
    <d v="2011-08-27T00:00:00"/>
    <s v="Second Class"/>
    <s v="RC-19960"/>
    <s v="Ryan Crowe"/>
    <x v="0"/>
    <s v="United States"/>
    <s v="Columbus"/>
    <x v="24"/>
    <n v="43229"/>
    <x v="3"/>
    <s v="OFF-PA-10004965"/>
    <x v="1"/>
    <x v="10"/>
    <s v="Xerox 1921"/>
    <n v="23.976000000000003"/>
    <n v="3"/>
    <n v="0.2"/>
    <n v="7.4924999999999988"/>
  </r>
  <r>
    <n v="117"/>
    <s v="CA-2011-115259"/>
    <n v="2011"/>
    <x v="55"/>
    <d v="2011-08-27T00:00:00"/>
    <s v="Second Class"/>
    <s v="RC-19960"/>
    <s v="Ryan Crowe"/>
    <x v="0"/>
    <s v="United States"/>
    <s v="Columbus"/>
    <x v="24"/>
    <n v="43229"/>
    <x v="3"/>
    <s v="OFF-EN-10002504"/>
    <x v="1"/>
    <x v="12"/>
    <s v="Tyvek  Top-Opening Peel &amp; Seel Envelopes, Plain White"/>
    <n v="130.464"/>
    <n v="6"/>
    <n v="0.2"/>
    <n v="44.031599999999997"/>
  </r>
  <r>
    <n v="118"/>
    <s v="CA-2012-110457"/>
    <n v="2012"/>
    <x v="56"/>
    <d v="2012-03-06T00:00:00"/>
    <s v="Standard Class"/>
    <s v="DK-13090"/>
    <s v="Dave Kipp"/>
    <x v="0"/>
    <s v="United States"/>
    <s v="Seattle"/>
    <x v="4"/>
    <n v="98103"/>
    <x v="1"/>
    <s v="FUR-TA-10001768"/>
    <x v="0"/>
    <x v="3"/>
    <s v="Hon Racetrack Conference Tables"/>
    <n v="787.53"/>
    <n v="3"/>
    <n v="0"/>
    <n v="165.38129999999995"/>
  </r>
  <r>
    <n v="119"/>
    <s v="US-2012-136476"/>
    <n v="2012"/>
    <x v="57"/>
    <d v="2012-04-10T00:00:00"/>
    <s v="Standard Class"/>
    <s v="GG-14650"/>
    <s v="Greg Guthrie"/>
    <x v="1"/>
    <s v="United States"/>
    <s v="Bristol"/>
    <x v="18"/>
    <n v="37620"/>
    <x v="0"/>
    <s v="OFF-BI-10003650"/>
    <x v="1"/>
    <x v="8"/>
    <s v="GBC DocuBind 300 Electric Binding Machine"/>
    <n v="157.79400000000004"/>
    <n v="1"/>
    <n v="0.7"/>
    <n v="-115.71559999999999"/>
  </r>
  <r>
    <n v="120"/>
    <s v="CA-2013-103730"/>
    <n v="2013"/>
    <x v="1"/>
    <d v="2013-06-16T00:00:00"/>
    <s v="First Class"/>
    <s v="SC-20725"/>
    <s v="Steven Cartwright"/>
    <x v="0"/>
    <s v="United States"/>
    <s v="Wilmington"/>
    <x v="13"/>
    <n v="19805"/>
    <x v="3"/>
    <s v="FUR-FU-10002157"/>
    <x v="0"/>
    <x v="5"/>
    <s v="Artistic Insta-Plaque"/>
    <n v="47.04"/>
    <n v="3"/>
    <n v="0"/>
    <n v="18.345599999999997"/>
  </r>
  <r>
    <n v="121"/>
    <s v="CA-2013-103730"/>
    <n v="2013"/>
    <x v="1"/>
    <d v="2013-06-16T00:00:00"/>
    <s v="First Class"/>
    <s v="SC-20725"/>
    <s v="Steven Cartwright"/>
    <x v="0"/>
    <s v="United States"/>
    <s v="Wilmington"/>
    <x v="13"/>
    <n v="19805"/>
    <x v="3"/>
    <s v="OFF-BI-10003910"/>
    <x v="1"/>
    <x v="8"/>
    <s v="DXL Angle-View Binders with Locking Rings by Samsill"/>
    <n v="30.84"/>
    <n v="4"/>
    <n v="0"/>
    <n v="13.878"/>
  </r>
  <r>
    <n v="122"/>
    <s v="CA-2013-103730"/>
    <n v="2013"/>
    <x v="1"/>
    <d v="2013-06-16T00:00:00"/>
    <s v="First Class"/>
    <s v="SC-20725"/>
    <s v="Steven Cartwright"/>
    <x v="0"/>
    <s v="United States"/>
    <s v="Wilmington"/>
    <x v="13"/>
    <n v="19805"/>
    <x v="3"/>
    <s v="OFF-ST-10000777"/>
    <x v="1"/>
    <x v="4"/>
    <s v="Companion Letter/Legal File, Black"/>
    <n v="226.56"/>
    <n v="6"/>
    <n v="0"/>
    <n v="63.436800000000005"/>
  </r>
  <r>
    <n v="123"/>
    <s v="CA-2013-103730"/>
    <n v="2013"/>
    <x v="1"/>
    <d v="2013-06-16T00:00:00"/>
    <s v="First Class"/>
    <s v="SC-20725"/>
    <s v="Steven Cartwright"/>
    <x v="0"/>
    <s v="United States"/>
    <s v="Wilmington"/>
    <x v="13"/>
    <n v="19805"/>
    <x v="3"/>
    <s v="OFF-EN-10002500"/>
    <x v="1"/>
    <x v="12"/>
    <s v="Globe Weis Peel &amp; Seel First Class Envelopes"/>
    <n v="115.02"/>
    <n v="9"/>
    <n v="0"/>
    <n v="51.758999999999993"/>
  </r>
  <r>
    <n v="124"/>
    <s v="CA-2013-103730"/>
    <n v="2013"/>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n v="2011"/>
    <x v="58"/>
    <d v="2011-12-28T00:00:00"/>
    <s v="Second Class"/>
    <s v="AD-10180"/>
    <s v="Alan Dominguez"/>
    <x v="2"/>
    <s v="United States"/>
    <s v="Houston"/>
    <x v="5"/>
    <n v="77041"/>
    <x v="2"/>
    <s v="FUR-CH-10004063"/>
    <x v="0"/>
    <x v="1"/>
    <s v="Global Deluxe High-Back Manager's Chair"/>
    <n v="600.55799999999999"/>
    <n v="3"/>
    <n v="0.3"/>
    <n v="-8.5794000000000779"/>
  </r>
  <r>
    <n v="126"/>
    <s v="US-2011-134614"/>
    <n v="2011"/>
    <x v="59"/>
    <d v="2011-09-25T00:00:00"/>
    <s v="Standard Class"/>
    <s v="PF-19165"/>
    <s v="Philip Fox"/>
    <x v="0"/>
    <s v="United States"/>
    <s v="Bloomington"/>
    <x v="10"/>
    <n v="61701"/>
    <x v="2"/>
    <s v="FUR-TA-10004534"/>
    <x v="0"/>
    <x v="3"/>
    <s v="Bevis 44 x 96 Conference Tables"/>
    <n v="617.70000000000005"/>
    <n v="6"/>
    <n v="0.5"/>
    <n v="-407.68200000000013"/>
  </r>
  <r>
    <n v="127"/>
    <s v="US-2014-107272"/>
    <n v="2014"/>
    <x v="60"/>
    <d v="2014-11-13T00:00:00"/>
    <s v="Standard Class"/>
    <s v="TS-21610"/>
    <s v="Troy Staebel"/>
    <x v="0"/>
    <s v="United States"/>
    <s v="Phoenix"/>
    <x v="16"/>
    <n v="85023"/>
    <x v="1"/>
    <s v="OFF-BI-10003274"/>
    <x v="1"/>
    <x v="8"/>
    <s v="Avery Durable Slant Ring Binders, No Labels"/>
    <n v="2.3880000000000003"/>
    <n v="2"/>
    <n v="0.7"/>
    <n v="-1.8308"/>
  </r>
  <r>
    <n v="128"/>
    <s v="US-2014-107272"/>
    <n v="2014"/>
    <x v="60"/>
    <d v="2014-11-13T00:00:00"/>
    <s v="Standard Class"/>
    <s v="TS-21610"/>
    <s v="Troy Staebel"/>
    <x v="0"/>
    <s v="United States"/>
    <s v="Phoenix"/>
    <x v="16"/>
    <n v="85023"/>
    <x v="1"/>
    <s v="OFF-ST-10002974"/>
    <x v="1"/>
    <x v="4"/>
    <s v="Trav-L-File Heavy-Duty Shuttle II, Black"/>
    <n v="243.99200000000002"/>
    <n v="7"/>
    <n v="0.2"/>
    <n v="30.498999999999981"/>
  </r>
  <r>
    <n v="129"/>
    <s v="US-2013-125969"/>
    <n v="2013"/>
    <x v="61"/>
    <d v="2013-11-11T00:00:00"/>
    <s v="Second Class"/>
    <s v="LS-16975"/>
    <s v="Lindsay Shagiari"/>
    <x v="2"/>
    <s v="United States"/>
    <s v="Los Angeles"/>
    <x v="1"/>
    <n v="90004"/>
    <x v="1"/>
    <s v="FUR-CH-10001146"/>
    <x v="0"/>
    <x v="1"/>
    <s v="Global Task Chair, Black"/>
    <n v="81.424000000000007"/>
    <n v="2"/>
    <n v="0.2"/>
    <n v="-9.1601999999999961"/>
  </r>
  <r>
    <n v="130"/>
    <s v="US-2013-125969"/>
    <n v="2013"/>
    <x v="61"/>
    <d v="2013-11-11T00:00:00"/>
    <s v="Second Class"/>
    <s v="LS-16975"/>
    <s v="Lindsay Shagiari"/>
    <x v="2"/>
    <s v="United States"/>
    <s v="Los Angeles"/>
    <x v="1"/>
    <n v="90004"/>
    <x v="1"/>
    <s v="FUR-FU-10003773"/>
    <x v="0"/>
    <x v="5"/>
    <s v="Eldon Cleatmat Plus Chair Mats for High Pile Carpets"/>
    <n v="238.56"/>
    <n v="3"/>
    <n v="0"/>
    <n v="26.241599999999977"/>
  </r>
  <r>
    <n v="131"/>
    <s v="US-2014-164147"/>
    <n v="2014"/>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n v="2014"/>
    <x v="62"/>
    <d v="2014-02-06T00:00:00"/>
    <s v="First Class"/>
    <s v="DW-13585"/>
    <s v="Dorothy Wardle"/>
    <x v="1"/>
    <s v="United States"/>
    <s v="Columbus"/>
    <x v="24"/>
    <n v="43229"/>
    <x v="3"/>
    <s v="OFF-PA-10002377"/>
    <x v="1"/>
    <x v="10"/>
    <s v="Xerox 1916"/>
    <n v="78.304000000000002"/>
    <n v="2"/>
    <n v="0.2"/>
    <n v="29.363999999999997"/>
  </r>
  <r>
    <n v="133"/>
    <s v="US-2014-164147"/>
    <n v="2014"/>
    <x v="62"/>
    <d v="2014-02-06T00:00:00"/>
    <s v="First Class"/>
    <s v="DW-13585"/>
    <s v="Dorothy Wardle"/>
    <x v="1"/>
    <s v="United States"/>
    <s v="Columbus"/>
    <x v="24"/>
    <n v="43229"/>
    <x v="3"/>
    <s v="OFF-FA-10002780"/>
    <x v="1"/>
    <x v="13"/>
    <s v="Staples"/>
    <n v="21.456"/>
    <n v="9"/>
    <n v="0.2"/>
    <n v="6.9731999999999976"/>
  </r>
  <r>
    <n v="134"/>
    <s v="CA-2013-145583"/>
    <n v="2013"/>
    <x v="63"/>
    <d v="2013-10-20T00:00:00"/>
    <s v="Standard Class"/>
    <s v="LC-16885"/>
    <s v="Lena Creighton"/>
    <x v="0"/>
    <s v="United States"/>
    <s v="Roseville"/>
    <x v="1"/>
    <n v="95661"/>
    <x v="1"/>
    <s v="OFF-PA-10001804"/>
    <x v="1"/>
    <x v="10"/>
    <s v="Xerox 195"/>
    <n v="20.04"/>
    <n v="3"/>
    <n v="0"/>
    <n v="9.6191999999999993"/>
  </r>
  <r>
    <n v="135"/>
    <s v="CA-2013-145583"/>
    <n v="2013"/>
    <x v="63"/>
    <d v="2013-10-20T00:00:00"/>
    <s v="Standard Class"/>
    <s v="LC-16885"/>
    <s v="Lena Creighton"/>
    <x v="0"/>
    <s v="United States"/>
    <s v="Roseville"/>
    <x v="1"/>
    <n v="95661"/>
    <x v="1"/>
    <s v="OFF-PA-10001736"/>
    <x v="1"/>
    <x v="10"/>
    <s v="Xerox 1880"/>
    <n v="35.44"/>
    <n v="1"/>
    <n v="0"/>
    <n v="16.656799999999997"/>
  </r>
  <r>
    <n v="136"/>
    <s v="CA-2013-145583"/>
    <n v="2013"/>
    <x v="63"/>
    <d v="2013-10-20T00:00:00"/>
    <s v="Standard Class"/>
    <s v="LC-16885"/>
    <s v="Lena Creighton"/>
    <x v="0"/>
    <s v="United States"/>
    <s v="Roseville"/>
    <x v="1"/>
    <n v="95661"/>
    <x v="1"/>
    <s v="OFF-AR-10001149"/>
    <x v="1"/>
    <x v="6"/>
    <s v="Sanford Colorific Colored Pencils, 12/Box"/>
    <n v="11.52"/>
    <n v="4"/>
    <n v="0"/>
    <n v="3.4559999999999995"/>
  </r>
  <r>
    <n v="137"/>
    <s v="CA-2013-145583"/>
    <n v="2013"/>
    <x v="63"/>
    <d v="2013-10-20T00:00:00"/>
    <s v="Standard Class"/>
    <s v="LC-16885"/>
    <s v="Lena Creighton"/>
    <x v="0"/>
    <s v="United States"/>
    <s v="Roseville"/>
    <x v="1"/>
    <n v="95661"/>
    <x v="1"/>
    <s v="OFF-FA-10002988"/>
    <x v="1"/>
    <x v="13"/>
    <s v="Ideal Clamps"/>
    <n v="4.0199999999999996"/>
    <n v="2"/>
    <n v="0"/>
    <n v="1.9697999999999998"/>
  </r>
  <r>
    <n v="138"/>
    <s v="CA-2013-145583"/>
    <n v="2013"/>
    <x v="63"/>
    <d v="2013-10-20T00:00:00"/>
    <s v="Standard Class"/>
    <s v="LC-16885"/>
    <s v="Lena Creighton"/>
    <x v="0"/>
    <s v="United States"/>
    <s v="Roseville"/>
    <x v="1"/>
    <n v="95661"/>
    <x v="1"/>
    <s v="OFF-BI-10004781"/>
    <x v="1"/>
    <x v="8"/>
    <s v="GBC Wire Binding Strips"/>
    <n v="76.176000000000002"/>
    <n v="3"/>
    <n v="0.2"/>
    <n v="26.661599999999996"/>
  </r>
  <r>
    <n v="139"/>
    <s v="CA-2013-145583"/>
    <n v="2013"/>
    <x v="63"/>
    <d v="2013-10-20T00:00:00"/>
    <s v="Standard Class"/>
    <s v="LC-16885"/>
    <s v="Lena Creighton"/>
    <x v="0"/>
    <s v="United States"/>
    <s v="Roseville"/>
    <x v="1"/>
    <n v="95661"/>
    <x v="1"/>
    <s v="OFF-SU-10001218"/>
    <x v="1"/>
    <x v="14"/>
    <s v="Fiskars Softgrip Scissors"/>
    <n v="65.88"/>
    <n v="6"/>
    <n v="0"/>
    <n v="18.446400000000004"/>
  </r>
  <r>
    <n v="140"/>
    <s v="CA-2013-145583"/>
    <n v="2013"/>
    <x v="63"/>
    <d v="2013-10-20T00:00:00"/>
    <s v="Standard Class"/>
    <s v="LC-16885"/>
    <s v="Lena Creighton"/>
    <x v="0"/>
    <s v="United States"/>
    <s v="Roseville"/>
    <x v="1"/>
    <n v="95661"/>
    <x v="1"/>
    <s v="FUR-FU-10001706"/>
    <x v="0"/>
    <x v="5"/>
    <s v="Longer-Life Soft White Bulbs"/>
    <n v="43.120000000000005"/>
    <n v="14"/>
    <n v="0"/>
    <n v="20.697599999999998"/>
  </r>
  <r>
    <n v="141"/>
    <s v="CA-2013-110366"/>
    <n v="2013"/>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n v="2014"/>
    <x v="65"/>
    <d v="2014-09-24T00:00:00"/>
    <s v="Standard Class"/>
    <s v="SH-19975"/>
    <s v="Sally Hughsby"/>
    <x v="1"/>
    <s v="United States"/>
    <s v="San Francisco"/>
    <x v="1"/>
    <n v="94122"/>
    <x v="1"/>
    <s v="OFF-AR-10000940"/>
    <x v="1"/>
    <x v="6"/>
    <s v="Newell 343"/>
    <n v="8.82"/>
    <n v="3"/>
    <n v="0"/>
    <n v="2.3814000000000002"/>
  </r>
  <r>
    <n v="143"/>
    <s v="CA-2014-106180"/>
    <n v="2014"/>
    <x v="65"/>
    <d v="2014-09-24T00:00:00"/>
    <s v="Standard Class"/>
    <s v="SH-19975"/>
    <s v="Sally Hughsby"/>
    <x v="1"/>
    <s v="United States"/>
    <s v="San Francisco"/>
    <x v="1"/>
    <n v="94122"/>
    <x v="1"/>
    <s v="OFF-EN-10004030"/>
    <x v="1"/>
    <x v="12"/>
    <s v="Convenience Packs of Business Envelopes"/>
    <n v="10.86"/>
    <n v="3"/>
    <n v="0"/>
    <n v="5.1042000000000005"/>
  </r>
  <r>
    <n v="144"/>
    <s v="CA-2014-106180"/>
    <n v="2014"/>
    <x v="65"/>
    <d v="2014-09-24T00:00:00"/>
    <s v="Standard Class"/>
    <s v="SH-19975"/>
    <s v="Sally Hughsby"/>
    <x v="1"/>
    <s v="United States"/>
    <s v="San Francisco"/>
    <x v="1"/>
    <n v="94122"/>
    <x v="1"/>
    <s v="OFF-PA-10004327"/>
    <x v="1"/>
    <x v="10"/>
    <s v="Xerox 1911"/>
    <n v="143.69999999999999"/>
    <n v="3"/>
    <n v="0"/>
    <n v="68.975999999999999"/>
  </r>
  <r>
    <n v="145"/>
    <s v="CA-2014-155376"/>
    <n v="2014"/>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n v="2012"/>
    <x v="67"/>
    <d v="2012-09-12T00:00:00"/>
    <s v="Standard Class"/>
    <s v="HA-14920"/>
    <s v="Helen Andreada"/>
    <x v="0"/>
    <s v="United States"/>
    <s v="Pasadena"/>
    <x v="1"/>
    <n v="91104"/>
    <x v="1"/>
    <s v="OFF-ST-10003656"/>
    <x v="1"/>
    <x v="4"/>
    <s v="Safco Industrial Wire Shelving"/>
    <n v="671.93"/>
    <n v="7"/>
    <n v="0"/>
    <n v="20.157899999999998"/>
  </r>
  <r>
    <n v="147"/>
    <s v="CA-2011-110072"/>
    <n v="2011"/>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n v="2013"/>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n v="2013"/>
    <x v="5"/>
    <d v="2013-12-10T00:00:00"/>
    <s v="Standard Class"/>
    <s v="JE-16165"/>
    <s v="Justin Ellison"/>
    <x v="1"/>
    <s v="United States"/>
    <s v="Franklin"/>
    <x v="6"/>
    <n v="53132"/>
    <x v="2"/>
    <s v="TEC-PH-10001448"/>
    <x v="2"/>
    <x v="7"/>
    <s v="Anker Astro 15000mAh USB Portable Charger"/>
    <n v="149.97"/>
    <n v="3"/>
    <n v="0"/>
    <n v="5.9987999999999815"/>
  </r>
  <r>
    <n v="150"/>
    <s v="CA-2013-114489"/>
    <n v="2013"/>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n v="2013"/>
    <x v="5"/>
    <d v="2013-12-10T00:00:00"/>
    <s v="Standard Class"/>
    <s v="JE-16165"/>
    <s v="Justin Ellison"/>
    <x v="1"/>
    <s v="United States"/>
    <s v="Franklin"/>
    <x v="6"/>
    <n v="53132"/>
    <x v="2"/>
    <s v="OFF-BI-10002735"/>
    <x v="1"/>
    <x v="8"/>
    <s v="GBC Prestige Therm-A-Bind Covers"/>
    <n v="171.55"/>
    <n v="5"/>
    <n v="0"/>
    <n v="80.628500000000003"/>
  </r>
  <r>
    <n v="152"/>
    <s v="CA-2013-158834"/>
    <n v="2013"/>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n v="2013"/>
    <x v="69"/>
    <d v="2013-03-17T00:00:00"/>
    <s v="First Class"/>
    <s v="TW-21025"/>
    <s v="Tamara Willingham"/>
    <x v="2"/>
    <s v="United States"/>
    <s v="Scottsdale"/>
    <x v="16"/>
    <n v="85254"/>
    <x v="1"/>
    <s v="TEC-PH-10001254"/>
    <x v="2"/>
    <x v="7"/>
    <s v="Jabra BIZ 2300 Duo QD Duo Corded Headset"/>
    <n v="203.184"/>
    <n v="2"/>
    <n v="0.2"/>
    <n v="15.238799999999991"/>
  </r>
  <r>
    <n v="154"/>
    <s v="CA-2012-124919"/>
    <n v="2012"/>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n v="2012"/>
    <x v="70"/>
    <d v="2012-06-02T00:00:00"/>
    <s v="First Class"/>
    <s v="SP-20650"/>
    <s v="Stephanie Phelps"/>
    <x v="1"/>
    <s v="United States"/>
    <s v="San Jose"/>
    <x v="1"/>
    <n v="95123"/>
    <x v="1"/>
    <s v="OFF-PA-10002254"/>
    <x v="1"/>
    <x v="10"/>
    <s v="Xerox 1883"/>
    <n v="105.52"/>
    <n v="4"/>
    <n v="0"/>
    <n v="48.539199999999994"/>
  </r>
  <r>
    <n v="156"/>
    <s v="CA-2012-124919"/>
    <n v="2012"/>
    <x v="70"/>
    <d v="2012-06-02T00:00:00"/>
    <s v="First Class"/>
    <s v="SP-20650"/>
    <s v="Stephanie Phelps"/>
    <x v="1"/>
    <s v="United States"/>
    <s v="San Jose"/>
    <x v="1"/>
    <n v="95123"/>
    <x v="1"/>
    <s v="OFF-ST-10001590"/>
    <x v="1"/>
    <x v="4"/>
    <s v="Tenex Personal Project File with Scoop Front Design, Black"/>
    <n v="80.88"/>
    <n v="6"/>
    <n v="0"/>
    <n v="21.028799999999997"/>
  </r>
  <r>
    <n v="157"/>
    <s v="CA-2012-118948"/>
    <n v="2012"/>
    <x v="71"/>
    <d v="2012-06-03T00:00:00"/>
    <s v="Standard Class"/>
    <s v="NK-18490"/>
    <s v="Neil Knudson"/>
    <x v="2"/>
    <s v="United States"/>
    <s v="Seattle"/>
    <x v="4"/>
    <n v="98105"/>
    <x v="1"/>
    <s v="OFF-AR-10001547"/>
    <x v="1"/>
    <x v="6"/>
    <s v="Newell 311"/>
    <n v="6.63"/>
    <n v="3"/>
    <n v="0"/>
    <n v="1.7901"/>
  </r>
  <r>
    <n v="158"/>
    <s v="CA-2011-104269"/>
    <n v="2011"/>
    <x v="72"/>
    <d v="2011-03-06T00:00:00"/>
    <s v="Second Class"/>
    <s v="DB-13060"/>
    <s v="Dave Brooks"/>
    <x v="0"/>
    <s v="United States"/>
    <s v="Seattle"/>
    <x v="4"/>
    <n v="98115"/>
    <x v="1"/>
    <s v="FUR-CH-10004063"/>
    <x v="0"/>
    <x v="1"/>
    <s v="Global Deluxe High-Back Manager's Chair"/>
    <n v="457.56800000000004"/>
    <n v="2"/>
    <n v="0.2"/>
    <n v="51.476399999999941"/>
  </r>
  <r>
    <n v="159"/>
    <s v="CA-2013-114104"/>
    <n v="2013"/>
    <x v="73"/>
    <d v="2013-11-25T00:00:00"/>
    <s v="Standard Class"/>
    <s v="NP-18670"/>
    <s v="Nora Paige"/>
    <x v="0"/>
    <s v="United States"/>
    <s v="Edmond"/>
    <x v="26"/>
    <n v="73034"/>
    <x v="2"/>
    <s v="OFF-LA-10002475"/>
    <x v="1"/>
    <x v="2"/>
    <s v="Avery 519"/>
    <n v="14.62"/>
    <n v="2"/>
    <n v="0"/>
    <n v="6.8713999999999995"/>
  </r>
  <r>
    <n v="160"/>
    <s v="CA-2013-114104"/>
    <n v="2013"/>
    <x v="73"/>
    <d v="2013-11-25T00:00:00"/>
    <s v="Standard Class"/>
    <s v="NP-18670"/>
    <s v="Nora Paige"/>
    <x v="0"/>
    <s v="United States"/>
    <s v="Edmond"/>
    <x v="26"/>
    <n v="73034"/>
    <x v="2"/>
    <s v="TEC-PH-10004536"/>
    <x v="2"/>
    <x v="7"/>
    <s v="Avaya 5420 Digital phone"/>
    <n v="944.93000000000006"/>
    <n v="7"/>
    <n v="0"/>
    <n v="236.23250000000002"/>
  </r>
  <r>
    <n v="161"/>
    <s v="CA-2013-162733"/>
    <n v="2013"/>
    <x v="74"/>
    <d v="2013-05-13T00:00:00"/>
    <s v="First Class"/>
    <s v="TT-21070"/>
    <s v="Ted Trevino"/>
    <x v="0"/>
    <s v="United States"/>
    <s v="Los Angeles"/>
    <x v="1"/>
    <n v="90045"/>
    <x v="1"/>
    <s v="OFF-PA-10002751"/>
    <x v="1"/>
    <x v="10"/>
    <s v="Xerox 1920"/>
    <n v="5.98"/>
    <n v="1"/>
    <n v="0"/>
    <n v="2.6909999999999998"/>
  </r>
  <r>
    <n v="162"/>
    <s v="CA-2012-119697"/>
    <n v="2012"/>
    <x v="75"/>
    <d v="2012-12-31T00:00:00"/>
    <s v="Second Class"/>
    <s v="EM-13960"/>
    <s v="Eric Murdock"/>
    <x v="0"/>
    <s v="United States"/>
    <s v="Philadelphia"/>
    <x v="9"/>
    <n v="19134"/>
    <x v="3"/>
    <s v="TEC-AC-10003657"/>
    <x v="2"/>
    <x v="11"/>
    <s v="Lenovo 17-Key USB Numeric Keypad"/>
    <n v="54.384000000000007"/>
    <n v="2"/>
    <n v="0.2"/>
    <n v="1.359599999999995"/>
  </r>
  <r>
    <n v="163"/>
    <s v="CA-2013-154508"/>
    <n v="2013"/>
    <x v="76"/>
    <d v="2013-11-21T00:00:00"/>
    <s v="Standard Class"/>
    <s v="RD-19900"/>
    <s v="Ruben Dartt"/>
    <x v="0"/>
    <s v="United States"/>
    <s v="Carlsbad"/>
    <x v="27"/>
    <n v="88220"/>
    <x v="1"/>
    <s v="OFF-EN-10001990"/>
    <x v="1"/>
    <x v="12"/>
    <s v="Staples"/>
    <n v="28.4"/>
    <n v="5"/>
    <n v="0"/>
    <n v="13.347999999999997"/>
  </r>
  <r>
    <n v="164"/>
    <s v="CA-2013-113817"/>
    <n v="2013"/>
    <x v="77"/>
    <d v="2013-11-12T00:00:00"/>
    <s v="Standard Class"/>
    <s v="MJ-17740"/>
    <s v="Max Jones"/>
    <x v="0"/>
    <s v="United States"/>
    <s v="Seattle"/>
    <x v="4"/>
    <n v="98115"/>
    <x v="1"/>
    <s v="OFF-BI-10004002"/>
    <x v="1"/>
    <x v="8"/>
    <s v="Wilson Jones International Size A4 Ring Binders"/>
    <n v="27.680000000000003"/>
    <n v="2"/>
    <n v="0.2"/>
    <n v="9.6879999999999988"/>
  </r>
  <r>
    <n v="165"/>
    <s v="CA-2011-139892"/>
    <n v="2011"/>
    <x v="78"/>
    <d v="2011-09-12T00:00:00"/>
    <s v="Standard Class"/>
    <s v="BM-11140"/>
    <s v="Becky Martin"/>
    <x v="0"/>
    <s v="United States"/>
    <s v="San Antonio"/>
    <x v="5"/>
    <n v="78207"/>
    <x v="2"/>
    <s v="OFF-AR-10004441"/>
    <x v="1"/>
    <x v="6"/>
    <s v="BIC Brite Liner Highlighters"/>
    <n v="9.9359999999999999"/>
    <n v="3"/>
    <n v="0.2"/>
    <n v="2.7324000000000002"/>
  </r>
  <r>
    <n v="166"/>
    <s v="CA-2011-139892"/>
    <n v="2011"/>
    <x v="78"/>
    <d v="2011-09-12T00:00:00"/>
    <s v="Standard Class"/>
    <s v="BM-11140"/>
    <s v="Becky Martin"/>
    <x v="0"/>
    <s v="United States"/>
    <s v="San Antonio"/>
    <x v="5"/>
    <n v="78207"/>
    <x v="2"/>
    <s v="TEC-MA-10000822"/>
    <x v="2"/>
    <x v="15"/>
    <s v="Lexmark MX611dhe Monochrome Laser Printer"/>
    <n v="8159.9519999999993"/>
    <n v="8"/>
    <n v="0.4"/>
    <n v="-1359.992000000002"/>
  </r>
  <r>
    <n v="167"/>
    <s v="CA-2011-139892"/>
    <n v="2011"/>
    <x v="78"/>
    <d v="2011-09-12T00:00:00"/>
    <s v="Standard Class"/>
    <s v="BM-11140"/>
    <s v="Becky Martin"/>
    <x v="0"/>
    <s v="United States"/>
    <s v="San Antonio"/>
    <x v="5"/>
    <n v="78207"/>
    <x v="2"/>
    <s v="OFF-ST-10000991"/>
    <x v="1"/>
    <x v="4"/>
    <s v="Space Solutions HD Industrial Steel Shelving."/>
    <n v="275.928"/>
    <n v="3"/>
    <n v="0.2"/>
    <n v="-58.634699999999995"/>
  </r>
  <r>
    <n v="168"/>
    <s v="CA-2011-139892"/>
    <n v="2011"/>
    <x v="78"/>
    <d v="2011-09-12T00:00:00"/>
    <s v="Standard Class"/>
    <s v="BM-11140"/>
    <s v="Becky Martin"/>
    <x v="0"/>
    <s v="United States"/>
    <s v="San Antonio"/>
    <x v="5"/>
    <n v="78207"/>
    <x v="2"/>
    <s v="FUR-CH-10004287"/>
    <x v="0"/>
    <x v="1"/>
    <s v="SAFCO Arco Folding Chair"/>
    <n v="1740.0599999999997"/>
    <n v="9"/>
    <n v="0.3"/>
    <n v="-24.858000000000175"/>
  </r>
  <r>
    <n v="169"/>
    <s v="CA-2011-139892"/>
    <n v="2011"/>
    <x v="78"/>
    <d v="2011-09-12T00:00:00"/>
    <s v="Standard Class"/>
    <s v="BM-11140"/>
    <s v="Becky Martin"/>
    <x v="0"/>
    <s v="United States"/>
    <s v="San Antonio"/>
    <x v="5"/>
    <n v="78207"/>
    <x v="2"/>
    <s v="OFF-AR-10002656"/>
    <x v="1"/>
    <x v="6"/>
    <s v="Sanford Liquid Accent Highlighters"/>
    <n v="32.064"/>
    <n v="6"/>
    <n v="0.2"/>
    <n v="6.8135999999999974"/>
  </r>
  <r>
    <n v="170"/>
    <s v="CA-2011-139892"/>
    <n v="2011"/>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n v="2011"/>
    <x v="78"/>
    <d v="2011-09-12T00:00:00"/>
    <s v="Standard Class"/>
    <s v="BM-11140"/>
    <s v="Becky Martin"/>
    <x v="0"/>
    <s v="United States"/>
    <s v="San Antonio"/>
    <x v="5"/>
    <n v="78207"/>
    <x v="2"/>
    <s v="TEC-PH-10003931"/>
    <x v="2"/>
    <x v="7"/>
    <s v="JBL Micro Wireless Portable Bluetooth Speaker"/>
    <n v="143.976"/>
    <n v="3"/>
    <n v="0.2"/>
    <n v="8.998500000000007"/>
  </r>
  <r>
    <n v="172"/>
    <s v="CA-2011-118962"/>
    <n v="2011"/>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n v="2011"/>
    <x v="79"/>
    <d v="2011-08-09T00:00:00"/>
    <s v="Standard Class"/>
    <s v="CS-12130"/>
    <s v="Chad Sievert"/>
    <x v="0"/>
    <s v="United States"/>
    <s v="Los Angeles"/>
    <x v="1"/>
    <n v="90004"/>
    <x v="1"/>
    <s v="OFF-PA-10001144"/>
    <x v="1"/>
    <x v="10"/>
    <s v="Xerox 1913"/>
    <n v="110.96"/>
    <n v="2"/>
    <n v="0"/>
    <n v="53.260799999999996"/>
  </r>
  <r>
    <n v="174"/>
    <s v="CA-2011-118962"/>
    <n v="2011"/>
    <x v="79"/>
    <d v="2011-08-09T00:00:00"/>
    <s v="Standard Class"/>
    <s v="CS-12130"/>
    <s v="Chad Sievert"/>
    <x v="0"/>
    <s v="United States"/>
    <s v="Los Angeles"/>
    <x v="1"/>
    <n v="90004"/>
    <x v="1"/>
    <s v="FUR-CH-10003817"/>
    <x v="0"/>
    <x v="1"/>
    <s v="Global Value Steno Chair, Gray"/>
    <n v="340.14400000000006"/>
    <n v="7"/>
    <n v="0.2"/>
    <n v="21.259"/>
  </r>
  <r>
    <n v="175"/>
    <s v="US-2011-100853"/>
    <n v="2011"/>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n v="2011"/>
    <x v="80"/>
    <d v="2011-09-19T00:00:00"/>
    <s v="Standard Class"/>
    <s v="JB-15400"/>
    <s v="Jennifer Braxton"/>
    <x v="1"/>
    <s v="United States"/>
    <s v="Chicago"/>
    <x v="10"/>
    <n v="60623"/>
    <x v="2"/>
    <s v="OFF-LA-10003148"/>
    <x v="1"/>
    <x v="2"/>
    <s v="Avery 51"/>
    <n v="20.16"/>
    <n v="4"/>
    <n v="0.2"/>
    <n v="6.5519999999999987"/>
  </r>
  <r>
    <n v="177"/>
    <s v="US-2014-152366"/>
    <n v="2014"/>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n v="2012"/>
    <x v="82"/>
    <d v="2012-11-23T00:00:00"/>
    <s v="Second Class"/>
    <s v="JE-15745"/>
    <s v="Joel Eaton"/>
    <x v="0"/>
    <s v="United States"/>
    <s v="Newark"/>
    <x v="24"/>
    <n v="43055"/>
    <x v="3"/>
    <s v="FUR-CH-10004698"/>
    <x v="0"/>
    <x v="1"/>
    <s v="Padded Folding Chairs, Black, 4/Carton"/>
    <n v="396.80200000000002"/>
    <n v="7"/>
    <n v="0.3"/>
    <n v="-11.337199999999939"/>
  </r>
  <r>
    <n v="179"/>
    <s v="US-2012-101511"/>
    <n v="2012"/>
    <x v="82"/>
    <d v="2012-11-23T00:00:00"/>
    <s v="Second Class"/>
    <s v="JE-15745"/>
    <s v="Joel Eaton"/>
    <x v="0"/>
    <s v="United States"/>
    <s v="Newark"/>
    <x v="24"/>
    <n v="43055"/>
    <x v="3"/>
    <s v="OFF-SU-10002189"/>
    <x v="1"/>
    <x v="14"/>
    <s v="Acme Rosewood Handle Letter Opener"/>
    <n v="15.88"/>
    <n v="5"/>
    <n v="0.2"/>
    <n v="-3.771500000000001"/>
  </r>
  <r>
    <n v="180"/>
    <s v="CA-2012-137225"/>
    <n v="2012"/>
    <x v="83"/>
    <d v="2012-12-19T00:00:00"/>
    <s v="Standard Class"/>
    <s v="JK-15640"/>
    <s v="Jim Kriz"/>
    <x v="2"/>
    <s v="United States"/>
    <s v="New York City"/>
    <x v="15"/>
    <n v="10009"/>
    <x v="3"/>
    <s v="OFF-AR-10001940"/>
    <x v="1"/>
    <x v="6"/>
    <s v="Sanford Colorific Eraseable Coloring Pencils, 12 Count"/>
    <n v="3.28"/>
    <n v="1"/>
    <n v="0"/>
    <n v="1.4104000000000001"/>
  </r>
  <r>
    <n v="181"/>
    <s v="CA-2011-166191"/>
    <n v="2011"/>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n v="2011"/>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n v="2011"/>
    <x v="84"/>
    <d v="2011-11-24T00:00:00"/>
    <s v="Second Class"/>
    <s v="RM-19675"/>
    <s v="Robert Marley"/>
    <x v="2"/>
    <s v="United States"/>
    <s v="Monroe"/>
    <x v="28"/>
    <n v="71203"/>
    <x v="0"/>
    <s v="TEC-PH-10003273"/>
    <x v="2"/>
    <x v="7"/>
    <s v="AT&amp;T TR1909W"/>
    <n v="503.96"/>
    <n v="4"/>
    <n v="0"/>
    <n v="131.02960000000002"/>
  </r>
  <r>
    <n v="184"/>
    <s v="CA-2011-158274"/>
    <n v="2011"/>
    <x v="84"/>
    <d v="2011-11-24T00:00:00"/>
    <s v="Second Class"/>
    <s v="RM-19675"/>
    <s v="Robert Marley"/>
    <x v="2"/>
    <s v="United States"/>
    <s v="Monroe"/>
    <x v="28"/>
    <n v="71203"/>
    <x v="0"/>
    <s v="TEC-PH-10004896"/>
    <x v="2"/>
    <x v="7"/>
    <s v="Nokia Lumia 521 (T-Mobile)"/>
    <n v="149.94999999999999"/>
    <n v="5"/>
    <n v="0"/>
    <n v="41.986000000000004"/>
  </r>
  <r>
    <n v="185"/>
    <s v="CA-2011-158274"/>
    <n v="2011"/>
    <x v="84"/>
    <d v="2011-11-24T00:00:00"/>
    <s v="Second Class"/>
    <s v="RM-19675"/>
    <s v="Robert Marley"/>
    <x v="2"/>
    <s v="United States"/>
    <s v="Monroe"/>
    <x v="28"/>
    <n v="71203"/>
    <x v="0"/>
    <s v="TEC-AC-10002345"/>
    <x v="2"/>
    <x v="11"/>
    <s v="HP Standard 104 key PS/2 Keyboard"/>
    <n v="29"/>
    <n v="2"/>
    <n v="0"/>
    <n v="7.25"/>
  </r>
  <r>
    <n v="186"/>
    <s v="CA-2013-105018"/>
    <n v="2013"/>
    <x v="85"/>
    <d v="2013-12-03T00:00:00"/>
    <s v="Standard Class"/>
    <s v="SK-19990"/>
    <s v="Sally Knutson"/>
    <x v="0"/>
    <s v="United States"/>
    <s v="Fairfield"/>
    <x v="29"/>
    <n v="6824"/>
    <x v="3"/>
    <s v="OFF-BI-10001890"/>
    <x v="1"/>
    <x v="8"/>
    <s v="Avery Poly Binder Pockets"/>
    <n v="7.16"/>
    <n v="2"/>
    <n v="0"/>
    <n v="3.4367999999999999"/>
  </r>
  <r>
    <n v="187"/>
    <s v="CA-2011-123260"/>
    <n v="2011"/>
    <x v="86"/>
    <d v="2011-08-30T00:00:00"/>
    <s v="Standard Class"/>
    <s v="FM-14290"/>
    <s v="Frank Merwin"/>
    <x v="2"/>
    <s v="United States"/>
    <s v="Los Angeles"/>
    <x v="1"/>
    <n v="90032"/>
    <x v="1"/>
    <s v="TEC-AC-10002323"/>
    <x v="2"/>
    <x v="11"/>
    <s v="SanDisk Ultra 32 GB MicroSDHC Class 10 Memory Card"/>
    <n v="176.8"/>
    <n v="8"/>
    <n v="0"/>
    <n v="22.984000000000009"/>
  </r>
  <r>
    <n v="188"/>
    <s v="CA-2013-157000"/>
    <n v="2013"/>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n v="2013"/>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n v="2012"/>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n v="2012"/>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n v="2012"/>
    <x v="88"/>
    <d v="2012-10-14T00:00:00"/>
    <s v="First Class"/>
    <s v="MP-17470"/>
    <s v="Mark Packer"/>
    <x v="2"/>
    <s v="United States"/>
    <s v="New York City"/>
    <x v="15"/>
    <n v="10035"/>
    <x v="3"/>
    <s v="OFF-PA-10000061"/>
    <x v="1"/>
    <x v="10"/>
    <s v="Xerox 205"/>
    <n v="51.84"/>
    <n v="8"/>
    <n v="0"/>
    <n v="24.883200000000002"/>
  </r>
  <r>
    <n v="193"/>
    <s v="CA-2012-102281"/>
    <n v="2012"/>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n v="2012"/>
    <x v="88"/>
    <d v="2012-10-14T00:00:00"/>
    <s v="First Class"/>
    <s v="MP-17470"/>
    <s v="Mark Packer"/>
    <x v="2"/>
    <s v="United States"/>
    <s v="New York City"/>
    <x v="15"/>
    <n v="10035"/>
    <x v="3"/>
    <s v="OFF-AR-10003514"/>
    <x v="1"/>
    <x v="6"/>
    <s v="4009 Highlighters by Sanford"/>
    <n v="19.899999999999999"/>
    <n v="5"/>
    <n v="0"/>
    <n v="6.5669999999999984"/>
  </r>
  <r>
    <n v="195"/>
    <s v="CA-2012-131457"/>
    <n v="2012"/>
    <x v="89"/>
    <d v="2012-11-06T00:00:00"/>
    <s v="Standard Class"/>
    <s v="MZ-17515"/>
    <s v="Mary Zewe"/>
    <x v="1"/>
    <s v="United States"/>
    <s v="Redlands"/>
    <x v="1"/>
    <n v="92374"/>
    <x v="1"/>
    <s v="OFF-EN-10001509"/>
    <x v="1"/>
    <x v="12"/>
    <s v="Poly String Tie Envelopes"/>
    <n v="14.280000000000001"/>
    <n v="7"/>
    <n v="0"/>
    <n v="6.7115999999999989"/>
  </r>
  <r>
    <n v="196"/>
    <s v="CA-2011-140004"/>
    <n v="2011"/>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n v="2011"/>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n v="2014"/>
    <x v="44"/>
    <d v="2014-11-14T00:00:00"/>
    <s v="Standard Class"/>
    <s v="VM-21685"/>
    <s v="Valerie Mitchum"/>
    <x v="2"/>
    <s v="United States"/>
    <s v="Westfield"/>
    <x v="30"/>
    <n v="7090"/>
    <x v="3"/>
    <s v="OFF-ST-10001414"/>
    <x v="1"/>
    <x v="4"/>
    <s v="Decoflex Hanging Personal Folder File"/>
    <n v="46.26"/>
    <n v="3"/>
    <n v="0"/>
    <n v="12.0276"/>
  </r>
  <r>
    <n v="199"/>
    <s v="US-2014-124303"/>
    <n v="2014"/>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n v="2014"/>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n v="2014"/>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n v="2011"/>
    <x v="93"/>
    <d v="2011-08-05T00:00:00"/>
    <s v="First Class"/>
    <s v="BS-11755"/>
    <s v="Bruce Stewart"/>
    <x v="0"/>
    <s v="United States"/>
    <s v="Denver"/>
    <x v="22"/>
    <n v="80219"/>
    <x v="1"/>
    <s v="FUR-TA-10004289"/>
    <x v="0"/>
    <x v="3"/>
    <s v="BoxOffice By Design Rectangular and Half-Moon Meeting Room Tables"/>
    <n v="218.75"/>
    <n v="2"/>
    <n v="0.5"/>
    <n v="-161.875"/>
  </r>
  <r>
    <n v="203"/>
    <s v="CA-2011-133690"/>
    <n v="2011"/>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n v="2014"/>
    <x v="94"/>
    <d v="2014-12-22T00:00:00"/>
    <s v="Second Class"/>
    <s v="LC-17140"/>
    <s v="Logan Currie"/>
    <x v="0"/>
    <s v="United States"/>
    <s v="Dallas"/>
    <x v="5"/>
    <n v="75220"/>
    <x v="2"/>
    <s v="OFF-AP-10003217"/>
    <x v="1"/>
    <x v="9"/>
    <s v="Eureka Sanitaire  Commercial Upright"/>
    <n v="66.283999999999992"/>
    <n v="2"/>
    <n v="0.8"/>
    <n v="-178.96680000000001"/>
  </r>
  <r>
    <n v="205"/>
    <s v="CA-2014-126382"/>
    <n v="2014"/>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n v="2014"/>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n v="2014"/>
    <x v="96"/>
    <d v="2014-12-08T00:00:00"/>
    <s v="Standard Class"/>
    <s v="JH-15985"/>
    <s v="Joseph Holt"/>
    <x v="0"/>
    <s v="United States"/>
    <s v="Saginaw"/>
    <x v="12"/>
    <n v="48601"/>
    <x v="2"/>
    <s v="OFF-ST-10000642"/>
    <x v="1"/>
    <x v="4"/>
    <s v="Tennsco Lockers, Gray"/>
    <n v="83.92"/>
    <n v="4"/>
    <n v="0"/>
    <n v="5.8743999999999943"/>
  </r>
  <r>
    <n v="208"/>
    <s v="CA-2014-135860"/>
    <n v="2014"/>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n v="2014"/>
    <x v="96"/>
    <d v="2014-12-08T00:00:00"/>
    <s v="Standard Class"/>
    <s v="JH-15985"/>
    <s v="Joseph Holt"/>
    <x v="0"/>
    <s v="United States"/>
    <s v="Saginaw"/>
    <x v="12"/>
    <n v="48601"/>
    <x v="2"/>
    <s v="OFF-BI-10003274"/>
    <x v="1"/>
    <x v="8"/>
    <s v="Avery Durable Slant Ring Binders, No Labels"/>
    <n v="15.92"/>
    <n v="4"/>
    <n v="0"/>
    <n v="7.4824000000000002"/>
  </r>
  <r>
    <n v="210"/>
    <s v="CA-2014-135860"/>
    <n v="2014"/>
    <x v="96"/>
    <d v="2014-12-08T00:00:00"/>
    <s v="Standard Class"/>
    <s v="JH-15985"/>
    <s v="Joseph Holt"/>
    <x v="0"/>
    <s v="United States"/>
    <s v="Saginaw"/>
    <x v="12"/>
    <n v="48601"/>
    <x v="2"/>
    <s v="OFF-FA-10000134"/>
    <x v="1"/>
    <x v="13"/>
    <s v="Advantus Push Pins, Aluminum Head"/>
    <n v="52.29"/>
    <n v="9"/>
    <n v="0"/>
    <n v="16.209899999999998"/>
  </r>
  <r>
    <n v="211"/>
    <s v="CA-2014-135860"/>
    <n v="2014"/>
    <x v="96"/>
    <d v="2014-12-08T00:00:00"/>
    <s v="Standard Class"/>
    <s v="JH-15985"/>
    <s v="Joseph Holt"/>
    <x v="0"/>
    <s v="United States"/>
    <s v="Saginaw"/>
    <x v="12"/>
    <n v="48601"/>
    <x v="2"/>
    <s v="OFF-ST-10001522"/>
    <x v="1"/>
    <x v="4"/>
    <s v="Gould Plastics 18-Pocket Panel Bin, 34w x 5-1/4d x 20-1/2h"/>
    <n v="91.99"/>
    <n v="1"/>
    <n v="0"/>
    <n v="3.6795999999999935"/>
  </r>
  <r>
    <n v="212"/>
    <s v="CA-2012-101007"/>
    <n v="2012"/>
    <x v="97"/>
    <d v="2012-02-13T00:00:00"/>
    <s v="Second Class"/>
    <s v="MS-17980"/>
    <s v="Michael Stewart"/>
    <x v="1"/>
    <s v="United States"/>
    <s v="Dallas"/>
    <x v="5"/>
    <n v="75220"/>
    <x v="2"/>
    <s v="TEC-AC-10001266"/>
    <x v="2"/>
    <x v="11"/>
    <s v="Memorex Micro Travel Drive 8 GB"/>
    <n v="20.8"/>
    <n v="2"/>
    <n v="0.2"/>
    <n v="6.4999999999999991"/>
  </r>
  <r>
    <n v="213"/>
    <s v="CA-2012-146262"/>
    <n v="2012"/>
    <x v="98"/>
    <d v="2012-01-09T00:00:00"/>
    <s v="Standard Class"/>
    <s v="VW-21775"/>
    <s v="Victoria Wilson"/>
    <x v="1"/>
    <s v="United States"/>
    <s v="Medina"/>
    <x v="24"/>
    <n v="44256"/>
    <x v="3"/>
    <s v="OFF-LA-10004544"/>
    <x v="1"/>
    <x v="2"/>
    <s v="Avery 505"/>
    <n v="23.680000000000003"/>
    <n v="2"/>
    <n v="0.2"/>
    <n v="8.879999999999999"/>
  </r>
  <r>
    <n v="214"/>
    <s v="CA-2012-146262"/>
    <n v="2012"/>
    <x v="98"/>
    <d v="2012-01-09T00:00:00"/>
    <s v="Standard Class"/>
    <s v="VW-21775"/>
    <s v="Victoria Wilson"/>
    <x v="1"/>
    <s v="United States"/>
    <s v="Medina"/>
    <x v="24"/>
    <n v="44256"/>
    <x v="3"/>
    <s v="FUR-BO-10004695"/>
    <x v="0"/>
    <x v="0"/>
    <s v="O'Sullivan 2-Door Barrister Bookcase in Odessa Pine"/>
    <n v="452.45"/>
    <n v="5"/>
    <n v="0.5"/>
    <n v="-244.32300000000006"/>
  </r>
  <r>
    <n v="215"/>
    <s v="CA-2012-146262"/>
    <n v="2012"/>
    <x v="98"/>
    <d v="2012-01-09T00:00:00"/>
    <s v="Standard Class"/>
    <s v="VW-21775"/>
    <s v="Victoria Wilson"/>
    <x v="1"/>
    <s v="United States"/>
    <s v="Medina"/>
    <x v="24"/>
    <n v="44256"/>
    <x v="3"/>
    <s v="TEC-PH-10002844"/>
    <x v="2"/>
    <x v="7"/>
    <s v="Speck Products Candyshell Flip Case"/>
    <n v="62.981999999999999"/>
    <n v="3"/>
    <n v="0.4"/>
    <n v="-14.695800000000006"/>
  </r>
  <r>
    <n v="216"/>
    <s v="CA-2012-146262"/>
    <n v="2012"/>
    <x v="98"/>
    <d v="2012-01-09T00:00:00"/>
    <s v="Standard Class"/>
    <s v="VW-21775"/>
    <s v="Victoria Wilson"/>
    <x v="1"/>
    <s v="United States"/>
    <s v="Medina"/>
    <x v="24"/>
    <n v="44256"/>
    <x v="3"/>
    <s v="TEC-MA-10000864"/>
    <x v="2"/>
    <x v="15"/>
    <s v="Cisco 9971 IP Video Phone Charcoal"/>
    <n v="1188.0000000000002"/>
    <n v="9"/>
    <n v="0.7"/>
    <n v="-950.40000000000009"/>
  </r>
  <r>
    <n v="217"/>
    <s v="CA-2012-146262"/>
    <n v="2012"/>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n v="2013"/>
    <x v="99"/>
    <d v="2013-11-02T00:00:00"/>
    <s v="Standard Class"/>
    <s v="JH-15910"/>
    <s v="Jonathan Howell"/>
    <x v="0"/>
    <s v="United States"/>
    <s v="Los Angeles"/>
    <x v="1"/>
    <n v="90032"/>
    <x v="1"/>
    <s v="OFF-ST-10001328"/>
    <x v="1"/>
    <x v="4"/>
    <s v="Personal Filing Tote with Lid, Black/Gray"/>
    <n v="93.06"/>
    <n v="6"/>
    <n v="0"/>
    <n v="26.056800000000003"/>
  </r>
  <r>
    <n v="219"/>
    <s v="CA-2013-130162"/>
    <n v="2013"/>
    <x v="99"/>
    <d v="2013-11-02T00:00:00"/>
    <s v="Standard Class"/>
    <s v="JH-15910"/>
    <s v="Jonathan Howell"/>
    <x v="0"/>
    <s v="United States"/>
    <s v="Los Angeles"/>
    <x v="1"/>
    <n v="90032"/>
    <x v="1"/>
    <s v="TEC-PH-10002563"/>
    <x v="2"/>
    <x v="7"/>
    <s v="Adtran 1202752G1"/>
    <n v="302.37599999999998"/>
    <n v="3"/>
    <n v="0.2"/>
    <n v="22.678200000000018"/>
  </r>
  <r>
    <n v="220"/>
    <s v="CA-2012-169397"/>
    <n v="2012"/>
    <x v="100"/>
    <d v="2012-12-27T00:00:00"/>
    <s v="First Class"/>
    <s v="JB-15925"/>
    <s v="Joni Blumstein"/>
    <x v="0"/>
    <s v="United States"/>
    <s v="Dublin"/>
    <x v="24"/>
    <n v="43017"/>
    <x v="3"/>
    <s v="OFF-FA-10000585"/>
    <x v="1"/>
    <x v="13"/>
    <s v="OIC Bulk Pack Metal Binder Clips"/>
    <n v="5.5840000000000005"/>
    <n v="2"/>
    <n v="0.2"/>
    <n v="1.8147999999999997"/>
  </r>
  <r>
    <n v="221"/>
    <s v="CA-2012-169397"/>
    <n v="2012"/>
    <x v="100"/>
    <d v="2012-12-27T00:00:00"/>
    <s v="First Class"/>
    <s v="JB-15925"/>
    <s v="Joni Blumstein"/>
    <x v="0"/>
    <s v="United States"/>
    <s v="Dublin"/>
    <x v="24"/>
    <n v="43017"/>
    <x v="3"/>
    <s v="OFF-PA-10004000"/>
    <x v="1"/>
    <x v="10"/>
    <s v="While You Were Out Pads, 50 per Pad, 4 x 5 1/4, Green Cycle"/>
    <n v="22.704000000000004"/>
    <n v="6"/>
    <n v="0.2"/>
    <n v="8.2302"/>
  </r>
  <r>
    <n v="222"/>
    <s v="CA-2012-169397"/>
    <n v="2012"/>
    <x v="100"/>
    <d v="2012-12-27T00:00:00"/>
    <s v="First Class"/>
    <s v="JB-15925"/>
    <s v="Joni Blumstein"/>
    <x v="0"/>
    <s v="United States"/>
    <s v="Dublin"/>
    <x v="24"/>
    <n v="43017"/>
    <x v="3"/>
    <s v="OFF-BI-10002852"/>
    <x v="1"/>
    <x v="8"/>
    <s v="Ibico Standard Transparent Covers"/>
    <n v="19.776000000000003"/>
    <n v="4"/>
    <n v="0.7"/>
    <n v="-13.843199999999996"/>
  </r>
  <r>
    <n v="223"/>
    <s v="CA-2012-169397"/>
    <n v="2012"/>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n v="2012"/>
    <x v="100"/>
    <d v="2012-12-27T00:00:00"/>
    <s v="First Class"/>
    <s v="JB-15925"/>
    <s v="Joni Blumstein"/>
    <x v="0"/>
    <s v="United States"/>
    <s v="Dublin"/>
    <x v="24"/>
    <n v="43017"/>
    <x v="3"/>
    <s v="TEC-MA-10001148"/>
    <x v="2"/>
    <x v="15"/>
    <s v="Swingline SM12-08 MicroCut Jam Free Shredder"/>
    <n v="479.98800000000006"/>
    <n v="4"/>
    <n v="0.7"/>
    <n v="-383.99040000000002"/>
  </r>
  <r>
    <n v="225"/>
    <s v="CA-2012-169397"/>
    <n v="2012"/>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n v="2012"/>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n v="2012"/>
    <x v="101"/>
    <d v="2012-08-16T00:00:00"/>
    <s v="Standard Class"/>
    <s v="DS-13180"/>
    <s v="David Smith"/>
    <x v="1"/>
    <s v="United States"/>
    <s v="Detroit"/>
    <x v="12"/>
    <n v="48227"/>
    <x v="2"/>
    <s v="FUR-TA-10003748"/>
    <x v="0"/>
    <x v="3"/>
    <s v="Bevis 36 x 72 Conference Tables"/>
    <n v="622.44999999999993"/>
    <n v="5"/>
    <n v="0"/>
    <n v="136.93899999999999"/>
  </r>
  <r>
    <n v="228"/>
    <s v="CA-2012-163055"/>
    <n v="2012"/>
    <x v="101"/>
    <d v="2012-08-16T00:00:00"/>
    <s v="Standard Class"/>
    <s v="DS-13180"/>
    <s v="David Smith"/>
    <x v="1"/>
    <s v="United States"/>
    <s v="Detroit"/>
    <x v="12"/>
    <n v="48227"/>
    <x v="2"/>
    <s v="OFF-ST-10002485"/>
    <x v="1"/>
    <x v="4"/>
    <s v="Rogers Deluxe File Chest"/>
    <n v="21.98"/>
    <n v="1"/>
    <n v="0"/>
    <n v="0.21979999999999933"/>
  </r>
  <r>
    <n v="229"/>
    <s v="US-2012-145436"/>
    <n v="2012"/>
    <x v="102"/>
    <d v="2012-03-04T00:00:00"/>
    <s v="Standard Class"/>
    <s v="VD-21670"/>
    <s v="Valerie Dominguez"/>
    <x v="0"/>
    <s v="United States"/>
    <s v="Columbia"/>
    <x v="18"/>
    <n v="38401"/>
    <x v="0"/>
    <s v="FUR-CH-10004860"/>
    <x v="0"/>
    <x v="1"/>
    <s v="Global Low Back Tilter Chair"/>
    <n v="161.56800000000001"/>
    <n v="2"/>
    <n v="0.2"/>
    <n v="-28.274400000000021"/>
  </r>
  <r>
    <n v="230"/>
    <s v="US-2012-145436"/>
    <n v="2012"/>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n v="2011"/>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n v="2014"/>
    <x v="104"/>
    <d v="2014-04-13T00:00:00"/>
    <s v="Standard Class"/>
    <s v="CS-12400"/>
    <s v="Christopher Schild"/>
    <x v="2"/>
    <s v="United States"/>
    <s v="Tampa"/>
    <x v="2"/>
    <n v="33614"/>
    <x v="0"/>
    <s v="FUR-TA-10001705"/>
    <x v="0"/>
    <x v="3"/>
    <s v="Bush Advantage Collection Round Conference Table"/>
    <n v="233.86"/>
    <n v="2"/>
    <n v="0.45"/>
    <n v="-102.04800000000003"/>
  </r>
  <r>
    <n v="233"/>
    <s v="US-2014-100930"/>
    <n v="2014"/>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n v="2014"/>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n v="2014"/>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n v="2014"/>
    <x v="104"/>
    <d v="2014-04-13T00:00:00"/>
    <s v="Standard Class"/>
    <s v="CS-12400"/>
    <s v="Christopher Schild"/>
    <x v="2"/>
    <s v="United States"/>
    <s v="Tampa"/>
    <x v="2"/>
    <n v="33614"/>
    <x v="0"/>
    <s v="TEC-AC-10003832"/>
    <x v="2"/>
    <x v="11"/>
    <s v="Logitech P710e Mobile Speakerphone"/>
    <n v="617.97600000000011"/>
    <n v="3"/>
    <n v="0.2"/>
    <n v="-7.724700000000098"/>
  </r>
  <r>
    <n v="237"/>
    <s v="CA-2014-160514"/>
    <n v="2014"/>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n v="2013"/>
    <x v="30"/>
    <d v="2013-06-10T00:00:00"/>
    <s v="Second Class"/>
    <s v="KL-16645"/>
    <s v="Ken Lonsdale"/>
    <x v="0"/>
    <s v="United States"/>
    <s v="Chicago"/>
    <x v="10"/>
    <n v="60610"/>
    <x v="2"/>
    <s v="OFF-PA-10003349"/>
    <x v="1"/>
    <x v="10"/>
    <s v="Xerox 1957"/>
    <n v="25.920000000000005"/>
    <n v="5"/>
    <n v="0.2"/>
    <n v="9.3960000000000008"/>
  </r>
  <r>
    <n v="239"/>
    <s v="CA-2013-157749"/>
    <n v="2013"/>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n v="2013"/>
    <x v="30"/>
    <d v="2013-06-10T00:00:00"/>
    <s v="Second Class"/>
    <s v="KL-16645"/>
    <s v="Ken Lonsdale"/>
    <x v="0"/>
    <s v="United States"/>
    <s v="Chicago"/>
    <x v="10"/>
    <n v="60610"/>
    <x v="2"/>
    <s v="FUR-FU-10004351"/>
    <x v="0"/>
    <x v="5"/>
    <s v="Staples"/>
    <n v="11.688000000000001"/>
    <n v="3"/>
    <n v="0.6"/>
    <n v="-4.6751999999999985"/>
  </r>
  <r>
    <n v="241"/>
    <s v="CA-2013-157749"/>
    <n v="2013"/>
    <x v="30"/>
    <d v="2013-06-10T00:00:00"/>
    <s v="Second Class"/>
    <s v="KL-16645"/>
    <s v="Ken Lonsdale"/>
    <x v="0"/>
    <s v="United States"/>
    <s v="Chicago"/>
    <x v="10"/>
    <n v="60610"/>
    <x v="2"/>
    <s v="TEC-PH-10000011"/>
    <x v="2"/>
    <x v="7"/>
    <s v="PureGear Roll-On Screen Protector"/>
    <n v="31.983999999999998"/>
    <n v="2"/>
    <n v="0.2"/>
    <n v="11.194399999999998"/>
  </r>
  <r>
    <n v="242"/>
    <s v="CA-2013-157749"/>
    <n v="2013"/>
    <x v="30"/>
    <d v="2013-06-10T00:00:00"/>
    <s v="Second Class"/>
    <s v="KL-16645"/>
    <s v="Ken Lonsdale"/>
    <x v="0"/>
    <s v="United States"/>
    <s v="Chicago"/>
    <x v="10"/>
    <n v="60610"/>
    <x v="2"/>
    <s v="FUR-TA-10002607"/>
    <x v="0"/>
    <x v="3"/>
    <s v="KI Conference Tables"/>
    <n v="177.22499999999999"/>
    <n v="5"/>
    <n v="0.5"/>
    <n v="-120.51299999999998"/>
  </r>
  <r>
    <n v="243"/>
    <s v="CA-2013-157749"/>
    <n v="2013"/>
    <x v="30"/>
    <d v="2013-06-10T00:00:00"/>
    <s v="Second Class"/>
    <s v="KL-16645"/>
    <s v="Ken Lonsdale"/>
    <x v="0"/>
    <s v="United States"/>
    <s v="Chicago"/>
    <x v="10"/>
    <n v="60610"/>
    <x v="2"/>
    <s v="FUR-FU-10002505"/>
    <x v="0"/>
    <x v="5"/>
    <s v="Eldon 100 Class Desk Accessories"/>
    <n v="4.0440000000000005"/>
    <n v="3"/>
    <n v="0.6"/>
    <n v="-2.8307999999999995"/>
  </r>
  <r>
    <n v="244"/>
    <s v="CA-2013-157749"/>
    <n v="2013"/>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n v="2011"/>
    <x v="106"/>
    <d v="2011-06-06T00:00:00"/>
    <s v="Second Class"/>
    <s v="DW-13480"/>
    <s v="Dianna Wilson"/>
    <x v="2"/>
    <s v="United States"/>
    <s v="Lakeville"/>
    <x v="11"/>
    <n v="55044"/>
    <x v="2"/>
    <s v="FUR-CH-10004063"/>
    <x v="0"/>
    <x v="1"/>
    <s v="Global Deluxe High-Back Manager's Chair"/>
    <n v="2001.8600000000001"/>
    <n v="7"/>
    <n v="0"/>
    <n v="580.53939999999989"/>
  </r>
  <r>
    <n v="246"/>
    <s v="CA-2011-131926"/>
    <n v="2011"/>
    <x v="106"/>
    <d v="2011-06-06T00:00:00"/>
    <s v="Second Class"/>
    <s v="DW-13480"/>
    <s v="Dianna Wilson"/>
    <x v="2"/>
    <s v="United States"/>
    <s v="Lakeville"/>
    <x v="11"/>
    <n v="55044"/>
    <x v="2"/>
    <s v="OFF-ST-10002276"/>
    <x v="1"/>
    <x v="4"/>
    <s v="Safco Steel Mobile File Cart"/>
    <n v="166.72"/>
    <n v="2"/>
    <n v="0"/>
    <n v="41.680000000000007"/>
  </r>
  <r>
    <n v="247"/>
    <s v="CA-2011-131926"/>
    <n v="2011"/>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n v="2011"/>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n v="2011"/>
    <x v="106"/>
    <d v="2011-06-06T00:00:00"/>
    <s v="Second Class"/>
    <s v="DW-13480"/>
    <s v="Dianna Wilson"/>
    <x v="2"/>
    <s v="United States"/>
    <s v="Lakeville"/>
    <x v="11"/>
    <n v="55044"/>
    <x v="2"/>
    <s v="OFF-PA-10000061"/>
    <x v="1"/>
    <x v="10"/>
    <s v="Xerox 205"/>
    <n v="25.92"/>
    <n v="4"/>
    <n v="0"/>
    <n v="12.441600000000001"/>
  </r>
  <r>
    <n v="250"/>
    <s v="CA-2013-154739"/>
    <n v="2013"/>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n v="2013"/>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n v="2013"/>
    <x v="108"/>
    <d v="2013-09-18T00:00:00"/>
    <s v="Standard Class"/>
    <s v="KC-16540"/>
    <s v="Kelly Collister"/>
    <x v="0"/>
    <s v="United States"/>
    <s v="San Diego"/>
    <x v="1"/>
    <n v="92037"/>
    <x v="1"/>
    <s v="TEC-AC-10003832"/>
    <x v="2"/>
    <x v="11"/>
    <s v="Logitech P710e Mobile Speakerphone"/>
    <n v="3347.37"/>
    <n v="13"/>
    <n v="0"/>
    <n v="636.0002999999997"/>
  </r>
  <r>
    <n v="253"/>
    <s v="CA-2013-146941"/>
    <n v="2013"/>
    <x v="107"/>
    <d v="2013-12-14T00:00:00"/>
    <s v="First Class"/>
    <s v="DL-13315"/>
    <s v="Delfina Latchford"/>
    <x v="0"/>
    <s v="United States"/>
    <s v="New York City"/>
    <x v="15"/>
    <n v="10024"/>
    <x v="3"/>
    <s v="OFF-ST-10001228"/>
    <x v="1"/>
    <x v="4"/>
    <s v="Fellowes Personal Hanging Folder Files, Navy"/>
    <n v="80.58"/>
    <n v="6"/>
    <n v="0"/>
    <n v="22.562400000000004"/>
  </r>
  <r>
    <n v="254"/>
    <s v="CA-2013-146941"/>
    <n v="2013"/>
    <x v="107"/>
    <d v="2013-12-14T00:00:00"/>
    <s v="First Class"/>
    <s v="DL-13315"/>
    <s v="Delfina Latchford"/>
    <x v="0"/>
    <s v="United States"/>
    <s v="New York City"/>
    <x v="15"/>
    <n v="10024"/>
    <x v="3"/>
    <s v="OFF-EN-10003296"/>
    <x v="1"/>
    <x v="12"/>
    <s v="Tyvek Side-Opening Peel &amp; Seel Expanding Envelopes"/>
    <n v="361.92"/>
    <n v="4"/>
    <n v="0"/>
    <n v="162.864"/>
  </r>
  <r>
    <n v="255"/>
    <s v="US-2012-159982"/>
    <n v="2012"/>
    <x v="109"/>
    <d v="2012-12-04T00:00:00"/>
    <s v="Standard Class"/>
    <s v="DR-12880"/>
    <s v="Dan Reichenbach"/>
    <x v="1"/>
    <s v="United States"/>
    <s v="Chicago"/>
    <x v="10"/>
    <n v="60623"/>
    <x v="2"/>
    <s v="FUR-FU-10002505"/>
    <x v="0"/>
    <x v="5"/>
    <s v="Eldon 100 Class Desk Accessories"/>
    <n v="12.132000000000001"/>
    <n v="9"/>
    <n v="0.6"/>
    <n v="-8.4923999999999982"/>
  </r>
  <r>
    <n v="256"/>
    <s v="US-2012-159982"/>
    <n v="2012"/>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n v="2012"/>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n v="2012"/>
    <x v="109"/>
    <d v="2012-12-04T00:00:00"/>
    <s v="Standard Class"/>
    <s v="DR-12880"/>
    <s v="Dan Reichenbach"/>
    <x v="1"/>
    <s v="United States"/>
    <s v="Chicago"/>
    <x v="10"/>
    <n v="60623"/>
    <x v="2"/>
    <s v="TEC-PH-10001580"/>
    <x v="2"/>
    <x v="7"/>
    <s v="Logitech Mobile Speakerphone P710e - speaker phone"/>
    <n v="647.904"/>
    <n v="6"/>
    <n v="0.2"/>
    <n v="56.691599999999966"/>
  </r>
  <r>
    <n v="259"/>
    <s v="CA-2014-163139"/>
    <n v="2014"/>
    <x v="96"/>
    <d v="2014-12-04T00:00:00"/>
    <s v="Second Class"/>
    <s v="CC-12670"/>
    <s v="Craig Carreira"/>
    <x v="0"/>
    <s v="United States"/>
    <s v="New York City"/>
    <x v="15"/>
    <n v="10009"/>
    <x v="3"/>
    <s v="TEC-AC-10000290"/>
    <x v="2"/>
    <x v="11"/>
    <s v="Sabrent 4-Port USB 2.0 Hub"/>
    <n v="20.37"/>
    <n v="3"/>
    <n v="0"/>
    <n v="6.9258000000000006"/>
  </r>
  <r>
    <n v="260"/>
    <s v="CA-2014-163139"/>
    <n v="2014"/>
    <x v="96"/>
    <d v="2014-12-04T00:00:00"/>
    <s v="Second Class"/>
    <s v="CC-12670"/>
    <s v="Craig Carreira"/>
    <x v="0"/>
    <s v="United States"/>
    <s v="New York City"/>
    <x v="15"/>
    <n v="10009"/>
    <x v="3"/>
    <s v="OFF-ST-10002790"/>
    <x v="1"/>
    <x v="4"/>
    <s v="Safco Industrial Shelving"/>
    <n v="221.54999999999998"/>
    <n v="3"/>
    <n v="0"/>
    <n v="6.6465000000000174"/>
  </r>
  <r>
    <n v="261"/>
    <s v="CA-2014-163139"/>
    <n v="2014"/>
    <x v="96"/>
    <d v="2014-12-04T00:00:00"/>
    <s v="Second Class"/>
    <s v="CC-12670"/>
    <s v="Craig Carreira"/>
    <x v="0"/>
    <s v="United States"/>
    <s v="New York City"/>
    <x v="15"/>
    <n v="10009"/>
    <x v="3"/>
    <s v="OFF-BI-10003460"/>
    <x v="1"/>
    <x v="8"/>
    <s v="Acco 3-Hole Punch"/>
    <n v="17.52"/>
    <n v="5"/>
    <n v="0.2"/>
    <n v="6.1319999999999988"/>
  </r>
  <r>
    <n v="262"/>
    <s v="US-2014-155299"/>
    <n v="2014"/>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n v="2011"/>
    <x v="111"/>
    <d v="2011-09-21T00:00:00"/>
    <s v="Second Class"/>
    <s v="SB-20290"/>
    <s v="Sean Braxton"/>
    <x v="1"/>
    <s v="United States"/>
    <s v="Houston"/>
    <x v="5"/>
    <n v="77036"/>
    <x v="2"/>
    <s v="TEC-MA-10000822"/>
    <x v="2"/>
    <x v="15"/>
    <s v="Lexmark MX611dhe Monochrome Laser Printer"/>
    <n v="3059.982"/>
    <n v="3"/>
    <n v="0.4"/>
    <n v="-509.99700000000075"/>
  </r>
  <r>
    <n v="264"/>
    <s v="US-2011-106992"/>
    <n v="2011"/>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n v="2013"/>
    <x v="112"/>
    <d v="2013-06-14T00:00:00"/>
    <s v="Standard Class"/>
    <s v="RC-19825"/>
    <s v="Roy Collins"/>
    <x v="0"/>
    <s v="United States"/>
    <s v="Chicago"/>
    <x v="10"/>
    <n v="60610"/>
    <x v="2"/>
    <s v="TEC-PH-10001433"/>
    <x v="2"/>
    <x v="7"/>
    <s v="Cisco Small Business SPA 502G VoIP phone"/>
    <n v="328.22399999999999"/>
    <n v="4"/>
    <n v="0.2"/>
    <n v="28.7196"/>
  </r>
  <r>
    <n v="266"/>
    <s v="CA-2012-155040"/>
    <n v="2012"/>
    <x v="113"/>
    <d v="2012-11-15T00:00:00"/>
    <s v="Standard Class"/>
    <s v="AH-10210"/>
    <s v="Alan Hwang"/>
    <x v="0"/>
    <s v="United States"/>
    <s v="Brentwood"/>
    <x v="1"/>
    <n v="94513"/>
    <x v="1"/>
    <s v="TEC-AC-10004469"/>
    <x v="2"/>
    <x v="11"/>
    <s v="Microsoft Sculpt Comfort Mouse"/>
    <n v="79.900000000000006"/>
    <n v="2"/>
    <n v="0"/>
    <n v="35.156000000000006"/>
  </r>
  <r>
    <n v="267"/>
    <s v="CA-2014-136826"/>
    <n v="2014"/>
    <x v="114"/>
    <d v="2014-06-21T00:00:00"/>
    <s v="Standard Class"/>
    <s v="CB-12535"/>
    <s v="Claudia Bergmann"/>
    <x v="1"/>
    <s v="United States"/>
    <s v="Chapel Hill"/>
    <x v="3"/>
    <n v="27514"/>
    <x v="0"/>
    <s v="OFF-AR-10003602"/>
    <x v="1"/>
    <x v="6"/>
    <s v="Quartet Omega Colored Chalk, 12/Pack"/>
    <n v="14.015999999999998"/>
    <n v="3"/>
    <n v="0.2"/>
    <n v="4.7303999999999995"/>
  </r>
  <r>
    <n v="268"/>
    <s v="CA-2013-111010"/>
    <n v="2013"/>
    <x v="115"/>
    <d v="2013-01-28T00:00:00"/>
    <s v="Standard Class"/>
    <s v="PG-18895"/>
    <s v="Paul Gonzalez"/>
    <x v="0"/>
    <s v="United States"/>
    <s v="Morristown"/>
    <x v="30"/>
    <n v="7960"/>
    <x v="3"/>
    <s v="OFF-FA-10003472"/>
    <x v="1"/>
    <x v="13"/>
    <s v="Bagged Rubber Bands"/>
    <n v="7.5600000000000005"/>
    <n v="6"/>
    <n v="0"/>
    <n v="0.3024"/>
  </r>
  <r>
    <n v="269"/>
    <s v="US-2014-145366"/>
    <n v="2014"/>
    <x v="34"/>
    <d v="2014-12-14T00:00:00"/>
    <s v="Standard Class"/>
    <s v="CA-12310"/>
    <s v="Christine Abelman"/>
    <x v="1"/>
    <s v="United States"/>
    <s v="Cincinnati"/>
    <x v="24"/>
    <n v="45231"/>
    <x v="3"/>
    <s v="OFF-ST-10004180"/>
    <x v="1"/>
    <x v="4"/>
    <s v="Safco Commercial Shelving"/>
    <n v="37.207999999999998"/>
    <n v="1"/>
    <n v="0.2"/>
    <n v="-7.4416000000000011"/>
  </r>
  <r>
    <n v="270"/>
    <s v="US-2014-145366"/>
    <n v="2014"/>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n v="2014"/>
    <x v="116"/>
    <d v="2015-01-03T00:00:00"/>
    <s v="Second Class"/>
    <s v="KH-16690"/>
    <s v="Kristen Hastings"/>
    <x v="1"/>
    <s v="United States"/>
    <s v="San Francisco"/>
    <x v="1"/>
    <n v="94110"/>
    <x v="1"/>
    <s v="OFF-ST-10003208"/>
    <x v="1"/>
    <x v="4"/>
    <s v="Adjustable Depth Letter/Legal Cart"/>
    <n v="725.84"/>
    <n v="4"/>
    <n v="0"/>
    <n v="210.4935999999999"/>
  </r>
  <r>
    <n v="272"/>
    <s v="CA-2012-155334"/>
    <n v="2012"/>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n v="2012"/>
    <x v="117"/>
    <d v="2012-07-31T00:00:00"/>
    <s v="First Class"/>
    <s v="HA-14920"/>
    <s v="Helen Andreada"/>
    <x v="0"/>
    <s v="United States"/>
    <s v="San Francisco"/>
    <x v="1"/>
    <n v="94109"/>
    <x v="1"/>
    <s v="FUR-FU-10003274"/>
    <x v="0"/>
    <x v="5"/>
    <s v="Regeneration Desk Collection"/>
    <n v="5.28"/>
    <n v="3"/>
    <n v="0"/>
    <n v="2.3232000000000004"/>
  </r>
  <r>
    <n v="274"/>
    <s v="CA-2012-155334"/>
    <n v="2012"/>
    <x v="117"/>
    <d v="2012-07-31T00:00:00"/>
    <s v="First Class"/>
    <s v="HA-14920"/>
    <s v="Helen Andreada"/>
    <x v="0"/>
    <s v="United States"/>
    <s v="San Francisco"/>
    <x v="1"/>
    <n v="94109"/>
    <x v="1"/>
    <s v="OFF-BI-10002557"/>
    <x v="1"/>
    <x v="8"/>
    <s v="Presstex Flexible Ring Binders"/>
    <n v="10.92"/>
    <n v="3"/>
    <n v="0.2"/>
    <n v="4.0949999999999989"/>
  </r>
  <r>
    <n v="275"/>
    <s v="CA-2014-118136"/>
    <n v="2014"/>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n v="2014"/>
    <x v="118"/>
    <d v="2014-09-18T00:00:00"/>
    <s v="First Class"/>
    <s v="BB-10990"/>
    <s v="Barry Blumstein"/>
    <x v="1"/>
    <s v="United States"/>
    <s v="Inglewood"/>
    <x v="1"/>
    <n v="90301"/>
    <x v="1"/>
    <s v="OFF-AR-10001427"/>
    <x v="1"/>
    <x v="6"/>
    <s v="Newell 330"/>
    <n v="5.98"/>
    <n v="1"/>
    <n v="0"/>
    <n v="1.5548000000000002"/>
  </r>
  <r>
    <n v="277"/>
    <s v="CA-2014-132976"/>
    <n v="2014"/>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n v="2014"/>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n v="2014"/>
    <x v="119"/>
    <d v="2014-10-18T00:00:00"/>
    <s v="Standard Class"/>
    <s v="AG-10495"/>
    <s v="Andrew Gjertsen"/>
    <x v="1"/>
    <s v="United States"/>
    <s v="Philadelphia"/>
    <x v="9"/>
    <n v="19140"/>
    <x v="3"/>
    <s v="OFF-ST-10000876"/>
    <x v="1"/>
    <x v="4"/>
    <s v="Eldon Simplefile Box Office"/>
    <n v="59.712000000000003"/>
    <n v="6"/>
    <n v="0.2"/>
    <n v="5.9711999999999996"/>
  </r>
  <r>
    <n v="280"/>
    <s v="CA-2014-132976"/>
    <n v="2014"/>
    <x v="119"/>
    <d v="2014-10-18T00:00:00"/>
    <s v="Standard Class"/>
    <s v="AG-10495"/>
    <s v="Andrew Gjertsen"/>
    <x v="1"/>
    <s v="United States"/>
    <s v="Philadelphia"/>
    <x v="9"/>
    <n v="19140"/>
    <x v="3"/>
    <s v="OFF-LA-10002043"/>
    <x v="1"/>
    <x v="2"/>
    <s v="Avery 489"/>
    <n v="24.839999999999996"/>
    <n v="3"/>
    <n v="0.2"/>
    <n v="8.6940000000000008"/>
  </r>
  <r>
    <n v="281"/>
    <s v="US-2012-161991"/>
    <n v="2012"/>
    <x v="120"/>
    <d v="2012-09-28T00:00:00"/>
    <s v="Second Class"/>
    <s v="SC-20725"/>
    <s v="Steven Cartwright"/>
    <x v="0"/>
    <s v="United States"/>
    <s v="Houston"/>
    <x v="5"/>
    <n v="77070"/>
    <x v="2"/>
    <s v="OFF-BI-10004967"/>
    <x v="1"/>
    <x v="8"/>
    <s v="Round Ring Binders"/>
    <n v="2.0799999999999996"/>
    <n v="5"/>
    <n v="0.8"/>
    <n v="-3.4320000000000004"/>
  </r>
  <r>
    <n v="282"/>
    <s v="US-2012-161991"/>
    <n v="2012"/>
    <x v="120"/>
    <d v="2012-09-28T00:00:00"/>
    <s v="Second Class"/>
    <s v="SC-20725"/>
    <s v="Steven Cartwright"/>
    <x v="0"/>
    <s v="United States"/>
    <s v="Houston"/>
    <x v="5"/>
    <n v="77070"/>
    <x v="2"/>
    <s v="TEC-PH-10001760"/>
    <x v="2"/>
    <x v="7"/>
    <s v="Bose SoundLink Bluetooth Speaker"/>
    <n v="1114.4000000000001"/>
    <n v="7"/>
    <n v="0.2"/>
    <n v="376.11"/>
  </r>
  <r>
    <n v="283"/>
    <s v="CA-2012-130890"/>
    <n v="2012"/>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n v="2012"/>
    <x v="120"/>
    <d v="2012-10-02T00:00:00"/>
    <s v="Standard Class"/>
    <s v="TB-21520"/>
    <s v="Tracy Blumstein"/>
    <x v="0"/>
    <s v="United States"/>
    <s v="Portland"/>
    <x v="21"/>
    <n v="97206"/>
    <x v="1"/>
    <s v="OFF-PA-10000474"/>
    <x v="1"/>
    <x v="10"/>
    <s v="Staples"/>
    <n v="141.76"/>
    <n v="5"/>
    <n v="0.2"/>
    <n v="47.843999999999994"/>
  </r>
  <r>
    <n v="285"/>
    <s v="CA-2012-130883"/>
    <n v="2012"/>
    <x v="120"/>
    <d v="2012-10-02T00:00:00"/>
    <s v="Standard Class"/>
    <s v="TB-21520"/>
    <s v="Tracy Blumstein"/>
    <x v="0"/>
    <s v="United States"/>
    <s v="Portland"/>
    <x v="21"/>
    <n v="97206"/>
    <x v="1"/>
    <s v="TEC-AC-10001956"/>
    <x v="2"/>
    <x v="11"/>
    <s v="Microsoft Arc Touch Mouse"/>
    <n v="239.80000000000004"/>
    <n v="5"/>
    <n v="0.2"/>
    <n v="47.959999999999987"/>
  </r>
  <r>
    <n v="286"/>
    <s v="CA-2012-130883"/>
    <n v="2012"/>
    <x v="120"/>
    <d v="2012-10-02T00:00:00"/>
    <s v="Standard Class"/>
    <s v="TB-21520"/>
    <s v="Tracy Blumstein"/>
    <x v="0"/>
    <s v="United States"/>
    <s v="Portland"/>
    <x v="21"/>
    <n v="97206"/>
    <x v="1"/>
    <s v="OFF-PA-10004100"/>
    <x v="1"/>
    <x v="10"/>
    <s v="Xerox 216"/>
    <n v="31.104000000000006"/>
    <n v="6"/>
    <n v="0.2"/>
    <n v="10.8864"/>
  </r>
  <r>
    <n v="287"/>
    <s v="CA-2013-112697"/>
    <n v="2013"/>
    <x v="122"/>
    <d v="2013-12-21T00:00:00"/>
    <s v="Second Class"/>
    <s v="AH-10195"/>
    <s v="Alan Haines"/>
    <x v="1"/>
    <s v="United States"/>
    <s v="Tamarac"/>
    <x v="2"/>
    <n v="33319"/>
    <x v="0"/>
    <s v="OFF-BI-10000778"/>
    <x v="1"/>
    <x v="8"/>
    <s v="GBC VeloBinder Electric Binding Machine"/>
    <n v="254.05800000000002"/>
    <n v="7"/>
    <n v="0.7"/>
    <n v="-169.3719999999999"/>
  </r>
  <r>
    <n v="288"/>
    <s v="CA-2013-112697"/>
    <n v="2013"/>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n v="2013"/>
    <x v="122"/>
    <d v="2013-12-21T00:00:00"/>
    <s v="Second Class"/>
    <s v="AH-10195"/>
    <s v="Alan Haines"/>
    <x v="1"/>
    <s v="United States"/>
    <s v="Tamarac"/>
    <x v="2"/>
    <n v="33319"/>
    <x v="0"/>
    <s v="OFF-SU-10000646"/>
    <x v="1"/>
    <x v="14"/>
    <s v="Premier Automatic Letter Opener"/>
    <n v="961.48000000000013"/>
    <n v="5"/>
    <n v="0.2"/>
    <n v="-204.31449999999995"/>
  </r>
  <r>
    <n v="290"/>
    <s v="CA-2013-110772"/>
    <n v="2013"/>
    <x v="73"/>
    <d v="2013-11-25T00:00:00"/>
    <s v="Second Class"/>
    <s v="NZ-18565"/>
    <s v="Nick Zandusky"/>
    <x v="2"/>
    <s v="United States"/>
    <s v="Columbus"/>
    <x v="24"/>
    <n v="43229"/>
    <x v="3"/>
    <s v="OFF-FA-10002983"/>
    <x v="1"/>
    <x v="13"/>
    <s v="Advantus SlideClip Paper Clips"/>
    <n v="19.096"/>
    <n v="7"/>
    <n v="0.2"/>
    <n v="6.6835999999999993"/>
  </r>
  <r>
    <n v="291"/>
    <s v="CA-2013-110772"/>
    <n v="2013"/>
    <x v="73"/>
    <d v="2013-11-25T00:00:00"/>
    <s v="Second Class"/>
    <s v="NZ-18565"/>
    <s v="Nick Zandusky"/>
    <x v="2"/>
    <s v="United States"/>
    <s v="Columbus"/>
    <x v="24"/>
    <n v="43229"/>
    <x v="3"/>
    <s v="OFF-LA-10004689"/>
    <x v="1"/>
    <x v="2"/>
    <s v="Avery 512"/>
    <n v="18.496000000000002"/>
    <n v="8"/>
    <n v="0.2"/>
    <n v="6.2423999999999999"/>
  </r>
  <r>
    <n v="292"/>
    <s v="CA-2013-110772"/>
    <n v="2013"/>
    <x v="73"/>
    <d v="2013-11-25T00:00:00"/>
    <s v="Second Class"/>
    <s v="NZ-18565"/>
    <s v="Nick Zandusky"/>
    <x v="2"/>
    <s v="United States"/>
    <s v="Columbus"/>
    <x v="24"/>
    <n v="43229"/>
    <x v="3"/>
    <s v="TEC-AC-10002001"/>
    <x v="2"/>
    <x v="11"/>
    <s v="Logitech Wireless Gaming Headset G930"/>
    <n v="255.98400000000004"/>
    <n v="2"/>
    <n v="0.2"/>
    <n v="54.396600000000007"/>
  </r>
  <r>
    <n v="293"/>
    <s v="CA-2013-110772"/>
    <n v="2013"/>
    <x v="73"/>
    <d v="2013-11-25T00:00:00"/>
    <s v="Second Class"/>
    <s v="NZ-18565"/>
    <s v="Nick Zandusky"/>
    <x v="2"/>
    <s v="United States"/>
    <s v="Columbus"/>
    <x v="24"/>
    <n v="43229"/>
    <x v="3"/>
    <s v="FUR-BO-10004709"/>
    <x v="0"/>
    <x v="0"/>
    <s v="Bush Westfield Collection Bookcases, Medium Cherry Finish"/>
    <n v="86.97"/>
    <n v="3"/>
    <n v="0.5"/>
    <n v="-48.703199999999995"/>
  </r>
  <r>
    <n v="294"/>
    <s v="CA-2011-111451"/>
    <n v="2011"/>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n v="2011"/>
    <x v="58"/>
    <d v="2011-12-28T00:00:00"/>
    <s v="First Class"/>
    <s v="KL-16555"/>
    <s v="Kelly Lampkin"/>
    <x v="1"/>
    <s v="United States"/>
    <s v="Colorado Springs"/>
    <x v="22"/>
    <n v="80906"/>
    <x v="1"/>
    <s v="FUR-CH-10001891"/>
    <x v="0"/>
    <x v="1"/>
    <s v="Global Deluxe Office Fabric Chairs"/>
    <n v="230.35200000000003"/>
    <n v="3"/>
    <n v="0.2"/>
    <n v="20.155800000000013"/>
  </r>
  <r>
    <n v="296"/>
    <s v="CA-2011-111451"/>
    <n v="2011"/>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n v="2011"/>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n v="2011"/>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n v="2013"/>
    <x v="99"/>
    <d v="2013-11-04T00:00:00"/>
    <s v="Standard Class"/>
    <s v="JD-15895"/>
    <s v="Jonathan Doherty"/>
    <x v="1"/>
    <s v="United States"/>
    <s v="Belleville"/>
    <x v="30"/>
    <n v="7109"/>
    <x v="3"/>
    <s v="OFF-PA-10002105"/>
    <x v="1"/>
    <x v="10"/>
    <s v="Xerox 223"/>
    <n v="32.400000000000006"/>
    <n v="5"/>
    <n v="0"/>
    <n v="15.552000000000001"/>
  </r>
  <r>
    <n v="300"/>
    <s v="CA-2013-142545"/>
    <n v="2013"/>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n v="2013"/>
    <x v="99"/>
    <d v="2013-11-04T00:00:00"/>
    <s v="Standard Class"/>
    <s v="JD-15895"/>
    <s v="Jonathan Doherty"/>
    <x v="1"/>
    <s v="United States"/>
    <s v="Belleville"/>
    <x v="30"/>
    <n v="7109"/>
    <x v="3"/>
    <s v="OFF-PA-10004243"/>
    <x v="1"/>
    <x v="10"/>
    <s v="Xerox 1939"/>
    <n v="56.91"/>
    <n v="3"/>
    <n v="0"/>
    <n v="27.316799999999997"/>
  </r>
  <r>
    <n v="302"/>
    <s v="CA-2013-142545"/>
    <n v="2013"/>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n v="2013"/>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n v="2014"/>
    <x v="123"/>
    <d v="2014-11-24T00:00:00"/>
    <s v="Standard Class"/>
    <s v="JH-15910"/>
    <s v="Jonathan Howell"/>
    <x v="0"/>
    <s v="United States"/>
    <s v="Chicago"/>
    <x v="10"/>
    <n v="60623"/>
    <x v="2"/>
    <s v="FUR-TA-10002533"/>
    <x v="0"/>
    <x v="3"/>
    <s v="BPI Conference Tables"/>
    <n v="219.07500000000002"/>
    <n v="3"/>
    <n v="0.5"/>
    <n v="-131.44500000000005"/>
  </r>
  <r>
    <n v="305"/>
    <s v="CA-2012-144253"/>
    <n v="2012"/>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n v="2011"/>
    <x v="125"/>
    <d v="2012-01-04T00:00:00"/>
    <s v="Standard Class"/>
    <s v="KB-16600"/>
    <s v="Ken Brennan"/>
    <x v="1"/>
    <s v="United States"/>
    <s v="Taylor"/>
    <x v="12"/>
    <n v="48180"/>
    <x v="2"/>
    <s v="OFF-AR-10003651"/>
    <x v="1"/>
    <x v="6"/>
    <s v="Newell 350"/>
    <n v="9.84"/>
    <n v="3"/>
    <n v="0"/>
    <n v="2.8535999999999988"/>
  </r>
  <r>
    <n v="307"/>
    <s v="CA-2011-111003"/>
    <n v="2011"/>
    <x v="106"/>
    <d v="2011-06-06T00:00:00"/>
    <s v="Standard Class"/>
    <s v="CR-12625"/>
    <s v="Corey Roper"/>
    <x v="2"/>
    <s v="United States"/>
    <s v="Lakewood"/>
    <x v="30"/>
    <n v="8701"/>
    <x v="3"/>
    <s v="OFF-BI-10001072"/>
    <x v="1"/>
    <x v="8"/>
    <s v="GBC Clear Cover, 8-1/2 x 11, unpunched, 25 covers per pack"/>
    <n v="45.480000000000004"/>
    <n v="3"/>
    <n v="0"/>
    <n v="20.9208"/>
  </r>
  <r>
    <n v="308"/>
    <s v="CA-2011-111003"/>
    <n v="2011"/>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n v="2014"/>
    <x v="4"/>
    <d v="2014-04-18T00:00:00"/>
    <s v="First Class"/>
    <s v="SH-20395"/>
    <s v="Shahid Hopkins"/>
    <x v="0"/>
    <s v="United States"/>
    <s v="Arlington"/>
    <x v="17"/>
    <n v="22204"/>
    <x v="0"/>
    <s v="OFF-AR-10002804"/>
    <x v="1"/>
    <x v="6"/>
    <s v="Faber Castell Col-Erase Pencils"/>
    <n v="4.8899999999999997"/>
    <n v="1"/>
    <n v="0"/>
    <n v="2.0049000000000001"/>
  </r>
  <r>
    <n v="310"/>
    <s v="CA-2013-142902"/>
    <n v="2013"/>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n v="2013"/>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n v="2013"/>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n v="2013"/>
    <x v="126"/>
    <d v="2013-09-15T00:00:00"/>
    <s v="Second Class"/>
    <s v="BP-11185"/>
    <s v="Ben Peterman"/>
    <x v="1"/>
    <s v="United States"/>
    <s v="Arvada"/>
    <x v="22"/>
    <n v="80004"/>
    <x v="1"/>
    <s v="OFF-LA-10000634"/>
    <x v="1"/>
    <x v="2"/>
    <s v="Avery 509"/>
    <n v="6.2640000000000002"/>
    <n v="3"/>
    <n v="0.2"/>
    <n v="2.0358000000000001"/>
  </r>
  <r>
    <n v="314"/>
    <s v="CA-2011-120887"/>
    <n v="2011"/>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n v="2011"/>
    <x v="128"/>
    <d v="2011-08-16T00:00:00"/>
    <s v="Standard Class"/>
    <s v="AG-10525"/>
    <s v="Andy Gerbode"/>
    <x v="1"/>
    <s v="United States"/>
    <s v="Saint Petersburg"/>
    <x v="2"/>
    <n v="33710"/>
    <x v="0"/>
    <s v="TEC-PH-10002398"/>
    <x v="2"/>
    <x v="7"/>
    <s v="AT&amp;T 1070 Corded Phone"/>
    <n v="178.38400000000001"/>
    <n v="2"/>
    <n v="0.2"/>
    <n v="22.297999999999973"/>
  </r>
  <r>
    <n v="316"/>
    <s v="CA-2011-167850"/>
    <n v="2011"/>
    <x v="128"/>
    <d v="2011-08-16T00:00:00"/>
    <s v="Standard Class"/>
    <s v="AG-10525"/>
    <s v="Andy Gerbode"/>
    <x v="1"/>
    <s v="United States"/>
    <s v="Saint Petersburg"/>
    <x v="2"/>
    <n v="33710"/>
    <x v="0"/>
    <s v="OFF-PA-10001937"/>
    <x v="1"/>
    <x v="10"/>
    <s v="Xerox 21"/>
    <n v="15.552000000000003"/>
    <n v="3"/>
    <n v="0.2"/>
    <n v="5.4432"/>
  </r>
  <r>
    <n v="317"/>
    <s v="CA-2011-164259"/>
    <n v="2011"/>
    <x v="129"/>
    <d v="2011-12-30T00:00:00"/>
    <s v="First Class"/>
    <s v="SP-20860"/>
    <s v="Sung Pak"/>
    <x v="1"/>
    <s v="United States"/>
    <s v="Philadelphia"/>
    <x v="9"/>
    <n v="19143"/>
    <x v="3"/>
    <s v="OFF-AR-10003373"/>
    <x v="1"/>
    <x v="6"/>
    <s v="Boston School Pro Electric Pencil Sharpener, 1670"/>
    <n v="99.13600000000001"/>
    <n v="4"/>
    <n v="0.2"/>
    <n v="8.674399999999995"/>
  </r>
  <r>
    <n v="318"/>
    <s v="CA-2011-164973"/>
    <n v="2011"/>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n v="2011"/>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n v="2011"/>
    <x v="130"/>
    <d v="2011-11-09T00:00:00"/>
    <s v="Standard Class"/>
    <s v="NM-18445"/>
    <s v="Nathan Mautz"/>
    <x v="2"/>
    <s v="United States"/>
    <s v="New York City"/>
    <x v="15"/>
    <n v="10024"/>
    <x v="3"/>
    <s v="TEC-PH-10004093"/>
    <x v="2"/>
    <x v="7"/>
    <s v="Panasonic Kx-TS550"/>
    <n v="275.94"/>
    <n v="6"/>
    <n v="0"/>
    <n v="80.022599999999997"/>
  </r>
  <r>
    <n v="321"/>
    <s v="CA-2011-164973"/>
    <n v="2011"/>
    <x v="130"/>
    <d v="2011-11-09T00:00:00"/>
    <s v="Standard Class"/>
    <s v="NM-18445"/>
    <s v="Nathan Mautz"/>
    <x v="2"/>
    <s v="United States"/>
    <s v="New York City"/>
    <x v="15"/>
    <n v="10024"/>
    <x v="3"/>
    <s v="TEC-AC-10000892"/>
    <x v="2"/>
    <x v="11"/>
    <s v="NETGEAR N750 Dual Band Wi-Fi Gigabit Router"/>
    <n v="360"/>
    <n v="4"/>
    <n v="0"/>
    <n v="129.6"/>
  </r>
  <r>
    <n v="322"/>
    <s v="CA-2011-164973"/>
    <n v="2011"/>
    <x v="130"/>
    <d v="2011-11-09T00:00:00"/>
    <s v="Standard Class"/>
    <s v="NM-18445"/>
    <s v="Nathan Mautz"/>
    <x v="2"/>
    <s v="United States"/>
    <s v="New York City"/>
    <x v="15"/>
    <n v="10024"/>
    <x v="3"/>
    <s v="OFF-ST-10002974"/>
    <x v="1"/>
    <x v="4"/>
    <s v="Trav-L-File Heavy-Duty Shuttle II, Black"/>
    <n v="43.57"/>
    <n v="1"/>
    <n v="0"/>
    <n v="13.070999999999998"/>
  </r>
  <r>
    <n v="323"/>
    <s v="CA-2011-156601"/>
    <n v="2011"/>
    <x v="111"/>
    <d v="2011-09-24T00:00:00"/>
    <s v="Standard Class"/>
    <s v="FA-14230"/>
    <s v="Frank Atkinson"/>
    <x v="1"/>
    <s v="United States"/>
    <s v="Long Beach"/>
    <x v="1"/>
    <n v="90805"/>
    <x v="1"/>
    <s v="OFF-FA-10000624"/>
    <x v="1"/>
    <x v="13"/>
    <s v="OIC Binder Clips"/>
    <n v="7.16"/>
    <n v="2"/>
    <n v="0"/>
    <n v="3.58"/>
  </r>
  <r>
    <n v="324"/>
    <s v="CA-2013-162138"/>
    <n v="2013"/>
    <x v="131"/>
    <d v="2013-04-28T00:00:00"/>
    <s v="Standard Class"/>
    <s v="GK-14620"/>
    <s v="Grace Kelly"/>
    <x v="1"/>
    <s v="United States"/>
    <s v="Hesperia"/>
    <x v="1"/>
    <n v="92345"/>
    <x v="1"/>
    <s v="OFF-BI-10004593"/>
    <x v="1"/>
    <x v="8"/>
    <s v="Ibico Laser Imprintable Binding System Covers"/>
    <n v="251.52"/>
    <n v="6"/>
    <n v="0.2"/>
    <n v="81.744"/>
  </r>
  <r>
    <n v="325"/>
    <s v="CA-2013-162138"/>
    <n v="2013"/>
    <x v="131"/>
    <d v="2013-04-28T00:00:00"/>
    <s v="Standard Class"/>
    <s v="GK-14620"/>
    <s v="Grace Kelly"/>
    <x v="1"/>
    <s v="United States"/>
    <s v="Hesperia"/>
    <x v="1"/>
    <n v="92345"/>
    <x v="1"/>
    <s v="TEC-AC-10001908"/>
    <x v="2"/>
    <x v="11"/>
    <s v="Logitech Wireless Headset h800"/>
    <n v="99.99"/>
    <n v="1"/>
    <n v="0"/>
    <n v="34.996499999999997"/>
  </r>
  <r>
    <n v="326"/>
    <s v="CA-2014-153339"/>
    <n v="2014"/>
    <x v="132"/>
    <d v="2014-11-06T00:00:00"/>
    <s v="Second Class"/>
    <s v="DJ-13510"/>
    <s v="Don Jones"/>
    <x v="1"/>
    <s v="United States"/>
    <s v="Murfreesboro"/>
    <x v="18"/>
    <n v="37130"/>
    <x v="0"/>
    <s v="FUR-FU-10001967"/>
    <x v="0"/>
    <x v="5"/>
    <s v="Telescoping Adjustable Floor Lamp"/>
    <n v="15.991999999999999"/>
    <n v="1"/>
    <n v="0.2"/>
    <n v="0.99949999999999894"/>
  </r>
  <r>
    <n v="327"/>
    <s v="US-2013-141544"/>
    <n v="2013"/>
    <x v="133"/>
    <d v="2013-09-02T00:00:00"/>
    <s v="First Class"/>
    <s v="PO-18850"/>
    <s v="Patrick O'Brill"/>
    <x v="0"/>
    <s v="United States"/>
    <s v="Philadelphia"/>
    <x v="9"/>
    <n v="19143"/>
    <x v="3"/>
    <s v="TEC-PH-10003645"/>
    <x v="2"/>
    <x v="7"/>
    <s v="Aastra 57i VoIP phone"/>
    <n v="290.89800000000002"/>
    <n v="3"/>
    <n v="0.4"/>
    <n v="-67.876199999999997"/>
  </r>
  <r>
    <n v="328"/>
    <s v="US-2013-141544"/>
    <n v="2013"/>
    <x v="133"/>
    <d v="2013-09-02T00:00:00"/>
    <s v="First Class"/>
    <s v="PO-18850"/>
    <s v="Patrick O'Brill"/>
    <x v="0"/>
    <s v="United States"/>
    <s v="Philadelphia"/>
    <x v="9"/>
    <n v="19143"/>
    <x v="3"/>
    <s v="OFF-ST-10000675"/>
    <x v="1"/>
    <x v="4"/>
    <s v="File Shuttle II and Handi-File, Black"/>
    <n v="54.224000000000004"/>
    <n v="2"/>
    <n v="0.2"/>
    <n v="3.3889999999999993"/>
  </r>
  <r>
    <n v="329"/>
    <s v="US-2013-141544"/>
    <n v="2013"/>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n v="2013"/>
    <x v="133"/>
    <d v="2013-09-02T00:00:00"/>
    <s v="First Class"/>
    <s v="PO-18850"/>
    <s v="Patrick O'Brill"/>
    <x v="0"/>
    <s v="United States"/>
    <s v="Philadelphia"/>
    <x v="9"/>
    <n v="19143"/>
    <x v="3"/>
    <s v="OFF-LA-10001074"/>
    <x v="1"/>
    <x v="2"/>
    <s v="Round Specialty Laser Printer Labels"/>
    <n v="100.24000000000001"/>
    <n v="10"/>
    <n v="0.2"/>
    <n v="33.830999999999989"/>
  </r>
  <r>
    <n v="331"/>
    <s v="US-2013-141544"/>
    <n v="2013"/>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n v="2013"/>
    <x v="134"/>
    <d v="2013-04-30T00:00:00"/>
    <s v="Second Class"/>
    <s v="JL-15850"/>
    <s v="John Lucas"/>
    <x v="0"/>
    <s v="United States"/>
    <s v="Philadelphia"/>
    <x v="9"/>
    <n v="19134"/>
    <x v="3"/>
    <s v="TEC-PH-10004614"/>
    <x v="2"/>
    <x v="7"/>
    <s v="AT&amp;T 841000 Phone"/>
    <n v="82.8"/>
    <n v="2"/>
    <n v="0.4"/>
    <n v="-20.700000000000003"/>
  </r>
  <r>
    <n v="333"/>
    <s v="US-2013-150147"/>
    <n v="2013"/>
    <x v="134"/>
    <d v="2013-04-30T00:00:00"/>
    <s v="Second Class"/>
    <s v="JL-15850"/>
    <s v="John Lucas"/>
    <x v="0"/>
    <s v="United States"/>
    <s v="Philadelphia"/>
    <x v="9"/>
    <n v="19134"/>
    <x v="3"/>
    <s v="OFF-BI-10001153"/>
    <x v="1"/>
    <x v="8"/>
    <s v="Ibico Recycled Grain-Textured Covers"/>
    <n v="20.724000000000004"/>
    <n v="2"/>
    <n v="0.7"/>
    <n v="-13.815999999999995"/>
  </r>
  <r>
    <n v="334"/>
    <s v="US-2013-150147"/>
    <n v="2013"/>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n v="2012"/>
    <x v="135"/>
    <d v="2012-09-04T00:00:00"/>
    <s v="Second Class"/>
    <s v="DB-13615"/>
    <s v="Doug Bickford"/>
    <x v="0"/>
    <s v="United States"/>
    <s v="Los Angeles"/>
    <x v="1"/>
    <n v="90045"/>
    <x v="1"/>
    <s v="OFF-BI-10001922"/>
    <x v="1"/>
    <x v="8"/>
    <s v="Storex Dura Pro Binders"/>
    <n v="4.7520000000000007"/>
    <n v="1"/>
    <n v="0.2"/>
    <n v="1.6037999999999997"/>
  </r>
  <r>
    <n v="336"/>
    <s v="CA-2012-137946"/>
    <n v="2012"/>
    <x v="135"/>
    <d v="2012-09-04T00:00:00"/>
    <s v="Second Class"/>
    <s v="DB-13615"/>
    <s v="Doug Bickford"/>
    <x v="0"/>
    <s v="United States"/>
    <s v="Los Angeles"/>
    <x v="1"/>
    <n v="90045"/>
    <x v="1"/>
    <s v="TEC-CO-10001449"/>
    <x v="2"/>
    <x v="16"/>
    <s v="Hewlett Packard LaserJet 3310 Copier"/>
    <n v="959.98400000000004"/>
    <n v="2"/>
    <n v="0.2"/>
    <n v="335.99440000000004"/>
  </r>
  <r>
    <n v="337"/>
    <s v="CA-2012-137946"/>
    <n v="2012"/>
    <x v="135"/>
    <d v="2012-09-04T00:00:00"/>
    <s v="Second Class"/>
    <s v="DB-13615"/>
    <s v="Doug Bickford"/>
    <x v="0"/>
    <s v="United States"/>
    <s v="Los Angeles"/>
    <x v="1"/>
    <n v="90045"/>
    <x v="1"/>
    <s v="OFF-BI-10004140"/>
    <x v="1"/>
    <x v="8"/>
    <s v="Avery Non-Stick Binders"/>
    <n v="14.368000000000002"/>
    <n v="4"/>
    <n v="0.2"/>
    <n v="4.4899999999999984"/>
  </r>
  <r>
    <n v="338"/>
    <s v="CA-2011-129924"/>
    <n v="2011"/>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n v="2011"/>
    <x v="136"/>
    <d v="2011-07-17T00:00:00"/>
    <s v="Standard Class"/>
    <s v="AC-10420"/>
    <s v="Alyssa Crouse"/>
    <x v="1"/>
    <s v="United States"/>
    <s v="San Francisco"/>
    <x v="1"/>
    <n v="94122"/>
    <x v="1"/>
    <s v="FUR-TA-10004575"/>
    <x v="0"/>
    <x v="3"/>
    <s v="Hon 5100 Series Wood Tables"/>
    <n v="698.35200000000009"/>
    <n v="3"/>
    <n v="0.2"/>
    <n v="-17.458800000000053"/>
  </r>
  <r>
    <n v="340"/>
    <s v="CA-2012-128167"/>
    <n v="2012"/>
    <x v="137"/>
    <d v="2012-06-26T00:00:00"/>
    <s v="Second Class"/>
    <s v="KL-16645"/>
    <s v="Ken Lonsdale"/>
    <x v="0"/>
    <s v="United States"/>
    <s v="Layton"/>
    <x v="7"/>
    <n v="84041"/>
    <x v="1"/>
    <s v="OFF-FA-10000490"/>
    <x v="1"/>
    <x v="13"/>
    <s v="OIC Binder Clips, Mini, 1/4&quot; Capacity, Black"/>
    <n v="4.96"/>
    <n v="4"/>
    <n v="0"/>
    <n v="2.3311999999999999"/>
  </r>
  <r>
    <n v="341"/>
    <s v="CA-2011-122336"/>
    <n v="2011"/>
    <x v="138"/>
    <d v="2011-04-17T00:00:00"/>
    <s v="Second Class"/>
    <s v="JD-15895"/>
    <s v="Jonathan Doherty"/>
    <x v="1"/>
    <s v="United States"/>
    <s v="Philadelphia"/>
    <x v="9"/>
    <n v="19140"/>
    <x v="3"/>
    <s v="OFF-AR-10000122"/>
    <x v="1"/>
    <x v="6"/>
    <s v="Newell 314"/>
    <n v="17.856000000000002"/>
    <n v="4"/>
    <n v="0.2"/>
    <n v="1.1159999999999979"/>
  </r>
  <r>
    <n v="342"/>
    <s v="CA-2011-122336"/>
    <n v="2011"/>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n v="2011"/>
    <x v="138"/>
    <d v="2011-04-17T00:00:00"/>
    <s v="Second Class"/>
    <s v="JD-15895"/>
    <s v="Jonathan Doherty"/>
    <x v="1"/>
    <s v="United States"/>
    <s v="Philadelphia"/>
    <x v="9"/>
    <n v="19140"/>
    <x v="3"/>
    <s v="OFF-FA-10002780"/>
    <x v="1"/>
    <x v="13"/>
    <s v="Staples"/>
    <n v="30.991999999999997"/>
    <n v="13"/>
    <n v="0.2"/>
    <n v="10.072399999999996"/>
  </r>
  <r>
    <n v="344"/>
    <s v="CA-2011-122336"/>
    <n v="2011"/>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n v="2012"/>
    <x v="139"/>
    <d v="2012-12-24T00:00:00"/>
    <s v="Standard Class"/>
    <s v="CS-12130"/>
    <s v="Chad Sievert"/>
    <x v="0"/>
    <s v="United States"/>
    <s v="Austin"/>
    <x v="5"/>
    <n v="78745"/>
    <x v="2"/>
    <s v="OFF-ST-10000107"/>
    <x v="1"/>
    <x v="4"/>
    <s v="Fellowes Super Stor/Drawer"/>
    <n v="88.800000000000011"/>
    <n v="4"/>
    <n v="0.2"/>
    <n v="-2.2200000000000131"/>
  </r>
  <r>
    <n v="346"/>
    <s v="CA-2014-169901"/>
    <n v="2014"/>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n v="2014"/>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n v="2014"/>
    <x v="141"/>
    <d v="2014-07-13T00:00:00"/>
    <s v="Standard Class"/>
    <s v="TD-20995"/>
    <s v="Tamara Dahlen"/>
    <x v="0"/>
    <s v="United States"/>
    <s v="Lowell"/>
    <x v="31"/>
    <n v="1852"/>
    <x v="3"/>
    <s v="OFF-PA-10000249"/>
    <x v="1"/>
    <x v="10"/>
    <s v="Staples"/>
    <n v="24.56"/>
    <n v="2"/>
    <n v="0"/>
    <n v="11.543199999999999"/>
  </r>
  <r>
    <n v="349"/>
    <s v="CA-2014-134306"/>
    <n v="2014"/>
    <x v="141"/>
    <d v="2014-07-13T00:00:00"/>
    <s v="Standard Class"/>
    <s v="TD-20995"/>
    <s v="Tamara Dahlen"/>
    <x v="0"/>
    <s v="United States"/>
    <s v="Lowell"/>
    <x v="31"/>
    <n v="1852"/>
    <x v="3"/>
    <s v="OFF-AR-10001374"/>
    <x v="1"/>
    <x v="6"/>
    <s v="BIC Brite Liner Highlighters, Chisel Tip"/>
    <n v="12.96"/>
    <n v="2"/>
    <n v="0"/>
    <n v="4.1471999999999998"/>
  </r>
  <r>
    <n v="350"/>
    <s v="CA-2013-129714"/>
    <n v="2013"/>
    <x v="142"/>
    <d v="2013-09-04T00:00:00"/>
    <s v="First Class"/>
    <s v="AB-10060"/>
    <s v="Adam Bellavance"/>
    <x v="2"/>
    <s v="United States"/>
    <s v="New York City"/>
    <x v="15"/>
    <n v="10009"/>
    <x v="3"/>
    <s v="TEC-AC-10000290"/>
    <x v="2"/>
    <x v="11"/>
    <s v="Sabrent 4-Port USB 2.0 Hub"/>
    <n v="6.79"/>
    <n v="1"/>
    <n v="0"/>
    <n v="2.3086000000000002"/>
  </r>
  <r>
    <n v="351"/>
    <s v="CA-2013-129714"/>
    <n v="2013"/>
    <x v="142"/>
    <d v="2013-09-04T00:00:00"/>
    <s v="First Class"/>
    <s v="AB-10060"/>
    <s v="Adam Bellavance"/>
    <x v="2"/>
    <s v="United States"/>
    <s v="New York City"/>
    <x v="15"/>
    <n v="10009"/>
    <x v="3"/>
    <s v="OFF-PA-10001970"/>
    <x v="1"/>
    <x v="10"/>
    <s v="Xerox 1881"/>
    <n v="24.56"/>
    <n v="2"/>
    <n v="0"/>
    <n v="11.543199999999999"/>
  </r>
  <r>
    <n v="352"/>
    <s v="CA-2013-129714"/>
    <n v="2013"/>
    <x v="142"/>
    <d v="2013-09-04T00:00:00"/>
    <s v="First Class"/>
    <s v="AB-10060"/>
    <s v="Adam Bellavance"/>
    <x v="2"/>
    <s v="United States"/>
    <s v="New York City"/>
    <x v="15"/>
    <n v="10009"/>
    <x v="3"/>
    <s v="OFF-BI-10002160"/>
    <x v="1"/>
    <x v="8"/>
    <s v="Acco Hanging Data Binders"/>
    <n v="3.048"/>
    <n v="1"/>
    <n v="0.2"/>
    <n v="1.0668"/>
  </r>
  <r>
    <n v="353"/>
    <s v="CA-2013-129714"/>
    <n v="2013"/>
    <x v="142"/>
    <d v="2013-09-04T00:00:00"/>
    <s v="First Class"/>
    <s v="AB-10060"/>
    <s v="Adam Bellavance"/>
    <x v="2"/>
    <s v="United States"/>
    <s v="New York City"/>
    <x v="15"/>
    <n v="10009"/>
    <x v="3"/>
    <s v="OFF-PA-10001970"/>
    <x v="1"/>
    <x v="10"/>
    <s v="Xerox 1881"/>
    <n v="49.12"/>
    <n v="4"/>
    <n v="0"/>
    <n v="23.086399999999998"/>
  </r>
  <r>
    <n v="354"/>
    <s v="CA-2013-129714"/>
    <n v="2013"/>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n v="2013"/>
    <x v="143"/>
    <d v="2013-04-14T00:00:00"/>
    <s v="Standard Class"/>
    <s v="JL-15505"/>
    <s v="Jeremy Lonsdale"/>
    <x v="0"/>
    <s v="United States"/>
    <s v="New York City"/>
    <x v="15"/>
    <n v="10035"/>
    <x v="3"/>
    <s v="FUR-BO-10002268"/>
    <x v="0"/>
    <x v="0"/>
    <s v="Sauder Barrister Bookcases"/>
    <n v="388.70400000000006"/>
    <n v="6"/>
    <n v="0.2"/>
    <n v="-4.8588000000000022"/>
  </r>
  <r>
    <n v="356"/>
    <s v="CA-2013-138520"/>
    <n v="2013"/>
    <x v="143"/>
    <d v="2013-04-14T00:00:00"/>
    <s v="Standard Class"/>
    <s v="JL-15505"/>
    <s v="Jeremy Lonsdale"/>
    <x v="0"/>
    <s v="United States"/>
    <s v="New York City"/>
    <x v="15"/>
    <n v="10035"/>
    <x v="3"/>
    <s v="OFF-EN-10001137"/>
    <x v="1"/>
    <x v="12"/>
    <s v="#10 Gummed Flap White Envelopes, 100/Box"/>
    <n v="8.26"/>
    <n v="2"/>
    <n v="0"/>
    <n v="3.7995999999999999"/>
  </r>
  <r>
    <n v="357"/>
    <s v="CA-2013-138520"/>
    <n v="2013"/>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n v="2013"/>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n v="2013"/>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n v="2014"/>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n v="2014"/>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n v="2014"/>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n v="2014"/>
    <x v="145"/>
    <d v="2014-10-02T00:00:00"/>
    <s v="Standard Class"/>
    <s v="KW-16435"/>
    <s v="Katrina Willman"/>
    <x v="0"/>
    <s v="United States"/>
    <s v="New York City"/>
    <x v="15"/>
    <n v="10009"/>
    <x v="3"/>
    <s v="FUR-CH-10000785"/>
    <x v="0"/>
    <x v="1"/>
    <s v="Global Ergonomic Managers Chair"/>
    <n v="488.64600000000002"/>
    <n v="3"/>
    <n v="0.1"/>
    <n v="86.870400000000004"/>
  </r>
  <r>
    <n v="364"/>
    <s v="CA-2014-144904"/>
    <n v="2014"/>
    <x v="145"/>
    <d v="2014-10-02T00:00:00"/>
    <s v="Standard Class"/>
    <s v="KW-16435"/>
    <s v="Katrina Willman"/>
    <x v="0"/>
    <s v="United States"/>
    <s v="New York City"/>
    <x v="15"/>
    <n v="10009"/>
    <x v="3"/>
    <s v="OFF-AR-10003732"/>
    <x v="1"/>
    <x v="6"/>
    <s v="Newell 333"/>
    <n v="5.56"/>
    <n v="2"/>
    <n v="0"/>
    <n v="1.4455999999999998"/>
  </r>
  <r>
    <n v="365"/>
    <s v="CA-2014-144904"/>
    <n v="2014"/>
    <x v="145"/>
    <d v="2014-10-02T00:00:00"/>
    <s v="Standard Class"/>
    <s v="KW-16435"/>
    <s v="Katrina Willman"/>
    <x v="0"/>
    <s v="United States"/>
    <s v="New York City"/>
    <x v="15"/>
    <n v="10009"/>
    <x v="3"/>
    <s v="FUR-FU-10000023"/>
    <x v="0"/>
    <x v="5"/>
    <s v="Eldon Wave Desk Accessories"/>
    <n v="47.12"/>
    <n v="8"/>
    <n v="0"/>
    <n v="20.732800000000001"/>
  </r>
  <r>
    <n v="366"/>
    <s v="CA-2011-123344"/>
    <n v="2011"/>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n v="2013"/>
    <x v="147"/>
    <d v="2013-10-22T00:00:00"/>
    <s v="Same Day"/>
    <s v="MK-17905"/>
    <s v="Michael Kennedy"/>
    <x v="1"/>
    <s v="United States"/>
    <s v="Manchester"/>
    <x v="29"/>
    <n v="6040"/>
    <x v="3"/>
    <s v="OFF-BI-10002412"/>
    <x v="1"/>
    <x v="8"/>
    <s v="Wilson Jones “Snap” Scratch Pad Binder Tool for Ring Binders"/>
    <n v="23.2"/>
    <n v="4"/>
    <n v="0"/>
    <n v="10.44"/>
  </r>
  <r>
    <n v="368"/>
    <s v="CA-2013-155516"/>
    <n v="2013"/>
    <x v="147"/>
    <d v="2013-10-22T00:00:00"/>
    <s v="Same Day"/>
    <s v="MK-17905"/>
    <s v="Michael Kennedy"/>
    <x v="1"/>
    <s v="United States"/>
    <s v="Manchester"/>
    <x v="29"/>
    <n v="6040"/>
    <x v="3"/>
    <s v="OFF-SU-10001225"/>
    <x v="1"/>
    <x v="14"/>
    <s v="Staples"/>
    <n v="7.36"/>
    <n v="2"/>
    <n v="0"/>
    <n v="0.14719999999999978"/>
  </r>
  <r>
    <n v="369"/>
    <s v="CA-2013-155516"/>
    <n v="2013"/>
    <x v="147"/>
    <d v="2013-10-22T00:00:00"/>
    <s v="Same Day"/>
    <s v="MK-17905"/>
    <s v="Michael Kennedy"/>
    <x v="1"/>
    <s v="United States"/>
    <s v="Manchester"/>
    <x v="29"/>
    <n v="6040"/>
    <x v="3"/>
    <s v="OFF-ST-10002406"/>
    <x v="1"/>
    <x v="4"/>
    <s v="Pizazz Global Quick File"/>
    <n v="104.79"/>
    <n v="7"/>
    <n v="0"/>
    <n v="29.341200000000008"/>
  </r>
  <r>
    <n v="370"/>
    <s v="CA-2013-155516"/>
    <n v="2013"/>
    <x v="147"/>
    <d v="2013-10-22T00:00:00"/>
    <s v="Same Day"/>
    <s v="MK-17905"/>
    <s v="Michael Kennedy"/>
    <x v="1"/>
    <s v="United States"/>
    <s v="Manchester"/>
    <x v="29"/>
    <n v="6040"/>
    <x v="3"/>
    <s v="FUR-BO-10002545"/>
    <x v="0"/>
    <x v="0"/>
    <s v="Atlantic Metals Mobile 3-Shelf Bookcases, Custom Colors"/>
    <n v="1043.92"/>
    <n v="4"/>
    <n v="0"/>
    <n v="271.41920000000005"/>
  </r>
  <r>
    <n v="371"/>
    <s v="CA-2014-104745"/>
    <n v="2014"/>
    <x v="148"/>
    <d v="2014-06-05T00:00:00"/>
    <s v="Standard Class"/>
    <s v="GT-14755"/>
    <s v="Guy Thornton"/>
    <x v="0"/>
    <s v="United States"/>
    <s v="Harlingen"/>
    <x v="5"/>
    <n v="78550"/>
    <x v="2"/>
    <s v="OFF-PA-10002036"/>
    <x v="1"/>
    <x v="10"/>
    <s v="Xerox 1930"/>
    <n v="25.920000000000005"/>
    <n v="5"/>
    <n v="0.2"/>
    <n v="9.3960000000000008"/>
  </r>
  <r>
    <n v="372"/>
    <s v="CA-2014-104745"/>
    <n v="2014"/>
    <x v="148"/>
    <d v="2014-06-05T00:00:00"/>
    <s v="Standard Class"/>
    <s v="GT-14755"/>
    <s v="Guy Thornton"/>
    <x v="0"/>
    <s v="United States"/>
    <s v="Harlingen"/>
    <x v="5"/>
    <n v="78550"/>
    <x v="2"/>
    <s v="OFF-ST-10002205"/>
    <x v="1"/>
    <x v="4"/>
    <s v="File Shuttle I and Handi-File"/>
    <n v="53.424000000000007"/>
    <n v="3"/>
    <n v="0.2"/>
    <n v="4.6746000000000016"/>
  </r>
  <r>
    <n v="373"/>
    <s v="US-2011-119137"/>
    <n v="2011"/>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n v="2011"/>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n v="2011"/>
    <x v="149"/>
    <d v="2011-07-27T00:00:00"/>
    <s v="Standard Class"/>
    <s v="AG-10900"/>
    <s v="Arthur Gainer"/>
    <x v="0"/>
    <s v="United States"/>
    <s v="Tucson"/>
    <x v="16"/>
    <n v="85705"/>
    <x v="1"/>
    <s v="OFF-AR-10000658"/>
    <x v="1"/>
    <x v="6"/>
    <s v="Newell 324"/>
    <n v="9.24"/>
    <n v="1"/>
    <n v="0.2"/>
    <n v="0.92399999999999993"/>
  </r>
  <r>
    <n v="376"/>
    <s v="US-2011-119137"/>
    <n v="2011"/>
    <x v="149"/>
    <d v="2011-07-27T00:00:00"/>
    <s v="Standard Class"/>
    <s v="AG-10900"/>
    <s v="Arthur Gainer"/>
    <x v="0"/>
    <s v="United States"/>
    <s v="Tucson"/>
    <x v="16"/>
    <n v="85705"/>
    <x v="1"/>
    <s v="TEC-AC-10002076"/>
    <x v="2"/>
    <x v="11"/>
    <s v="Microsoft Natural Keyboard Elite"/>
    <n v="479.04"/>
    <n v="10"/>
    <n v="0.2"/>
    <n v="-29.940000000000012"/>
  </r>
  <r>
    <n v="377"/>
    <s v="US-2013-134656"/>
    <n v="2013"/>
    <x v="150"/>
    <d v="2013-10-02T00:00:00"/>
    <s v="First Class"/>
    <s v="MM-18280"/>
    <s v="Muhammed MacIntyre"/>
    <x v="1"/>
    <s v="United States"/>
    <s v="Quincy"/>
    <x v="10"/>
    <n v="62301"/>
    <x v="2"/>
    <s v="OFF-PA-10003039"/>
    <x v="1"/>
    <x v="10"/>
    <s v="Xerox 1960"/>
    <n v="99.13600000000001"/>
    <n v="4"/>
    <n v="0.2"/>
    <n v="30.979999999999993"/>
  </r>
  <r>
    <n v="378"/>
    <s v="US-2014-134481"/>
    <n v="2014"/>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n v="2012"/>
    <x v="152"/>
    <d v="2012-05-05T00:00:00"/>
    <s v="Standard Class"/>
    <s v="RA-19915"/>
    <s v="Russell Applegate"/>
    <x v="0"/>
    <s v="United States"/>
    <s v="Houston"/>
    <x v="5"/>
    <n v="77095"/>
    <x v="2"/>
    <s v="OFF-AP-10000696"/>
    <x v="1"/>
    <x v="9"/>
    <s v="Holmes Odor Grabber"/>
    <n v="8.6519999999999975"/>
    <n v="3"/>
    <n v="0.8"/>
    <n v="-20.332200000000007"/>
  </r>
  <r>
    <n v="380"/>
    <s v="CA-2012-130792"/>
    <n v="2012"/>
    <x v="152"/>
    <d v="2012-05-05T00:00:00"/>
    <s v="Standard Class"/>
    <s v="RA-19915"/>
    <s v="Russell Applegate"/>
    <x v="0"/>
    <s v="United States"/>
    <s v="Houston"/>
    <x v="5"/>
    <n v="77095"/>
    <x v="2"/>
    <s v="OFF-ST-10003327"/>
    <x v="1"/>
    <x v="4"/>
    <s v="Akro-Mils 12-Gallon Tote"/>
    <n v="23.832000000000001"/>
    <n v="3"/>
    <n v="0.2"/>
    <n v="2.6810999999999954"/>
  </r>
  <r>
    <n v="381"/>
    <s v="CA-2012-130792"/>
    <n v="2012"/>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n v="2013"/>
    <x v="99"/>
    <d v="2013-10-30T00:00:00"/>
    <s v="First Class"/>
    <s v="AS-10285"/>
    <s v="Alejandro Savely"/>
    <x v="1"/>
    <s v="United States"/>
    <s v="San Francisco"/>
    <x v="1"/>
    <n v="94109"/>
    <x v="1"/>
    <s v="OFF-PA-10004734"/>
    <x v="1"/>
    <x v="10"/>
    <s v="Southworth Structures Collection"/>
    <n v="50.96"/>
    <n v="7"/>
    <n v="0"/>
    <n v="25.48"/>
  </r>
  <r>
    <n v="383"/>
    <s v="CA-2013-134775"/>
    <n v="2013"/>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n v="2012"/>
    <x v="153"/>
    <d v="2012-06-29T00:00:00"/>
    <s v="Second Class"/>
    <s v="LA-16780"/>
    <s v="Laura Armstrong"/>
    <x v="1"/>
    <s v="United States"/>
    <s v="Taylor"/>
    <x v="12"/>
    <n v="48180"/>
    <x v="2"/>
    <s v="TEC-AC-10004708"/>
    <x v="2"/>
    <x v="11"/>
    <s v="Sony 32GB Class 10 Micro SDHC R40 Memory Card"/>
    <n v="41.9"/>
    <n v="2"/>
    <n v="0"/>
    <n v="8.7989999999999995"/>
  </r>
  <r>
    <n v="385"/>
    <s v="US-2012-168935"/>
    <n v="2012"/>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n v="2012"/>
    <x v="154"/>
    <d v="2012-12-02T00:00:00"/>
    <s v="Standard Class"/>
    <s v="DO-13435"/>
    <s v="Denny Ordway"/>
    <x v="0"/>
    <s v="United States"/>
    <s v="Pembroke Pines"/>
    <x v="2"/>
    <n v="33024"/>
    <x v="0"/>
    <s v="TEC-AC-10002335"/>
    <x v="2"/>
    <x v="11"/>
    <s v="Logitech Media Keyboard K200"/>
    <n v="83.976000000000013"/>
    <n v="3"/>
    <n v="0.2"/>
    <n v="-1.049700000000005"/>
  </r>
  <r>
    <n v="387"/>
    <s v="CA-2012-122756"/>
    <n v="2012"/>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n v="2012"/>
    <x v="155"/>
    <d v="2012-12-07T00:00:00"/>
    <s v="Standard Class"/>
    <s v="DK-13225"/>
    <s v="Dean Katz"/>
    <x v="1"/>
    <s v="United States"/>
    <s v="Philadelphia"/>
    <x v="9"/>
    <n v="19140"/>
    <x v="3"/>
    <s v="FUR-FU-10001935"/>
    <x v="0"/>
    <x v="5"/>
    <s v="3M Hangers With Command Adhesive"/>
    <n v="2.9600000000000004"/>
    <n v="1"/>
    <n v="0.2"/>
    <n v="0.77700000000000025"/>
  </r>
  <r>
    <n v="389"/>
    <s v="CA-2011-115973"/>
    <n v="2011"/>
    <x v="156"/>
    <d v="2011-11-26T00:00:00"/>
    <s v="First Class"/>
    <s v="NG-18430"/>
    <s v="Nathan Gelder"/>
    <x v="0"/>
    <s v="United States"/>
    <s v="Cincinnati"/>
    <x v="24"/>
    <n v="45231"/>
    <x v="3"/>
    <s v="OFF-AR-10004757"/>
    <x v="1"/>
    <x v="6"/>
    <s v="Crayola Colored Pencils"/>
    <n v="2.6240000000000001"/>
    <n v="1"/>
    <n v="0.2"/>
    <n v="0.42639999999999978"/>
  </r>
  <r>
    <n v="390"/>
    <s v="CA-2014-101798"/>
    <n v="2014"/>
    <x v="157"/>
    <d v="2014-12-16T00:00:00"/>
    <s v="Standard Class"/>
    <s v="MV-18190"/>
    <s v="Mike Vittorini"/>
    <x v="0"/>
    <s v="United States"/>
    <s v="New York City"/>
    <x v="15"/>
    <n v="10009"/>
    <x v="3"/>
    <s v="OFF-BI-10000050"/>
    <x v="1"/>
    <x v="8"/>
    <s v="Angle-D Binders with Locking Rings, Label Holders"/>
    <n v="23.36"/>
    <n v="4"/>
    <n v="0.2"/>
    <n v="7.8839999999999986"/>
  </r>
  <r>
    <n v="391"/>
    <s v="CA-2014-101798"/>
    <n v="2014"/>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n v="2011"/>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n v="2011"/>
    <x v="158"/>
    <d v="2011-09-23T00:00:00"/>
    <s v="Second Class"/>
    <s v="JG-15115"/>
    <s v="Jack Garza"/>
    <x v="0"/>
    <s v="United States"/>
    <s v="Des Moines"/>
    <x v="4"/>
    <n v="98198"/>
    <x v="1"/>
    <s v="TEC-CO-10002313"/>
    <x v="2"/>
    <x v="16"/>
    <s v="Canon PC1080F Personal Copier"/>
    <n v="1799.97"/>
    <n v="3"/>
    <n v="0"/>
    <n v="701.98829999999998"/>
  </r>
  <r>
    <n v="394"/>
    <s v="US-2011-134971"/>
    <n v="2011"/>
    <x v="159"/>
    <d v="2011-06-10T00:00:00"/>
    <s v="Second Class"/>
    <s v="BP-11095"/>
    <s v="Bart Pistole"/>
    <x v="1"/>
    <s v="United States"/>
    <s v="Peoria"/>
    <x v="10"/>
    <n v="61604"/>
    <x v="2"/>
    <s v="OFF-BI-10003982"/>
    <x v="1"/>
    <x v="8"/>
    <s v="Wilson Jones Century Plastic Molded Ring Binders"/>
    <n v="12.461999999999996"/>
    <n v="3"/>
    <n v="0.8"/>
    <n v="-20.5623"/>
  </r>
  <r>
    <n v="395"/>
    <s v="CA-2014-102946"/>
    <n v="2014"/>
    <x v="160"/>
    <d v="2014-07-06T00:00:00"/>
    <s v="Standard Class"/>
    <s v="VP-21730"/>
    <s v="Victor Preis"/>
    <x v="2"/>
    <s v="United States"/>
    <s v="Las Vegas"/>
    <x v="33"/>
    <n v="89115"/>
    <x v="1"/>
    <s v="OFF-BI-10004492"/>
    <x v="1"/>
    <x v="8"/>
    <s v="Tuf-Vin Binders"/>
    <n v="75.792000000000002"/>
    <n v="3"/>
    <n v="0.2"/>
    <n v="25.579799999999992"/>
  </r>
  <r>
    <n v="396"/>
    <s v="CA-2014-165603"/>
    <n v="2014"/>
    <x v="161"/>
    <d v="2014-10-20T00:00:00"/>
    <s v="Second Class"/>
    <s v="SS-20140"/>
    <s v="Saphhira Shifley"/>
    <x v="1"/>
    <s v="United States"/>
    <s v="Warwick"/>
    <x v="34"/>
    <n v="2886"/>
    <x v="3"/>
    <s v="OFF-ST-10000798"/>
    <x v="1"/>
    <x v="4"/>
    <s v="2300 Heavy-Duty Transfer File Systems by Perma"/>
    <n v="49.96"/>
    <n v="2"/>
    <n v="0"/>
    <n v="9.4923999999999964"/>
  </r>
  <r>
    <n v="397"/>
    <s v="CA-2014-165603"/>
    <n v="2014"/>
    <x v="161"/>
    <d v="2014-10-20T00:00:00"/>
    <s v="Second Class"/>
    <s v="SS-20140"/>
    <s v="Saphhira Shifley"/>
    <x v="1"/>
    <s v="United States"/>
    <s v="Warwick"/>
    <x v="34"/>
    <n v="2886"/>
    <x v="3"/>
    <s v="OFF-PA-10002552"/>
    <x v="1"/>
    <x v="10"/>
    <s v="Xerox 1958"/>
    <n v="12.96"/>
    <n v="2"/>
    <n v="0"/>
    <n v="6.2208000000000006"/>
  </r>
  <r>
    <n v="398"/>
    <s v="CA-2012-122259"/>
    <n v="2012"/>
    <x v="89"/>
    <d v="2012-11-04T00:00:00"/>
    <s v="Standard Class"/>
    <s v="HP-14815"/>
    <s v="Harold Pawlan"/>
    <x v="2"/>
    <s v="United States"/>
    <s v="Jackson"/>
    <x v="12"/>
    <n v="49201"/>
    <x v="2"/>
    <s v="OFF-SU-10002573"/>
    <x v="1"/>
    <x v="14"/>
    <s v="Acme 10&quot; Easy Grip Assistive Scissors"/>
    <n v="70.12"/>
    <n v="4"/>
    <n v="0"/>
    <n v="21.035999999999994"/>
  </r>
  <r>
    <n v="399"/>
    <s v="CA-2013-108987"/>
    <n v="2013"/>
    <x v="162"/>
    <d v="2013-09-11T00:00:00"/>
    <s v="Second Class"/>
    <s v="AG-10675"/>
    <s v="Anna Gayman"/>
    <x v="0"/>
    <s v="United States"/>
    <s v="Houston"/>
    <x v="5"/>
    <n v="77036"/>
    <x v="2"/>
    <s v="OFF-ST-10001580"/>
    <x v="1"/>
    <x v="4"/>
    <s v="Super Decoflex Portable Personal File"/>
    <n v="35.952000000000005"/>
    <n v="3"/>
    <n v="0.2"/>
    <n v="3.5951999999999984"/>
  </r>
  <r>
    <n v="400"/>
    <s v="CA-2013-108987"/>
    <n v="2013"/>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n v="2013"/>
    <x v="162"/>
    <d v="2013-09-11T00:00:00"/>
    <s v="Second Class"/>
    <s v="AG-10675"/>
    <s v="Anna Gayman"/>
    <x v="0"/>
    <s v="United States"/>
    <s v="Houston"/>
    <x v="5"/>
    <n v="77036"/>
    <x v="2"/>
    <s v="OFF-ST-10000934"/>
    <x v="1"/>
    <x v="4"/>
    <s v="Contico 72&quot;H Heavy-Duty Storage System"/>
    <n v="131.136"/>
    <n v="4"/>
    <n v="0.2"/>
    <n v="-32.783999999999999"/>
  </r>
  <r>
    <n v="402"/>
    <s v="CA-2013-108987"/>
    <n v="2013"/>
    <x v="162"/>
    <d v="2013-09-11T00:00:00"/>
    <s v="Second Class"/>
    <s v="AG-10675"/>
    <s v="Anna Gayman"/>
    <x v="0"/>
    <s v="United States"/>
    <s v="Houston"/>
    <x v="5"/>
    <n v="77036"/>
    <x v="2"/>
    <s v="TEC-AC-10000158"/>
    <x v="2"/>
    <x v="11"/>
    <s v="Sony 64GB Class 10 Micro SDHC R40 Memory Card"/>
    <n v="57.584000000000003"/>
    <n v="2"/>
    <n v="0.2"/>
    <n v="0.71979999999999933"/>
  </r>
  <r>
    <n v="403"/>
    <s v="CA-2011-113166"/>
    <n v="2011"/>
    <x v="163"/>
    <d v="2011-12-26T00:00:00"/>
    <s v="First Class"/>
    <s v="LF-17185"/>
    <s v="Luke Foster"/>
    <x v="0"/>
    <s v="United States"/>
    <s v="Miami"/>
    <x v="2"/>
    <n v="33180"/>
    <x v="0"/>
    <s v="OFF-PA-10001947"/>
    <x v="1"/>
    <x v="10"/>
    <s v="Xerox 1974"/>
    <n v="9.5680000000000014"/>
    <n v="2"/>
    <n v="0.2"/>
    <n v="3.4683999999999999"/>
  </r>
  <r>
    <n v="404"/>
    <s v="CA-2011-155208"/>
    <n v="2011"/>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n v="2014"/>
    <x v="165"/>
    <d v="2014-12-30T00:00:00"/>
    <s v="Standard Class"/>
    <s v="RF-19840"/>
    <s v="Roy Französisch"/>
    <x v="0"/>
    <s v="United States"/>
    <s v="New York City"/>
    <x v="15"/>
    <n v="10024"/>
    <x v="3"/>
    <s v="OFF-AP-10004249"/>
    <x v="1"/>
    <x v="9"/>
    <s v="Staples"/>
    <n v="35.910000000000004"/>
    <n v="3"/>
    <n v="0"/>
    <n v="9.6956999999999987"/>
  </r>
  <r>
    <n v="406"/>
    <s v="CA-2014-117457"/>
    <n v="2014"/>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n v="2014"/>
    <x v="166"/>
    <d v="2014-12-13T00:00:00"/>
    <s v="Standard Class"/>
    <s v="KH-16510"/>
    <s v="Keith Herrera"/>
    <x v="0"/>
    <s v="United States"/>
    <s v="San Francisco"/>
    <x v="1"/>
    <n v="94110"/>
    <x v="1"/>
    <s v="TEC-CO-10004115"/>
    <x v="2"/>
    <x v="16"/>
    <s v="Sharp AL-1530CS Digital Copier"/>
    <n v="1199.9760000000001"/>
    <n v="3"/>
    <n v="0.2"/>
    <n v="434.99130000000002"/>
  </r>
  <r>
    <n v="408"/>
    <s v="CA-2014-117457"/>
    <n v="2014"/>
    <x v="166"/>
    <d v="2014-12-13T00:00:00"/>
    <s v="Standard Class"/>
    <s v="KH-16510"/>
    <s v="Keith Herrera"/>
    <x v="0"/>
    <s v="United States"/>
    <s v="San Francisco"/>
    <x v="1"/>
    <n v="94110"/>
    <x v="1"/>
    <s v="OFF-PA-10003724"/>
    <x v="1"/>
    <x v="10"/>
    <s v="Wirebound Message Book, 4 per Page"/>
    <n v="27.15"/>
    <n v="5"/>
    <n v="0"/>
    <n v="13.3035"/>
  </r>
  <r>
    <n v="409"/>
    <s v="CA-2014-117457"/>
    <n v="2014"/>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n v="2014"/>
    <x v="166"/>
    <d v="2014-12-13T00:00:00"/>
    <s v="Standard Class"/>
    <s v="KH-16510"/>
    <s v="Keith Herrera"/>
    <x v="0"/>
    <s v="United States"/>
    <s v="San Francisco"/>
    <x v="1"/>
    <n v="94110"/>
    <x v="1"/>
    <s v="OFF-PA-10002893"/>
    <x v="1"/>
    <x v="10"/>
    <s v="Wirebound Service Call Books, 5 1/2&quot; x 4&quot;"/>
    <n v="9.68"/>
    <n v="1"/>
    <n v="0"/>
    <n v="4.6463999999999999"/>
  </r>
  <r>
    <n v="411"/>
    <s v="CA-2014-117457"/>
    <n v="2014"/>
    <x v="166"/>
    <d v="2014-12-13T00:00:00"/>
    <s v="Standard Class"/>
    <s v="KH-16510"/>
    <s v="Keith Herrera"/>
    <x v="0"/>
    <s v="United States"/>
    <s v="San Francisco"/>
    <x v="1"/>
    <n v="94110"/>
    <x v="1"/>
    <s v="OFF-LA-10003766"/>
    <x v="1"/>
    <x v="2"/>
    <s v="Self-Adhesive Removable Labels"/>
    <n v="28.349999999999998"/>
    <n v="9"/>
    <n v="0"/>
    <n v="13.608000000000001"/>
  </r>
  <r>
    <n v="412"/>
    <s v="CA-2014-117457"/>
    <n v="2014"/>
    <x v="166"/>
    <d v="2014-12-13T00:00:00"/>
    <s v="Standard Class"/>
    <s v="KH-16510"/>
    <s v="Keith Herrera"/>
    <x v="0"/>
    <s v="United States"/>
    <s v="San Francisco"/>
    <x v="1"/>
    <n v="94110"/>
    <x v="1"/>
    <s v="OFF-PA-10001970"/>
    <x v="1"/>
    <x v="10"/>
    <s v="Xerox 1908"/>
    <n v="55.98"/>
    <n v="1"/>
    <n v="0"/>
    <n v="27.430199999999999"/>
  </r>
  <r>
    <n v="413"/>
    <s v="CA-2014-117457"/>
    <n v="2014"/>
    <x v="166"/>
    <d v="2014-12-13T00:00:00"/>
    <s v="Standard Class"/>
    <s v="KH-16510"/>
    <s v="Keith Herrera"/>
    <x v="0"/>
    <s v="United States"/>
    <s v="San Francisco"/>
    <x v="1"/>
    <n v="94110"/>
    <x v="1"/>
    <s v="FUR-BO-10001972"/>
    <x v="0"/>
    <x v="0"/>
    <s v="O'Sullivan 4-Shelf Bookcase in Odessa Pine"/>
    <n v="1336.829"/>
    <n v="13"/>
    <n v="0.15"/>
    <n v="31.454799999999949"/>
  </r>
  <r>
    <n v="414"/>
    <s v="CA-2014-117457"/>
    <n v="2014"/>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n v="2014"/>
    <x v="132"/>
    <d v="2014-11-08T00:00:00"/>
    <s v="Standard Class"/>
    <s v="KC-16675"/>
    <s v="Kimberly Carter"/>
    <x v="1"/>
    <s v="United States"/>
    <s v="Seattle"/>
    <x v="4"/>
    <n v="98105"/>
    <x v="1"/>
    <s v="OFF-PA-10000157"/>
    <x v="1"/>
    <x v="10"/>
    <s v="Xerox 191"/>
    <n v="139.86000000000001"/>
    <n v="7"/>
    <n v="0"/>
    <n v="65.734199999999987"/>
  </r>
  <r>
    <n v="416"/>
    <s v="CA-2014-142636"/>
    <n v="2014"/>
    <x v="132"/>
    <d v="2014-11-08T00:00:00"/>
    <s v="Standard Class"/>
    <s v="KC-16675"/>
    <s v="Kimberly Carter"/>
    <x v="1"/>
    <s v="United States"/>
    <s v="Seattle"/>
    <x v="4"/>
    <n v="98105"/>
    <x v="1"/>
    <s v="FUR-CH-10001891"/>
    <x v="0"/>
    <x v="1"/>
    <s v="Global Deluxe Office Fabric Chairs"/>
    <n v="307.13600000000002"/>
    <n v="4"/>
    <n v="0.2"/>
    <n v="26.874400000000023"/>
  </r>
  <r>
    <n v="417"/>
    <s v="CA-2014-122105"/>
    <n v="2014"/>
    <x v="92"/>
    <d v="2014-06-29T00:00:00"/>
    <s v="Standard Class"/>
    <s v="CJ-12010"/>
    <s v="Caroline Jumper"/>
    <x v="0"/>
    <s v="United States"/>
    <s v="Huntington Beach"/>
    <x v="1"/>
    <n v="92646"/>
    <x v="1"/>
    <s v="OFF-AR-10004344"/>
    <x v="1"/>
    <x v="6"/>
    <s v="Bulldog Vacuum Base Pencil Sharpener"/>
    <n v="95.92"/>
    <n v="8"/>
    <n v="0"/>
    <n v="25.898399999999995"/>
  </r>
  <r>
    <n v="418"/>
    <s v="CA-2013-148796"/>
    <n v="2013"/>
    <x v="167"/>
    <d v="2013-04-19T00:00:00"/>
    <s v="Standard Class"/>
    <s v="PB-19150"/>
    <s v="Philip Brown"/>
    <x v="0"/>
    <s v="United States"/>
    <s v="Los Angeles"/>
    <x v="1"/>
    <n v="90004"/>
    <x v="1"/>
    <s v="FUR-CH-10004886"/>
    <x v="0"/>
    <x v="1"/>
    <s v="Bevis Steel Folding Chairs"/>
    <n v="383.8"/>
    <n v="5"/>
    <n v="0.2"/>
    <n v="38.379999999999981"/>
  </r>
  <r>
    <n v="419"/>
    <s v="CA-2014-154816"/>
    <n v="2014"/>
    <x v="44"/>
    <d v="2014-11-11T00:00:00"/>
    <s v="Standard Class"/>
    <s v="VB-21745"/>
    <s v="Victoria Brennan"/>
    <x v="1"/>
    <s v="United States"/>
    <s v="Richmond"/>
    <x v="0"/>
    <n v="40475"/>
    <x v="0"/>
    <s v="OFF-PA-10003845"/>
    <x v="1"/>
    <x v="10"/>
    <s v="Xerox 1987"/>
    <n v="5.78"/>
    <n v="1"/>
    <n v="0"/>
    <n v="2.8322000000000003"/>
  </r>
  <r>
    <n v="420"/>
    <s v="CA-2014-110478"/>
    <n v="2014"/>
    <x v="168"/>
    <d v="2014-03-10T00:00:00"/>
    <s v="Standard Class"/>
    <s v="SP-20860"/>
    <s v="Sung Pak"/>
    <x v="1"/>
    <s v="United States"/>
    <s v="Los Angeles"/>
    <x v="1"/>
    <n v="90045"/>
    <x v="1"/>
    <s v="OFF-AR-10001573"/>
    <x v="1"/>
    <x v="6"/>
    <s v="American Pencil"/>
    <n v="9.32"/>
    <n v="4"/>
    <n v="0"/>
    <n v="2.702799999999999"/>
  </r>
  <r>
    <n v="421"/>
    <s v="CA-2014-110478"/>
    <n v="2014"/>
    <x v="168"/>
    <d v="2014-03-10T00:00:00"/>
    <s v="Standard Class"/>
    <s v="SP-20860"/>
    <s v="Sung Pak"/>
    <x v="1"/>
    <s v="United States"/>
    <s v="Los Angeles"/>
    <x v="1"/>
    <n v="90045"/>
    <x v="1"/>
    <s v="OFF-EN-10000483"/>
    <x v="1"/>
    <x v="12"/>
    <s v="White Envelopes, White Envelopes with Clear Poly Window"/>
    <n v="15.25"/>
    <n v="1"/>
    <n v="0"/>
    <n v="7.0149999999999988"/>
  </r>
  <r>
    <n v="422"/>
    <s v="CA-2011-142048"/>
    <n v="2011"/>
    <x v="169"/>
    <d v="2011-06-25T00:00:00"/>
    <s v="First Class"/>
    <s v="JE-15745"/>
    <s v="Joel Eaton"/>
    <x v="0"/>
    <s v="United States"/>
    <s v="Louisville"/>
    <x v="22"/>
    <n v="80027"/>
    <x v="1"/>
    <s v="TEC-AC-10004114"/>
    <x v="2"/>
    <x v="11"/>
    <s v="KeyTronic 6101 Series - Keyboard - Black"/>
    <n v="196.75200000000001"/>
    <n v="6"/>
    <n v="0.2"/>
    <n v="56.566200000000009"/>
  </r>
  <r>
    <n v="423"/>
    <s v="CA-2014-125388"/>
    <n v="2014"/>
    <x v="15"/>
    <d v="2014-10-24T00:00:00"/>
    <s v="Standard Class"/>
    <s v="MP-17965"/>
    <s v="Michael Paige"/>
    <x v="1"/>
    <s v="United States"/>
    <s v="Lawrence"/>
    <x v="31"/>
    <n v="1841"/>
    <x v="3"/>
    <s v="FUR-FU-10004712"/>
    <x v="0"/>
    <x v="5"/>
    <s v="Westinghouse Mesh Shade Clip-On Gooseneck Lamp, Black"/>
    <n v="56.56"/>
    <n v="4"/>
    <n v="0"/>
    <n v="14.705600000000004"/>
  </r>
  <r>
    <n v="424"/>
    <s v="CA-2014-125388"/>
    <n v="2014"/>
    <x v="15"/>
    <d v="2014-10-24T00:00:00"/>
    <s v="Standard Class"/>
    <s v="MP-17965"/>
    <s v="Michael Paige"/>
    <x v="1"/>
    <s v="United States"/>
    <s v="Lawrence"/>
    <x v="31"/>
    <n v="1841"/>
    <x v="3"/>
    <s v="OFF-ST-10000918"/>
    <x v="1"/>
    <x v="4"/>
    <s v="Crate-A-Files"/>
    <n v="32.700000000000003"/>
    <n v="3"/>
    <n v="0"/>
    <n v="8.5019999999999989"/>
  </r>
  <r>
    <n v="425"/>
    <s v="CA-2014-155705"/>
    <n v="2014"/>
    <x v="170"/>
    <d v="2014-08-24T00:00:00"/>
    <s v="Second Class"/>
    <s v="NF-18385"/>
    <s v="Natalie Fritzler"/>
    <x v="0"/>
    <s v="United States"/>
    <s v="Jackson"/>
    <x v="35"/>
    <n v="39212"/>
    <x v="0"/>
    <s v="FUR-CH-10000015"/>
    <x v="0"/>
    <x v="1"/>
    <s v="Hon Multipurpose Stacking Arm Chairs"/>
    <n v="866.4"/>
    <n v="4"/>
    <n v="0"/>
    <n v="225.26400000000001"/>
  </r>
  <r>
    <n v="426"/>
    <s v="CA-2014-149160"/>
    <n v="2014"/>
    <x v="51"/>
    <d v="2014-11-27T00:00:00"/>
    <s v="Second Class"/>
    <s v="JM-15265"/>
    <s v="Janet Molinari"/>
    <x v="1"/>
    <s v="United States"/>
    <s v="Canton"/>
    <x v="12"/>
    <n v="48187"/>
    <x v="2"/>
    <s v="FUR-FU-10003347"/>
    <x v="0"/>
    <x v="5"/>
    <s v="Coloredge Poster Frame"/>
    <n v="28.4"/>
    <n v="2"/>
    <n v="0"/>
    <n v="11.076000000000001"/>
  </r>
  <r>
    <n v="427"/>
    <s v="CA-2014-149160"/>
    <n v="2014"/>
    <x v="51"/>
    <d v="2014-11-27T00:00:00"/>
    <s v="Second Class"/>
    <s v="JM-15265"/>
    <s v="Janet Molinari"/>
    <x v="1"/>
    <s v="United States"/>
    <s v="Canton"/>
    <x v="12"/>
    <n v="48187"/>
    <x v="2"/>
    <s v="OFF-BI-10001543"/>
    <x v="1"/>
    <x v="8"/>
    <s v="GBC VeloBinder Manual Binding System"/>
    <n v="287.92"/>
    <n v="8"/>
    <n v="0"/>
    <n v="138.20160000000001"/>
  </r>
  <r>
    <n v="428"/>
    <s v="CA-2011-101476"/>
    <n v="2011"/>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n v="2014"/>
    <x v="172"/>
    <d v="2014-10-09T00:00:00"/>
    <s v="Standard Class"/>
    <s v="KH-16630"/>
    <s v="Ken Heidel"/>
    <x v="1"/>
    <s v="United States"/>
    <s v="San Antonio"/>
    <x v="5"/>
    <n v="78207"/>
    <x v="2"/>
    <s v="OFF-AR-10000369"/>
    <x v="1"/>
    <x v="6"/>
    <s v="Design Ebony Sketching Pencil"/>
    <n v="6.6719999999999988"/>
    <n v="6"/>
    <n v="0.2"/>
    <n v="0.50039999999999996"/>
  </r>
  <r>
    <n v="430"/>
    <s v="US-2013-123750"/>
    <n v="2013"/>
    <x v="173"/>
    <d v="2013-04-22T00:00:00"/>
    <s v="Standard Class"/>
    <s v="RB-19795"/>
    <s v="Ross Baird"/>
    <x v="2"/>
    <s v="United States"/>
    <s v="Gastonia"/>
    <x v="3"/>
    <n v="28052"/>
    <x v="0"/>
    <s v="OFF-BI-10004584"/>
    <x v="1"/>
    <x v="8"/>
    <s v="GBC ProClick 150 Presentation Binding System"/>
    <n v="189.58800000000005"/>
    <n v="2"/>
    <n v="0.7"/>
    <n v="-145.35079999999999"/>
  </r>
  <r>
    <n v="431"/>
    <s v="US-2013-123750"/>
    <n v="2013"/>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n v="2013"/>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n v="2013"/>
    <x v="173"/>
    <d v="2013-04-22T00:00:00"/>
    <s v="Standard Class"/>
    <s v="RB-19795"/>
    <s v="Ross Baird"/>
    <x v="2"/>
    <s v="United States"/>
    <s v="Gastonia"/>
    <x v="3"/>
    <n v="28052"/>
    <x v="0"/>
    <s v="OFF-ST-10000617"/>
    <x v="1"/>
    <x v="4"/>
    <s v="Woodgrain Magazine Files by Perma"/>
    <n v="4.7679999999999998"/>
    <n v="2"/>
    <n v="0.2"/>
    <n v="-0.7748000000000006"/>
  </r>
  <r>
    <n v="434"/>
    <s v="CA-2013-127369"/>
    <n v="2013"/>
    <x v="112"/>
    <d v="2013-06-08T00:00:00"/>
    <s v="First Class"/>
    <s v="DB-13060"/>
    <s v="Dave Brooks"/>
    <x v="0"/>
    <s v="United States"/>
    <s v="Lowell"/>
    <x v="31"/>
    <n v="1852"/>
    <x v="3"/>
    <s v="OFF-ST-10003306"/>
    <x v="1"/>
    <x v="4"/>
    <s v="Letter Size Cart"/>
    <n v="714.30000000000007"/>
    <n v="5"/>
    <n v="0"/>
    <n v="207.14699999999993"/>
  </r>
  <r>
    <n v="435"/>
    <s v="US-2011-150574"/>
    <n v="2011"/>
    <x v="174"/>
    <d v="2011-12-25T00:00:00"/>
    <s v="Standard Class"/>
    <s v="MK-18160"/>
    <s v="Mike Kennedy"/>
    <x v="0"/>
    <s v="United States"/>
    <s v="Jacksonville"/>
    <x v="2"/>
    <n v="32216"/>
    <x v="0"/>
    <s v="OFF-BI-10000773"/>
    <x v="1"/>
    <x v="8"/>
    <s v="Insertable Tab Post Binder Dividers"/>
    <n v="4.8120000000000003"/>
    <n v="2"/>
    <n v="0.7"/>
    <n v="-3.6891999999999996"/>
  </r>
  <r>
    <n v="436"/>
    <s v="US-2011-150574"/>
    <n v="2011"/>
    <x v="174"/>
    <d v="2011-12-25T00:00:00"/>
    <s v="Standard Class"/>
    <s v="MK-18160"/>
    <s v="Mike Kennedy"/>
    <x v="0"/>
    <s v="United States"/>
    <s v="Jacksonville"/>
    <x v="2"/>
    <n v="32216"/>
    <x v="0"/>
    <s v="TEC-AC-10002600"/>
    <x v="2"/>
    <x v="11"/>
    <s v="Belkin QODE FastFit Bluetooth Keyboard"/>
    <n v="247.8"/>
    <n v="5"/>
    <n v="0.2"/>
    <n v="-18.584999999999994"/>
  </r>
  <r>
    <n v="437"/>
    <s v="CA-2013-147375"/>
    <n v="2013"/>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n v="2013"/>
    <x v="1"/>
    <d v="2013-06-15T00:00:00"/>
    <s v="Second Class"/>
    <s v="PO-19180"/>
    <s v="Philisse Overcash"/>
    <x v="2"/>
    <s v="United States"/>
    <s v="Chicago"/>
    <x v="10"/>
    <n v="60623"/>
    <x v="2"/>
    <s v="OFF-PA-10001970"/>
    <x v="1"/>
    <x v="10"/>
    <s v="Xerox 1908"/>
    <n v="313.488"/>
    <n v="7"/>
    <n v="0.2"/>
    <n v="113.63939999999998"/>
  </r>
  <r>
    <n v="439"/>
    <s v="CA-2014-130043"/>
    <n v="2014"/>
    <x v="175"/>
    <d v="2014-09-20T00:00:00"/>
    <s v="Standard Class"/>
    <s v="BB-11545"/>
    <s v="Brenda Bowman"/>
    <x v="1"/>
    <s v="United States"/>
    <s v="Houston"/>
    <x v="5"/>
    <n v="77070"/>
    <x v="2"/>
    <s v="OFF-PA-10002230"/>
    <x v="1"/>
    <x v="10"/>
    <s v="Xerox 1897"/>
    <n v="31.872000000000003"/>
    <n v="8"/>
    <n v="0.2"/>
    <n v="11.553600000000003"/>
  </r>
  <r>
    <n v="440"/>
    <s v="CA-2014-157252"/>
    <n v="2014"/>
    <x v="176"/>
    <d v="2014-01-24T00:00:00"/>
    <s v="Second Class"/>
    <s v="CV-12805"/>
    <s v="Cynthia Voltz"/>
    <x v="1"/>
    <s v="United States"/>
    <s v="New York City"/>
    <x v="15"/>
    <n v="10024"/>
    <x v="3"/>
    <s v="FUR-CH-10003396"/>
    <x v="0"/>
    <x v="1"/>
    <s v="Global Deluxe Steno Chair"/>
    <n v="207.84600000000003"/>
    <n v="3"/>
    <n v="0.1"/>
    <n v="2.3093999999999895"/>
  </r>
  <r>
    <n v="441"/>
    <s v="CA-2013-115756"/>
    <n v="2013"/>
    <x v="64"/>
    <d v="2013-09-08T00:00:00"/>
    <s v="Second Class"/>
    <s v="PK-19075"/>
    <s v="Pete Kriz"/>
    <x v="0"/>
    <s v="United States"/>
    <s v="Detroit"/>
    <x v="12"/>
    <n v="48227"/>
    <x v="2"/>
    <s v="FUR-FU-10000246"/>
    <x v="0"/>
    <x v="5"/>
    <s v="Aluminum Document Frame"/>
    <n v="12.22"/>
    <n v="1"/>
    <n v="0"/>
    <n v="3.6659999999999986"/>
  </r>
  <r>
    <n v="442"/>
    <s v="CA-2013-115756"/>
    <n v="2013"/>
    <x v="64"/>
    <d v="2013-09-08T00:00:00"/>
    <s v="Second Class"/>
    <s v="PK-19075"/>
    <s v="Pete Kriz"/>
    <x v="0"/>
    <s v="United States"/>
    <s v="Detroit"/>
    <x v="12"/>
    <n v="48227"/>
    <x v="2"/>
    <s v="OFF-ST-10000060"/>
    <x v="1"/>
    <x v="4"/>
    <s v="Fellowes Bankers Box Staxonsteel Drawer File/Stacking System"/>
    <n v="194.94"/>
    <n v="3"/>
    <n v="0"/>
    <n v="23.392800000000008"/>
  </r>
  <r>
    <n v="443"/>
    <s v="CA-2013-115756"/>
    <n v="2013"/>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n v="2013"/>
    <x v="64"/>
    <d v="2013-09-08T00:00:00"/>
    <s v="Second Class"/>
    <s v="PK-19075"/>
    <s v="Pete Kriz"/>
    <x v="0"/>
    <s v="United States"/>
    <s v="Detroit"/>
    <x v="12"/>
    <n v="48227"/>
    <x v="2"/>
    <s v="OFF-PA-10002222"/>
    <x v="1"/>
    <x v="10"/>
    <s v="Xerox Color Copier Paper, 11&quot; x 17&quot;, Ream"/>
    <n v="91.36"/>
    <n v="4"/>
    <n v="0"/>
    <n v="42.025599999999997"/>
  </r>
  <r>
    <n v="445"/>
    <s v="CA-2013-115756"/>
    <n v="2013"/>
    <x v="64"/>
    <d v="2013-09-08T00:00:00"/>
    <s v="Second Class"/>
    <s v="PK-19075"/>
    <s v="Pete Kriz"/>
    <x v="0"/>
    <s v="United States"/>
    <s v="Detroit"/>
    <x v="12"/>
    <n v="48227"/>
    <x v="2"/>
    <s v="FUR-CH-10002372"/>
    <x v="0"/>
    <x v="1"/>
    <s v="Office Star - Ergonomically Designed Knee Chair"/>
    <n v="242.94"/>
    <n v="3"/>
    <n v="0"/>
    <n v="29.152800000000013"/>
  </r>
  <r>
    <n v="446"/>
    <s v="CA-2013-115756"/>
    <n v="2013"/>
    <x v="64"/>
    <d v="2013-09-08T00:00:00"/>
    <s v="Second Class"/>
    <s v="PK-19075"/>
    <s v="Pete Kriz"/>
    <x v="0"/>
    <s v="United States"/>
    <s v="Detroit"/>
    <x v="12"/>
    <n v="48227"/>
    <x v="2"/>
    <s v="OFF-LA-10001317"/>
    <x v="1"/>
    <x v="2"/>
    <s v="Avery 520"/>
    <n v="22.05"/>
    <n v="7"/>
    <n v="0"/>
    <n v="10.584"/>
  </r>
  <r>
    <n v="447"/>
    <s v="CA-2014-154214"/>
    <n v="2014"/>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n v="2013"/>
    <x v="178"/>
    <d v="2013-04-04T00:00:00"/>
    <s v="Second Class"/>
    <s v="RB-19360"/>
    <s v="Raymond Buch"/>
    <x v="0"/>
    <s v="United States"/>
    <s v="Auburn"/>
    <x v="15"/>
    <n v="13021"/>
    <x v="3"/>
    <s v="OFF-AR-10000588"/>
    <x v="1"/>
    <x v="6"/>
    <s v="Newell 345"/>
    <n v="59.519999999999996"/>
    <n v="3"/>
    <n v="0"/>
    <n v="15.475200000000001"/>
  </r>
  <r>
    <n v="449"/>
    <s v="CA-2013-166674"/>
    <n v="2013"/>
    <x v="178"/>
    <d v="2013-04-04T00:00:00"/>
    <s v="Second Class"/>
    <s v="RB-19360"/>
    <s v="Raymond Buch"/>
    <x v="0"/>
    <s v="United States"/>
    <s v="Auburn"/>
    <x v="15"/>
    <n v="13021"/>
    <x v="3"/>
    <s v="OFF-ST-10001469"/>
    <x v="1"/>
    <x v="4"/>
    <s v="Fellowes Bankers Box Recycled Super Stor/Drawer"/>
    <n v="161.94"/>
    <n v="3"/>
    <n v="0"/>
    <n v="9.716399999999993"/>
  </r>
  <r>
    <n v="450"/>
    <s v="CA-2013-166674"/>
    <n v="2013"/>
    <x v="178"/>
    <d v="2013-04-04T00:00:00"/>
    <s v="Second Class"/>
    <s v="RB-19360"/>
    <s v="Raymond Buch"/>
    <x v="0"/>
    <s v="United States"/>
    <s v="Auburn"/>
    <x v="15"/>
    <n v="13021"/>
    <x v="3"/>
    <s v="OFF-AR-10001953"/>
    <x v="1"/>
    <x v="6"/>
    <s v="Boston 1645 Deluxe Heavier-Duty Electric Pencil Sharpener"/>
    <n v="263.88"/>
    <n v="6"/>
    <n v="0"/>
    <n v="71.247600000000006"/>
  </r>
  <r>
    <n v="451"/>
    <s v="CA-2013-166674"/>
    <n v="2013"/>
    <x v="178"/>
    <d v="2013-04-04T00:00:00"/>
    <s v="Second Class"/>
    <s v="RB-19360"/>
    <s v="Raymond Buch"/>
    <x v="0"/>
    <s v="United States"/>
    <s v="Auburn"/>
    <x v="15"/>
    <n v="13021"/>
    <x v="3"/>
    <s v="OFF-AR-10003156"/>
    <x v="1"/>
    <x v="6"/>
    <s v="50 Colored Long Pencils"/>
    <n v="30.48"/>
    <n v="3"/>
    <n v="0"/>
    <n v="7.9248000000000012"/>
  </r>
  <r>
    <n v="452"/>
    <s v="CA-2013-166674"/>
    <n v="2013"/>
    <x v="178"/>
    <d v="2013-04-04T00:00:00"/>
    <s v="Second Class"/>
    <s v="RB-19360"/>
    <s v="Raymond Buch"/>
    <x v="0"/>
    <s v="United States"/>
    <s v="Auburn"/>
    <x v="15"/>
    <n v="13021"/>
    <x v="3"/>
    <s v="OFF-AR-10004974"/>
    <x v="1"/>
    <x v="6"/>
    <s v="Newell 342"/>
    <n v="9.84"/>
    <n v="3"/>
    <n v="0"/>
    <n v="2.8535999999999988"/>
  </r>
  <r>
    <n v="453"/>
    <s v="CA-2013-166674"/>
    <n v="2013"/>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n v="2014"/>
    <x v="179"/>
    <d v="2014-10-25T00:00:00"/>
    <s v="Standard Class"/>
    <s v="EB-13705"/>
    <s v="Ed Braxton"/>
    <x v="1"/>
    <s v="United States"/>
    <s v="Akron"/>
    <x v="24"/>
    <n v="44312"/>
    <x v="3"/>
    <s v="FUR-TA-10001539"/>
    <x v="0"/>
    <x v="3"/>
    <s v="Chromcraft Rectangular Conference Tables"/>
    <n v="284.36399999999998"/>
    <n v="2"/>
    <n v="0.4"/>
    <n v="-75.830400000000054"/>
  </r>
  <r>
    <n v="455"/>
    <s v="CA-2014-147277"/>
    <n v="2014"/>
    <x v="179"/>
    <d v="2014-10-25T00:00:00"/>
    <s v="Standard Class"/>
    <s v="EB-13705"/>
    <s v="Ed Braxton"/>
    <x v="1"/>
    <s v="United States"/>
    <s v="Akron"/>
    <x v="24"/>
    <n v="44312"/>
    <x v="3"/>
    <s v="OFF-ST-10000142"/>
    <x v="1"/>
    <x v="4"/>
    <s v="Deluxe Rollaway Locking File with Drawer"/>
    <n v="665.40800000000002"/>
    <n v="2"/>
    <n v="0.2"/>
    <n v="66.540799999999962"/>
  </r>
  <r>
    <n v="456"/>
    <s v="CA-2013-100153"/>
    <n v="2013"/>
    <x v="180"/>
    <d v="2013-12-18T00:00:00"/>
    <s v="Standard Class"/>
    <s v="KH-16630"/>
    <s v="Ken Heidel"/>
    <x v="1"/>
    <s v="United States"/>
    <s v="Norman"/>
    <x v="26"/>
    <n v="73071"/>
    <x v="2"/>
    <s v="TEC-AC-10001772"/>
    <x v="2"/>
    <x v="11"/>
    <s v="Memorex Mini Travel Drive 16 GB USB 2.0 Flash Drive"/>
    <n v="63.88"/>
    <n v="4"/>
    <n v="0"/>
    <n v="24.913200000000003"/>
  </r>
  <r>
    <n v="457"/>
    <s v="US-2011-110674"/>
    <n v="2011"/>
    <x v="181"/>
    <d v="2011-02-19T00:00:00"/>
    <s v="Standard Class"/>
    <s v="SC-20095"/>
    <s v="Sanjit Chand"/>
    <x v="0"/>
    <s v="United States"/>
    <s v="Concord"/>
    <x v="1"/>
    <n v="94521"/>
    <x v="1"/>
    <s v="FUR-CH-10000225"/>
    <x v="0"/>
    <x v="1"/>
    <s v="Global Geo Office Task Chair, Gray"/>
    <n v="129.56800000000001"/>
    <n v="2"/>
    <n v="0.2"/>
    <n v="-24.294000000000018"/>
  </r>
  <r>
    <n v="458"/>
    <s v="US-2013-157945"/>
    <n v="2013"/>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n v="2013"/>
    <x v="182"/>
    <d v="2013-10-02T00:00:00"/>
    <s v="Standard Class"/>
    <s v="NF-18385"/>
    <s v="Natalie Fritzler"/>
    <x v="0"/>
    <s v="United States"/>
    <s v="Decatur"/>
    <x v="10"/>
    <n v="62521"/>
    <x v="2"/>
    <s v="OFF-EN-10001415"/>
    <x v="1"/>
    <x v="12"/>
    <s v="Staples"/>
    <n v="8.9280000000000008"/>
    <n v="2"/>
    <n v="0.2"/>
    <n v="3.3479999999999999"/>
  </r>
  <r>
    <n v="460"/>
    <s v="CA-2012-109638"/>
    <n v="2012"/>
    <x v="83"/>
    <d v="2012-12-22T00:00:00"/>
    <s v="Standard Class"/>
    <s v="JH-15985"/>
    <s v="Joseph Holt"/>
    <x v="0"/>
    <s v="United States"/>
    <s v="Seattle"/>
    <x v="4"/>
    <n v="98115"/>
    <x v="1"/>
    <s v="OFF-AP-10002472"/>
    <x v="1"/>
    <x v="9"/>
    <s v="3M Office Air Cleaner"/>
    <n v="103.92"/>
    <n v="4"/>
    <n v="0"/>
    <n v="36.372"/>
  </r>
  <r>
    <n v="461"/>
    <s v="CA-2012-109638"/>
    <n v="2012"/>
    <x v="83"/>
    <d v="2012-12-22T00:00:00"/>
    <s v="Standard Class"/>
    <s v="JH-15985"/>
    <s v="Joseph Holt"/>
    <x v="0"/>
    <s v="United States"/>
    <s v="Seattle"/>
    <x v="4"/>
    <n v="98115"/>
    <x v="1"/>
    <s v="TEC-AC-10004571"/>
    <x v="2"/>
    <x v="11"/>
    <s v="Logitech G700s Rechargeable Gaming Mouse"/>
    <n v="899.91"/>
    <n v="9"/>
    <n v="0"/>
    <n v="377.96220000000005"/>
  </r>
  <r>
    <n v="462"/>
    <s v="CA-2012-109638"/>
    <n v="2012"/>
    <x v="83"/>
    <d v="2012-12-22T00:00:00"/>
    <s v="Standard Class"/>
    <s v="JH-15985"/>
    <s v="Joseph Holt"/>
    <x v="0"/>
    <s v="United States"/>
    <s v="Seattle"/>
    <x v="4"/>
    <n v="98115"/>
    <x v="1"/>
    <s v="OFF-BI-10001098"/>
    <x v="1"/>
    <x v="8"/>
    <s v="Acco D-Ring Binder w/DublLock"/>
    <n v="51.311999999999998"/>
    <n v="3"/>
    <n v="0.2"/>
    <n v="18.600599999999996"/>
  </r>
  <r>
    <n v="463"/>
    <s v="CA-2013-109869"/>
    <n v="2013"/>
    <x v="183"/>
    <d v="2013-04-30T00:00:00"/>
    <s v="Standard Class"/>
    <s v="TN-21040"/>
    <s v="Tanja Norvell"/>
    <x v="2"/>
    <s v="United States"/>
    <s v="Phoenix"/>
    <x v="16"/>
    <n v="85023"/>
    <x v="1"/>
    <s v="FUR-FU-10000023"/>
    <x v="0"/>
    <x v="5"/>
    <s v="Eldon Wave Desk Accessories"/>
    <n v="23.56"/>
    <n v="5"/>
    <n v="0.2"/>
    <n v="7.0680000000000005"/>
  </r>
  <r>
    <n v="464"/>
    <s v="CA-2013-109869"/>
    <n v="2013"/>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n v="2013"/>
    <x v="183"/>
    <d v="2013-04-30T00:00:00"/>
    <s v="Standard Class"/>
    <s v="TN-21040"/>
    <s v="Tanja Norvell"/>
    <x v="2"/>
    <s v="United States"/>
    <s v="Phoenix"/>
    <x v="16"/>
    <n v="85023"/>
    <x v="1"/>
    <s v="OFF-BI-10000315"/>
    <x v="1"/>
    <x v="8"/>
    <s v="Poly Designer Cover &amp; Back"/>
    <n v="28.484999999999999"/>
    <n v="5"/>
    <n v="0.7"/>
    <n v="-20.888999999999989"/>
  </r>
  <r>
    <n v="466"/>
    <s v="CA-2013-109869"/>
    <n v="2013"/>
    <x v="183"/>
    <d v="2013-04-30T00:00:00"/>
    <s v="Standard Class"/>
    <s v="TN-21040"/>
    <s v="Tanja Norvell"/>
    <x v="2"/>
    <s v="United States"/>
    <s v="Phoenix"/>
    <x v="16"/>
    <n v="85023"/>
    <x v="1"/>
    <s v="OFF-SU-10003505"/>
    <x v="1"/>
    <x v="14"/>
    <s v="Premier Electric Letter Opener"/>
    <n v="185.376"/>
    <n v="2"/>
    <n v="0.2"/>
    <n v="-34.758000000000017"/>
  </r>
  <r>
    <n v="467"/>
    <s v="CA-2013-109869"/>
    <n v="2013"/>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n v="2012"/>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n v="2014"/>
    <x v="185"/>
    <d v="2014-04-05T00:00:00"/>
    <s v="Standard Class"/>
    <s v="DS-13180"/>
    <s v="David Smith"/>
    <x v="1"/>
    <s v="United States"/>
    <s v="Amarillo"/>
    <x v="5"/>
    <n v="79109"/>
    <x v="2"/>
    <s v="FUR-BO-10002824"/>
    <x v="0"/>
    <x v="0"/>
    <s v="Bush Mission Pointe Library"/>
    <n v="205.33279999999996"/>
    <n v="2"/>
    <n v="0.32"/>
    <n v="-36.235200000000006"/>
  </r>
  <r>
    <n v="470"/>
    <s v="US-2013-100419"/>
    <n v="2013"/>
    <x v="186"/>
    <d v="2013-12-21T00:00:00"/>
    <s v="Second Class"/>
    <s v="CC-12670"/>
    <s v="Craig Carreira"/>
    <x v="0"/>
    <s v="United States"/>
    <s v="Chicago"/>
    <x v="10"/>
    <n v="60610"/>
    <x v="2"/>
    <s v="OFF-BI-10002194"/>
    <x v="1"/>
    <x v="8"/>
    <s v="Cardinal Hold-It CD Pocket"/>
    <n v="4.7879999999999985"/>
    <n v="3"/>
    <n v="0.8"/>
    <n v="-7.9001999999999999"/>
  </r>
  <r>
    <n v="471"/>
    <s v="CA-2012-154144"/>
    <n v="2012"/>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n v="2011"/>
    <x v="187"/>
    <d v="2011-11-11T00:00:00"/>
    <s v="Second Class"/>
    <s v="JP-15520"/>
    <s v="Jeremy Pistek"/>
    <x v="0"/>
    <s v="United States"/>
    <s v="San Francisco"/>
    <x v="1"/>
    <n v="94110"/>
    <x v="1"/>
    <s v="OFF-ST-10002743"/>
    <x v="1"/>
    <x v="4"/>
    <s v="SAFCO Boltless Steel Shelving"/>
    <n v="340.92"/>
    <n v="3"/>
    <n v="0"/>
    <n v="3.4091999999999842"/>
  </r>
  <r>
    <n v="473"/>
    <s v="CA-2011-144666"/>
    <n v="2011"/>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n v="2011"/>
    <x v="187"/>
    <d v="2011-11-11T00:00:00"/>
    <s v="Second Class"/>
    <s v="JP-15520"/>
    <s v="Jeremy Pistek"/>
    <x v="0"/>
    <s v="United States"/>
    <s v="San Francisco"/>
    <x v="1"/>
    <n v="94110"/>
    <x v="1"/>
    <s v="TEC-PH-10002680"/>
    <x v="2"/>
    <x v="7"/>
    <s v="Samsung Galaxy Note 3"/>
    <n v="703.96800000000007"/>
    <n v="4"/>
    <n v="0.2"/>
    <n v="87.995999999999924"/>
  </r>
  <r>
    <n v="475"/>
    <s v="CA-2011-144666"/>
    <n v="2011"/>
    <x v="187"/>
    <d v="2011-11-11T00:00:00"/>
    <s v="Second Class"/>
    <s v="JP-15520"/>
    <s v="Jeremy Pistek"/>
    <x v="0"/>
    <s v="United States"/>
    <s v="San Francisco"/>
    <x v="1"/>
    <n v="94110"/>
    <x v="1"/>
    <s v="OFF-ST-10001321"/>
    <x v="1"/>
    <x v="4"/>
    <s v="Decoflex Hanging Personal Folder File, Blue"/>
    <n v="92.52"/>
    <n v="6"/>
    <n v="0"/>
    <n v="24.980400000000007"/>
  </r>
  <r>
    <n v="476"/>
    <s v="CA-2011-144666"/>
    <n v="2011"/>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n v="2011"/>
    <x v="187"/>
    <d v="2011-11-11T00:00:00"/>
    <s v="Second Class"/>
    <s v="JP-15520"/>
    <s v="Jeremy Pistek"/>
    <x v="0"/>
    <s v="United States"/>
    <s v="San Francisco"/>
    <x v="1"/>
    <n v="94110"/>
    <x v="1"/>
    <s v="OFF-PA-10003465"/>
    <x v="1"/>
    <x v="10"/>
    <s v="Xerox 1912"/>
    <n v="94.85"/>
    <n v="5"/>
    <n v="0"/>
    <n v="45.527999999999992"/>
  </r>
  <r>
    <n v="478"/>
    <s v="CA-2013-103891"/>
    <n v="2013"/>
    <x v="188"/>
    <d v="2013-07-20T00:00:00"/>
    <s v="Standard Class"/>
    <s v="KH-16690"/>
    <s v="Kristen Hastings"/>
    <x v="1"/>
    <s v="United States"/>
    <s v="Los Angeles"/>
    <x v="1"/>
    <n v="90008"/>
    <x v="1"/>
    <s v="TEC-PH-10000149"/>
    <x v="2"/>
    <x v="7"/>
    <s v="Cisco SPA525G2 IP Phone - Wireless"/>
    <n v="95.76"/>
    <n v="6"/>
    <n v="0.2"/>
    <n v="7.1819999999999951"/>
  </r>
  <r>
    <n v="479"/>
    <s v="CA-2013-152632"/>
    <n v="2013"/>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n v="2013"/>
    <x v="190"/>
    <d v="2013-07-03T00:00:00"/>
    <s v="Standard Class"/>
    <s v="JG-15805"/>
    <s v="John Grady"/>
    <x v="1"/>
    <s v="United States"/>
    <s v="New York City"/>
    <x v="15"/>
    <n v="10024"/>
    <x v="3"/>
    <s v="OFF-AR-10003045"/>
    <x v="1"/>
    <x v="6"/>
    <s v="Prang Colored Pencils"/>
    <n v="14.7"/>
    <n v="5"/>
    <n v="0"/>
    <n v="6.6150000000000002"/>
  </r>
  <r>
    <n v="481"/>
    <s v="CA-2013-100790"/>
    <n v="2013"/>
    <x v="190"/>
    <d v="2013-07-03T00:00:00"/>
    <s v="Standard Class"/>
    <s v="JG-15805"/>
    <s v="John Grady"/>
    <x v="1"/>
    <s v="United States"/>
    <s v="New York City"/>
    <x v="15"/>
    <n v="10024"/>
    <x v="3"/>
    <s v="OFF-ST-10000689"/>
    <x v="1"/>
    <x v="4"/>
    <s v="Fellowes Strictly Business Drawer File, Letter/Legal Size"/>
    <n v="704.25"/>
    <n v="5"/>
    <n v="0"/>
    <n v="84.51"/>
  </r>
  <r>
    <n v="482"/>
    <s v="CA-2011-134677"/>
    <n v="2011"/>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n v="2011"/>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n v="2011"/>
    <x v="192"/>
    <d v="2011-07-27T00:00:00"/>
    <s v="Standard Class"/>
    <s v="EM-14065"/>
    <s v="Erin Mull"/>
    <x v="0"/>
    <s v="United States"/>
    <s v="New York City"/>
    <x v="15"/>
    <n v="10024"/>
    <x v="3"/>
    <s v="TEC-AC-10002567"/>
    <x v="2"/>
    <x v="11"/>
    <s v="Logitech G602 Wireless Gaming Mouse"/>
    <n v="159.97999999999999"/>
    <n v="2"/>
    <n v="0"/>
    <n v="57.592799999999997"/>
  </r>
  <r>
    <n v="485"/>
    <s v="CA-2014-140963"/>
    <n v="2014"/>
    <x v="193"/>
    <d v="2014-06-14T00:00:00"/>
    <s v="First Class"/>
    <s v="MT-18070"/>
    <s v="Michelle Tran"/>
    <x v="2"/>
    <s v="United States"/>
    <s v="Los Angeles"/>
    <x v="1"/>
    <n v="90045"/>
    <x v="1"/>
    <s v="OFF-LA-10003923"/>
    <x v="1"/>
    <x v="2"/>
    <s v="Alphabetical Labels for Top Tab Filing"/>
    <n v="29.6"/>
    <n v="2"/>
    <n v="0"/>
    <n v="14.8"/>
  </r>
  <r>
    <n v="486"/>
    <s v="CA-2014-140963"/>
    <n v="2014"/>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n v="2014"/>
    <x v="193"/>
    <d v="2014-06-14T00:00:00"/>
    <s v="First Class"/>
    <s v="MT-18070"/>
    <s v="Michelle Tran"/>
    <x v="2"/>
    <s v="United States"/>
    <s v="Los Angeles"/>
    <x v="1"/>
    <n v="90045"/>
    <x v="1"/>
    <s v="TEC-PH-10001924"/>
    <x v="2"/>
    <x v="7"/>
    <s v="iHome FM Clock Radio with Lightning Dock"/>
    <n v="279.95999999999998"/>
    <n v="5"/>
    <n v="0.2"/>
    <n v="17.497500000000016"/>
  </r>
  <r>
    <n v="488"/>
    <s v="CA-2011-154627"/>
    <n v="2011"/>
    <x v="194"/>
    <d v="2011-10-31T00:00:00"/>
    <s v="First Class"/>
    <s v="SA-20830"/>
    <s v="Sue Ann Reed"/>
    <x v="0"/>
    <s v="United States"/>
    <s v="Chicago"/>
    <x v="10"/>
    <n v="60610"/>
    <x v="2"/>
    <s v="TEC-PH-10001363"/>
    <x v="2"/>
    <x v="7"/>
    <s v="Apple iPhone 5S"/>
    <n v="2735.9520000000002"/>
    <n v="6"/>
    <n v="0.2"/>
    <n v="341.99399999999969"/>
  </r>
  <r>
    <n v="489"/>
    <s v="CA-2011-133753"/>
    <n v="2011"/>
    <x v="3"/>
    <d v="2011-06-13T00:00:00"/>
    <s v="Second Class"/>
    <s v="CW-11905"/>
    <s v="Carl Weiss"/>
    <x v="2"/>
    <s v="United States"/>
    <s v="Huntsville"/>
    <x v="5"/>
    <n v="77340"/>
    <x v="2"/>
    <s v="TEC-PH-10000376"/>
    <x v="2"/>
    <x v="7"/>
    <s v="Square Credit Card Reader"/>
    <n v="7.9920000000000009"/>
    <n v="1"/>
    <n v="0.2"/>
    <n v="0.59940000000000015"/>
  </r>
  <r>
    <n v="490"/>
    <s v="CA-2011-133753"/>
    <n v="2011"/>
    <x v="3"/>
    <d v="2011-06-13T00:00:00"/>
    <s v="Second Class"/>
    <s v="CW-11905"/>
    <s v="Carl Weiss"/>
    <x v="2"/>
    <s v="United States"/>
    <s v="Huntsville"/>
    <x v="5"/>
    <n v="77340"/>
    <x v="2"/>
    <s v="TEC-AC-10000303"/>
    <x v="2"/>
    <x v="11"/>
    <s v="Logitech M510 Wireless Mouse"/>
    <n v="63.984000000000009"/>
    <n v="2"/>
    <n v="0.2"/>
    <n v="10.397399999999998"/>
  </r>
  <r>
    <n v="491"/>
    <s v="CA-2011-133753"/>
    <n v="2011"/>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n v="2011"/>
    <x v="80"/>
    <d v="2011-09-19T00:00:00"/>
    <s v="Standard Class"/>
    <s v="AJ-10960"/>
    <s v="Astrea Jones"/>
    <x v="0"/>
    <s v="United States"/>
    <s v="Rochester"/>
    <x v="15"/>
    <n v="14609"/>
    <x v="3"/>
    <s v="OFF-ST-10001809"/>
    <x v="1"/>
    <x v="4"/>
    <s v="Fellowes Officeware Wire Shelving"/>
    <n v="449.15"/>
    <n v="5"/>
    <n v="0"/>
    <n v="8.9829999999999899"/>
  </r>
  <r>
    <n v="493"/>
    <s v="CA-2011-113362"/>
    <n v="2011"/>
    <x v="80"/>
    <d v="2011-09-19T00:00:00"/>
    <s v="Standard Class"/>
    <s v="AJ-10960"/>
    <s v="Astrea Jones"/>
    <x v="0"/>
    <s v="United States"/>
    <s v="Rochester"/>
    <x v="15"/>
    <n v="14609"/>
    <x v="3"/>
    <s v="OFF-EN-10003845"/>
    <x v="1"/>
    <x v="12"/>
    <s v="Colored Envelopes"/>
    <n v="11.07"/>
    <n v="3"/>
    <n v="0"/>
    <n v="5.0921999999999992"/>
  </r>
  <r>
    <n v="494"/>
    <s v="CA-2013-169166"/>
    <n v="2013"/>
    <x v="195"/>
    <d v="2013-05-15T00:00:00"/>
    <s v="Standard Class"/>
    <s v="SS-20590"/>
    <s v="Sonia Sunley"/>
    <x v="0"/>
    <s v="United States"/>
    <s v="Seattle"/>
    <x v="4"/>
    <n v="98115"/>
    <x v="1"/>
    <s v="TEC-AC-10000991"/>
    <x v="2"/>
    <x v="11"/>
    <s v="Sony Micro Vault Click 8 GB USB 2.0 Flash Drive"/>
    <n v="93.98"/>
    <n v="2"/>
    <n v="0"/>
    <n v="13.157200000000003"/>
  </r>
  <r>
    <n v="495"/>
    <s v="US-2013-120929"/>
    <n v="2013"/>
    <x v="196"/>
    <d v="2013-03-22T00:00:00"/>
    <s v="Second Class"/>
    <s v="RO-19780"/>
    <s v="Rose O'Brian"/>
    <x v="0"/>
    <s v="United States"/>
    <s v="Memphis"/>
    <x v="18"/>
    <n v="38109"/>
    <x v="0"/>
    <s v="FUR-TA-10001857"/>
    <x v="0"/>
    <x v="3"/>
    <s v="Balt Solid Wood Rectangular Table"/>
    <n v="189.88200000000001"/>
    <n v="3"/>
    <n v="0.4"/>
    <n v="-94.941000000000017"/>
  </r>
  <r>
    <n v="496"/>
    <s v="CA-2012-134782"/>
    <n v="2012"/>
    <x v="17"/>
    <d v="2012-12-31T00:00:00"/>
    <s v="Standard Class"/>
    <s v="MD-17350"/>
    <s v="Maribeth Dona"/>
    <x v="0"/>
    <s v="United States"/>
    <s v="Fayetteville"/>
    <x v="36"/>
    <n v="72701"/>
    <x v="0"/>
    <s v="OFF-EN-10001434"/>
    <x v="1"/>
    <x v="12"/>
    <s v="Strathmore #10 Envelopes, Ultimate White"/>
    <n v="105.42"/>
    <n v="2"/>
    <n v="0"/>
    <n v="51.655799999999999"/>
  </r>
  <r>
    <n v="497"/>
    <s v="CA-2013-126158"/>
    <n v="2013"/>
    <x v="197"/>
    <d v="2013-08-01T00:00:00"/>
    <s v="Standard Class"/>
    <s v="SC-20095"/>
    <s v="Sanjit Chand"/>
    <x v="0"/>
    <s v="United States"/>
    <s v="Costa Mesa"/>
    <x v="1"/>
    <n v="92627"/>
    <x v="1"/>
    <s v="OFF-BI-10002498"/>
    <x v="1"/>
    <x v="8"/>
    <s v="Clear Mylar Reinforcing Strips"/>
    <n v="119.61600000000001"/>
    <n v="8"/>
    <n v="0.2"/>
    <n v="40.370399999999997"/>
  </r>
  <r>
    <n v="498"/>
    <s v="CA-2013-126158"/>
    <n v="2013"/>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n v="2013"/>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n v="2013"/>
    <x v="197"/>
    <d v="2013-08-01T00:00:00"/>
    <s v="Standard Class"/>
    <s v="SC-20095"/>
    <s v="Sanjit Chand"/>
    <x v="0"/>
    <s v="United States"/>
    <s v="Costa Mesa"/>
    <x v="1"/>
    <n v="92627"/>
    <x v="1"/>
    <s v="FUR-FU-10000073"/>
    <x v="0"/>
    <x v="5"/>
    <s v="Deflect-O Glasstique Clear Desk Accessories"/>
    <n v="69.3"/>
    <n v="9"/>
    <n v="0"/>
    <n v="22.868999999999996"/>
  </r>
  <r>
    <n v="501"/>
    <s v="US-2013-105578"/>
    <n v="2013"/>
    <x v="198"/>
    <d v="2013-06-05T00:00:00"/>
    <s v="Standard Class"/>
    <s v="MY-17380"/>
    <s v="Maribeth Yedwab"/>
    <x v="1"/>
    <s v="United States"/>
    <s v="Parker"/>
    <x v="22"/>
    <n v="80134"/>
    <x v="1"/>
    <s v="OFF-BI-10001670"/>
    <x v="1"/>
    <x v="8"/>
    <s v="Vinyl Sectional Post Binders"/>
    <n v="22.620000000000005"/>
    <n v="2"/>
    <n v="0.7"/>
    <n v="-15.079999999999998"/>
  </r>
  <r>
    <n v="502"/>
    <s v="US-2013-105578"/>
    <n v="2013"/>
    <x v="198"/>
    <d v="2013-06-05T00:00:00"/>
    <s v="Standard Class"/>
    <s v="MY-17380"/>
    <s v="Maribeth Yedwab"/>
    <x v="1"/>
    <s v="United States"/>
    <s v="Parker"/>
    <x v="22"/>
    <n v="80134"/>
    <x v="1"/>
    <s v="OFF-BI-10001658"/>
    <x v="1"/>
    <x v="8"/>
    <s v="GBC Standard Therm-A-Bind Covers"/>
    <n v="14.952000000000004"/>
    <n v="2"/>
    <n v="0.7"/>
    <n v="-11.961599999999997"/>
  </r>
  <r>
    <n v="503"/>
    <s v="US-2013-105578"/>
    <n v="2013"/>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n v="2013"/>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n v="2013"/>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n v="2014"/>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n v="2012"/>
    <x v="199"/>
    <d v="2012-03-22T00:00:00"/>
    <s v="Standard Class"/>
    <s v="CM-12385"/>
    <s v="Christopher Martinez"/>
    <x v="0"/>
    <s v="United States"/>
    <s v="Atlanta"/>
    <x v="32"/>
    <n v="30318"/>
    <x v="0"/>
    <s v="OFF-AR-10001662"/>
    <x v="1"/>
    <x v="6"/>
    <s v="Rogers Handheld Barrel Pencil Sharpener"/>
    <n v="2.74"/>
    <n v="1"/>
    <n v="0"/>
    <n v="0.73980000000000024"/>
  </r>
  <r>
    <n v="508"/>
    <s v="CA-2012-145352"/>
    <n v="2012"/>
    <x v="199"/>
    <d v="2012-03-22T00:00:00"/>
    <s v="Standard Class"/>
    <s v="CM-12385"/>
    <s v="Christopher Martinez"/>
    <x v="0"/>
    <s v="United States"/>
    <s v="Atlanta"/>
    <x v="32"/>
    <n v="30318"/>
    <x v="0"/>
    <s v="OFF-AR-10003856"/>
    <x v="1"/>
    <x v="6"/>
    <s v="Newell 344"/>
    <n v="8.34"/>
    <n v="3"/>
    <n v="0"/>
    <n v="2.1683999999999997"/>
  </r>
  <r>
    <n v="509"/>
    <s v="CA-2012-145352"/>
    <n v="2012"/>
    <x v="199"/>
    <d v="2012-03-22T00:00:00"/>
    <s v="Standard Class"/>
    <s v="CM-12385"/>
    <s v="Christopher Martinez"/>
    <x v="0"/>
    <s v="United States"/>
    <s v="Atlanta"/>
    <x v="32"/>
    <n v="30318"/>
    <x v="0"/>
    <s v="OFF-ST-10001228"/>
    <x v="1"/>
    <x v="4"/>
    <s v="Personal File Boxes with Fold-Down Carry Handle"/>
    <n v="46.74"/>
    <n v="3"/>
    <n v="0"/>
    <n v="11.684999999999999"/>
  </r>
  <r>
    <n v="510"/>
    <s v="CA-2012-145352"/>
    <n v="2012"/>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n v="2014"/>
    <x v="200"/>
    <d v="2014-11-28T00:00:00"/>
    <s v="First Class"/>
    <s v="LS-17245"/>
    <s v="Lynn Smith"/>
    <x v="0"/>
    <s v="United States"/>
    <s v="Gladstone"/>
    <x v="25"/>
    <n v="64118"/>
    <x v="2"/>
    <s v="FUR-FU-10001290"/>
    <x v="0"/>
    <x v="5"/>
    <s v="Executive Impressions Supervisor Wall Clock"/>
    <n v="126.30000000000001"/>
    <n v="3"/>
    <n v="0"/>
    <n v="40.415999999999997"/>
  </r>
  <r>
    <n v="512"/>
    <s v="CA-2014-135307"/>
    <n v="2014"/>
    <x v="200"/>
    <d v="2014-11-28T00:00:00"/>
    <s v="First Class"/>
    <s v="LS-17245"/>
    <s v="Lynn Smith"/>
    <x v="0"/>
    <s v="United States"/>
    <s v="Gladstone"/>
    <x v="25"/>
    <n v="64118"/>
    <x v="2"/>
    <s v="TEC-AC-10002399"/>
    <x v="2"/>
    <x v="11"/>
    <s v="SanDisk Cruzer 32 GB USB Flash Drive"/>
    <n v="38.04"/>
    <n v="2"/>
    <n v="0"/>
    <n v="12.172799999999999"/>
  </r>
  <r>
    <n v="513"/>
    <s v="CA-2013-106341"/>
    <n v="2013"/>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n v="2014"/>
    <x v="202"/>
    <d v="2014-12-26T00:00:00"/>
    <s v="Standard Class"/>
    <s v="BN-11515"/>
    <s v="Bradley Nguyen"/>
    <x v="0"/>
    <s v="United States"/>
    <s v="Los Angeles"/>
    <x v="1"/>
    <n v="90049"/>
    <x v="1"/>
    <s v="OFF-AR-10003811"/>
    <x v="1"/>
    <x v="6"/>
    <s v="Newell 327"/>
    <n v="6.63"/>
    <n v="3"/>
    <n v="0"/>
    <n v="1.7901"/>
  </r>
  <r>
    <n v="515"/>
    <s v="CA-2014-163405"/>
    <n v="2014"/>
    <x v="202"/>
    <d v="2014-12-26T00:00:00"/>
    <s v="Standard Class"/>
    <s v="BN-11515"/>
    <s v="Bradley Nguyen"/>
    <x v="0"/>
    <s v="United States"/>
    <s v="Los Angeles"/>
    <x v="1"/>
    <n v="90049"/>
    <x v="1"/>
    <s v="OFF-AR-10001246"/>
    <x v="1"/>
    <x v="6"/>
    <s v="Newell 317"/>
    <n v="5.88"/>
    <n v="2"/>
    <n v="0"/>
    <n v="1.7051999999999996"/>
  </r>
  <r>
    <n v="516"/>
    <s v="CA-2014-127432"/>
    <n v="2014"/>
    <x v="203"/>
    <d v="2014-01-28T00:00:00"/>
    <s v="Standard Class"/>
    <s v="AD-10180"/>
    <s v="Alan Dominguez"/>
    <x v="2"/>
    <s v="United States"/>
    <s v="Great Falls"/>
    <x v="37"/>
    <n v="59405"/>
    <x v="1"/>
    <s v="TEC-CO-10003236"/>
    <x v="2"/>
    <x v="16"/>
    <s v="Canon Image Class D660 Copier"/>
    <n v="2999.95"/>
    <n v="5"/>
    <n v="0"/>
    <n v="1379.9769999999999"/>
  </r>
  <r>
    <n v="517"/>
    <s v="CA-2014-127432"/>
    <n v="2014"/>
    <x v="203"/>
    <d v="2014-01-28T00:00:00"/>
    <s v="Standard Class"/>
    <s v="AD-10180"/>
    <s v="Alan Dominguez"/>
    <x v="2"/>
    <s v="United States"/>
    <s v="Great Falls"/>
    <x v="37"/>
    <n v="59405"/>
    <x v="1"/>
    <s v="OFF-ST-10004507"/>
    <x v="1"/>
    <x v="4"/>
    <s v="Advantus Rolling Storage Box"/>
    <n v="51.449999999999996"/>
    <n v="3"/>
    <n v="0"/>
    <n v="13.891499999999999"/>
  </r>
  <r>
    <n v="518"/>
    <s v="CA-2014-127432"/>
    <n v="2014"/>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n v="2014"/>
    <x v="203"/>
    <d v="2014-01-28T00:00:00"/>
    <s v="Standard Class"/>
    <s v="AD-10180"/>
    <s v="Alan Dominguez"/>
    <x v="2"/>
    <s v="United States"/>
    <s v="Great Falls"/>
    <x v="37"/>
    <n v="59405"/>
    <x v="1"/>
    <s v="OFF-ST-10004459"/>
    <x v="1"/>
    <x v="4"/>
    <s v="Tennsco Single-Tier Lockers"/>
    <n v="1126.02"/>
    <n v="3"/>
    <n v="0"/>
    <n v="56.300999999999988"/>
  </r>
  <r>
    <n v="520"/>
    <s v="CA-2012-157812"/>
    <n v="2012"/>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n v="2012"/>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n v="2012"/>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n v="2014"/>
    <x v="205"/>
    <d v="2014-01-26T00:00:00"/>
    <s v="First Class"/>
    <s v="MC-17605"/>
    <s v="Matt Connell"/>
    <x v="1"/>
    <s v="United States"/>
    <s v="Detroit"/>
    <x v="12"/>
    <n v="48234"/>
    <x v="2"/>
    <s v="FUR-TA-10001857"/>
    <x v="0"/>
    <x v="3"/>
    <s v="Balt Solid Wood Rectangular Table"/>
    <n v="210.98"/>
    <n v="2"/>
    <n v="0"/>
    <n v="21.097999999999985"/>
  </r>
  <r>
    <n v="524"/>
    <s v="US-2013-139486"/>
    <n v="2013"/>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n v="2013"/>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n v="2012"/>
    <x v="207"/>
    <d v="2013-01-02T00:00:00"/>
    <s v="Standard Class"/>
    <s v="BD-11605"/>
    <s v="Brian Dahlen"/>
    <x v="0"/>
    <s v="United States"/>
    <s v="Lawrence"/>
    <x v="31"/>
    <n v="1841"/>
    <x v="3"/>
    <s v="OFF-FA-10002815"/>
    <x v="1"/>
    <x v="13"/>
    <s v="Staples"/>
    <n v="22.200000000000003"/>
    <n v="5"/>
    <n v="0"/>
    <n v="10.434000000000001"/>
  </r>
  <r>
    <n v="527"/>
    <s v="CA-2014-113558"/>
    <n v="2014"/>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n v="2014"/>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n v="2012"/>
    <x v="37"/>
    <d v="2012-09-07T00:00:00"/>
    <s v="Standard Class"/>
    <s v="MG-18145"/>
    <s v="Mike Gockenbach"/>
    <x v="0"/>
    <s v="United States"/>
    <s v="Philadelphia"/>
    <x v="9"/>
    <n v="19134"/>
    <x v="3"/>
    <s v="OFF-ST-10004963"/>
    <x v="1"/>
    <x v="4"/>
    <s v="Eldon Gobal File Keepers"/>
    <n v="36.336000000000006"/>
    <n v="3"/>
    <n v="0.2"/>
    <n v="-7.2672000000000043"/>
  </r>
  <r>
    <n v="530"/>
    <s v="US-2012-138303"/>
    <n v="2012"/>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n v="2012"/>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n v="2012"/>
    <x v="209"/>
    <d v="2012-11-09T00:00:00"/>
    <s v="Second Class"/>
    <s v="KB-16240"/>
    <s v="Karen Bern"/>
    <x v="1"/>
    <s v="United States"/>
    <s v="Los Angeles"/>
    <x v="1"/>
    <n v="90036"/>
    <x v="1"/>
    <s v="FUR-CH-10000595"/>
    <x v="0"/>
    <x v="1"/>
    <s v="Safco Contoured Stacking Chairs"/>
    <n v="190.72000000000003"/>
    <n v="1"/>
    <n v="0.2"/>
    <n v="11.919999999999987"/>
  </r>
  <r>
    <n v="533"/>
    <s v="US-2014-129441"/>
    <n v="2014"/>
    <x v="210"/>
    <d v="2014-09-12T00:00:00"/>
    <s v="Standard Class"/>
    <s v="JC-15340"/>
    <s v="Jasper Cacioppo"/>
    <x v="0"/>
    <s v="United States"/>
    <s v="Los Angeles"/>
    <x v="1"/>
    <n v="90032"/>
    <x v="1"/>
    <s v="FUR-FU-10000448"/>
    <x v="0"/>
    <x v="5"/>
    <s v="Tenex Chairmats For Use With Carpeted Floors"/>
    <n v="47.94"/>
    <n v="3"/>
    <n v="0"/>
    <n v="2.3969999999999985"/>
  </r>
  <r>
    <n v="534"/>
    <s v="CA-2013-168753"/>
    <n v="2013"/>
    <x v="211"/>
    <d v="2013-06-02T00:00:00"/>
    <s v="Second Class"/>
    <s v="RL-19615"/>
    <s v="Rob Lucas"/>
    <x v="0"/>
    <s v="United States"/>
    <s v="Montgomery"/>
    <x v="19"/>
    <n v="36116"/>
    <x v="0"/>
    <s v="TEC-PH-10000984"/>
    <x v="2"/>
    <x v="7"/>
    <s v="Panasonic KX-TG9471B"/>
    <n v="979.95"/>
    <n v="5"/>
    <n v="0"/>
    <n v="274.38600000000008"/>
  </r>
  <r>
    <n v="535"/>
    <s v="CA-2013-168753"/>
    <n v="2013"/>
    <x v="211"/>
    <d v="2013-06-02T00:00:00"/>
    <s v="Second Class"/>
    <s v="RL-19615"/>
    <s v="Rob Lucas"/>
    <x v="0"/>
    <s v="United States"/>
    <s v="Montgomery"/>
    <x v="19"/>
    <n v="36116"/>
    <x v="0"/>
    <s v="OFF-BI-10002557"/>
    <x v="1"/>
    <x v="8"/>
    <s v="Presstex Flexible Ring Binders"/>
    <n v="22.75"/>
    <n v="5"/>
    <n v="0"/>
    <n v="11.375"/>
  </r>
  <r>
    <n v="536"/>
    <s v="CA-2013-126613"/>
    <n v="2013"/>
    <x v="212"/>
    <d v="2013-07-17T00:00:00"/>
    <s v="Standard Class"/>
    <s v="AA-10375"/>
    <s v="Allen Armold"/>
    <x v="0"/>
    <s v="United States"/>
    <s v="Mesa"/>
    <x v="16"/>
    <n v="85204"/>
    <x v="1"/>
    <s v="OFF-ST-10001325"/>
    <x v="1"/>
    <x v="4"/>
    <s v="Sterilite Officeware Hinged File Box"/>
    <n v="16.768000000000001"/>
    <n v="2"/>
    <n v="0.2"/>
    <n v="1.4672000000000001"/>
  </r>
  <r>
    <n v="537"/>
    <s v="US-2014-122637"/>
    <n v="2014"/>
    <x v="213"/>
    <d v="2014-09-09T00:00:00"/>
    <s v="Second Class"/>
    <s v="EP-13915"/>
    <s v="Emily Phan"/>
    <x v="0"/>
    <s v="United States"/>
    <s v="Chicago"/>
    <x v="10"/>
    <n v="60653"/>
    <x v="2"/>
    <s v="OFF-BI-10002429"/>
    <x v="1"/>
    <x v="8"/>
    <s v="Premier Elliptical Ring Binder, Black"/>
    <n v="42.615999999999993"/>
    <n v="7"/>
    <n v="0.8"/>
    <n v="-68.185600000000022"/>
  </r>
  <r>
    <n v="538"/>
    <s v="CA-2012-147851"/>
    <n v="2012"/>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n v="2012"/>
    <x v="214"/>
    <d v="2012-12-11T00:00:00"/>
    <s v="Standard Class"/>
    <s v="DK-12985"/>
    <s v="Darren Koutras"/>
    <x v="0"/>
    <s v="United States"/>
    <s v="Henderson"/>
    <x v="0"/>
    <n v="42420"/>
    <x v="0"/>
    <s v="OFF-AP-10001271"/>
    <x v="1"/>
    <x v="9"/>
    <s v="Eureka The Boss Cordless Rechargeable Stick Vac"/>
    <n v="152.94"/>
    <n v="3"/>
    <n v="0"/>
    <n v="41.293800000000005"/>
  </r>
  <r>
    <n v="540"/>
    <s v="CA-2012-134894"/>
    <n v="2012"/>
    <x v="214"/>
    <d v="2012-12-11T00:00:00"/>
    <s v="Standard Class"/>
    <s v="DK-12985"/>
    <s v="Darren Koutras"/>
    <x v="0"/>
    <s v="United States"/>
    <s v="Henderson"/>
    <x v="0"/>
    <n v="42420"/>
    <x v="0"/>
    <s v="FUR-CH-10002647"/>
    <x v="0"/>
    <x v="1"/>
    <s v="Situations Contoured Folding Chairs, 4/Set"/>
    <n v="283.92"/>
    <n v="4"/>
    <n v="0"/>
    <n v="70.980000000000018"/>
  </r>
  <r>
    <n v="541"/>
    <s v="CA-2011-140795"/>
    <n v="2011"/>
    <x v="215"/>
    <d v="2011-02-04T00:00:00"/>
    <s v="First Class"/>
    <s v="BD-11500"/>
    <s v="Bradley Drucker"/>
    <x v="0"/>
    <s v="United States"/>
    <s v="Green Bay"/>
    <x v="6"/>
    <n v="54302"/>
    <x v="2"/>
    <s v="TEC-AC-10001432"/>
    <x v="2"/>
    <x v="11"/>
    <s v="Enermax Aurora Lite Keyboard"/>
    <n v="468.90000000000003"/>
    <n v="6"/>
    <n v="0"/>
    <n v="206.31600000000006"/>
  </r>
  <r>
    <n v="542"/>
    <s v="CA-2013-136924"/>
    <n v="2013"/>
    <x v="216"/>
    <d v="2013-07-18T00:00:00"/>
    <s v="First Class"/>
    <s v="ES-14080"/>
    <s v="Erin Smith"/>
    <x v="1"/>
    <s v="United States"/>
    <s v="Tucson"/>
    <x v="16"/>
    <n v="85705"/>
    <x v="1"/>
    <s v="TEC-PH-10002262"/>
    <x v="2"/>
    <x v="7"/>
    <s v="LG Electronics Tone+ HBS-730 Bluetooth Headset"/>
    <n v="380.86400000000003"/>
    <n v="8"/>
    <n v="0.2"/>
    <n v="38.086400000000026"/>
  </r>
  <r>
    <n v="543"/>
    <s v="US-2012-120131"/>
    <n v="2012"/>
    <x v="217"/>
    <d v="2012-12-23T00:00:00"/>
    <s v="Standard Class"/>
    <s v="LM-17065"/>
    <s v="Liz MacKendrick"/>
    <x v="0"/>
    <s v="United States"/>
    <s v="Springfield"/>
    <x v="24"/>
    <n v="45503"/>
    <x v="3"/>
    <s v="OFF-ST-10001809"/>
    <x v="1"/>
    <x v="4"/>
    <s v="Fellowes Officeware Wire Shelving"/>
    <n v="646.77600000000007"/>
    <n v="9"/>
    <n v="0.2"/>
    <n v="-145.52460000000002"/>
  </r>
  <r>
    <n v="544"/>
    <s v="CA-2011-103849"/>
    <n v="2011"/>
    <x v="218"/>
    <d v="2011-05-16T00:00:00"/>
    <s v="Standard Class"/>
    <s v="PG-18895"/>
    <s v="Paul Gonzalez"/>
    <x v="0"/>
    <s v="United States"/>
    <s v="Fort Worth"/>
    <x v="5"/>
    <n v="76106"/>
    <x v="2"/>
    <s v="TEC-AC-10001465"/>
    <x v="2"/>
    <x v="11"/>
    <s v="SanDisk Cruzer 64 GB USB Flash Drive"/>
    <n v="58.112000000000002"/>
    <n v="2"/>
    <n v="0.2"/>
    <n v="7.263999999999994"/>
  </r>
  <r>
    <n v="545"/>
    <s v="CA-2011-103849"/>
    <n v="2011"/>
    <x v="218"/>
    <d v="2011-05-16T00:00:00"/>
    <s v="Standard Class"/>
    <s v="PG-18895"/>
    <s v="Paul Gonzalez"/>
    <x v="0"/>
    <s v="United States"/>
    <s v="Fort Worth"/>
    <x v="5"/>
    <n v="76106"/>
    <x v="2"/>
    <s v="TEC-PH-10002597"/>
    <x v="2"/>
    <x v="7"/>
    <s v="Xblue XB-1670-86 X16 Small Office Telephone - Titanium"/>
    <n v="100.792"/>
    <n v="1"/>
    <n v="0.2"/>
    <n v="6.2995000000000019"/>
  </r>
  <r>
    <n v="546"/>
    <s v="CA-2011-103849"/>
    <n v="2011"/>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n v="2014"/>
    <x v="123"/>
    <d v="2014-11-23T00:00:00"/>
    <s v="First Class"/>
    <s v="AS-10135"/>
    <s v="Adrian Shami"/>
    <x v="2"/>
    <s v="United States"/>
    <s v="New York City"/>
    <x v="15"/>
    <n v="10035"/>
    <x v="3"/>
    <s v="OFF-BI-10000404"/>
    <x v="1"/>
    <x v="8"/>
    <s v="Avery Printable Repositionable Plastic Tabs"/>
    <n v="41.28"/>
    <n v="6"/>
    <n v="0.2"/>
    <n v="13.931999999999999"/>
  </r>
  <r>
    <n v="548"/>
    <s v="CA-2014-162929"/>
    <n v="2014"/>
    <x v="123"/>
    <d v="2014-11-23T00:00:00"/>
    <s v="First Class"/>
    <s v="AS-10135"/>
    <s v="Adrian Shami"/>
    <x v="2"/>
    <s v="United States"/>
    <s v="New York City"/>
    <x v="15"/>
    <n v="10035"/>
    <x v="3"/>
    <s v="OFF-PA-10002986"/>
    <x v="1"/>
    <x v="10"/>
    <s v="Xerox 1898"/>
    <n v="13.36"/>
    <n v="2"/>
    <n v="0"/>
    <n v="6.4127999999999998"/>
  </r>
  <r>
    <n v="549"/>
    <s v="CA-2012-113173"/>
    <n v="2012"/>
    <x v="219"/>
    <d v="2012-11-17T00:00:00"/>
    <s v="Second Class"/>
    <s v="DK-13225"/>
    <s v="Dean Katz"/>
    <x v="1"/>
    <s v="United States"/>
    <s v="Chicago"/>
    <x v="10"/>
    <n v="60653"/>
    <x v="2"/>
    <s v="OFF-ST-10000604"/>
    <x v="1"/>
    <x v="4"/>
    <s v="Home/Office Personal File Carts"/>
    <n v="250.27199999999999"/>
    <n v="9"/>
    <n v="0.2"/>
    <n v="15.641999999999982"/>
  </r>
  <r>
    <n v="550"/>
    <s v="CA-2012-113173"/>
    <n v="2012"/>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n v="2012"/>
    <x v="219"/>
    <d v="2012-11-17T00:00:00"/>
    <s v="Second Class"/>
    <s v="DK-13225"/>
    <s v="Dean Katz"/>
    <x v="1"/>
    <s v="United States"/>
    <s v="Chicago"/>
    <x v="10"/>
    <n v="60653"/>
    <x v="2"/>
    <s v="OFF-SU-10001935"/>
    <x v="1"/>
    <x v="14"/>
    <s v="Staples"/>
    <n v="8.7200000000000006"/>
    <n v="5"/>
    <n v="0.2"/>
    <n v="-1.7440000000000015"/>
  </r>
  <r>
    <n v="552"/>
    <s v="CA-2013-136406"/>
    <n v="2013"/>
    <x v="173"/>
    <d v="2013-04-18T00:00:00"/>
    <s v="Second Class"/>
    <s v="BD-11320"/>
    <s v="Bill Donatelli"/>
    <x v="0"/>
    <s v="United States"/>
    <s v="San Francisco"/>
    <x v="1"/>
    <n v="94110"/>
    <x v="1"/>
    <s v="FUR-CH-10002024"/>
    <x v="0"/>
    <x v="1"/>
    <s v="HON 5400 Series Task Chairs for Big and Tall"/>
    <n v="1121.568"/>
    <n v="2"/>
    <n v="0.2"/>
    <n v="0"/>
  </r>
  <r>
    <n v="553"/>
    <s v="CA-2014-112774"/>
    <n v="2014"/>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n v="2014"/>
    <x v="221"/>
    <d v="2014-11-29T00:00:00"/>
    <s v="Standard Class"/>
    <s v="GT-14710"/>
    <s v="Greg Tran"/>
    <x v="0"/>
    <s v="United States"/>
    <s v="Houston"/>
    <x v="5"/>
    <n v="77070"/>
    <x v="2"/>
    <s v="OFF-FA-10004248"/>
    <x v="1"/>
    <x v="13"/>
    <s v="Advantus T-Pin Paper Clips"/>
    <n v="10.824"/>
    <n v="3"/>
    <n v="0.2"/>
    <n v="2.5707"/>
  </r>
  <r>
    <n v="555"/>
    <s v="CA-2014-100650"/>
    <n v="2014"/>
    <x v="222"/>
    <d v="2014-07-04T00:00:00"/>
    <s v="Second Class"/>
    <s v="DK-13225"/>
    <s v="Dean Katz"/>
    <x v="1"/>
    <s v="United States"/>
    <s v="Anaheim"/>
    <x v="1"/>
    <n v="92804"/>
    <x v="1"/>
    <s v="OFF-ST-10001780"/>
    <x v="1"/>
    <x v="4"/>
    <s v="Tennsco 16-Compartment Lockers with Coat Rack"/>
    <n v="1295.78"/>
    <n v="2"/>
    <n v="0"/>
    <n v="310.98720000000003"/>
  </r>
  <r>
    <n v="556"/>
    <s v="CA-2011-155852"/>
    <n v="2011"/>
    <x v="223"/>
    <d v="2011-03-07T00:00:00"/>
    <s v="Second Class"/>
    <s v="AJ-10945"/>
    <s v="Ashley Jarboe"/>
    <x v="0"/>
    <s v="United States"/>
    <s v="Wilmington"/>
    <x v="3"/>
    <n v="28403"/>
    <x v="0"/>
    <s v="OFF-AR-10003560"/>
    <x v="1"/>
    <x v="6"/>
    <s v="Zebra Zazzle Fluorescent Highlighters"/>
    <n v="19.456000000000003"/>
    <n v="4"/>
    <n v="0.2"/>
    <n v="3.4047999999999981"/>
  </r>
  <r>
    <n v="557"/>
    <s v="CA-2013-113243"/>
    <n v="2013"/>
    <x v="224"/>
    <d v="2013-06-16T00:00:00"/>
    <s v="Standard Class"/>
    <s v="OT-18730"/>
    <s v="Olvera Toch"/>
    <x v="0"/>
    <s v="United States"/>
    <s v="Los Angeles"/>
    <x v="1"/>
    <n v="90045"/>
    <x v="1"/>
    <s v="OFF-LA-10001297"/>
    <x v="1"/>
    <x v="2"/>
    <s v="Avery 473"/>
    <n v="20.7"/>
    <n v="2"/>
    <n v="0"/>
    <n v="9.9359999999999999"/>
  </r>
  <r>
    <n v="558"/>
    <s v="CA-2013-113243"/>
    <n v="2013"/>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n v="2013"/>
    <x v="224"/>
    <d v="2013-06-16T00:00:00"/>
    <s v="Standard Class"/>
    <s v="OT-18730"/>
    <s v="Olvera Toch"/>
    <x v="0"/>
    <s v="United States"/>
    <s v="Los Angeles"/>
    <x v="1"/>
    <n v="90045"/>
    <x v="1"/>
    <s v="OFF-PA-10003441"/>
    <x v="1"/>
    <x v="10"/>
    <s v="Xerox 226"/>
    <n v="32.400000000000006"/>
    <n v="5"/>
    <n v="0"/>
    <n v="15.552000000000001"/>
  </r>
  <r>
    <n v="560"/>
    <s v="CA-2014-118731"/>
    <n v="2014"/>
    <x v="225"/>
    <d v="2014-11-23T00:00:00"/>
    <s v="Second Class"/>
    <s v="LP-17080"/>
    <s v="Liz Pelletier"/>
    <x v="0"/>
    <s v="United States"/>
    <s v="San Francisco"/>
    <x v="1"/>
    <n v="94110"/>
    <x v="1"/>
    <s v="FUR-FU-10003347"/>
    <x v="0"/>
    <x v="5"/>
    <s v="Coloredge Poster Frame"/>
    <n v="42.599999999999994"/>
    <n v="3"/>
    <n v="0"/>
    <n v="16.614000000000001"/>
  </r>
  <r>
    <n v="561"/>
    <s v="CA-2014-118731"/>
    <n v="2014"/>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n v="2011"/>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n v="2011"/>
    <x v="80"/>
    <d v="2011-09-18T00:00:00"/>
    <s v="Second Class"/>
    <s v="CA-12775"/>
    <s v="Cynthia Arntzen"/>
    <x v="0"/>
    <s v="United States"/>
    <s v="Tampa"/>
    <x v="2"/>
    <n v="33614"/>
    <x v="0"/>
    <s v="FUR-FU-10004020"/>
    <x v="0"/>
    <x v="5"/>
    <s v="Advantus Panel Wall Acrylic Frame"/>
    <n v="13.128"/>
    <n v="3"/>
    <n v="0.2"/>
    <n v="3.7743000000000002"/>
  </r>
  <r>
    <n v="564"/>
    <s v="CA-2012-130736"/>
    <n v="2012"/>
    <x v="214"/>
    <d v="2012-12-09T00:00:00"/>
    <s v="First Class"/>
    <s v="JF-15490"/>
    <s v="Jeremy Farry"/>
    <x v="0"/>
    <s v="United States"/>
    <s v="Seattle"/>
    <x v="4"/>
    <n v="98105"/>
    <x v="1"/>
    <s v="OFF-FA-10003467"/>
    <x v="1"/>
    <x v="13"/>
    <s v="Alliance Big Bands Rubber Bands, 12/Pack"/>
    <n v="3.96"/>
    <n v="2"/>
    <n v="0"/>
    <n v="0"/>
  </r>
  <r>
    <n v="565"/>
    <s v="CA-2012-130736"/>
    <n v="2012"/>
    <x v="214"/>
    <d v="2012-12-09T00:00:00"/>
    <s v="First Class"/>
    <s v="JF-15490"/>
    <s v="Jeremy Farry"/>
    <x v="0"/>
    <s v="United States"/>
    <s v="Seattle"/>
    <x v="4"/>
    <n v="98105"/>
    <x v="1"/>
    <s v="OFF-LA-10000634"/>
    <x v="1"/>
    <x v="2"/>
    <s v="Avery 509"/>
    <n v="2.61"/>
    <n v="1"/>
    <n v="0"/>
    <n v="1.2005999999999999"/>
  </r>
  <r>
    <n v="566"/>
    <s v="CA-2014-137099"/>
    <n v="2014"/>
    <x v="226"/>
    <d v="2014-12-11T00:00:00"/>
    <s v="First Class"/>
    <s v="FP-14320"/>
    <s v="Frank Preis"/>
    <x v="0"/>
    <s v="United States"/>
    <s v="Los Angeles"/>
    <x v="1"/>
    <n v="90008"/>
    <x v="1"/>
    <s v="TEC-PH-10002496"/>
    <x v="2"/>
    <x v="7"/>
    <s v="Cisco SPA301"/>
    <n v="374.37600000000003"/>
    <n v="3"/>
    <n v="0.2"/>
    <n v="46.796999999999983"/>
  </r>
  <r>
    <n v="567"/>
    <s v="CA-2014-156951"/>
    <n v="2014"/>
    <x v="172"/>
    <d v="2014-10-09T00:00:00"/>
    <s v="Standard Class"/>
    <s v="EB-13840"/>
    <s v="Ellis Ballard"/>
    <x v="1"/>
    <s v="United States"/>
    <s v="Seattle"/>
    <x v="4"/>
    <n v="98105"/>
    <x v="1"/>
    <s v="OFF-PA-10004530"/>
    <x v="1"/>
    <x v="10"/>
    <s v="Personal Creations Ink Jet Cards and Labels"/>
    <n v="91.84"/>
    <n v="8"/>
    <n v="0"/>
    <n v="45.001600000000003"/>
  </r>
  <r>
    <n v="568"/>
    <s v="CA-2014-156951"/>
    <n v="2014"/>
    <x v="172"/>
    <d v="2014-10-09T00:00:00"/>
    <s v="Standard Class"/>
    <s v="EB-13840"/>
    <s v="Ellis Ballard"/>
    <x v="1"/>
    <s v="United States"/>
    <s v="Seattle"/>
    <x v="4"/>
    <n v="98105"/>
    <x v="1"/>
    <s v="OFF-BI-10001107"/>
    <x v="1"/>
    <x v="8"/>
    <s v="GBC White Gloss Covers, Plain Front"/>
    <n v="81.088000000000008"/>
    <n v="7"/>
    <n v="0.2"/>
    <n v="27.3672"/>
  </r>
  <r>
    <n v="569"/>
    <s v="CA-2014-156951"/>
    <n v="2014"/>
    <x v="172"/>
    <d v="2014-10-09T00:00:00"/>
    <s v="Standard Class"/>
    <s v="EB-13840"/>
    <s v="Ellis Ballard"/>
    <x v="1"/>
    <s v="United States"/>
    <s v="Seattle"/>
    <x v="4"/>
    <n v="98105"/>
    <x v="1"/>
    <s v="OFF-PA-10004451"/>
    <x v="1"/>
    <x v="10"/>
    <s v="Xerox 222"/>
    <n v="19.440000000000001"/>
    <n v="3"/>
    <n v="0"/>
    <n v="9.3312000000000008"/>
  </r>
  <r>
    <n v="570"/>
    <s v="CA-2014-156951"/>
    <n v="2014"/>
    <x v="172"/>
    <d v="2014-10-09T00:00:00"/>
    <s v="Standard Class"/>
    <s v="EB-13840"/>
    <s v="Ellis Ballard"/>
    <x v="1"/>
    <s v="United States"/>
    <s v="Seattle"/>
    <x v="4"/>
    <n v="98105"/>
    <x v="1"/>
    <s v="FUR-CH-10004997"/>
    <x v="0"/>
    <x v="1"/>
    <s v="Hon Every-Day Series Multi-Task Chairs"/>
    <n v="451.15199999999993"/>
    <n v="3"/>
    <n v="0.2"/>
    <n v="0"/>
  </r>
  <r>
    <n v="571"/>
    <s v="CA-2014-164826"/>
    <n v="2014"/>
    <x v="116"/>
    <d v="2015-01-05T00:00:00"/>
    <s v="Standard Class"/>
    <s v="JF-15415"/>
    <s v="Jennifer Ferguson"/>
    <x v="0"/>
    <s v="United States"/>
    <s v="New York City"/>
    <x v="15"/>
    <n v="10024"/>
    <x v="3"/>
    <s v="OFF-LA-10001297"/>
    <x v="1"/>
    <x v="2"/>
    <s v="Avery 473"/>
    <n v="72.45"/>
    <n v="7"/>
    <n v="0"/>
    <n v="34.775999999999996"/>
  </r>
  <r>
    <n v="572"/>
    <s v="CA-2014-164826"/>
    <n v="2014"/>
    <x v="116"/>
    <d v="2015-01-05T00:00:00"/>
    <s v="Standard Class"/>
    <s v="JF-15415"/>
    <s v="Jennifer Ferguson"/>
    <x v="0"/>
    <s v="United States"/>
    <s v="New York City"/>
    <x v="15"/>
    <n v="10024"/>
    <x v="3"/>
    <s v="OFF-FA-10000585"/>
    <x v="1"/>
    <x v="13"/>
    <s v="OIC Bulk Pack Metal Binder Clips"/>
    <n v="13.96"/>
    <n v="4"/>
    <n v="0"/>
    <n v="6.4215999999999998"/>
  </r>
  <r>
    <n v="573"/>
    <s v="CA-2014-164826"/>
    <n v="2014"/>
    <x v="116"/>
    <d v="2015-01-05T00:00:00"/>
    <s v="Standard Class"/>
    <s v="JF-15415"/>
    <s v="Jennifer Ferguson"/>
    <x v="0"/>
    <s v="United States"/>
    <s v="New York City"/>
    <x v="15"/>
    <n v="10024"/>
    <x v="3"/>
    <s v="OFF-BI-10001922"/>
    <x v="1"/>
    <x v="8"/>
    <s v="Storex Dura Pro Binders"/>
    <n v="33.264000000000003"/>
    <n v="7"/>
    <n v="0.2"/>
    <n v="11.226599999999999"/>
  </r>
  <r>
    <n v="574"/>
    <s v="CA-2014-164826"/>
    <n v="2014"/>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n v="2013"/>
    <x v="54"/>
    <d v="2013-11-08T00:00:00"/>
    <s v="Standard Class"/>
    <s v="SF-20200"/>
    <s v="Sarah Foster"/>
    <x v="0"/>
    <s v="United States"/>
    <s v="Marysville"/>
    <x v="4"/>
    <n v="98270"/>
    <x v="1"/>
    <s v="OFF-AR-10003394"/>
    <x v="1"/>
    <x v="6"/>
    <s v="Newell 332"/>
    <n v="8.82"/>
    <n v="3"/>
    <n v="0"/>
    <n v="2.3814000000000002"/>
  </r>
  <r>
    <n v="576"/>
    <s v="CA-2012-149713"/>
    <n v="2012"/>
    <x v="227"/>
    <d v="2012-09-22T00:00:00"/>
    <s v="Second Class"/>
    <s v="TG-21640"/>
    <s v="Trudy Glocke"/>
    <x v="0"/>
    <s v="United States"/>
    <s v="Long Beach"/>
    <x v="1"/>
    <n v="90805"/>
    <x v="1"/>
    <s v="OFF-PA-10004530"/>
    <x v="1"/>
    <x v="10"/>
    <s v="Personal Creations Ink Jet Cards and Labels"/>
    <n v="160.72"/>
    <n v="14"/>
    <n v="0"/>
    <n v="78.752800000000008"/>
  </r>
  <r>
    <n v="577"/>
    <s v="CA-2012-149713"/>
    <n v="2012"/>
    <x v="227"/>
    <d v="2012-09-22T00:00:00"/>
    <s v="Second Class"/>
    <s v="TG-21640"/>
    <s v="Trudy Glocke"/>
    <x v="0"/>
    <s v="United States"/>
    <s v="Long Beach"/>
    <x v="1"/>
    <n v="90805"/>
    <x v="1"/>
    <s v="OFF-PA-10001450"/>
    <x v="1"/>
    <x v="10"/>
    <s v="Rediform S.O.S. Phone Message Books"/>
    <n v="19.920000000000002"/>
    <n v="4"/>
    <n v="0"/>
    <n v="9.7608000000000015"/>
  </r>
  <r>
    <n v="578"/>
    <s v="CA-2012-149713"/>
    <n v="2012"/>
    <x v="227"/>
    <d v="2012-09-22T00:00:00"/>
    <s v="Second Class"/>
    <s v="TG-21640"/>
    <s v="Trudy Glocke"/>
    <x v="0"/>
    <s v="United States"/>
    <s v="Long Beach"/>
    <x v="1"/>
    <n v="90805"/>
    <x v="1"/>
    <s v="OFF-SU-10001574"/>
    <x v="1"/>
    <x v="14"/>
    <s v="Acme Value Line Scissors"/>
    <n v="7.3"/>
    <n v="2"/>
    <n v="0"/>
    <n v="2.1899999999999995"/>
  </r>
  <r>
    <n v="579"/>
    <s v="CA-2014-118640"/>
    <n v="2014"/>
    <x v="228"/>
    <d v="2014-07-27T00:00:00"/>
    <s v="Standard Class"/>
    <s v="CS-11950"/>
    <s v="Carlos Soltero"/>
    <x v="0"/>
    <s v="United States"/>
    <s v="Chicago"/>
    <x v="10"/>
    <n v="60610"/>
    <x v="2"/>
    <s v="OFF-ST-10002974"/>
    <x v="1"/>
    <x v="4"/>
    <s v="Trav-L-File Heavy-Duty Shuttle II, Black"/>
    <n v="69.712000000000003"/>
    <n v="2"/>
    <n v="0.2"/>
    <n v="8.7139999999999951"/>
  </r>
  <r>
    <n v="580"/>
    <s v="CA-2014-118640"/>
    <n v="2014"/>
    <x v="228"/>
    <d v="2014-07-27T00:00:00"/>
    <s v="Standard Class"/>
    <s v="CS-11950"/>
    <s v="Carlos Soltero"/>
    <x v="0"/>
    <s v="United States"/>
    <s v="Chicago"/>
    <x v="10"/>
    <n v="60610"/>
    <x v="2"/>
    <s v="FUR-FU-10001475"/>
    <x v="0"/>
    <x v="5"/>
    <s v="Contract Clock, 14&quot;, Brown"/>
    <n v="8.7919999999999998"/>
    <n v="1"/>
    <n v="0.6"/>
    <n v="-5.7148000000000003"/>
  </r>
  <r>
    <n v="581"/>
    <s v="CA-2012-132906"/>
    <n v="2012"/>
    <x v="229"/>
    <d v="2012-09-14T00:00:00"/>
    <s v="Standard Class"/>
    <s v="CC-12145"/>
    <s v="Charles Crestani"/>
    <x v="0"/>
    <s v="United States"/>
    <s v="Los Angeles"/>
    <x v="1"/>
    <n v="90004"/>
    <x v="1"/>
    <s v="OFF-SU-10004498"/>
    <x v="1"/>
    <x v="14"/>
    <s v="Martin-Yale Premier Letter Opener"/>
    <n v="51.52"/>
    <n v="4"/>
    <n v="0"/>
    <n v="1.5456000000000003"/>
  </r>
  <r>
    <n v="582"/>
    <s v="CA-2014-145233"/>
    <n v="2014"/>
    <x v="96"/>
    <d v="2014-12-06T00:00:00"/>
    <s v="Standard Class"/>
    <s v="DV-13465"/>
    <s v="Dianna Vittorini"/>
    <x v="0"/>
    <s v="United States"/>
    <s v="Denver"/>
    <x v="22"/>
    <n v="80219"/>
    <x v="1"/>
    <s v="TEC-PH-10004977"/>
    <x v="2"/>
    <x v="7"/>
    <s v="GE 30524EE4"/>
    <n v="470.37600000000009"/>
    <n v="3"/>
    <n v="0.2"/>
    <n v="52.917299999999955"/>
  </r>
  <r>
    <n v="583"/>
    <s v="CA-2014-145233"/>
    <n v="2014"/>
    <x v="96"/>
    <d v="2014-12-06T00:00:00"/>
    <s v="Standard Class"/>
    <s v="DV-13465"/>
    <s v="Dianna Vittorini"/>
    <x v="0"/>
    <s v="United States"/>
    <s v="Denver"/>
    <x v="22"/>
    <n v="80219"/>
    <x v="1"/>
    <s v="TEC-PH-10000586"/>
    <x v="2"/>
    <x v="7"/>
    <s v="AT&amp;T SB67148 SynJ"/>
    <n v="105.584"/>
    <n v="2"/>
    <n v="0.2"/>
    <n v="9.2386000000000053"/>
  </r>
  <r>
    <n v="584"/>
    <s v="CA-2014-145233"/>
    <n v="2014"/>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n v="2014"/>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n v="2014"/>
    <x v="96"/>
    <d v="2014-12-06T00:00:00"/>
    <s v="Standard Class"/>
    <s v="DV-13465"/>
    <s v="Dianna Vittorini"/>
    <x v="0"/>
    <s v="United States"/>
    <s v="Denver"/>
    <x v="22"/>
    <n v="80219"/>
    <x v="1"/>
    <s v="TEC-PH-10001254"/>
    <x v="2"/>
    <x v="7"/>
    <s v="Jabra BIZ 2300 Duo QD Duo Corded Headset"/>
    <n v="406.36799999999999"/>
    <n v="4"/>
    <n v="0.2"/>
    <n v="30.477599999999981"/>
  </r>
  <r>
    <n v="587"/>
    <s v="CA-2012-128139"/>
    <n v="2012"/>
    <x v="230"/>
    <d v="2012-07-09T00:00:00"/>
    <s v="Standard Class"/>
    <s v="BD-11725"/>
    <s v="Bruce Degenhardt"/>
    <x v="0"/>
    <s v="United States"/>
    <s v="Richmond"/>
    <x v="0"/>
    <n v="40475"/>
    <x v="0"/>
    <s v="FUR-CH-10003956"/>
    <x v="0"/>
    <x v="1"/>
    <s v="Novimex High-Tech Fabric Mesh Task Chair"/>
    <n v="70.98"/>
    <n v="1"/>
    <n v="0"/>
    <n v="4.968599999999995"/>
  </r>
  <r>
    <n v="588"/>
    <s v="CA-2012-128139"/>
    <n v="2012"/>
    <x v="230"/>
    <d v="2012-07-09T00:00:00"/>
    <s v="Standard Class"/>
    <s v="BD-11725"/>
    <s v="Bruce Degenhardt"/>
    <x v="0"/>
    <s v="United States"/>
    <s v="Richmond"/>
    <x v="0"/>
    <n v="40475"/>
    <x v="0"/>
    <s v="OFF-LA-10003930"/>
    <x v="1"/>
    <x v="2"/>
    <s v="Dot Matrix Printer Tape Reel Labels, White, 5000/Box"/>
    <n v="294.93"/>
    <n v="3"/>
    <n v="0"/>
    <n v="144.51570000000001"/>
  </r>
  <r>
    <n v="589"/>
    <s v="US-2013-156986"/>
    <n v="2013"/>
    <x v="231"/>
    <d v="2013-03-25T00:00:00"/>
    <s v="Standard Class"/>
    <s v="ZC-21910"/>
    <s v="Zuschuss Carroll"/>
    <x v="0"/>
    <s v="United States"/>
    <s v="Salem"/>
    <x v="21"/>
    <n v="97301"/>
    <x v="1"/>
    <s v="TEC-PH-10003800"/>
    <x v="2"/>
    <x v="7"/>
    <s v="i.Sound Portable Power - 8000 mAh"/>
    <n v="84.784000000000006"/>
    <n v="2"/>
    <n v="0.2"/>
    <n v="-20.136200000000006"/>
  </r>
  <r>
    <n v="590"/>
    <s v="US-2013-156986"/>
    <n v="2013"/>
    <x v="231"/>
    <d v="2013-03-25T00:00:00"/>
    <s v="Standard Class"/>
    <s v="ZC-21910"/>
    <s v="Zuschuss Carroll"/>
    <x v="0"/>
    <s v="United States"/>
    <s v="Salem"/>
    <x v="21"/>
    <n v="97301"/>
    <x v="1"/>
    <s v="OFF-PA-10002005"/>
    <x v="1"/>
    <x v="10"/>
    <s v="Xerox 225"/>
    <n v="20.736000000000004"/>
    <n v="4"/>
    <n v="0.2"/>
    <n v="7.2576000000000001"/>
  </r>
  <r>
    <n v="591"/>
    <s v="US-2013-156986"/>
    <n v="2013"/>
    <x v="231"/>
    <d v="2013-03-25T00:00:00"/>
    <s v="Standard Class"/>
    <s v="ZC-21910"/>
    <s v="Zuschuss Carroll"/>
    <x v="0"/>
    <s v="United States"/>
    <s v="Salem"/>
    <x v="21"/>
    <n v="97301"/>
    <x v="1"/>
    <s v="OFF-BI-10002498"/>
    <x v="1"/>
    <x v="8"/>
    <s v="Clear Mylar Reinforcing Strips"/>
    <n v="16.821000000000005"/>
    <n v="3"/>
    <n v="0.7"/>
    <n v="-12.896100000000004"/>
  </r>
  <r>
    <n v="592"/>
    <s v="US-2013-156986"/>
    <n v="2013"/>
    <x v="231"/>
    <d v="2013-03-25T00:00:00"/>
    <s v="Standard Class"/>
    <s v="ZC-21910"/>
    <s v="Zuschuss Carroll"/>
    <x v="0"/>
    <s v="United States"/>
    <s v="Salem"/>
    <x v="21"/>
    <n v="97301"/>
    <x v="1"/>
    <s v="OFF-PA-10004101"/>
    <x v="1"/>
    <x v="10"/>
    <s v="Xerox 1894"/>
    <n v="10.368000000000002"/>
    <n v="2"/>
    <n v="0.2"/>
    <n v="3.6288"/>
  </r>
  <r>
    <n v="593"/>
    <s v="CA-2011-135405"/>
    <n v="2011"/>
    <x v="232"/>
    <d v="2011-01-14T00:00:00"/>
    <s v="Standard Class"/>
    <s v="MS-17830"/>
    <s v="Melanie Seite"/>
    <x v="0"/>
    <s v="United States"/>
    <s v="Laredo"/>
    <x v="5"/>
    <n v="78041"/>
    <x v="2"/>
    <s v="OFF-AR-10004078"/>
    <x v="1"/>
    <x v="6"/>
    <s v="Newell 312"/>
    <n v="9.3439999999999994"/>
    <n v="2"/>
    <n v="0.2"/>
    <n v="1.1679999999999997"/>
  </r>
  <r>
    <n v="594"/>
    <s v="CA-2011-135405"/>
    <n v="2011"/>
    <x v="232"/>
    <d v="2011-01-14T00:00:00"/>
    <s v="Standard Class"/>
    <s v="MS-17830"/>
    <s v="Melanie Seite"/>
    <x v="0"/>
    <s v="United States"/>
    <s v="Laredo"/>
    <x v="5"/>
    <n v="78041"/>
    <x v="2"/>
    <s v="TEC-AC-10001266"/>
    <x v="2"/>
    <x v="11"/>
    <s v="Memorex Micro Travel Drive 8 GB"/>
    <n v="31.200000000000003"/>
    <n v="3"/>
    <n v="0.2"/>
    <n v="9.7499999999999964"/>
  </r>
  <r>
    <n v="595"/>
    <s v="CA-2011-131450"/>
    <n v="2011"/>
    <x v="233"/>
    <d v="2011-08-15T00:00:00"/>
    <s v="Standard Class"/>
    <s v="LR-16915"/>
    <s v="Lena Radford"/>
    <x v="0"/>
    <s v="United States"/>
    <s v="San Diego"/>
    <x v="1"/>
    <n v="92024"/>
    <x v="1"/>
    <s v="OFF-AP-10004708"/>
    <x v="1"/>
    <x v="9"/>
    <s v="Fellowes Superior 10 Outlet Split Surge Protector"/>
    <n v="76.12"/>
    <n v="2"/>
    <n v="0"/>
    <n v="22.074799999999996"/>
  </r>
  <r>
    <n v="596"/>
    <s v="CA-2011-131450"/>
    <n v="2011"/>
    <x v="233"/>
    <d v="2011-08-15T00:00:00"/>
    <s v="Standard Class"/>
    <s v="LR-16915"/>
    <s v="Lena Radford"/>
    <x v="0"/>
    <s v="United States"/>
    <s v="San Diego"/>
    <x v="1"/>
    <n v="92024"/>
    <x v="1"/>
    <s v="TEC-CO-10004115"/>
    <x v="2"/>
    <x v="16"/>
    <s v="Sharp AL-1530CS Digital Copier"/>
    <n v="1199.9760000000001"/>
    <n v="3"/>
    <n v="0.2"/>
    <n v="434.99130000000002"/>
  </r>
  <r>
    <n v="597"/>
    <s v="CA-2011-131450"/>
    <n v="2011"/>
    <x v="233"/>
    <d v="2011-08-15T00:00:00"/>
    <s v="Standard Class"/>
    <s v="LR-16915"/>
    <s v="Lena Radford"/>
    <x v="0"/>
    <s v="United States"/>
    <s v="San Diego"/>
    <x v="1"/>
    <n v="92024"/>
    <x v="1"/>
    <s v="TEC-PH-10002398"/>
    <x v="2"/>
    <x v="7"/>
    <s v="AT&amp;T 1070 Corded Phone"/>
    <n v="445.96000000000004"/>
    <n v="5"/>
    <n v="0.2"/>
    <n v="55.744999999999948"/>
  </r>
  <r>
    <n v="598"/>
    <s v="CA-2011-131450"/>
    <n v="2011"/>
    <x v="233"/>
    <d v="2011-08-15T00:00:00"/>
    <s v="Standard Class"/>
    <s v="LR-16915"/>
    <s v="Lena Radford"/>
    <x v="0"/>
    <s v="United States"/>
    <s v="San Diego"/>
    <x v="1"/>
    <n v="92024"/>
    <x v="1"/>
    <s v="FUR-FU-10001979"/>
    <x v="0"/>
    <x v="5"/>
    <s v="Dana Halogen Swing-Arm Architect Lamp"/>
    <n v="327.76"/>
    <n v="8"/>
    <n v="0"/>
    <n v="91.772800000000018"/>
  </r>
  <r>
    <n v="599"/>
    <s v="CA-2013-120180"/>
    <n v="2013"/>
    <x v="216"/>
    <d v="2013-07-17T00:00:00"/>
    <s v="First Class"/>
    <s v="TP-21130"/>
    <s v="Theone Pippenger"/>
    <x v="0"/>
    <s v="United States"/>
    <s v="Philadelphia"/>
    <x v="9"/>
    <n v="19134"/>
    <x v="3"/>
    <s v="OFF-SU-10004115"/>
    <x v="1"/>
    <x v="14"/>
    <s v="Acme Stainless Steel Office Snips"/>
    <n v="11.632"/>
    <n v="2"/>
    <n v="0.2"/>
    <n v="1.0178000000000007"/>
  </r>
  <r>
    <n v="600"/>
    <s v="US-2013-100720"/>
    <n v="2013"/>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n v="2013"/>
    <x v="87"/>
    <d v="2013-07-22T00:00:00"/>
    <s v="Standard Class"/>
    <s v="CK-12205"/>
    <s v="Chloris Kastensmidt"/>
    <x v="0"/>
    <s v="United States"/>
    <s v="Philadelphia"/>
    <x v="9"/>
    <n v="19120"/>
    <x v="3"/>
    <s v="TEC-PH-10003963"/>
    <x v="2"/>
    <x v="7"/>
    <s v="GE 2-Jack Phone Line Splitter"/>
    <n v="494.37599999999998"/>
    <n v="4"/>
    <n v="0.4"/>
    <n v="-115.35440000000006"/>
  </r>
  <r>
    <n v="602"/>
    <s v="US-2013-100720"/>
    <n v="2013"/>
    <x v="87"/>
    <d v="2013-07-22T00:00:00"/>
    <s v="Standard Class"/>
    <s v="CK-12205"/>
    <s v="Chloris Kastensmidt"/>
    <x v="0"/>
    <s v="United States"/>
    <s v="Philadelphia"/>
    <x v="9"/>
    <n v="19120"/>
    <x v="3"/>
    <s v="OFF-SU-10001574"/>
    <x v="1"/>
    <x v="14"/>
    <s v="Acme Value Line Scissors"/>
    <n v="5.84"/>
    <n v="2"/>
    <n v="0.2"/>
    <n v="0.72999999999999954"/>
  </r>
  <r>
    <n v="603"/>
    <s v="CA-2011-149958"/>
    <n v="2011"/>
    <x v="234"/>
    <d v="2011-03-19T00:00:00"/>
    <s v="Standard Class"/>
    <s v="AS-10240"/>
    <s v="Alan Shonely"/>
    <x v="0"/>
    <s v="United States"/>
    <s v="Tampa"/>
    <x v="2"/>
    <n v="33614"/>
    <x v="0"/>
    <s v="OFF-ST-10001490"/>
    <x v="1"/>
    <x v="4"/>
    <s v="Hot File 7-Pocket, Floor Stand"/>
    <n v="142.77600000000001"/>
    <n v="1"/>
    <n v="0.2"/>
    <n v="17.84699999999998"/>
  </r>
  <r>
    <n v="604"/>
    <s v="CA-2011-149958"/>
    <n v="2011"/>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n v="2011"/>
    <x v="234"/>
    <d v="2011-03-19T00:00:00"/>
    <s v="Standard Class"/>
    <s v="AS-10240"/>
    <s v="Alan Shonely"/>
    <x v="0"/>
    <s v="United States"/>
    <s v="Tampa"/>
    <x v="2"/>
    <n v="33614"/>
    <x v="0"/>
    <s v="OFF-BI-10000773"/>
    <x v="1"/>
    <x v="8"/>
    <s v="Insertable Tab Post Binder Dividers"/>
    <n v="7.218"/>
    <n v="3"/>
    <n v="0.7"/>
    <n v="-5.5338000000000012"/>
  </r>
  <r>
    <n v="606"/>
    <s v="CA-2011-149958"/>
    <n v="2011"/>
    <x v="234"/>
    <d v="2011-03-19T00:00:00"/>
    <s v="Standard Class"/>
    <s v="AS-10240"/>
    <s v="Alan Shonely"/>
    <x v="0"/>
    <s v="United States"/>
    <s v="Tampa"/>
    <x v="2"/>
    <n v="33614"/>
    <x v="0"/>
    <s v="OFF-BI-10001543"/>
    <x v="1"/>
    <x v="8"/>
    <s v="GBC VeloBinder Manual Binding System"/>
    <n v="43.188000000000009"/>
    <n v="4"/>
    <n v="0.7"/>
    <n v="-31.671199999999999"/>
  </r>
  <r>
    <n v="607"/>
    <s v="CA-2011-149958"/>
    <n v="2011"/>
    <x v="234"/>
    <d v="2011-03-19T00:00:00"/>
    <s v="Standard Class"/>
    <s v="AS-10240"/>
    <s v="Alan Shonely"/>
    <x v="0"/>
    <s v="United States"/>
    <s v="Tampa"/>
    <x v="2"/>
    <n v="33614"/>
    <x v="0"/>
    <s v="OFF-PA-10002120"/>
    <x v="1"/>
    <x v="10"/>
    <s v="Xerox 1889"/>
    <n v="131.904"/>
    <n v="3"/>
    <n v="0.2"/>
    <n v="47.815200000000004"/>
  </r>
  <r>
    <n v="608"/>
    <s v="US-2011-105767"/>
    <n v="2011"/>
    <x v="235"/>
    <d v="2011-05-27T00:00:00"/>
    <s v="Standard Class"/>
    <s v="AR-10510"/>
    <s v="Andrew Roberts"/>
    <x v="0"/>
    <s v="United States"/>
    <s v="Philadelphia"/>
    <x v="9"/>
    <n v="19134"/>
    <x v="3"/>
    <s v="OFF-BI-10000848"/>
    <x v="1"/>
    <x v="8"/>
    <s v="Angle-D Ring Binders"/>
    <n v="3.2820000000000005"/>
    <n v="2"/>
    <n v="0.7"/>
    <n v="-2.6256000000000004"/>
  </r>
  <r>
    <n v="609"/>
    <s v="US-2011-105767"/>
    <n v="2011"/>
    <x v="235"/>
    <d v="2011-05-27T00:00:00"/>
    <s v="Standard Class"/>
    <s v="AR-10510"/>
    <s v="Andrew Roberts"/>
    <x v="0"/>
    <s v="United States"/>
    <s v="Philadelphia"/>
    <x v="9"/>
    <n v="19134"/>
    <x v="3"/>
    <s v="OFF-AR-10001246"/>
    <x v="1"/>
    <x v="6"/>
    <s v="Newell 317"/>
    <n v="21.167999999999999"/>
    <n v="9"/>
    <n v="0.2"/>
    <n v="2.3813999999999984"/>
  </r>
  <r>
    <n v="610"/>
    <s v="US-2011-105767"/>
    <n v="2011"/>
    <x v="235"/>
    <d v="2011-05-27T00:00:00"/>
    <s v="Standard Class"/>
    <s v="AR-10510"/>
    <s v="Andrew Roberts"/>
    <x v="0"/>
    <s v="United States"/>
    <s v="Philadelphia"/>
    <x v="9"/>
    <n v="19134"/>
    <x v="3"/>
    <s v="TEC-PH-10003092"/>
    <x v="2"/>
    <x v="7"/>
    <s v="Motorola L804"/>
    <n v="55.188000000000002"/>
    <n v="2"/>
    <n v="0.4"/>
    <n v="-10.117800000000003"/>
  </r>
  <r>
    <n v="611"/>
    <s v="CA-2013-161816"/>
    <n v="2013"/>
    <x v="236"/>
    <d v="2013-05-02T00:00:00"/>
    <s v="First Class"/>
    <s v="NB-18655"/>
    <s v="Nona Balk"/>
    <x v="1"/>
    <s v="United States"/>
    <s v="Dallas"/>
    <x v="5"/>
    <n v="75217"/>
    <x v="2"/>
    <s v="TEC-PH-10003012"/>
    <x v="2"/>
    <x v="7"/>
    <s v="Nortel Meridian M3904 Professional Digital phone"/>
    <n v="369.57600000000002"/>
    <n v="3"/>
    <n v="0.2"/>
    <n v="41.577299999999951"/>
  </r>
  <r>
    <n v="612"/>
    <s v="CA-2013-161816"/>
    <n v="2013"/>
    <x v="236"/>
    <d v="2013-05-02T00:00:00"/>
    <s v="First Class"/>
    <s v="NB-18655"/>
    <s v="Nona Balk"/>
    <x v="1"/>
    <s v="United States"/>
    <s v="Dallas"/>
    <x v="5"/>
    <n v="75217"/>
    <x v="2"/>
    <s v="OFF-LA-10004345"/>
    <x v="1"/>
    <x v="2"/>
    <s v="Avery 493"/>
    <n v="15.712000000000002"/>
    <n v="4"/>
    <n v="0.2"/>
    <n v="5.6955999999999989"/>
  </r>
  <r>
    <n v="613"/>
    <s v="CA-2013-121223"/>
    <n v="2013"/>
    <x v="108"/>
    <d v="2013-09-14T00:00:00"/>
    <s v="Second Class"/>
    <s v="GD-14590"/>
    <s v="Giulietta Dortch"/>
    <x v="1"/>
    <s v="United States"/>
    <s v="Philadelphia"/>
    <x v="9"/>
    <n v="19143"/>
    <x v="3"/>
    <s v="OFF-PA-10001204"/>
    <x v="1"/>
    <x v="10"/>
    <s v="Xerox 1972"/>
    <n v="8.4480000000000004"/>
    <n v="2"/>
    <n v="0.2"/>
    <n v="2.6399999999999997"/>
  </r>
  <r>
    <n v="614"/>
    <s v="CA-2013-121223"/>
    <n v="2013"/>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n v="2014"/>
    <x v="237"/>
    <d v="2014-11-18T00:00:00"/>
    <s v="Second Class"/>
    <s v="CK-12595"/>
    <s v="Clytie Kelty"/>
    <x v="0"/>
    <s v="United States"/>
    <s v="Grove City"/>
    <x v="24"/>
    <n v="43123"/>
    <x v="3"/>
    <s v="TEC-PH-10000011"/>
    <x v="2"/>
    <x v="7"/>
    <s v="PureGear Roll-On Screen Protector"/>
    <n v="119.93999999999998"/>
    <n v="10"/>
    <n v="0.4"/>
    <n v="15.99199999999999"/>
  </r>
  <r>
    <n v="616"/>
    <s v="CA-2014-138611"/>
    <n v="2014"/>
    <x v="237"/>
    <d v="2014-11-18T00:00:00"/>
    <s v="Second Class"/>
    <s v="CK-12595"/>
    <s v="Clytie Kelty"/>
    <x v="0"/>
    <s v="United States"/>
    <s v="Grove City"/>
    <x v="24"/>
    <n v="43123"/>
    <x v="3"/>
    <s v="OFF-BI-10002949"/>
    <x v="1"/>
    <x v="8"/>
    <s v="Prestige Round Ring Binders"/>
    <n v="3.6480000000000006"/>
    <n v="2"/>
    <n v="0.7"/>
    <n v="-2.7967999999999993"/>
  </r>
  <r>
    <n v="617"/>
    <s v="CA-2014-117947"/>
    <n v="2014"/>
    <x v="238"/>
    <d v="2014-08-24T00:00:00"/>
    <s v="Second Class"/>
    <s v="NG-18355"/>
    <s v="Nat Gilpin"/>
    <x v="1"/>
    <s v="United States"/>
    <s v="New York City"/>
    <x v="15"/>
    <n v="10011"/>
    <x v="3"/>
    <s v="FUR-FU-10003849"/>
    <x v="0"/>
    <x v="5"/>
    <s v="DAX Metal Frame, Desktop, Stepped-Edge"/>
    <n v="40.479999999999997"/>
    <n v="2"/>
    <n v="0"/>
    <n v="15.787199999999999"/>
  </r>
  <r>
    <n v="618"/>
    <s v="CA-2014-117947"/>
    <n v="2014"/>
    <x v="238"/>
    <d v="2014-08-24T00:00:00"/>
    <s v="Second Class"/>
    <s v="NG-18355"/>
    <s v="Nat Gilpin"/>
    <x v="1"/>
    <s v="United States"/>
    <s v="New York City"/>
    <x v="15"/>
    <n v="10011"/>
    <x v="3"/>
    <s v="FUR-FU-10000010"/>
    <x v="0"/>
    <x v="5"/>
    <s v="DAX Value U-Channel Document Frames, Easel Back"/>
    <n v="9.94"/>
    <n v="2"/>
    <n v="0"/>
    <n v="3.0813999999999995"/>
  </r>
  <r>
    <n v="619"/>
    <s v="CA-2014-117947"/>
    <n v="2014"/>
    <x v="238"/>
    <d v="2014-08-24T00:00:00"/>
    <s v="Second Class"/>
    <s v="NG-18355"/>
    <s v="Nat Gilpin"/>
    <x v="1"/>
    <s v="United States"/>
    <s v="New York City"/>
    <x v="15"/>
    <n v="10011"/>
    <x v="3"/>
    <s v="OFF-BI-10002824"/>
    <x v="1"/>
    <x v="8"/>
    <s v="Recycled Easel Ring Binders"/>
    <n v="107.42400000000001"/>
    <n v="9"/>
    <n v="0.2"/>
    <n v="33.569999999999986"/>
  </r>
  <r>
    <n v="620"/>
    <s v="CA-2014-117947"/>
    <n v="2014"/>
    <x v="238"/>
    <d v="2014-08-24T00:00:00"/>
    <s v="Second Class"/>
    <s v="NG-18355"/>
    <s v="Nat Gilpin"/>
    <x v="1"/>
    <s v="United States"/>
    <s v="New York City"/>
    <x v="15"/>
    <n v="10011"/>
    <x v="3"/>
    <s v="TEC-PH-10002538"/>
    <x v="2"/>
    <x v="7"/>
    <s v="Grandstream GXP1160 VoIP phone"/>
    <n v="37.909999999999997"/>
    <n v="1"/>
    <n v="0"/>
    <n v="10.993899999999996"/>
  </r>
  <r>
    <n v="621"/>
    <s v="CA-2014-117947"/>
    <n v="2014"/>
    <x v="238"/>
    <d v="2014-08-24T00:00:00"/>
    <s v="Second Class"/>
    <s v="NG-18355"/>
    <s v="Nat Gilpin"/>
    <x v="1"/>
    <s v="United States"/>
    <s v="New York City"/>
    <x v="15"/>
    <n v="10011"/>
    <x v="3"/>
    <s v="FUR-FU-10000521"/>
    <x v="0"/>
    <x v="5"/>
    <s v="Seth Thomas 14&quot; Putty-Colored Wall Clock"/>
    <n v="88.02"/>
    <n v="3"/>
    <n v="0"/>
    <n v="27.286199999999994"/>
  </r>
  <r>
    <n v="622"/>
    <s v="US-2011-111171"/>
    <n v="2011"/>
    <x v="58"/>
    <d v="2011-12-31T00:00:00"/>
    <s v="Standard Class"/>
    <s v="CA-12265"/>
    <s v="Christina Anderson"/>
    <x v="0"/>
    <s v="United States"/>
    <s v="Chicago"/>
    <x v="10"/>
    <n v="60610"/>
    <x v="2"/>
    <s v="OFF-BI-10002103"/>
    <x v="1"/>
    <x v="8"/>
    <s v="Cardinal Slant-D Ring Binder, Heavy Gauge Vinyl"/>
    <n v="8.6899999999999977"/>
    <n v="5"/>
    <n v="0.8"/>
    <n v="-14.773"/>
  </r>
  <r>
    <n v="623"/>
    <s v="CA-2012-138009"/>
    <n v="2012"/>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n v="2012"/>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n v="2012"/>
    <x v="239"/>
    <d v="2012-12-03T00:00:00"/>
    <s v="Standard Class"/>
    <s v="SF-20965"/>
    <s v="Sylvia Foulston"/>
    <x v="1"/>
    <s v="United States"/>
    <s v="Dearborn"/>
    <x v="12"/>
    <n v="48126"/>
    <x v="2"/>
    <s v="OFF-ST-10001272"/>
    <x v="1"/>
    <x v="4"/>
    <s v="Mini 13-1/2 Capacity Data Binder Rack, Pearl"/>
    <n v="523.48"/>
    <n v="4"/>
    <n v="0"/>
    <n v="130.87"/>
  </r>
  <r>
    <n v="626"/>
    <s v="CA-2012-138009"/>
    <n v="2012"/>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n v="2014"/>
    <x v="175"/>
    <d v="2014-09-20T00:00:00"/>
    <s v="Standard Class"/>
    <s v="MO-17800"/>
    <s v="Meg O'Connel"/>
    <x v="2"/>
    <s v="United States"/>
    <s v="New York City"/>
    <x v="15"/>
    <n v="10009"/>
    <x v="3"/>
    <s v="FUR-FU-10000221"/>
    <x v="0"/>
    <x v="5"/>
    <s v="Master Caster Door Stop, Brown"/>
    <n v="35.56"/>
    <n v="7"/>
    <n v="0"/>
    <n v="12.090399999999999"/>
  </r>
  <r>
    <n v="628"/>
    <s v="CA-2014-153787"/>
    <n v="2014"/>
    <x v="240"/>
    <d v="2014-05-24T00:00:00"/>
    <s v="Standard Class"/>
    <s v="AT-10735"/>
    <s v="Annie Thurman"/>
    <x v="0"/>
    <s v="United States"/>
    <s v="Seattle"/>
    <x v="4"/>
    <n v="98115"/>
    <x v="1"/>
    <s v="OFF-AP-10001563"/>
    <x v="1"/>
    <x v="9"/>
    <s v="Belkin Premiere Surge Master II 8-outlet surge protector"/>
    <n v="97.16"/>
    <n v="2"/>
    <n v="0"/>
    <n v="28.176399999999987"/>
  </r>
  <r>
    <n v="629"/>
    <s v="CA-2014-133431"/>
    <n v="2014"/>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n v="2014"/>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n v="2013"/>
    <x v="25"/>
    <d v="2013-12-14T00:00:00"/>
    <s v="Second Class"/>
    <s v="FM-14380"/>
    <s v="Fred McMath"/>
    <x v="0"/>
    <s v="United States"/>
    <s v="Aurora"/>
    <x v="22"/>
    <n v="80013"/>
    <x v="1"/>
    <s v="OFF-ST-10001963"/>
    <x v="1"/>
    <x v="4"/>
    <s v="Tennsco Regal Shelving Units"/>
    <n v="243.38400000000001"/>
    <n v="3"/>
    <n v="0.2"/>
    <n v="-51.719100000000012"/>
  </r>
  <r>
    <n v="632"/>
    <s v="US-2013-135720"/>
    <n v="2013"/>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n v="2013"/>
    <x v="25"/>
    <d v="2013-12-14T00:00:00"/>
    <s v="Second Class"/>
    <s v="FM-14380"/>
    <s v="Fred McMath"/>
    <x v="0"/>
    <s v="United States"/>
    <s v="Aurora"/>
    <x v="22"/>
    <n v="80013"/>
    <x v="1"/>
    <s v="TEC-PH-10002103"/>
    <x v="2"/>
    <x v="7"/>
    <s v="Jabra SPEAK 410"/>
    <n v="300.76799999999997"/>
    <n v="4"/>
    <n v="0.2"/>
    <n v="30.076800000000006"/>
  </r>
  <r>
    <n v="634"/>
    <s v="CA-2014-144694"/>
    <n v="2014"/>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n v="2014"/>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n v="2012"/>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n v="2013"/>
    <x v="243"/>
    <d v="2013-08-22T00:00:00"/>
    <s v="Standard Class"/>
    <s v="ME-17725"/>
    <s v="Max Engle"/>
    <x v="0"/>
    <s v="United States"/>
    <s v="Aurora"/>
    <x v="22"/>
    <n v="80013"/>
    <x v="1"/>
    <s v="OFF-BI-10001989"/>
    <x v="1"/>
    <x v="8"/>
    <s v="Premium Transparent Presentation Covers by GBC"/>
    <n v="18.882000000000005"/>
    <n v="3"/>
    <n v="0.7"/>
    <n v="-13.846800000000002"/>
  </r>
  <r>
    <n v="638"/>
    <s v="US-2013-123470"/>
    <n v="2013"/>
    <x v="243"/>
    <d v="2013-08-22T00:00:00"/>
    <s v="Standard Class"/>
    <s v="ME-17725"/>
    <s v="Max Engle"/>
    <x v="0"/>
    <s v="United States"/>
    <s v="Aurora"/>
    <x v="22"/>
    <n v="80013"/>
    <x v="1"/>
    <s v="OFF-AP-10003287"/>
    <x v="1"/>
    <x v="9"/>
    <s v="Tripp Lite TLP810NET Broadband Surge for Modem/Fax"/>
    <n v="122.328"/>
    <n v="3"/>
    <n v="0.2"/>
    <n v="12.232799999999997"/>
  </r>
  <r>
    <n v="639"/>
    <s v="CA-2013-115917"/>
    <n v="2013"/>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n v="2013"/>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n v="2013"/>
    <x v="122"/>
    <d v="2013-12-23T00:00:00"/>
    <s v="Standard Class"/>
    <s v="JD-16150"/>
    <s v="Justin Deggeller"/>
    <x v="1"/>
    <s v="United States"/>
    <s v="Minneapolis"/>
    <x v="11"/>
    <n v="55407"/>
    <x v="2"/>
    <s v="FUR-FU-10000732"/>
    <x v="0"/>
    <x v="5"/>
    <s v="Eldon 200 Class Desk Accessories"/>
    <n v="18.84"/>
    <n v="3"/>
    <n v="0"/>
    <n v="6.0287999999999995"/>
  </r>
  <r>
    <n v="642"/>
    <s v="CA-2014-167913"/>
    <n v="2014"/>
    <x v="245"/>
    <d v="2014-08-04T00:00:00"/>
    <s v="Second Class"/>
    <s v="JL-15835"/>
    <s v="John Lee"/>
    <x v="0"/>
    <s v="United States"/>
    <s v="Mission Viejo"/>
    <x v="1"/>
    <n v="92691"/>
    <x v="1"/>
    <s v="OFF-ST-10000585"/>
    <x v="1"/>
    <x v="4"/>
    <s v="Economy Rollaway Files"/>
    <n v="330.4"/>
    <n v="2"/>
    <n v="0"/>
    <n v="85.903999999999996"/>
  </r>
  <r>
    <n v="643"/>
    <s v="CA-2014-167913"/>
    <n v="2014"/>
    <x v="245"/>
    <d v="2014-08-04T00:00:00"/>
    <s v="Second Class"/>
    <s v="JL-15835"/>
    <s v="John Lee"/>
    <x v="0"/>
    <s v="United States"/>
    <s v="Mission Viejo"/>
    <x v="1"/>
    <n v="92691"/>
    <x v="1"/>
    <s v="OFF-LA-10002787"/>
    <x v="1"/>
    <x v="2"/>
    <s v="Avery 480"/>
    <n v="26.25"/>
    <n v="7"/>
    <n v="0"/>
    <n v="12.599999999999998"/>
  </r>
  <r>
    <n v="644"/>
    <s v="CA-2014-106103"/>
    <n v="2014"/>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n v="2014"/>
    <x v="246"/>
    <d v="2014-07-26T00:00:00"/>
    <s v="Standard Class"/>
    <s v="TW-21025"/>
    <s v="Tamara Willingham"/>
    <x v="2"/>
    <s v="United States"/>
    <s v="Plainfield"/>
    <x v="30"/>
    <n v="7060"/>
    <x v="3"/>
    <s v="OFF-PA-10001934"/>
    <x v="1"/>
    <x v="10"/>
    <s v="Xerox 1993"/>
    <n v="6.48"/>
    <n v="1"/>
    <n v="0"/>
    <n v="3.1752000000000002"/>
  </r>
  <r>
    <n v="646"/>
    <s v="CA-2014-126221"/>
    <n v="2014"/>
    <x v="247"/>
    <d v="2015-01-06T00:00:00"/>
    <s v="Standard Class"/>
    <s v="CC-12430"/>
    <s v="Chuck Clark"/>
    <x v="2"/>
    <s v="United States"/>
    <s v="Columbus"/>
    <x v="14"/>
    <n v="47201"/>
    <x v="2"/>
    <s v="OFF-AP-10002457"/>
    <x v="1"/>
    <x v="9"/>
    <s v="Eureka The Boss Plus 12-Amp Hard Box Upright Vacuum, Red"/>
    <n v="209.3"/>
    <n v="2"/>
    <n v="0"/>
    <n v="56.510999999999996"/>
  </r>
  <r>
    <n v="647"/>
    <s v="CA-2013-103947"/>
    <n v="2013"/>
    <x v="178"/>
    <d v="2013-04-09T00:00:00"/>
    <s v="Standard Class"/>
    <s v="BB-10990"/>
    <s v="Barry Blumstein"/>
    <x v="1"/>
    <s v="United States"/>
    <s v="Sierra Vista"/>
    <x v="16"/>
    <n v="85635"/>
    <x v="1"/>
    <s v="OFF-FA-10003112"/>
    <x v="1"/>
    <x v="13"/>
    <s v="Staples"/>
    <n v="31.560000000000002"/>
    <n v="5"/>
    <n v="0.2"/>
    <n v="9.8624999999999972"/>
  </r>
  <r>
    <n v="648"/>
    <s v="CA-2013-103947"/>
    <n v="2013"/>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n v="2013"/>
    <x v="25"/>
    <d v="2013-12-17T00:00:00"/>
    <s v="Second Class"/>
    <s v="AR-10825"/>
    <s v="Anthony Rawles"/>
    <x v="1"/>
    <s v="United States"/>
    <s v="Vancouver"/>
    <x v="4"/>
    <n v="98661"/>
    <x v="1"/>
    <s v="FUR-FU-10001935"/>
    <x v="0"/>
    <x v="5"/>
    <s v="3M Hangers With Command Adhesive"/>
    <n v="14.8"/>
    <n v="4"/>
    <n v="0"/>
    <n v="6.0680000000000014"/>
  </r>
  <r>
    <n v="650"/>
    <s v="CA-2013-160745"/>
    <n v="2013"/>
    <x v="25"/>
    <d v="2013-12-17T00:00:00"/>
    <s v="Second Class"/>
    <s v="AR-10825"/>
    <s v="Anthony Rawles"/>
    <x v="1"/>
    <s v="United States"/>
    <s v="Vancouver"/>
    <x v="4"/>
    <n v="98661"/>
    <x v="1"/>
    <s v="TEC-PH-10003273"/>
    <x v="2"/>
    <x v="7"/>
    <s v="AT&amp;T TR1909W"/>
    <n v="302.37599999999998"/>
    <n v="3"/>
    <n v="0.2"/>
    <n v="22.678200000000018"/>
  </r>
  <r>
    <n v="651"/>
    <s v="CA-2013-160745"/>
    <n v="2013"/>
    <x v="25"/>
    <d v="2013-12-17T00:00:00"/>
    <s v="Second Class"/>
    <s v="AR-10825"/>
    <s v="Anthony Rawles"/>
    <x v="1"/>
    <s v="United States"/>
    <s v="Vancouver"/>
    <x v="4"/>
    <n v="98661"/>
    <x v="1"/>
    <s v="TEC-AC-10001142"/>
    <x v="2"/>
    <x v="11"/>
    <s v="First Data FD10 PIN Pad"/>
    <n v="316"/>
    <n v="4"/>
    <n v="0"/>
    <n v="31.599999999999966"/>
  </r>
  <r>
    <n v="652"/>
    <s v="CA-2013-132661"/>
    <n v="2013"/>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n v="2014"/>
    <x v="249"/>
    <d v="2014-06-24T00:00:00"/>
    <s v="Standard Class"/>
    <s v="AR-10405"/>
    <s v="Allen Rosenblatt"/>
    <x v="1"/>
    <s v="United States"/>
    <s v="New York City"/>
    <x v="15"/>
    <n v="10035"/>
    <x v="3"/>
    <s v="OFF-PA-10003892"/>
    <x v="1"/>
    <x v="10"/>
    <s v="Xerox 1943"/>
    <n v="97.82"/>
    <n v="2"/>
    <n v="0"/>
    <n v="45.975399999999993"/>
  </r>
  <r>
    <n v="654"/>
    <s v="CA-2014-140844"/>
    <n v="2014"/>
    <x v="249"/>
    <d v="2014-06-24T00:00:00"/>
    <s v="Standard Class"/>
    <s v="AR-10405"/>
    <s v="Allen Rosenblatt"/>
    <x v="1"/>
    <s v="United States"/>
    <s v="New York City"/>
    <x v="15"/>
    <n v="10035"/>
    <x v="3"/>
    <s v="TEC-AC-10001101"/>
    <x v="2"/>
    <x v="11"/>
    <s v="Sony 16GB Class 10 Micro SDHC R40 Memory Card"/>
    <n v="103.12"/>
    <n v="8"/>
    <n v="0"/>
    <n v="10.311999999999998"/>
  </r>
  <r>
    <n v="655"/>
    <s v="CA-2013-137239"/>
    <n v="2013"/>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n v="2013"/>
    <x v="250"/>
    <d v="2013-08-29T00:00:00"/>
    <s v="Standard Class"/>
    <s v="CR-12730"/>
    <s v="Craig Reiter"/>
    <x v="0"/>
    <s v="United States"/>
    <s v="Columbus"/>
    <x v="24"/>
    <n v="43229"/>
    <x v="3"/>
    <s v="OFF-BI-10002827"/>
    <x v="1"/>
    <x v="8"/>
    <s v="Avery Durable Poly Binders"/>
    <n v="3.3180000000000005"/>
    <n v="2"/>
    <n v="0.7"/>
    <n v="-2.6543999999999999"/>
  </r>
  <r>
    <n v="657"/>
    <s v="CA-2013-137239"/>
    <n v="2013"/>
    <x v="250"/>
    <d v="2013-08-29T00:00:00"/>
    <s v="Standard Class"/>
    <s v="CR-12730"/>
    <s v="Craig Reiter"/>
    <x v="0"/>
    <s v="United States"/>
    <s v="Columbus"/>
    <x v="24"/>
    <n v="43229"/>
    <x v="3"/>
    <s v="OFF-EN-10002230"/>
    <x v="1"/>
    <x v="12"/>
    <s v="Airmail Envelopes"/>
    <n v="134.28800000000001"/>
    <n v="2"/>
    <n v="0.2"/>
    <n v="45.322199999999995"/>
  </r>
  <r>
    <n v="658"/>
    <s v="US-2013-156097"/>
    <n v="2013"/>
    <x v="251"/>
    <d v="2013-09-20T00:00:00"/>
    <s v="Same Day"/>
    <s v="EH-14125"/>
    <s v="Eugene Hildebrand"/>
    <x v="2"/>
    <s v="United States"/>
    <s v="Aurora"/>
    <x v="10"/>
    <n v="60505"/>
    <x v="2"/>
    <s v="FUR-CH-10001215"/>
    <x v="0"/>
    <x v="1"/>
    <s v="Global Troy Executive Leather Low-Back Tilter"/>
    <n v="701.37199999999996"/>
    <n v="2"/>
    <n v="0.3"/>
    <n v="-50.098000000000013"/>
  </r>
  <r>
    <n v="659"/>
    <s v="US-2013-156097"/>
    <n v="2013"/>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n v="2012"/>
    <x v="252"/>
    <d v="2012-08-28T00:00:00"/>
    <s v="Standard Class"/>
    <s v="CB-12025"/>
    <s v="Cassandra Brandow"/>
    <x v="0"/>
    <s v="United States"/>
    <s v="Arlington"/>
    <x v="5"/>
    <n v="76017"/>
    <x v="2"/>
    <s v="OFF-ST-10001490"/>
    <x v="1"/>
    <x v="4"/>
    <s v="Hot File 7-Pocket, Floor Stand"/>
    <n v="999.43200000000002"/>
    <n v="7"/>
    <n v="0.2"/>
    <n v="124.92899999999986"/>
  </r>
  <r>
    <n v="661"/>
    <s v="CA-2012-146563"/>
    <n v="2012"/>
    <x v="252"/>
    <d v="2012-08-28T00:00:00"/>
    <s v="Standard Class"/>
    <s v="CB-12025"/>
    <s v="Cassandra Brandow"/>
    <x v="0"/>
    <s v="United States"/>
    <s v="Arlington"/>
    <x v="5"/>
    <n v="76017"/>
    <x v="2"/>
    <s v="OFF-ST-10001511"/>
    <x v="1"/>
    <x v="4"/>
    <s v="Space Solutions Commercial Steel Shelving"/>
    <n v="724.08"/>
    <n v="14"/>
    <n v="0.2"/>
    <n v="-135.7650000000001"/>
  </r>
  <r>
    <n v="662"/>
    <s v="CA-2012-146563"/>
    <n v="2012"/>
    <x v="252"/>
    <d v="2012-08-28T00:00:00"/>
    <s v="Standard Class"/>
    <s v="CB-12025"/>
    <s v="Cassandra Brandow"/>
    <x v="0"/>
    <s v="United States"/>
    <s v="Arlington"/>
    <x v="5"/>
    <n v="76017"/>
    <x v="2"/>
    <s v="FUR-TA-10001768"/>
    <x v="0"/>
    <x v="3"/>
    <s v="Hon Racetrack Conference Tables"/>
    <n v="918.78499999999985"/>
    <n v="5"/>
    <n v="0.3"/>
    <n v="-118.12950000000006"/>
  </r>
  <r>
    <n v="663"/>
    <s v="CA-2012-146563"/>
    <n v="2012"/>
    <x v="252"/>
    <d v="2012-08-28T00:00:00"/>
    <s v="Standard Class"/>
    <s v="CB-12025"/>
    <s v="Cassandra Brandow"/>
    <x v="0"/>
    <s v="United States"/>
    <s v="Arlington"/>
    <x v="5"/>
    <n v="76017"/>
    <x v="2"/>
    <s v="OFF-BI-10003981"/>
    <x v="1"/>
    <x v="8"/>
    <s v="Avery Durable Plastic 1&quot; Binders"/>
    <n v="2.7239999999999993"/>
    <n v="3"/>
    <n v="0.8"/>
    <n v="-4.2222000000000008"/>
  </r>
  <r>
    <n v="664"/>
    <s v="CA-2013-123666"/>
    <n v="2013"/>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n v="2013"/>
    <x v="254"/>
    <d v="2013-11-05T00:00:00"/>
    <s v="Same Day"/>
    <s v="RC-19825"/>
    <s v="Roy Collins"/>
    <x v="0"/>
    <s v="United States"/>
    <s v="Louisville"/>
    <x v="0"/>
    <n v="40214"/>
    <x v="0"/>
    <s v="OFF-FA-10000621"/>
    <x v="1"/>
    <x v="13"/>
    <s v="OIC Colored Binder Clips, Assorted Sizes"/>
    <n v="10.74"/>
    <n v="3"/>
    <n v="0"/>
    <n v="5.2625999999999999"/>
  </r>
  <r>
    <n v="666"/>
    <s v="CA-2014-132682"/>
    <n v="2014"/>
    <x v="110"/>
    <d v="2014-06-11T00:00:00"/>
    <s v="Second Class"/>
    <s v="TH-21235"/>
    <s v="Tiffany House"/>
    <x v="1"/>
    <s v="United States"/>
    <s v="Dallas"/>
    <x v="5"/>
    <n v="75081"/>
    <x v="2"/>
    <s v="OFF-SU-10004231"/>
    <x v="1"/>
    <x v="14"/>
    <s v="Acme Tagit Stainless Steel Antibacterial Scissors"/>
    <n v="23.76"/>
    <n v="3"/>
    <n v="0.2"/>
    <n v="2.0789999999999997"/>
  </r>
  <r>
    <n v="667"/>
    <s v="CA-2014-132682"/>
    <n v="2014"/>
    <x v="110"/>
    <d v="2014-06-11T00:00:00"/>
    <s v="Second Class"/>
    <s v="TH-21235"/>
    <s v="Tiffany House"/>
    <x v="1"/>
    <s v="United States"/>
    <s v="Dallas"/>
    <x v="5"/>
    <n v="75081"/>
    <x v="2"/>
    <s v="OFF-PA-10000474"/>
    <x v="1"/>
    <x v="10"/>
    <s v="Staples"/>
    <n v="85.055999999999997"/>
    <n v="3"/>
    <n v="0.2"/>
    <n v="28.706399999999991"/>
  </r>
  <r>
    <n v="668"/>
    <s v="CA-2014-132682"/>
    <n v="2014"/>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n v="2011"/>
    <x v="163"/>
    <d v="2011-12-26T00:00:00"/>
    <s v="First Class"/>
    <s v="RP-19390"/>
    <s v="Resi Pölking"/>
    <x v="0"/>
    <s v="United States"/>
    <s v="Cleveland"/>
    <x v="24"/>
    <n v="44105"/>
    <x v="3"/>
    <s v="FUR-FU-10003096"/>
    <x v="0"/>
    <x v="5"/>
    <s v="Master Giant Foot Doorstop, Safety Yellow"/>
    <n v="30.36"/>
    <n v="5"/>
    <n v="0.2"/>
    <n v="8.7285000000000004"/>
  </r>
  <r>
    <n v="670"/>
    <s v="US-2014-106663"/>
    <n v="2014"/>
    <x v="255"/>
    <d v="2014-06-14T00:00:00"/>
    <s v="Standard Class"/>
    <s v="MO-17800"/>
    <s v="Meg O'Connel"/>
    <x v="2"/>
    <s v="United States"/>
    <s v="Chicago"/>
    <x v="10"/>
    <n v="60653"/>
    <x v="2"/>
    <s v="FUR-FU-10002759"/>
    <x v="0"/>
    <x v="5"/>
    <s v="12-1/2 Diameter Round Wall Clock"/>
    <n v="23.976000000000003"/>
    <n v="3"/>
    <n v="0.6"/>
    <n v="-14.385599999999997"/>
  </r>
  <r>
    <n v="671"/>
    <s v="US-2014-106663"/>
    <n v="2014"/>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n v="2014"/>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n v="2014"/>
    <x v="140"/>
    <d v="2014-06-23T00:00:00"/>
    <s v="Standard Class"/>
    <s v="TD-20995"/>
    <s v="Tamara Dahlen"/>
    <x v="0"/>
    <s v="United States"/>
    <s v="Quincy"/>
    <x v="10"/>
    <n v="62301"/>
    <x v="2"/>
    <s v="OFF-AR-10001954"/>
    <x v="1"/>
    <x v="6"/>
    <s v="Newell 331"/>
    <n v="19.559999999999999"/>
    <n v="5"/>
    <n v="0.2"/>
    <n v="1.7115"/>
  </r>
  <r>
    <n v="674"/>
    <s v="CA-2014-130351"/>
    <n v="2014"/>
    <x v="256"/>
    <d v="2014-12-09T00:00:00"/>
    <s v="First Class"/>
    <s v="RB-19570"/>
    <s v="Rob Beeghly"/>
    <x v="0"/>
    <s v="United States"/>
    <s v="Columbus"/>
    <x v="14"/>
    <n v="47201"/>
    <x v="2"/>
    <s v="OFF-AP-10004532"/>
    <x v="1"/>
    <x v="9"/>
    <s v="Kensington 6 Outlet Guardian Standard Surge Protector"/>
    <n v="61.44"/>
    <n v="3"/>
    <n v="0"/>
    <n v="16.588799999999999"/>
  </r>
  <r>
    <n v="675"/>
    <s v="CA-2014-130351"/>
    <n v="2014"/>
    <x v="256"/>
    <d v="2014-12-09T00:00:00"/>
    <s v="First Class"/>
    <s v="RB-19570"/>
    <s v="Rob Beeghly"/>
    <x v="0"/>
    <s v="United States"/>
    <s v="Columbus"/>
    <x v="14"/>
    <n v="47201"/>
    <x v="2"/>
    <s v="OFF-PA-10002137"/>
    <x v="1"/>
    <x v="10"/>
    <s v="Southworth 100% Résumé Paper, 24lb."/>
    <n v="38.9"/>
    <n v="5"/>
    <n v="0"/>
    <n v="17.504999999999995"/>
  </r>
  <r>
    <n v="676"/>
    <s v="CA-2014-130351"/>
    <n v="2014"/>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n v="2014"/>
    <x v="257"/>
    <d v="2014-03-24T00:00:00"/>
    <s v="Standard Class"/>
    <s v="CD-11980"/>
    <s v="Carol Darley"/>
    <x v="0"/>
    <s v="United States"/>
    <s v="Tyler"/>
    <x v="5"/>
    <n v="75701"/>
    <x v="2"/>
    <s v="OFF-AP-10000804"/>
    <x v="1"/>
    <x v="9"/>
    <s v="Hoover Portapower Portable Vacuum"/>
    <n v="2.6879999999999997"/>
    <n v="3"/>
    <n v="0.8"/>
    <n v="-7.3920000000000021"/>
  </r>
  <r>
    <n v="678"/>
    <s v="US-2014-119438"/>
    <n v="2014"/>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n v="2014"/>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n v="2014"/>
    <x v="257"/>
    <d v="2014-03-24T00:00:00"/>
    <s v="Standard Class"/>
    <s v="CD-11980"/>
    <s v="Carol Darley"/>
    <x v="0"/>
    <s v="United States"/>
    <s v="Tyler"/>
    <x v="5"/>
    <n v="75701"/>
    <x v="2"/>
    <s v="OFF-BI-10004632"/>
    <x v="1"/>
    <x v="8"/>
    <s v="Ibico Hi-Tech Manual Binding System"/>
    <n v="182.99399999999997"/>
    <n v="3"/>
    <n v="0.8"/>
    <n v="-320.23950000000013"/>
  </r>
  <r>
    <n v="681"/>
    <s v="CA-2013-164511"/>
    <n v="2013"/>
    <x v="258"/>
    <d v="2013-11-25T00:00:00"/>
    <s v="Standard Class"/>
    <s v="DJ-13630"/>
    <s v="Doug Jacobs"/>
    <x v="0"/>
    <s v="United States"/>
    <s v="New York City"/>
    <x v="15"/>
    <n v="10024"/>
    <x v="3"/>
    <s v="OFF-BI-10003305"/>
    <x v="1"/>
    <x v="8"/>
    <s v="Avery Hanging File Binders"/>
    <n v="14.352000000000002"/>
    <n v="3"/>
    <n v="0.2"/>
    <n v="4.6643999999999988"/>
  </r>
  <r>
    <n v="682"/>
    <s v="CA-2013-164511"/>
    <n v="2013"/>
    <x v="258"/>
    <d v="2013-11-25T00:00:00"/>
    <s v="Standard Class"/>
    <s v="DJ-13630"/>
    <s v="Doug Jacobs"/>
    <x v="0"/>
    <s v="United States"/>
    <s v="New York City"/>
    <x v="15"/>
    <n v="10024"/>
    <x v="3"/>
    <s v="OFF-ST-10002583"/>
    <x v="1"/>
    <x v="4"/>
    <s v="Fellowes Neat Ideas Storage Cubes"/>
    <n v="64.959999999999994"/>
    <n v="2"/>
    <n v="0"/>
    <n v="2.598399999999998"/>
  </r>
  <r>
    <n v="683"/>
    <s v="CA-2013-164511"/>
    <n v="2013"/>
    <x v="258"/>
    <d v="2013-11-25T00:00:00"/>
    <s v="Standard Class"/>
    <s v="DJ-13630"/>
    <s v="Doug Jacobs"/>
    <x v="0"/>
    <s v="United States"/>
    <s v="New York City"/>
    <x v="15"/>
    <n v="10024"/>
    <x v="3"/>
    <s v="OFF-ST-10004507"/>
    <x v="1"/>
    <x v="4"/>
    <s v="Advantus Rolling Storage Box"/>
    <n v="68.599999999999994"/>
    <n v="4"/>
    <n v="0"/>
    <n v="18.521999999999998"/>
  </r>
  <r>
    <n v="684"/>
    <s v="US-2014-168116"/>
    <n v="2014"/>
    <x v="259"/>
    <d v="2014-11-05T00:00:00"/>
    <s v="Same Day"/>
    <s v="GT-14635"/>
    <s v="Grant Thornton"/>
    <x v="1"/>
    <s v="United States"/>
    <s v="Burlington"/>
    <x v="3"/>
    <n v="27217"/>
    <x v="0"/>
    <s v="TEC-MA-10004125"/>
    <x v="2"/>
    <x v="15"/>
    <s v="Cubify CubeX 3D Printer Triple Head Print"/>
    <n v="7999.98"/>
    <n v="4"/>
    <n v="0.5"/>
    <n v="-3839.9903999999988"/>
  </r>
  <r>
    <n v="685"/>
    <s v="US-2014-168116"/>
    <n v="2014"/>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n v="2011"/>
    <x v="260"/>
    <d v="2011-07-08T00:00:00"/>
    <s v="First Class"/>
    <s v="MC-17845"/>
    <s v="Michael Chen"/>
    <x v="0"/>
    <s v="United States"/>
    <s v="Jackson"/>
    <x v="35"/>
    <n v="39212"/>
    <x v="0"/>
    <s v="TEC-AC-10003911"/>
    <x v="2"/>
    <x v="11"/>
    <s v="NETGEAR AC1750 Dual Band Gigabit Smart WiFi Router"/>
    <n v="479.97"/>
    <n v="3"/>
    <n v="0"/>
    <n v="163.18979999999999"/>
  </r>
  <r>
    <n v="687"/>
    <s v="CA-2011-157784"/>
    <n v="2011"/>
    <x v="260"/>
    <d v="2011-07-08T00:00:00"/>
    <s v="First Class"/>
    <s v="MC-17845"/>
    <s v="Michael Chen"/>
    <x v="0"/>
    <s v="United States"/>
    <s v="Jackson"/>
    <x v="35"/>
    <n v="39212"/>
    <x v="0"/>
    <s v="OFF-LA-10001934"/>
    <x v="1"/>
    <x v="2"/>
    <s v="Avery 516"/>
    <n v="14.62"/>
    <n v="2"/>
    <n v="0"/>
    <n v="6.8713999999999995"/>
  </r>
  <r>
    <n v="688"/>
    <s v="CA-2011-157784"/>
    <n v="2011"/>
    <x v="260"/>
    <d v="2011-07-08T00:00:00"/>
    <s v="First Class"/>
    <s v="MC-17845"/>
    <s v="Michael Chen"/>
    <x v="0"/>
    <s v="United States"/>
    <s v="Jackson"/>
    <x v="35"/>
    <n v="39212"/>
    <x v="0"/>
    <s v="OFF-PA-10000304"/>
    <x v="1"/>
    <x v="10"/>
    <s v="Xerox 1995"/>
    <n v="19.440000000000001"/>
    <n v="3"/>
    <n v="0"/>
    <n v="9.3312000000000008"/>
  </r>
  <r>
    <n v="689"/>
    <s v="CA-2014-161480"/>
    <n v="2014"/>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n v="2011"/>
    <x v="261"/>
    <d v="2011-06-23T00:00:00"/>
    <s v="Second Class"/>
    <s v="NP-18325"/>
    <s v="Naresj Patel"/>
    <x v="0"/>
    <s v="United States"/>
    <s v="Waynesboro"/>
    <x v="17"/>
    <n v="22980"/>
    <x v="0"/>
    <s v="FUR-FU-10004071"/>
    <x v="0"/>
    <x v="5"/>
    <s v="Luxo Professional Magnifying Clamp-On Fluorescent Lamps"/>
    <n v="104.01"/>
    <n v="1"/>
    <n v="0"/>
    <n v="14.561400000000006"/>
  </r>
  <r>
    <n v="691"/>
    <s v="US-2011-117135"/>
    <n v="2011"/>
    <x v="261"/>
    <d v="2011-06-23T00:00:00"/>
    <s v="Second Class"/>
    <s v="NP-18325"/>
    <s v="Naresj Patel"/>
    <x v="0"/>
    <s v="United States"/>
    <s v="Waynesboro"/>
    <x v="17"/>
    <n v="22980"/>
    <x v="0"/>
    <s v="TEC-PH-10002033"/>
    <x v="2"/>
    <x v="7"/>
    <s v="Konftel 250 Conference phone - Charcoal black"/>
    <n v="284.82"/>
    <n v="1"/>
    <n v="0"/>
    <n v="74.053200000000004"/>
  </r>
  <r>
    <n v="692"/>
    <s v="US-2011-117135"/>
    <n v="2011"/>
    <x v="261"/>
    <d v="2011-06-23T00:00:00"/>
    <s v="Second Class"/>
    <s v="NP-18325"/>
    <s v="Naresj Patel"/>
    <x v="0"/>
    <s v="United States"/>
    <s v="Waynesboro"/>
    <x v="17"/>
    <n v="22980"/>
    <x v="0"/>
    <s v="OFF-ST-10002444"/>
    <x v="1"/>
    <x v="4"/>
    <s v="Recycled Eldon Regeneration Jumbo File"/>
    <n v="36.839999999999996"/>
    <n v="3"/>
    <n v="0"/>
    <n v="10.315199999999999"/>
  </r>
  <r>
    <n v="693"/>
    <s v="CA-2012-131534"/>
    <n v="2012"/>
    <x v="262"/>
    <d v="2012-04-02T00:00:00"/>
    <s v="Standard Class"/>
    <s v="AB-10165"/>
    <s v="Alan Barnes"/>
    <x v="0"/>
    <s v="United States"/>
    <s v="Los Angeles"/>
    <x v="1"/>
    <n v="90036"/>
    <x v="1"/>
    <s v="TEC-AC-10002253"/>
    <x v="2"/>
    <x v="11"/>
    <s v="Imation Bio 8GB USB Flash Drive Imation Corp"/>
    <n v="166.24"/>
    <n v="1"/>
    <n v="0"/>
    <n v="24.936000000000007"/>
  </r>
  <r>
    <n v="694"/>
    <s v="CA-2012-131534"/>
    <n v="2012"/>
    <x v="262"/>
    <d v="2012-04-02T00:00:00"/>
    <s v="Standard Class"/>
    <s v="AB-10165"/>
    <s v="Alan Barnes"/>
    <x v="0"/>
    <s v="United States"/>
    <s v="Los Angeles"/>
    <x v="1"/>
    <n v="90036"/>
    <x v="1"/>
    <s v="OFF-PA-10000743"/>
    <x v="1"/>
    <x v="10"/>
    <s v="Xerox 1977"/>
    <n v="33.4"/>
    <n v="5"/>
    <n v="0"/>
    <n v="16.032"/>
  </r>
  <r>
    <n v="695"/>
    <s v="CA-2012-119291"/>
    <n v="2012"/>
    <x v="263"/>
    <d v="2012-05-17T00:00:00"/>
    <s v="First Class"/>
    <s v="JO-15550"/>
    <s v="Jesus Ocampo"/>
    <x v="2"/>
    <s v="United States"/>
    <s v="Chester"/>
    <x v="9"/>
    <n v="19013"/>
    <x v="3"/>
    <s v="OFF-AR-10003373"/>
    <x v="1"/>
    <x v="6"/>
    <s v="Boston School Pro Electric Pencil Sharpener, 1670"/>
    <n v="198.27200000000002"/>
    <n v="8"/>
    <n v="0.2"/>
    <n v="17.34879999999999"/>
  </r>
  <r>
    <n v="696"/>
    <s v="CA-2012-119291"/>
    <n v="2012"/>
    <x v="263"/>
    <d v="2012-05-17T00:00:00"/>
    <s v="First Class"/>
    <s v="JO-15550"/>
    <s v="Jesus Ocampo"/>
    <x v="2"/>
    <s v="United States"/>
    <s v="Chester"/>
    <x v="9"/>
    <n v="19013"/>
    <x v="3"/>
    <s v="OFF-LA-10002312"/>
    <x v="1"/>
    <x v="2"/>
    <s v="Avery 490"/>
    <n v="47.360000000000007"/>
    <n v="4"/>
    <n v="0.2"/>
    <n v="17.759999999999998"/>
  </r>
  <r>
    <n v="697"/>
    <s v="CA-2012-119291"/>
    <n v="2012"/>
    <x v="263"/>
    <d v="2012-05-17T00:00:00"/>
    <s v="First Class"/>
    <s v="JO-15550"/>
    <s v="Jesus Ocampo"/>
    <x v="2"/>
    <s v="United States"/>
    <s v="Chester"/>
    <x v="9"/>
    <n v="19013"/>
    <x v="3"/>
    <s v="OFF-EN-10000927"/>
    <x v="1"/>
    <x v="12"/>
    <s v="Jet-Pak Recycled Peel 'N' Seal Padded Mailers"/>
    <n v="200.98400000000004"/>
    <n v="7"/>
    <n v="0.2"/>
    <n v="62.807499999999976"/>
  </r>
  <r>
    <n v="698"/>
    <s v="CA-2012-119291"/>
    <n v="2012"/>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n v="2012"/>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n v="2012"/>
    <x v="263"/>
    <d v="2012-05-17T00:00:00"/>
    <s v="First Class"/>
    <s v="JO-15550"/>
    <s v="Jesus Ocampo"/>
    <x v="2"/>
    <s v="United States"/>
    <s v="Chester"/>
    <x v="9"/>
    <n v="19013"/>
    <x v="3"/>
    <s v="OFF-BI-10001575"/>
    <x v="1"/>
    <x v="8"/>
    <s v="GBC Linen Binding Covers"/>
    <n v="18.588000000000005"/>
    <n v="2"/>
    <n v="0.7"/>
    <n v="-13.6312"/>
  </r>
  <r>
    <n v="701"/>
    <s v="CA-2012-119291"/>
    <n v="2012"/>
    <x v="263"/>
    <d v="2012-05-17T00:00:00"/>
    <s v="First Class"/>
    <s v="JO-15550"/>
    <s v="Jesus Ocampo"/>
    <x v="2"/>
    <s v="United States"/>
    <s v="Chester"/>
    <x v="9"/>
    <n v="19013"/>
    <x v="3"/>
    <s v="OFF-BI-10001982"/>
    <x v="1"/>
    <x v="8"/>
    <s v="Wilson Jones Custom Binder Spines &amp; Labels"/>
    <n v="4.8960000000000008"/>
    <n v="3"/>
    <n v="0.7"/>
    <n v="-3.4271999999999991"/>
  </r>
  <r>
    <n v="702"/>
    <s v="CA-2014-114552"/>
    <n v="2014"/>
    <x v="264"/>
    <d v="2014-09-09T00:00:00"/>
    <s v="Standard Class"/>
    <s v="Dl-13600"/>
    <s v="Dorris liebe"/>
    <x v="1"/>
    <s v="United States"/>
    <s v="Cleveland"/>
    <x v="24"/>
    <n v="44105"/>
    <x v="3"/>
    <s v="FUR-FU-10002960"/>
    <x v="0"/>
    <x v="5"/>
    <s v="Eldon 200 Class Desk Accessories, Burgundy"/>
    <n v="15.072000000000003"/>
    <n v="3"/>
    <n v="0.2"/>
    <n v="4.1448"/>
  </r>
  <r>
    <n v="703"/>
    <s v="CA-2013-163755"/>
    <n v="2013"/>
    <x v="254"/>
    <d v="2013-11-09T00:00:00"/>
    <s v="Second Class"/>
    <s v="AS-10285"/>
    <s v="Alejandro Savely"/>
    <x v="1"/>
    <s v="United States"/>
    <s v="Seattle"/>
    <x v="4"/>
    <n v="98103"/>
    <x v="1"/>
    <s v="FUR-FU-10003394"/>
    <x v="0"/>
    <x v="5"/>
    <s v="Tenex &quot;The Solids&quot; Textured Chair Mats"/>
    <n v="209.88"/>
    <n v="3"/>
    <n v="0"/>
    <n v="35.679599999999979"/>
  </r>
  <r>
    <n v="704"/>
    <s v="CA-2012-142027"/>
    <n v="2012"/>
    <x v="265"/>
    <d v="2012-04-14T00:00:00"/>
    <s v="Standard Class"/>
    <s v="JK-15370"/>
    <s v="Jay Kimmel"/>
    <x v="0"/>
    <s v="United States"/>
    <s v="Long Beach"/>
    <x v="1"/>
    <n v="90805"/>
    <x v="1"/>
    <s v="FUR-TA-10002774"/>
    <x v="0"/>
    <x v="3"/>
    <s v="Laminate Occasional Tables"/>
    <n v="369.91200000000003"/>
    <n v="3"/>
    <n v="0.2"/>
    <n v="-13.871700000000047"/>
  </r>
  <r>
    <n v="705"/>
    <s v="CA-2011-138527"/>
    <n v="2011"/>
    <x v="171"/>
    <d v="2011-09-17T00:00:00"/>
    <s v="Standard Class"/>
    <s v="BN-11470"/>
    <s v="Brad Norvell"/>
    <x v="1"/>
    <s v="United States"/>
    <s v="Cary"/>
    <x v="3"/>
    <n v="27511"/>
    <x v="0"/>
    <s v="OFF-PA-10001800"/>
    <x v="1"/>
    <x v="10"/>
    <s v="Xerox 220"/>
    <n v="10.368000000000002"/>
    <n v="2"/>
    <n v="0.2"/>
    <n v="3.6288"/>
  </r>
  <r>
    <n v="706"/>
    <s v="CA-2011-138527"/>
    <n v="2011"/>
    <x v="171"/>
    <d v="2011-09-17T00:00:00"/>
    <s v="Standard Class"/>
    <s v="BN-11470"/>
    <s v="Brad Norvell"/>
    <x v="1"/>
    <s v="United States"/>
    <s v="Cary"/>
    <x v="3"/>
    <n v="27511"/>
    <x v="0"/>
    <s v="OFF-AP-10001469"/>
    <x v="1"/>
    <x v="9"/>
    <s v="Fellowes 8 Outlet Superior Workstation Surge Protector"/>
    <n v="166.84"/>
    <n v="5"/>
    <n v="0.2"/>
    <n v="18.769499999999987"/>
  </r>
  <r>
    <n v="707"/>
    <s v="CA-2011-138527"/>
    <n v="2011"/>
    <x v="171"/>
    <d v="2011-09-17T00:00:00"/>
    <s v="Standard Class"/>
    <s v="BN-11470"/>
    <s v="Brad Norvell"/>
    <x v="1"/>
    <s v="United States"/>
    <s v="Cary"/>
    <x v="3"/>
    <n v="27511"/>
    <x v="0"/>
    <s v="TEC-AC-10002399"/>
    <x v="2"/>
    <x v="11"/>
    <s v="SanDisk Cruzer 32 GB USB Flash Drive"/>
    <n v="15.216000000000001"/>
    <n v="1"/>
    <n v="0.2"/>
    <n v="2.2823999999999991"/>
  </r>
  <r>
    <n v="708"/>
    <s v="CA-2011-112158"/>
    <n v="2011"/>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n v="2011"/>
    <x v="266"/>
    <d v="2011-12-04T00:00:00"/>
    <s v="First Class"/>
    <s v="DP-13165"/>
    <s v="David Philippe"/>
    <x v="0"/>
    <s v="United States"/>
    <s v="New York City"/>
    <x v="15"/>
    <n v="10035"/>
    <x v="3"/>
    <s v="FUR-BO-10003272"/>
    <x v="0"/>
    <x v="0"/>
    <s v="O'Sullivan Living Dimensions 5-Shelf Bookcases"/>
    <n v="883.92"/>
    <n v="5"/>
    <n v="0.2"/>
    <n v="-110.49000000000007"/>
  </r>
  <r>
    <n v="710"/>
    <s v="CA-2011-112158"/>
    <n v="2011"/>
    <x v="266"/>
    <d v="2011-12-04T00:00:00"/>
    <s v="First Class"/>
    <s v="DP-13165"/>
    <s v="David Philippe"/>
    <x v="0"/>
    <s v="United States"/>
    <s v="New York City"/>
    <x v="15"/>
    <n v="10035"/>
    <x v="3"/>
    <s v="OFF-BI-10000050"/>
    <x v="1"/>
    <x v="8"/>
    <s v="Angle-D Binders with Locking Rings, Label Holders"/>
    <n v="46.72"/>
    <n v="8"/>
    <n v="0.2"/>
    <n v="15.767999999999997"/>
  </r>
  <r>
    <n v="711"/>
    <s v="CA-2011-113887"/>
    <n v="2011"/>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n v="2014"/>
    <x v="213"/>
    <d v="2014-09-08T00:00:00"/>
    <s v="Standard Class"/>
    <s v="AP-10915"/>
    <s v="Arthur Prichep"/>
    <x v="0"/>
    <s v="United States"/>
    <s v="Palm Coast"/>
    <x v="2"/>
    <n v="32137"/>
    <x v="0"/>
    <s v="OFF-EN-10001219"/>
    <x v="1"/>
    <x v="12"/>
    <s v="#10- 4 1/8&quot; x 9 1/2&quot; Security-Tint Envelopes"/>
    <n v="24.448"/>
    <n v="4"/>
    <n v="0.2"/>
    <n v="8.8623999999999992"/>
  </r>
  <r>
    <n v="713"/>
    <s v="US-2014-100048"/>
    <n v="2014"/>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n v="2014"/>
    <x v="240"/>
    <d v="2014-05-25T00:00:00"/>
    <s v="Standard Class"/>
    <s v="RS-19765"/>
    <s v="Roland Schwarz"/>
    <x v="1"/>
    <s v="United States"/>
    <s v="Mount Vernon"/>
    <x v="15"/>
    <n v="10550"/>
    <x v="3"/>
    <s v="TEC-PH-10003012"/>
    <x v="2"/>
    <x v="7"/>
    <s v="Nortel Meridian M3904 Professional Digital phone"/>
    <n v="307.98"/>
    <n v="2"/>
    <n v="0"/>
    <n v="89.314199999999971"/>
  </r>
  <r>
    <n v="715"/>
    <s v="US-2014-100048"/>
    <n v="2014"/>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n v="2011"/>
    <x v="268"/>
    <d v="2011-07-06T00:00:00"/>
    <s v="Second Class"/>
    <s v="Dl-13600"/>
    <s v="Dorris liebe"/>
    <x v="1"/>
    <s v="United States"/>
    <s v="Seattle"/>
    <x v="4"/>
    <n v="98105"/>
    <x v="1"/>
    <s v="OFF-BI-10003355"/>
    <x v="1"/>
    <x v="8"/>
    <s v="Cardinal Holdit Business Card Pockets"/>
    <n v="19.920000000000002"/>
    <n v="5"/>
    <n v="0.2"/>
    <n v="6.9719999999999995"/>
  </r>
  <r>
    <n v="717"/>
    <s v="CA-2011-130092"/>
    <n v="2011"/>
    <x v="269"/>
    <d v="2011-01-15T00:00:00"/>
    <s v="First Class"/>
    <s v="SV-20365"/>
    <s v="Seth Vernon"/>
    <x v="0"/>
    <s v="United States"/>
    <s v="Dover"/>
    <x v="13"/>
    <n v="19901"/>
    <x v="3"/>
    <s v="FUR-FU-10000010"/>
    <x v="0"/>
    <x v="5"/>
    <s v="DAX Value U-Channel Document Frames, Easel Back"/>
    <n v="9.94"/>
    <n v="2"/>
    <n v="0"/>
    <n v="3.0813999999999995"/>
  </r>
  <r>
    <n v="718"/>
    <s v="CA-2014-108910"/>
    <n v="2014"/>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n v="2011"/>
    <x v="270"/>
    <d v="2011-06-07T00:00:00"/>
    <s v="Standard Class"/>
    <s v="CK-12325"/>
    <s v="Christine Kargatis"/>
    <x v="2"/>
    <s v="United States"/>
    <s v="Orem"/>
    <x v="7"/>
    <n v="84057"/>
    <x v="1"/>
    <s v="OFF-BI-10001658"/>
    <x v="1"/>
    <x v="8"/>
    <s v="GBC Standard Therm-A-Bind Covers"/>
    <n v="59.808000000000007"/>
    <n v="3"/>
    <n v="0.2"/>
    <n v="19.4376"/>
  </r>
  <r>
    <n v="720"/>
    <s v="CA-2011-104472"/>
    <n v="2011"/>
    <x v="270"/>
    <d v="2011-06-07T00:00:00"/>
    <s v="Standard Class"/>
    <s v="CK-12325"/>
    <s v="Christine Kargatis"/>
    <x v="2"/>
    <s v="United States"/>
    <s v="Orem"/>
    <x v="7"/>
    <n v="84057"/>
    <x v="1"/>
    <s v="FUR-FU-10000246"/>
    <x v="0"/>
    <x v="5"/>
    <s v="Aluminum Document Frame"/>
    <n v="73.320000000000007"/>
    <n v="6"/>
    <n v="0"/>
    <n v="21.995999999999992"/>
  </r>
  <r>
    <n v="721"/>
    <s v="CA-2013-112942"/>
    <n v="2013"/>
    <x v="271"/>
    <d v="2013-02-18T00:00:00"/>
    <s v="Standard Class"/>
    <s v="RD-19810"/>
    <s v="Ross DeVincentis"/>
    <x v="2"/>
    <s v="United States"/>
    <s v="Los Angeles"/>
    <x v="1"/>
    <n v="90045"/>
    <x v="1"/>
    <s v="OFF-PA-10004092"/>
    <x v="1"/>
    <x v="10"/>
    <s v="Tops Green Bar Computer Printout Paper"/>
    <n v="146.82"/>
    <n v="3"/>
    <n v="0"/>
    <n v="73.41"/>
  </r>
  <r>
    <n v="722"/>
    <s v="CA-2013-142335"/>
    <n v="2013"/>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n v="2013"/>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n v="2011"/>
    <x v="273"/>
    <d v="2011-10-13T00:00:00"/>
    <s v="Standard Class"/>
    <s v="MR-17545"/>
    <s v="Mathew Reese"/>
    <x v="2"/>
    <s v="United States"/>
    <s v="Philadelphia"/>
    <x v="9"/>
    <n v="19140"/>
    <x v="3"/>
    <s v="FUR-FU-10000222"/>
    <x v="0"/>
    <x v="5"/>
    <s v="Seth Thomas 16&quot; Steel Case Clock"/>
    <n v="129.91999999999999"/>
    <n v="5"/>
    <n v="0.2"/>
    <n v="21.112000000000002"/>
  </r>
  <r>
    <n v="725"/>
    <s v="CA-2013-114713"/>
    <n v="2013"/>
    <x v="274"/>
    <d v="2013-07-13T00:00:00"/>
    <s v="Standard Class"/>
    <s v="SC-20695"/>
    <s v="Steve Chapman"/>
    <x v="1"/>
    <s v="United States"/>
    <s v="Hialeah"/>
    <x v="2"/>
    <n v="33012"/>
    <x v="0"/>
    <s v="OFF-SU-10004664"/>
    <x v="1"/>
    <x v="14"/>
    <s v="Acme Softgrip Scissors"/>
    <n v="45.584000000000003"/>
    <n v="7"/>
    <n v="0.2"/>
    <n v="5.1281999999999996"/>
  </r>
  <r>
    <n v="726"/>
    <s v="CA-2014-144113"/>
    <n v="2014"/>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n v="2014"/>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n v="2013"/>
    <x v="275"/>
    <d v="2013-12-07T00:00:00"/>
    <s v="First Class"/>
    <s v="EG-13900"/>
    <s v="Emily Grady"/>
    <x v="0"/>
    <s v="United States"/>
    <s v="Oceanside"/>
    <x v="15"/>
    <n v="11572"/>
    <x v="3"/>
    <s v="OFF-PA-10001954"/>
    <x v="1"/>
    <x v="10"/>
    <s v="Xerox 1964"/>
    <n v="182.72"/>
    <n v="8"/>
    <n v="0"/>
    <n v="84.051199999999994"/>
  </r>
  <r>
    <n v="729"/>
    <s v="US-2013-150861"/>
    <n v="2013"/>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n v="2013"/>
    <x v="275"/>
    <d v="2013-12-07T00:00:00"/>
    <s v="First Class"/>
    <s v="EG-13900"/>
    <s v="Emily Grady"/>
    <x v="0"/>
    <s v="United States"/>
    <s v="Oceanside"/>
    <x v="15"/>
    <n v="11572"/>
    <x v="3"/>
    <s v="OFF-ST-10004634"/>
    <x v="1"/>
    <x v="4"/>
    <s v="Personal Folder Holder, Ebony"/>
    <n v="33.630000000000003"/>
    <n v="3"/>
    <n v="0"/>
    <n v="10.088999999999999"/>
  </r>
  <r>
    <n v="731"/>
    <s v="US-2013-150861"/>
    <n v="2013"/>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n v="2013"/>
    <x v="275"/>
    <d v="2013-12-07T00:00:00"/>
    <s v="First Class"/>
    <s v="EG-13900"/>
    <s v="Emily Grady"/>
    <x v="0"/>
    <s v="United States"/>
    <s v="Oceanside"/>
    <x v="15"/>
    <n v="11572"/>
    <x v="3"/>
    <s v="OFF-LA-10001317"/>
    <x v="1"/>
    <x v="2"/>
    <s v="Avery 520"/>
    <n v="6.3"/>
    <n v="2"/>
    <n v="0"/>
    <n v="3.024"/>
  </r>
  <r>
    <n v="733"/>
    <s v="CA-2014-131954"/>
    <n v="2014"/>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n v="2014"/>
    <x v="276"/>
    <d v="2014-01-26T00:00:00"/>
    <s v="Standard Class"/>
    <s v="DS-13030"/>
    <s v="Darrin Sayre"/>
    <x v="2"/>
    <s v="United States"/>
    <s v="Seattle"/>
    <x v="4"/>
    <n v="98115"/>
    <x v="1"/>
    <s v="TEC-AC-10003610"/>
    <x v="2"/>
    <x v="11"/>
    <s v="Logitech Illuminated - Keyboard"/>
    <n v="179.97"/>
    <n v="3"/>
    <n v="0"/>
    <n v="86.385600000000011"/>
  </r>
  <r>
    <n v="735"/>
    <s v="CA-2014-131954"/>
    <n v="2014"/>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n v="2014"/>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n v="2014"/>
    <x v="276"/>
    <d v="2014-01-26T00:00:00"/>
    <s v="Standard Class"/>
    <s v="DS-13030"/>
    <s v="Darrin Sayre"/>
    <x v="2"/>
    <s v="United States"/>
    <s v="Seattle"/>
    <x v="4"/>
    <n v="98115"/>
    <x v="1"/>
    <s v="FUR-BO-10001619"/>
    <x v="0"/>
    <x v="0"/>
    <s v="O'Sullivan Cherrywood Estates Traditional Bookcase"/>
    <n v="84.98"/>
    <n v="1"/>
    <n v="0"/>
    <n v="18.695599999999999"/>
  </r>
  <r>
    <n v="738"/>
    <s v="CA-2014-131954"/>
    <n v="2014"/>
    <x v="276"/>
    <d v="2014-01-26T00:00:00"/>
    <s v="Standard Class"/>
    <s v="DS-13030"/>
    <s v="Darrin Sayre"/>
    <x v="2"/>
    <s v="United States"/>
    <s v="Seattle"/>
    <x v="4"/>
    <n v="98115"/>
    <x v="1"/>
    <s v="OFF-BI-10000138"/>
    <x v="1"/>
    <x v="8"/>
    <s v="Acco Translucent Poly Ring Binders"/>
    <n v="18.72"/>
    <n v="5"/>
    <n v="0.2"/>
    <n v="6.5519999999999996"/>
  </r>
  <r>
    <n v="739"/>
    <s v="CA-2011-132500"/>
    <n v="2011"/>
    <x v="78"/>
    <d v="2011-09-12T00:00:00"/>
    <s v="Standard Class"/>
    <s v="GZ-14470"/>
    <s v="Gary Zandusky"/>
    <x v="0"/>
    <s v="United States"/>
    <s v="San Francisco"/>
    <x v="1"/>
    <n v="94110"/>
    <x v="1"/>
    <s v="TEC-AC-10001383"/>
    <x v="2"/>
    <x v="11"/>
    <s v="Logitech Wireless Touch Keyboard K400"/>
    <n v="49.98"/>
    <n v="2"/>
    <n v="0"/>
    <n v="8.4965999999999937"/>
  </r>
  <r>
    <n v="740"/>
    <s v="CA-2011-112326"/>
    <n v="2011"/>
    <x v="277"/>
    <d v="2011-01-09T00:00:00"/>
    <s v="Standard Class"/>
    <s v="PO-19195"/>
    <s v="Phillina Ober"/>
    <x v="2"/>
    <s v="United States"/>
    <s v="Naperville"/>
    <x v="10"/>
    <n v="60540"/>
    <x v="2"/>
    <s v="OFF-LA-10003223"/>
    <x v="1"/>
    <x v="2"/>
    <s v="Avery 508"/>
    <n v="11.784000000000001"/>
    <n v="3"/>
    <n v="0.2"/>
    <n v="4.2716999999999992"/>
  </r>
  <r>
    <n v="741"/>
    <s v="CA-2011-112326"/>
    <n v="2011"/>
    <x v="277"/>
    <d v="2011-01-09T00:00:00"/>
    <s v="Standard Class"/>
    <s v="PO-19195"/>
    <s v="Phillina Ober"/>
    <x v="2"/>
    <s v="United States"/>
    <s v="Naperville"/>
    <x v="10"/>
    <n v="60540"/>
    <x v="2"/>
    <s v="OFF-ST-10002743"/>
    <x v="1"/>
    <x v="4"/>
    <s v="SAFCO Boltless Steel Shelving"/>
    <n v="272.73599999999999"/>
    <n v="3"/>
    <n v="0.2"/>
    <n v="-64.774800000000013"/>
  </r>
  <r>
    <n v="742"/>
    <s v="CA-2011-112326"/>
    <n v="2011"/>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n v="2013"/>
    <x v="278"/>
    <d v="2013-09-02T00:00:00"/>
    <s v="Standard Class"/>
    <s v="SS-20875"/>
    <s v="Sung Shariari"/>
    <x v="0"/>
    <s v="United States"/>
    <s v="Dallas"/>
    <x v="5"/>
    <n v="75220"/>
    <x v="2"/>
    <s v="OFF-SU-10004498"/>
    <x v="1"/>
    <x v="14"/>
    <s v="Martin-Yale Premier Letter Opener"/>
    <n v="51.52000000000001"/>
    <n v="5"/>
    <n v="0.2"/>
    <n v="-10.948000000000002"/>
  </r>
  <r>
    <n v="744"/>
    <s v="US-2013-146710"/>
    <n v="2013"/>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n v="2013"/>
    <x v="278"/>
    <d v="2013-09-02T00:00:00"/>
    <s v="Standard Class"/>
    <s v="SS-20875"/>
    <s v="Sung Shariari"/>
    <x v="0"/>
    <s v="United States"/>
    <s v="Dallas"/>
    <x v="5"/>
    <n v="75220"/>
    <x v="2"/>
    <s v="OFF-PA-10004971"/>
    <x v="1"/>
    <x v="10"/>
    <s v="Xerox 196"/>
    <n v="4.6240000000000006"/>
    <n v="1"/>
    <n v="0.2"/>
    <n v="1.6762000000000001"/>
  </r>
  <r>
    <n v="746"/>
    <s v="US-2013-146710"/>
    <n v="2013"/>
    <x v="278"/>
    <d v="2013-09-02T00:00:00"/>
    <s v="Standard Class"/>
    <s v="SS-20875"/>
    <s v="Sung Shariari"/>
    <x v="0"/>
    <s v="United States"/>
    <s v="Dallas"/>
    <x v="5"/>
    <n v="75220"/>
    <x v="2"/>
    <s v="OFF-SU-10004261"/>
    <x v="1"/>
    <x v="14"/>
    <s v="Fiskars 8&quot; Scissors, 2/Pack"/>
    <n v="55.167999999999999"/>
    <n v="4"/>
    <n v="0.2"/>
    <n v="6.2063999999999897"/>
  </r>
  <r>
    <n v="747"/>
    <s v="CA-2011-124429"/>
    <n v="2011"/>
    <x v="279"/>
    <d v="2011-05-27T00:00:00"/>
    <s v="Same Day"/>
    <s v="MH-17785"/>
    <s v="Maya Herman"/>
    <x v="1"/>
    <s v="United States"/>
    <s v="San Diego"/>
    <x v="1"/>
    <n v="92105"/>
    <x v="1"/>
    <s v="FUR-TA-10002607"/>
    <x v="0"/>
    <x v="3"/>
    <s v="KI Conference Tables"/>
    <n v="567.12"/>
    <n v="10"/>
    <n v="0.2"/>
    <n v="-28.355999999999952"/>
  </r>
  <r>
    <n v="748"/>
    <s v="CA-2011-124429"/>
    <n v="2011"/>
    <x v="279"/>
    <d v="2011-05-27T00:00:00"/>
    <s v="Same Day"/>
    <s v="MH-17785"/>
    <s v="Maya Herman"/>
    <x v="1"/>
    <s v="United States"/>
    <s v="San Diego"/>
    <x v="1"/>
    <n v="92105"/>
    <x v="1"/>
    <s v="OFF-ST-10001809"/>
    <x v="1"/>
    <x v="4"/>
    <s v="Fellowes Officeware Wire Shelving"/>
    <n v="359.32"/>
    <n v="4"/>
    <n v="0"/>
    <n v="7.1863999999999919"/>
  </r>
  <r>
    <n v="749"/>
    <s v="CA-2013-150889"/>
    <n v="2013"/>
    <x v="231"/>
    <d v="2013-03-23T00:00:00"/>
    <s v="Second Class"/>
    <s v="PB-19105"/>
    <s v="Peter Bühler"/>
    <x v="0"/>
    <s v="United States"/>
    <s v="Evanston"/>
    <x v="10"/>
    <n v="60201"/>
    <x v="2"/>
    <s v="TEC-PH-10000004"/>
    <x v="2"/>
    <x v="7"/>
    <s v="Belkin iPhone and iPad Lightning Cable"/>
    <n v="11.992000000000001"/>
    <n v="1"/>
    <n v="0.2"/>
    <n v="0.89939999999999909"/>
  </r>
  <r>
    <n v="750"/>
    <s v="CA-2014-126074"/>
    <n v="2014"/>
    <x v="280"/>
    <d v="2014-10-07T00:00:00"/>
    <s v="Standard Class"/>
    <s v="RF-19735"/>
    <s v="Roland Fjeld"/>
    <x v="0"/>
    <s v="United States"/>
    <s v="Trenton"/>
    <x v="12"/>
    <n v="48183"/>
    <x v="2"/>
    <s v="OFF-BI-10003638"/>
    <x v="1"/>
    <x v="8"/>
    <s v="GBC Durable Plastic Covers"/>
    <n v="58.050000000000004"/>
    <n v="3"/>
    <n v="0"/>
    <n v="26.702999999999999"/>
  </r>
  <r>
    <n v="751"/>
    <s v="CA-2014-126074"/>
    <n v="2014"/>
    <x v="280"/>
    <d v="2014-10-07T00:00:00"/>
    <s v="Standard Class"/>
    <s v="RF-19735"/>
    <s v="Roland Fjeld"/>
    <x v="0"/>
    <s v="United States"/>
    <s v="Trenton"/>
    <x v="12"/>
    <n v="48183"/>
    <x v="2"/>
    <s v="FUR-FU-10003577"/>
    <x v="0"/>
    <x v="5"/>
    <s v="Nu-Dell Leatherette Frames"/>
    <n v="157.74"/>
    <n v="11"/>
    <n v="0"/>
    <n v="56.7864"/>
  </r>
  <r>
    <n v="752"/>
    <s v="CA-2014-126074"/>
    <n v="2014"/>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n v="2014"/>
    <x v="280"/>
    <d v="2014-10-07T00:00:00"/>
    <s v="Standard Class"/>
    <s v="RF-19735"/>
    <s v="Roland Fjeld"/>
    <x v="0"/>
    <s v="United States"/>
    <s v="Trenton"/>
    <x v="12"/>
    <n v="48183"/>
    <x v="2"/>
    <s v="OFF-BI-10000546"/>
    <x v="1"/>
    <x v="8"/>
    <s v="Avery Durable Binders"/>
    <n v="2.88"/>
    <n v="1"/>
    <n v="0"/>
    <n v="1.4112"/>
  </r>
  <r>
    <n v="754"/>
    <s v="CA-2013-110499"/>
    <n v="2013"/>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n v="2012"/>
    <x v="214"/>
    <d v="2012-12-12T00:00:00"/>
    <s v="Standard Class"/>
    <s v="MS-17830"/>
    <s v="Melanie Seite"/>
    <x v="0"/>
    <s v="United States"/>
    <s v="Los Angeles"/>
    <x v="1"/>
    <n v="90036"/>
    <x v="1"/>
    <s v="FUR-FU-10002759"/>
    <x v="0"/>
    <x v="5"/>
    <s v="12-1/2 Diameter Round Wall Clock"/>
    <n v="79.92"/>
    <n v="4"/>
    <n v="0"/>
    <n v="28.7712"/>
  </r>
  <r>
    <n v="756"/>
    <s v="CA-2013-140928"/>
    <n v="2013"/>
    <x v="31"/>
    <d v="2013-09-23T00:00:00"/>
    <s v="Standard Class"/>
    <s v="NB-18655"/>
    <s v="Nona Balk"/>
    <x v="1"/>
    <s v="United States"/>
    <s v="Jacksonville"/>
    <x v="2"/>
    <n v="32216"/>
    <x v="0"/>
    <s v="FUR-TA-10001095"/>
    <x v="0"/>
    <x v="3"/>
    <s v="Chromcraft Round Conference Tables"/>
    <n v="383.43799999999999"/>
    <n v="4"/>
    <n v="0.45"/>
    <n v="-167.3184"/>
  </r>
  <r>
    <n v="757"/>
    <s v="CA-2011-106803"/>
    <n v="2011"/>
    <x v="282"/>
    <d v="2012-01-02T00:00:00"/>
    <s v="Standard Class"/>
    <s v="DC-13285"/>
    <s v="Debra Catini"/>
    <x v="0"/>
    <s v="United States"/>
    <s v="Cottage Grove"/>
    <x v="11"/>
    <n v="55016"/>
    <x v="2"/>
    <s v="OFF-ST-10002444"/>
    <x v="1"/>
    <x v="4"/>
    <s v="Recycled Eldon Regeneration Jumbo File"/>
    <n v="24.56"/>
    <n v="2"/>
    <n v="0"/>
    <n v="6.8767999999999994"/>
  </r>
  <r>
    <n v="758"/>
    <s v="CA-2011-106803"/>
    <n v="2011"/>
    <x v="282"/>
    <d v="2012-01-02T00:00:00"/>
    <s v="Standard Class"/>
    <s v="DC-13285"/>
    <s v="Debra Catini"/>
    <x v="0"/>
    <s v="United States"/>
    <s v="Cottage Grove"/>
    <x v="11"/>
    <n v="55016"/>
    <x v="2"/>
    <s v="TEC-AC-10001267"/>
    <x v="2"/>
    <x v="11"/>
    <s v="Imation 32GB Pocket Pro USB 3.0 Flash Drive - 32 GB - Black - 1 P ..."/>
    <n v="119.8"/>
    <n v="4"/>
    <n v="0"/>
    <n v="47.92"/>
  </r>
  <r>
    <n v="759"/>
    <s v="CA-2014-117240"/>
    <n v="2014"/>
    <x v="283"/>
    <d v="2014-07-29T00:00:00"/>
    <s v="Standard Class"/>
    <s v="CP-12340"/>
    <s v="Christine Phan"/>
    <x v="1"/>
    <s v="United States"/>
    <s v="New York City"/>
    <x v="15"/>
    <n v="10009"/>
    <x v="3"/>
    <s v="OFF-BI-10000848"/>
    <x v="1"/>
    <x v="8"/>
    <s v="Angle-D Ring Binders"/>
    <n v="13.128"/>
    <n v="3"/>
    <n v="0.2"/>
    <n v="4.2665999999999986"/>
  </r>
  <r>
    <n v="760"/>
    <s v="CA-2014-133333"/>
    <n v="2014"/>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n v="2012"/>
    <x v="284"/>
    <d v="2012-09-05T00:00:00"/>
    <s v="Standard Class"/>
    <s v="AR-10510"/>
    <s v="Andrew Roberts"/>
    <x v="0"/>
    <s v="United States"/>
    <s v="Los Angeles"/>
    <x v="1"/>
    <n v="90004"/>
    <x v="1"/>
    <s v="OFF-PA-10003441"/>
    <x v="1"/>
    <x v="10"/>
    <s v="Xerox 226"/>
    <n v="58.320000000000007"/>
    <n v="9"/>
    <n v="0"/>
    <n v="27.993600000000001"/>
  </r>
  <r>
    <n v="762"/>
    <s v="CA-2014-126046"/>
    <n v="2014"/>
    <x v="132"/>
    <d v="2014-11-08T00:00:00"/>
    <s v="Standard Class"/>
    <s v="JC-16105"/>
    <s v="Julie Creighton"/>
    <x v="1"/>
    <s v="United States"/>
    <s v="Atlanta"/>
    <x v="32"/>
    <n v="30318"/>
    <x v="0"/>
    <s v="OFF-LA-10004484"/>
    <x v="1"/>
    <x v="2"/>
    <s v="Avery 476"/>
    <n v="12.39"/>
    <n v="3"/>
    <n v="0"/>
    <n v="5.6993999999999998"/>
  </r>
  <r>
    <n v="763"/>
    <s v="CA-2012-114923"/>
    <n v="2012"/>
    <x v="285"/>
    <d v="2012-02-13T00:00:00"/>
    <s v="Standard Class"/>
    <s v="LH-17020"/>
    <s v="Lisa Hazard"/>
    <x v="0"/>
    <s v="United States"/>
    <s v="Columbus"/>
    <x v="24"/>
    <n v="43229"/>
    <x v="3"/>
    <s v="TEC-PH-10003931"/>
    <x v="2"/>
    <x v="7"/>
    <s v="JBL Micro Wireless Portable Bluetooth Speaker"/>
    <n v="107.982"/>
    <n v="3"/>
    <n v="0.4"/>
    <n v="-26.995499999999993"/>
  </r>
  <r>
    <n v="764"/>
    <s v="CA-2011-162775"/>
    <n v="2011"/>
    <x v="286"/>
    <d v="2011-01-16T00:00:00"/>
    <s v="Second Class"/>
    <s v="CS-12250"/>
    <s v="Chris Selesnick"/>
    <x v="1"/>
    <s v="United States"/>
    <s v="Bossier City"/>
    <x v="28"/>
    <n v="71111"/>
    <x v="0"/>
    <s v="OFF-EN-10001990"/>
    <x v="1"/>
    <x v="12"/>
    <s v="Staples"/>
    <n v="11.36"/>
    <n v="2"/>
    <n v="0"/>
    <n v="5.3391999999999991"/>
  </r>
  <r>
    <n v="765"/>
    <s v="CA-2011-162775"/>
    <n v="2011"/>
    <x v="286"/>
    <d v="2011-01-16T00:00:00"/>
    <s v="Second Class"/>
    <s v="CS-12250"/>
    <s v="Chris Selesnick"/>
    <x v="1"/>
    <s v="United States"/>
    <s v="Bossier City"/>
    <x v="28"/>
    <n v="71111"/>
    <x v="0"/>
    <s v="OFF-EN-10001532"/>
    <x v="1"/>
    <x v="12"/>
    <s v="Brown Kraft Recycled Envelopes"/>
    <n v="50.94"/>
    <n v="3"/>
    <n v="0"/>
    <n v="25.47"/>
  </r>
  <r>
    <n v="766"/>
    <s v="CA-2011-162775"/>
    <n v="2011"/>
    <x v="286"/>
    <d v="2011-01-16T00:00:00"/>
    <s v="Second Class"/>
    <s v="CS-12250"/>
    <s v="Chris Selesnick"/>
    <x v="1"/>
    <s v="United States"/>
    <s v="Bossier City"/>
    <x v="28"/>
    <n v="71111"/>
    <x v="0"/>
    <s v="TEC-AC-10003174"/>
    <x v="2"/>
    <x v="11"/>
    <s v="Plantronics S12 Corded Telephone Headset System"/>
    <n v="646.74"/>
    <n v="6"/>
    <n v="0"/>
    <n v="258.69600000000003"/>
  </r>
  <r>
    <n v="767"/>
    <s v="CA-2011-162775"/>
    <n v="2011"/>
    <x v="286"/>
    <d v="2011-01-16T00:00:00"/>
    <s v="Second Class"/>
    <s v="CS-12250"/>
    <s v="Chris Selesnick"/>
    <x v="1"/>
    <s v="United States"/>
    <s v="Bossier City"/>
    <x v="28"/>
    <n v="71111"/>
    <x v="0"/>
    <s v="OFF-BI-10004187"/>
    <x v="1"/>
    <x v="8"/>
    <s v="Staples"/>
    <n v="5.64"/>
    <n v="3"/>
    <n v="0"/>
    <n v="2.7071999999999994"/>
  </r>
  <r>
    <n v="768"/>
    <s v="CA-2011-162775"/>
    <n v="2011"/>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n v="2011"/>
    <x v="287"/>
    <d v="2011-05-20T00:00:00"/>
    <s v="Standard Class"/>
    <s v="AJ-10795"/>
    <s v="Anthony Johnson"/>
    <x v="1"/>
    <s v="United States"/>
    <s v="Saint Petersburg"/>
    <x v="2"/>
    <n v="33710"/>
    <x v="0"/>
    <s v="FUR-FU-10004306"/>
    <x v="0"/>
    <x v="5"/>
    <s v="Electrix Halogen Magnifier Lamp"/>
    <n v="310.88000000000005"/>
    <n v="2"/>
    <n v="0.2"/>
    <n v="23.315999999999988"/>
  </r>
  <r>
    <n v="770"/>
    <s v="CA-2013-157245"/>
    <n v="2013"/>
    <x v="288"/>
    <d v="2013-05-25T00:00:00"/>
    <s v="Standard Class"/>
    <s v="LE-16810"/>
    <s v="Laurel Elliston"/>
    <x v="0"/>
    <s v="United States"/>
    <s v="Arlington"/>
    <x v="17"/>
    <n v="22204"/>
    <x v="0"/>
    <s v="FUR-CH-10003746"/>
    <x v="0"/>
    <x v="1"/>
    <s v="Hon 4070 Series Pagoda Round Back Stacking Chairs"/>
    <n v="641.96"/>
    <n v="2"/>
    <n v="0"/>
    <n v="179.74880000000002"/>
  </r>
  <r>
    <n v="771"/>
    <s v="CA-2014-104220"/>
    <n v="2014"/>
    <x v="289"/>
    <d v="2014-02-06T00:00:00"/>
    <s v="Standard Class"/>
    <s v="BV-11245"/>
    <s v="Benjamin Venier"/>
    <x v="1"/>
    <s v="United States"/>
    <s v="Des Moines"/>
    <x v="23"/>
    <n v="50315"/>
    <x v="2"/>
    <s v="OFF-BI-10001036"/>
    <x v="1"/>
    <x v="8"/>
    <s v="Cardinal EasyOpen D-Ring Binders"/>
    <n v="18.28"/>
    <n v="2"/>
    <n v="0"/>
    <n v="9.14"/>
  </r>
  <r>
    <n v="772"/>
    <s v="CA-2014-104220"/>
    <n v="2014"/>
    <x v="289"/>
    <d v="2014-02-06T00:00:00"/>
    <s v="Standard Class"/>
    <s v="BV-11245"/>
    <s v="Benjamin Venier"/>
    <x v="1"/>
    <s v="United States"/>
    <s v="Des Moines"/>
    <x v="23"/>
    <n v="50315"/>
    <x v="2"/>
    <s v="TEC-PH-10004614"/>
    <x v="2"/>
    <x v="7"/>
    <s v="AT&amp;T 841000 Phone"/>
    <n v="207"/>
    <n v="3"/>
    <n v="0"/>
    <n v="51.75"/>
  </r>
  <r>
    <n v="773"/>
    <s v="CA-2014-104220"/>
    <n v="2014"/>
    <x v="289"/>
    <d v="2014-02-06T00:00:00"/>
    <s v="Standard Class"/>
    <s v="BV-11245"/>
    <s v="Benjamin Venier"/>
    <x v="1"/>
    <s v="United States"/>
    <s v="Des Moines"/>
    <x v="23"/>
    <n v="50315"/>
    <x v="2"/>
    <s v="OFF-BI-10000301"/>
    <x v="1"/>
    <x v="8"/>
    <s v="GBC Instant Report Kit"/>
    <n v="32.35"/>
    <n v="5"/>
    <n v="0"/>
    <n v="16.175000000000001"/>
  </r>
  <r>
    <n v="774"/>
    <s v="CA-2014-104220"/>
    <n v="2014"/>
    <x v="289"/>
    <d v="2014-02-06T00:00:00"/>
    <s v="Standard Class"/>
    <s v="BV-11245"/>
    <s v="Benjamin Venier"/>
    <x v="1"/>
    <s v="United States"/>
    <s v="Des Moines"/>
    <x v="23"/>
    <n v="50315"/>
    <x v="2"/>
    <s v="OFF-BI-10003910"/>
    <x v="1"/>
    <x v="8"/>
    <s v="DXL Angle-View Binders with Locking Rings by Samsill"/>
    <n v="7.71"/>
    <n v="1"/>
    <n v="0"/>
    <n v="3.4695"/>
  </r>
  <r>
    <n v="775"/>
    <s v="CA-2014-104220"/>
    <n v="2014"/>
    <x v="289"/>
    <d v="2014-02-06T00:00:00"/>
    <s v="Standard Class"/>
    <s v="BV-11245"/>
    <s v="Benjamin Venier"/>
    <x v="1"/>
    <s v="United States"/>
    <s v="Des Moines"/>
    <x v="23"/>
    <n v="50315"/>
    <x v="2"/>
    <s v="OFF-AR-10004648"/>
    <x v="1"/>
    <x v="6"/>
    <s v="Boston 19500 Mighty Mite Electric Pencil Sharpener"/>
    <n v="40.299999999999997"/>
    <n v="2"/>
    <n v="0"/>
    <n v="10.881"/>
  </r>
  <r>
    <n v="776"/>
    <s v="CA-2014-104220"/>
    <n v="2014"/>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n v="2011"/>
    <x v="290"/>
    <d v="2011-07-06T00:00:00"/>
    <s v="Standard Class"/>
    <s v="DL-12865"/>
    <s v="Dan Lawera"/>
    <x v="0"/>
    <s v="United States"/>
    <s v="Cincinnati"/>
    <x v="24"/>
    <n v="45231"/>
    <x v="3"/>
    <s v="OFF-AR-10003405"/>
    <x v="1"/>
    <x v="6"/>
    <s v="Dixon My First Ticonderoga Pencil, #2"/>
    <n v="32.76"/>
    <n v="7"/>
    <n v="0.2"/>
    <n v="3.6854999999999958"/>
  </r>
  <r>
    <n v="778"/>
    <s v="CA-2012-144267"/>
    <n v="2012"/>
    <x v="291"/>
    <d v="2012-08-23T00:00:00"/>
    <s v="First Class"/>
    <s v="NZ-18565"/>
    <s v="Nick Zandusky"/>
    <x v="2"/>
    <s v="United States"/>
    <s v="San Francisco"/>
    <x v="1"/>
    <n v="94110"/>
    <x v="1"/>
    <s v="FUR-CH-10002335"/>
    <x v="0"/>
    <x v="1"/>
    <s v="Hon GuestStacker Chair"/>
    <n v="544.00800000000004"/>
    <n v="3"/>
    <n v="0.2"/>
    <n v="40.800600000000003"/>
  </r>
  <r>
    <n v="779"/>
    <s v="CA-2012-144267"/>
    <n v="2012"/>
    <x v="291"/>
    <d v="2012-08-23T00:00:00"/>
    <s v="First Class"/>
    <s v="NZ-18565"/>
    <s v="Nick Zandusky"/>
    <x v="2"/>
    <s v="United States"/>
    <s v="San Francisco"/>
    <x v="1"/>
    <n v="94110"/>
    <x v="1"/>
    <s v="OFF-PA-10000157"/>
    <x v="1"/>
    <x v="10"/>
    <s v="Xerox 191"/>
    <n v="59.94"/>
    <n v="3"/>
    <n v="0"/>
    <n v="28.171799999999998"/>
  </r>
  <r>
    <n v="780"/>
    <s v="CA-2012-144267"/>
    <n v="2012"/>
    <x v="291"/>
    <d v="2012-08-23T00:00:00"/>
    <s v="First Class"/>
    <s v="NZ-18565"/>
    <s v="Nick Zandusky"/>
    <x v="2"/>
    <s v="United States"/>
    <s v="San Francisco"/>
    <x v="1"/>
    <n v="94110"/>
    <x v="1"/>
    <s v="OFF-PA-10001947"/>
    <x v="1"/>
    <x v="10"/>
    <s v="Xerox 1974"/>
    <n v="23.92"/>
    <n v="4"/>
    <n v="0"/>
    <n v="11.720800000000001"/>
  </r>
  <r>
    <n v="781"/>
    <s v="CA-2012-144267"/>
    <n v="2012"/>
    <x v="291"/>
    <d v="2012-08-23T00:00:00"/>
    <s v="First Class"/>
    <s v="NZ-18565"/>
    <s v="Nick Zandusky"/>
    <x v="2"/>
    <s v="United States"/>
    <s v="San Francisco"/>
    <x v="1"/>
    <n v="94110"/>
    <x v="1"/>
    <s v="OFF-PA-10003657"/>
    <x v="1"/>
    <x v="10"/>
    <s v="Xerox 1927"/>
    <n v="4.28"/>
    <n v="1"/>
    <n v="0"/>
    <n v="1.9259999999999997"/>
  </r>
  <r>
    <n v="782"/>
    <s v="US-2012-157014"/>
    <n v="2012"/>
    <x v="292"/>
    <d v="2012-10-06T00:00:00"/>
    <s v="Second Class"/>
    <s v="BM-11785"/>
    <s v="Bryan Mills"/>
    <x v="0"/>
    <s v="United States"/>
    <s v="Columbus"/>
    <x v="24"/>
    <n v="43229"/>
    <x v="3"/>
    <s v="OFF-BI-10001098"/>
    <x v="1"/>
    <x v="8"/>
    <s v="Acco D-Ring Binder w/DublLock"/>
    <n v="32.07"/>
    <n v="5"/>
    <n v="0.7"/>
    <n v="-22.448999999999991"/>
  </r>
  <r>
    <n v="783"/>
    <s v="US-2012-157014"/>
    <n v="2012"/>
    <x v="292"/>
    <d v="2012-10-06T00:00:00"/>
    <s v="Second Class"/>
    <s v="BM-11785"/>
    <s v="Bryan Mills"/>
    <x v="0"/>
    <s v="United States"/>
    <s v="Columbus"/>
    <x v="24"/>
    <n v="43229"/>
    <x v="3"/>
    <s v="TEC-AC-10002167"/>
    <x v="2"/>
    <x v="11"/>
    <s v="Imation 8gb Micro Traveldrive Usb 2.0 Flash Drive"/>
    <n v="24"/>
    <n v="2"/>
    <n v="0.2"/>
    <n v="-2.6999999999999993"/>
  </r>
  <r>
    <n v="784"/>
    <s v="US-2012-157014"/>
    <n v="2012"/>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n v="2012"/>
    <x v="292"/>
    <d v="2012-10-06T00:00:00"/>
    <s v="Second Class"/>
    <s v="BM-11785"/>
    <s v="Bryan Mills"/>
    <x v="0"/>
    <s v="United States"/>
    <s v="Columbus"/>
    <x v="24"/>
    <n v="43229"/>
    <x v="3"/>
    <s v="TEC-AC-10000057"/>
    <x v="2"/>
    <x v="11"/>
    <s v="Microsoft Natural Ergonomic Keyboard 4000"/>
    <n v="47.984000000000002"/>
    <n v="2"/>
    <n v="0.2"/>
    <n v="0.59979999999999656"/>
  </r>
  <r>
    <n v="786"/>
    <s v="CA-2012-154921"/>
    <n v="2012"/>
    <x v="293"/>
    <d v="2012-05-28T00:00:00"/>
    <s v="Standard Class"/>
    <s v="EA-14035"/>
    <s v="Erin Ashbrook"/>
    <x v="1"/>
    <s v="United States"/>
    <s v="Columbia"/>
    <x v="20"/>
    <n v="29203"/>
    <x v="0"/>
    <s v="OFF-EN-10000056"/>
    <x v="1"/>
    <x v="12"/>
    <s v="Cameo Buff Policy Envelopes"/>
    <n v="186.69"/>
    <n v="3"/>
    <n v="0"/>
    <n v="87.744299999999981"/>
  </r>
  <r>
    <n v="787"/>
    <s v="CA-2014-129567"/>
    <n v="2014"/>
    <x v="294"/>
    <d v="2014-03-22T00:00:00"/>
    <s v="Second Class"/>
    <s v="CL-12565"/>
    <s v="Clay Ludtke"/>
    <x v="0"/>
    <s v="United States"/>
    <s v="Lancaster"/>
    <x v="1"/>
    <n v="93534"/>
    <x v="1"/>
    <s v="OFF-BI-10000014"/>
    <x v="1"/>
    <x v="8"/>
    <s v="Heavy-Duty E-Z-D Binders"/>
    <n v="17.456"/>
    <n v="2"/>
    <n v="0.2"/>
    <n v="5.8914"/>
  </r>
  <r>
    <n v="788"/>
    <s v="CA-2012-154620"/>
    <n v="2012"/>
    <x v="295"/>
    <d v="2012-12-16T00:00:00"/>
    <s v="Standard Class"/>
    <s v="LT-17110"/>
    <s v="Liz Thompson"/>
    <x v="0"/>
    <s v="United States"/>
    <s v="Lancaster"/>
    <x v="1"/>
    <n v="93534"/>
    <x v="1"/>
    <s v="FUR-CH-10004675"/>
    <x v="0"/>
    <x v="1"/>
    <s v="Lifetime Advantage Folding Chairs, 4/Carton"/>
    <n v="348.92800000000005"/>
    <n v="2"/>
    <n v="0.2"/>
    <n v="34.89279999999998"/>
  </r>
  <r>
    <n v="789"/>
    <s v="CA-2012-115938"/>
    <n v="2012"/>
    <x v="153"/>
    <d v="2012-06-30T00:00:00"/>
    <s v="Standard Class"/>
    <s v="SA-20830"/>
    <s v="Sue Ann Reed"/>
    <x v="0"/>
    <s v="United States"/>
    <s v="Richmond"/>
    <x v="17"/>
    <n v="23223"/>
    <x v="0"/>
    <s v="OFF-BI-10001543"/>
    <x v="1"/>
    <x v="8"/>
    <s v="GBC VeloBinder Manual Binding System"/>
    <n v="143.96"/>
    <n v="4"/>
    <n v="0"/>
    <n v="69.100800000000007"/>
  </r>
  <r>
    <n v="790"/>
    <s v="CA-2012-115938"/>
    <n v="2012"/>
    <x v="153"/>
    <d v="2012-06-30T00:00:00"/>
    <s v="Standard Class"/>
    <s v="SA-20830"/>
    <s v="Sue Ann Reed"/>
    <x v="0"/>
    <s v="United States"/>
    <s v="Richmond"/>
    <x v="17"/>
    <n v="23223"/>
    <x v="0"/>
    <s v="OFF-ST-10001321"/>
    <x v="1"/>
    <x v="4"/>
    <s v="Decoflex Hanging Personal Folder File, Blue"/>
    <n v="15.42"/>
    <n v="1"/>
    <n v="0"/>
    <n v="4.1634000000000011"/>
  </r>
  <r>
    <n v="791"/>
    <s v="CA-2012-115938"/>
    <n v="2012"/>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n v="2012"/>
    <x v="153"/>
    <d v="2012-06-30T00:00:00"/>
    <s v="Standard Class"/>
    <s v="SA-20830"/>
    <s v="Sue Ann Reed"/>
    <x v="0"/>
    <s v="United States"/>
    <s v="Richmond"/>
    <x v="17"/>
    <n v="23223"/>
    <x v="0"/>
    <s v="FUR-CH-10003199"/>
    <x v="0"/>
    <x v="1"/>
    <s v="Office Star - Contemporary Task Swivel Chair"/>
    <n v="332.94"/>
    <n v="3"/>
    <n v="0"/>
    <n v="79.905599999999993"/>
  </r>
  <r>
    <n v="793"/>
    <s v="CA-2013-105256"/>
    <n v="2013"/>
    <x v="244"/>
    <d v="2013-05-21T00:00:00"/>
    <s v="Same Day"/>
    <s v="JK-15730"/>
    <s v="Joe Kamberova"/>
    <x v="0"/>
    <s v="United States"/>
    <s v="Asheville"/>
    <x v="3"/>
    <n v="28806"/>
    <x v="0"/>
    <s v="TEC-PH-10001530"/>
    <x v="2"/>
    <x v="7"/>
    <s v="Cisco Unified IP Phone 7945G VoIP phone"/>
    <n v="1363.96"/>
    <n v="5"/>
    <n v="0.2"/>
    <n v="85.247500000000002"/>
  </r>
  <r>
    <n v="794"/>
    <s v="CA-2011-156433"/>
    <n v="2011"/>
    <x v="59"/>
    <d v="2011-09-26T00:00:00"/>
    <s v="Standard Class"/>
    <s v="ES-14020"/>
    <s v="Erica Smith"/>
    <x v="0"/>
    <s v="United States"/>
    <s v="San Francisco"/>
    <x v="1"/>
    <n v="94110"/>
    <x v="1"/>
    <s v="OFF-LA-10001569"/>
    <x v="1"/>
    <x v="2"/>
    <s v="Avery 499"/>
    <n v="9.9600000000000009"/>
    <n v="2"/>
    <n v="0"/>
    <n v="4.5815999999999999"/>
  </r>
  <r>
    <n v="795"/>
    <s v="CA-2011-156433"/>
    <n v="2011"/>
    <x v="59"/>
    <d v="2011-09-26T00:00:00"/>
    <s v="Standard Class"/>
    <s v="ES-14020"/>
    <s v="Erica Smith"/>
    <x v="0"/>
    <s v="United States"/>
    <s v="San Francisco"/>
    <x v="1"/>
    <n v="94110"/>
    <x v="1"/>
    <s v="OFF-PA-10003724"/>
    <x v="1"/>
    <x v="10"/>
    <s v="Wirebound Message Book, 4 per Page"/>
    <n v="21.72"/>
    <n v="4"/>
    <n v="0"/>
    <n v="10.642799999999999"/>
  </r>
  <r>
    <n v="796"/>
    <s v="CA-2014-151428"/>
    <n v="2014"/>
    <x v="296"/>
    <d v="2014-09-27T00:00:00"/>
    <s v="Standard Class"/>
    <s v="RH-19495"/>
    <s v="Rick Hansen"/>
    <x v="0"/>
    <s v="United States"/>
    <s v="Rochester"/>
    <x v="11"/>
    <n v="55901"/>
    <x v="2"/>
    <s v="OFF-BI-10000546"/>
    <x v="1"/>
    <x v="8"/>
    <s v="Avery Durable Binders"/>
    <n v="20.16"/>
    <n v="7"/>
    <n v="0"/>
    <n v="9.8783999999999992"/>
  </r>
  <r>
    <n v="797"/>
    <s v="CA-2012-124653"/>
    <n v="2012"/>
    <x v="100"/>
    <d v="2012-12-26T00:00:00"/>
    <s v="First Class"/>
    <s v="DB-13120"/>
    <s v="David Bremer"/>
    <x v="1"/>
    <s v="United States"/>
    <s v="Rochester"/>
    <x v="15"/>
    <n v="14609"/>
    <x v="3"/>
    <s v="OFF-PA-10000176"/>
    <x v="1"/>
    <x v="10"/>
    <s v="Xerox 1887"/>
    <n v="132.79"/>
    <n v="7"/>
    <n v="0"/>
    <n v="63.739199999999997"/>
  </r>
  <r>
    <n v="798"/>
    <s v="CA-2012-124653"/>
    <n v="2012"/>
    <x v="100"/>
    <d v="2012-12-26T00:00:00"/>
    <s v="First Class"/>
    <s v="DB-13120"/>
    <s v="David Bremer"/>
    <x v="1"/>
    <s v="United States"/>
    <s v="Rochester"/>
    <x v="15"/>
    <n v="14609"/>
    <x v="3"/>
    <s v="OFF-PA-10002365"/>
    <x v="1"/>
    <x v="10"/>
    <s v="Xerox 1967"/>
    <n v="12.96"/>
    <n v="2"/>
    <n v="0"/>
    <n v="6.2208000000000006"/>
  </r>
  <r>
    <n v="799"/>
    <s v="CA-2012-124653"/>
    <n v="2012"/>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n v="2012"/>
    <x v="154"/>
    <d v="2012-12-03T00:00:00"/>
    <s v="Standard Class"/>
    <s v="CD-11920"/>
    <s v="Carlos Daly"/>
    <x v="0"/>
    <s v="United States"/>
    <s v="Lake Elsinore"/>
    <x v="1"/>
    <n v="92530"/>
    <x v="1"/>
    <s v="FUR-CH-10002647"/>
    <x v="0"/>
    <x v="1"/>
    <s v="Situations Contoured Folding Chairs, 4/Set"/>
    <n v="283.92"/>
    <n v="5"/>
    <n v="0.2"/>
    <n v="17.745000000000019"/>
  </r>
  <r>
    <n v="801"/>
    <s v="CA-2014-105809"/>
    <n v="2014"/>
    <x v="297"/>
    <d v="2014-02-24T00:00:00"/>
    <s v="First Class"/>
    <s v="HW-14935"/>
    <s v="Helen Wasserman"/>
    <x v="1"/>
    <s v="United States"/>
    <s v="San Diego"/>
    <x v="1"/>
    <n v="92105"/>
    <x v="1"/>
    <s v="FUR-FU-10004090"/>
    <x v="0"/>
    <x v="5"/>
    <s v="Executive Impressions 14&quot; Contract Wall Clock"/>
    <n v="22.23"/>
    <n v="1"/>
    <n v="0"/>
    <n v="7.3358999999999988"/>
  </r>
  <r>
    <n v="802"/>
    <s v="CA-2014-105809"/>
    <n v="2014"/>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n v="2013"/>
    <x v="298"/>
    <d v="2013-08-24T00:00:00"/>
    <s v="Second Class"/>
    <s v="HW-14935"/>
    <s v="Helen Wasserman"/>
    <x v="1"/>
    <s v="United States"/>
    <s v="New York City"/>
    <x v="15"/>
    <n v="10024"/>
    <x v="3"/>
    <s v="OFF-AP-10000576"/>
    <x v="1"/>
    <x v="9"/>
    <s v="Belkin 7 Outlet SurgeMaster II"/>
    <n v="355.32"/>
    <n v="9"/>
    <n v="0"/>
    <n v="99.48960000000001"/>
  </r>
  <r>
    <n v="804"/>
    <s v="CA-2013-115504"/>
    <n v="2013"/>
    <x v="299"/>
    <d v="2013-03-18T00:00:00"/>
    <s v="Standard Class"/>
    <s v="MC-18130"/>
    <s v="Mike Caudle"/>
    <x v="1"/>
    <s v="United States"/>
    <s v="Monroe"/>
    <x v="28"/>
    <n v="71203"/>
    <x v="0"/>
    <s v="OFF-PA-10003953"/>
    <x v="1"/>
    <x v="10"/>
    <s v="Xerox 218"/>
    <n v="12.96"/>
    <n v="2"/>
    <n v="0"/>
    <n v="6.2208000000000006"/>
  </r>
  <r>
    <n v="805"/>
    <s v="CA-2014-135783"/>
    <n v="2014"/>
    <x v="300"/>
    <d v="2014-04-25T00:00:00"/>
    <s v="First Class"/>
    <s v="GM-14440"/>
    <s v="Gary McGarr"/>
    <x v="0"/>
    <s v="United States"/>
    <s v="San Francisco"/>
    <x v="1"/>
    <n v="94122"/>
    <x v="1"/>
    <s v="FUR-FU-10000794"/>
    <x v="0"/>
    <x v="5"/>
    <s v="Eldon Stackable Tray, Side-Load, Legal, Smoke"/>
    <n v="18.28"/>
    <n v="2"/>
    <n v="0"/>
    <n v="6.2151999999999994"/>
  </r>
  <r>
    <n v="806"/>
    <s v="CA-2011-134313"/>
    <n v="2011"/>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n v="2011"/>
    <x v="301"/>
    <d v="2011-11-07T00:00:00"/>
    <s v="Standard Class"/>
    <s v="RA-19915"/>
    <s v="Russell Applegate"/>
    <x v="0"/>
    <s v="United States"/>
    <s v="Denver"/>
    <x v="22"/>
    <n v="80219"/>
    <x v="1"/>
    <s v="TEC-PH-10001795"/>
    <x v="2"/>
    <x v="7"/>
    <s v="ClearOne CHATAttach 160 - speaker phone"/>
    <n v="1983.9680000000001"/>
    <n v="4"/>
    <n v="0.2"/>
    <n v="247.99599999999981"/>
  </r>
  <r>
    <n v="808"/>
    <s v="CA-2012-140921"/>
    <n v="2012"/>
    <x v="302"/>
    <d v="2012-02-05T00:00:00"/>
    <s v="First Class"/>
    <s v="AA-10375"/>
    <s v="Allen Armold"/>
    <x v="0"/>
    <s v="United States"/>
    <s v="Omaha"/>
    <x v="8"/>
    <n v="68104"/>
    <x v="2"/>
    <s v="FUR-FU-10003347"/>
    <x v="0"/>
    <x v="5"/>
    <s v="Coloredge Poster Frame"/>
    <n v="28.4"/>
    <n v="2"/>
    <n v="0"/>
    <n v="11.076000000000001"/>
  </r>
  <r>
    <n v="809"/>
    <s v="CA-2012-140921"/>
    <n v="2012"/>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n v="2011"/>
    <x v="303"/>
    <d v="2011-10-15T00:00:00"/>
    <s v="First Class"/>
    <s v="ZC-21910"/>
    <s v="Zuschuss Carroll"/>
    <x v="0"/>
    <s v="United States"/>
    <s v="Edmonds"/>
    <x v="4"/>
    <n v="98026"/>
    <x v="1"/>
    <s v="OFF-AR-10003190"/>
    <x v="1"/>
    <x v="6"/>
    <s v="Newell 32"/>
    <n v="11.52"/>
    <n v="4"/>
    <n v="0"/>
    <n v="3.2256"/>
  </r>
  <r>
    <n v="811"/>
    <s v="CA-2011-151995"/>
    <n v="2011"/>
    <x v="303"/>
    <d v="2011-10-15T00:00:00"/>
    <s v="First Class"/>
    <s v="ZC-21910"/>
    <s v="Zuschuss Carroll"/>
    <x v="0"/>
    <s v="United States"/>
    <s v="Edmonds"/>
    <x v="4"/>
    <n v="98026"/>
    <x v="1"/>
    <s v="FUR-TA-10002903"/>
    <x v="0"/>
    <x v="3"/>
    <s v="Bevis Round Bullnose 29&quot; High Table Top"/>
    <n v="1298.55"/>
    <n v="5"/>
    <n v="0"/>
    <n v="311.65199999999999"/>
  </r>
  <r>
    <n v="812"/>
    <s v="CA-2011-151995"/>
    <n v="2011"/>
    <x v="303"/>
    <d v="2011-10-15T00:00:00"/>
    <s v="First Class"/>
    <s v="ZC-21910"/>
    <s v="Zuschuss Carroll"/>
    <x v="0"/>
    <s v="United States"/>
    <s v="Edmonds"/>
    <x v="4"/>
    <n v="98026"/>
    <x v="1"/>
    <s v="OFF-AP-10000240"/>
    <x v="1"/>
    <x v="9"/>
    <s v="Belkin F9G930V10-GRY 9 Outlet Surge"/>
    <n v="213.92"/>
    <n v="4"/>
    <n v="0"/>
    <n v="62.036799999999971"/>
  </r>
  <r>
    <n v="813"/>
    <s v="CA-2011-151995"/>
    <n v="2011"/>
    <x v="303"/>
    <d v="2011-10-15T00:00:00"/>
    <s v="First Class"/>
    <s v="ZC-21910"/>
    <s v="Zuschuss Carroll"/>
    <x v="0"/>
    <s v="United States"/>
    <s v="Edmonds"/>
    <x v="4"/>
    <n v="98026"/>
    <x v="1"/>
    <s v="TEC-AC-10001101"/>
    <x v="2"/>
    <x v="11"/>
    <s v="Sony 16GB Class 10 Micro SDHC R40 Memory Card"/>
    <n v="25.78"/>
    <n v="2"/>
    <n v="0"/>
    <n v="2.5779999999999994"/>
  </r>
  <r>
    <n v="814"/>
    <s v="CA-2014-143686"/>
    <n v="2014"/>
    <x v="304"/>
    <d v="2014-05-15T00:00:00"/>
    <s v="Same Day"/>
    <s v="PJ-19015"/>
    <s v="Pauline Johnson"/>
    <x v="0"/>
    <s v="United States"/>
    <s v="Santa Ana"/>
    <x v="1"/>
    <n v="92704"/>
    <x v="1"/>
    <s v="FUR-FU-10000794"/>
    <x v="0"/>
    <x v="5"/>
    <s v="Eldon Stackable Tray, Side-Load, Legal, Smoke"/>
    <n v="18.28"/>
    <n v="2"/>
    <n v="0"/>
    <n v="6.2151999999999994"/>
  </r>
  <r>
    <n v="815"/>
    <s v="CA-2014-143686"/>
    <n v="2014"/>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n v="2012"/>
    <x v="305"/>
    <d v="2012-03-23T00:00:00"/>
    <s v="First Class"/>
    <s v="BW-11110"/>
    <s v="Bart Watters"/>
    <x v="1"/>
    <s v="United States"/>
    <s v="Milwaukee"/>
    <x v="6"/>
    <n v="53209"/>
    <x v="2"/>
    <s v="OFF-PA-10000061"/>
    <x v="1"/>
    <x v="10"/>
    <s v="Xerox 205"/>
    <n v="51.84"/>
    <n v="8"/>
    <n v="0"/>
    <n v="24.883200000000002"/>
  </r>
  <r>
    <n v="817"/>
    <s v="CA-2013-149370"/>
    <n v="2013"/>
    <x v="306"/>
    <d v="2013-09-20T00:00:00"/>
    <s v="Standard Class"/>
    <s v="DB-13210"/>
    <s v="Dean Braden"/>
    <x v="0"/>
    <s v="United States"/>
    <s v="Philadelphia"/>
    <x v="9"/>
    <n v="19140"/>
    <x v="3"/>
    <s v="OFF-PA-10003651"/>
    <x v="1"/>
    <x v="10"/>
    <s v="Xerox 1968"/>
    <n v="5.3440000000000003"/>
    <n v="1"/>
    <n v="0.2"/>
    <n v="1.8703999999999998"/>
  </r>
  <r>
    <n v="818"/>
    <s v="CA-2011-140858"/>
    <n v="2011"/>
    <x v="307"/>
    <d v="2011-07-02T00:00:00"/>
    <s v="Standard Class"/>
    <s v="CA-12775"/>
    <s v="Cynthia Arntzen"/>
    <x v="0"/>
    <s v="United States"/>
    <s v="Philadelphia"/>
    <x v="9"/>
    <n v="19140"/>
    <x v="3"/>
    <s v="OFF-PA-10000304"/>
    <x v="1"/>
    <x v="10"/>
    <s v="Xerox 1995"/>
    <n v="41.472000000000008"/>
    <n v="8"/>
    <n v="0.2"/>
    <n v="14.5152"/>
  </r>
  <r>
    <n v="819"/>
    <s v="CA-2011-140858"/>
    <n v="2011"/>
    <x v="307"/>
    <d v="2011-07-02T00:00:00"/>
    <s v="Standard Class"/>
    <s v="CA-12775"/>
    <s v="Cynthia Arntzen"/>
    <x v="0"/>
    <s v="United States"/>
    <s v="Philadelphia"/>
    <x v="9"/>
    <n v="19140"/>
    <x v="3"/>
    <s v="OFF-BI-10003094"/>
    <x v="1"/>
    <x v="8"/>
    <s v="Self-Adhesive Ring Binder Labels"/>
    <n v="3.168000000000001"/>
    <n v="3"/>
    <n v="0.7"/>
    <n v="-2.4287999999999998"/>
  </r>
  <r>
    <n v="820"/>
    <s v="CA-2011-140858"/>
    <n v="2011"/>
    <x v="307"/>
    <d v="2011-07-02T00:00:00"/>
    <s v="Standard Class"/>
    <s v="CA-12775"/>
    <s v="Cynthia Arntzen"/>
    <x v="0"/>
    <s v="United States"/>
    <s v="Philadelphia"/>
    <x v="9"/>
    <n v="19140"/>
    <x v="3"/>
    <s v="FUR-CH-10001394"/>
    <x v="0"/>
    <x v="1"/>
    <s v="Global Leather Executive Chair"/>
    <n v="1228.4649999999999"/>
    <n v="5"/>
    <n v="0.3"/>
    <n v="0"/>
  </r>
  <r>
    <n v="821"/>
    <s v="CA-2011-140858"/>
    <n v="2011"/>
    <x v="307"/>
    <d v="2011-07-02T00:00:00"/>
    <s v="Standard Class"/>
    <s v="CA-12775"/>
    <s v="Cynthia Arntzen"/>
    <x v="0"/>
    <s v="United States"/>
    <s v="Philadelphia"/>
    <x v="9"/>
    <n v="19140"/>
    <x v="3"/>
    <s v="OFF-BI-10004230"/>
    <x v="1"/>
    <x v="8"/>
    <s v="GBC Recycled Grain Textured Covers"/>
    <n v="31.086000000000006"/>
    <n v="3"/>
    <n v="0.7"/>
    <n v="-22.796399999999991"/>
  </r>
  <r>
    <n v="822"/>
    <s v="CA-2011-140858"/>
    <n v="2011"/>
    <x v="307"/>
    <d v="2011-07-02T00:00:00"/>
    <s v="Standard Class"/>
    <s v="CA-12775"/>
    <s v="Cynthia Arntzen"/>
    <x v="0"/>
    <s v="United States"/>
    <s v="Philadelphia"/>
    <x v="9"/>
    <n v="19140"/>
    <x v="3"/>
    <s v="OFF-PA-10003395"/>
    <x v="1"/>
    <x v="10"/>
    <s v="Xerox 1941"/>
    <n v="335.52"/>
    <n v="4"/>
    <n v="0.2"/>
    <n v="117.43199999999999"/>
  </r>
  <r>
    <n v="823"/>
    <s v="CA-2014-101434"/>
    <n v="2014"/>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n v="2014"/>
    <x v="308"/>
    <d v="2014-06-28T00:00:00"/>
    <s v="Standard Class"/>
    <s v="TR-21325"/>
    <s v="Toby Ritter"/>
    <x v="0"/>
    <s v="United States"/>
    <s v="Belleville"/>
    <x v="30"/>
    <n v="7109"/>
    <x v="3"/>
    <s v="OFF-LA-10003223"/>
    <x v="1"/>
    <x v="2"/>
    <s v="Avery 508"/>
    <n v="9.82"/>
    <n v="2"/>
    <n v="0"/>
    <n v="4.8117999999999999"/>
  </r>
  <r>
    <n v="825"/>
    <s v="US-2011-102071"/>
    <n v="2011"/>
    <x v="309"/>
    <d v="2011-05-15T00:00:00"/>
    <s v="Standard Class"/>
    <s v="PG-18820"/>
    <s v="Patrick Gardner"/>
    <x v="0"/>
    <s v="United States"/>
    <s v="San Francisco"/>
    <x v="1"/>
    <n v="94110"/>
    <x v="1"/>
    <s v="TEC-AC-10003441"/>
    <x v="2"/>
    <x v="11"/>
    <s v="Kingston Digital DataTraveler 32GB USB 2.0"/>
    <n v="67.8"/>
    <n v="4"/>
    <n v="0"/>
    <n v="4.0679999999999978"/>
  </r>
  <r>
    <n v="826"/>
    <s v="US-2011-102071"/>
    <n v="2011"/>
    <x v="309"/>
    <d v="2011-05-15T00:00:00"/>
    <s v="Standard Class"/>
    <s v="PG-18820"/>
    <s v="Patrick Gardner"/>
    <x v="0"/>
    <s v="United States"/>
    <s v="San Francisco"/>
    <x v="1"/>
    <n v="94110"/>
    <x v="1"/>
    <s v="TEC-AC-10000109"/>
    <x v="2"/>
    <x v="11"/>
    <s v="Sony Micro Vault Click 16 GB USB 2.0 Flash Drive"/>
    <n v="167.97"/>
    <n v="3"/>
    <n v="0"/>
    <n v="40.31280000000001"/>
  </r>
  <r>
    <n v="827"/>
    <s v="CA-2014-126956"/>
    <n v="2014"/>
    <x v="170"/>
    <d v="2014-08-29T00:00:00"/>
    <s v="Standard Class"/>
    <s v="GT-14710"/>
    <s v="Greg Tran"/>
    <x v="0"/>
    <s v="United States"/>
    <s v="Lakeville"/>
    <x v="11"/>
    <n v="55044"/>
    <x v="2"/>
    <s v="OFF-FA-10002280"/>
    <x v="1"/>
    <x v="13"/>
    <s v="Advantus Plastic Paper Clips"/>
    <n v="35"/>
    <n v="7"/>
    <n v="0"/>
    <n v="16.8"/>
  </r>
  <r>
    <n v="828"/>
    <s v="CA-2014-126956"/>
    <n v="2014"/>
    <x v="170"/>
    <d v="2014-08-29T00:00:00"/>
    <s v="Standard Class"/>
    <s v="GT-14710"/>
    <s v="Greg Tran"/>
    <x v="0"/>
    <s v="United States"/>
    <s v="Lakeville"/>
    <x v="11"/>
    <n v="55044"/>
    <x v="2"/>
    <s v="OFF-SU-10000381"/>
    <x v="1"/>
    <x v="14"/>
    <s v="Acme Forged Steel Scissors with Black Enamel Handles"/>
    <n v="37.24"/>
    <n v="4"/>
    <n v="0"/>
    <n v="10.799599999999998"/>
  </r>
  <r>
    <n v="829"/>
    <s v="CA-2014-126956"/>
    <n v="2014"/>
    <x v="170"/>
    <d v="2014-08-29T00:00:00"/>
    <s v="Standard Class"/>
    <s v="GT-14710"/>
    <s v="Greg Tran"/>
    <x v="0"/>
    <s v="United States"/>
    <s v="Lakeville"/>
    <x v="11"/>
    <n v="55044"/>
    <x v="2"/>
    <s v="OFF-EN-10004459"/>
    <x v="1"/>
    <x v="12"/>
    <s v="Security-Tint Envelopes"/>
    <n v="15.28"/>
    <n v="2"/>
    <n v="0"/>
    <n v="7.4871999999999996"/>
  </r>
  <r>
    <n v="830"/>
    <s v="CA-2014-129462"/>
    <n v="2014"/>
    <x v="114"/>
    <d v="2014-06-22T00:00:00"/>
    <s v="Second Class"/>
    <s v="JE-15745"/>
    <s v="Joel Eaton"/>
    <x v="0"/>
    <s v="United States"/>
    <s v="Florence"/>
    <x v="0"/>
    <n v="41042"/>
    <x v="0"/>
    <s v="FUR-CH-10000665"/>
    <x v="0"/>
    <x v="1"/>
    <s v="Global Airflow Leather Mesh Back Chair, Black"/>
    <n v="301.95999999999998"/>
    <n v="2"/>
    <n v="0"/>
    <n v="90.587999999999965"/>
  </r>
  <r>
    <n v="831"/>
    <s v="CA-2014-129462"/>
    <n v="2014"/>
    <x v="114"/>
    <d v="2014-06-22T00:00:00"/>
    <s v="Second Class"/>
    <s v="JE-15745"/>
    <s v="Joel Eaton"/>
    <x v="0"/>
    <s v="United States"/>
    <s v="Florence"/>
    <x v="0"/>
    <n v="41042"/>
    <x v="0"/>
    <s v="OFF-AP-10003884"/>
    <x v="1"/>
    <x v="9"/>
    <s v="Fellowes Smart Surge Ten-Outlet Protector, Platinum"/>
    <n v="180.66"/>
    <n v="3"/>
    <n v="0"/>
    <n v="50.584800000000008"/>
  </r>
  <r>
    <n v="832"/>
    <s v="CA-2014-129462"/>
    <n v="2014"/>
    <x v="114"/>
    <d v="2014-06-22T00:00:00"/>
    <s v="Second Class"/>
    <s v="JE-15745"/>
    <s v="Joel Eaton"/>
    <x v="0"/>
    <s v="United States"/>
    <s v="Florence"/>
    <x v="0"/>
    <n v="41042"/>
    <x v="0"/>
    <s v="TEC-PH-10001557"/>
    <x v="2"/>
    <x v="7"/>
    <s v="Pyle PMP37LED"/>
    <n v="191.98"/>
    <n v="2"/>
    <n v="0"/>
    <n v="51.834599999999995"/>
  </r>
  <r>
    <n v="833"/>
    <s v="CA-2014-129462"/>
    <n v="2014"/>
    <x v="114"/>
    <d v="2014-06-22T00:00:00"/>
    <s v="Second Class"/>
    <s v="JE-15745"/>
    <s v="Joel Eaton"/>
    <x v="0"/>
    <s v="United States"/>
    <s v="Florence"/>
    <x v="0"/>
    <n v="41042"/>
    <x v="0"/>
    <s v="TEC-PH-10002085"/>
    <x v="2"/>
    <x v="7"/>
    <s v="Clarity 53712"/>
    <n v="65.989999999999995"/>
    <n v="1"/>
    <n v="0"/>
    <n v="17.157400000000003"/>
  </r>
  <r>
    <n v="834"/>
    <s v="CA-2013-165316"/>
    <n v="2013"/>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n v="2013"/>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n v="2013"/>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n v="2011"/>
    <x v="78"/>
    <d v="2011-09-13T00:00:00"/>
    <s v="Second Class"/>
    <s v="LH-17020"/>
    <s v="Lisa Hazard"/>
    <x v="0"/>
    <s v="United States"/>
    <s v="Tyler"/>
    <x v="5"/>
    <n v="75701"/>
    <x v="2"/>
    <s v="OFF-BI-10001071"/>
    <x v="1"/>
    <x v="8"/>
    <s v="GBC ProClick Punch Binding System"/>
    <n v="51.183999999999983"/>
    <n v="4"/>
    <n v="0.8"/>
    <n v="-79.335199999999986"/>
  </r>
  <r>
    <n v="838"/>
    <s v="US-2014-156083"/>
    <n v="2014"/>
    <x v="259"/>
    <d v="2014-11-12T00:00:00"/>
    <s v="Standard Class"/>
    <s v="JL-15175"/>
    <s v="James Lanier"/>
    <x v="2"/>
    <s v="United States"/>
    <s v="Columbia"/>
    <x v="18"/>
    <n v="38401"/>
    <x v="0"/>
    <s v="OFF-PA-10001560"/>
    <x v="1"/>
    <x v="10"/>
    <s v="Adams Telephone Message Books, 5 1/4” x 11”"/>
    <n v="9.6640000000000015"/>
    <n v="2"/>
    <n v="0.2"/>
    <n v="3.2615999999999996"/>
  </r>
  <r>
    <n v="839"/>
    <s v="US-2013-137547"/>
    <n v="2013"/>
    <x v="311"/>
    <d v="2013-03-13T00:00:00"/>
    <s v="Standard Class"/>
    <s v="EB-13705"/>
    <s v="Ed Braxton"/>
    <x v="1"/>
    <s v="United States"/>
    <s v="Fort Worth"/>
    <x v="5"/>
    <n v="76106"/>
    <x v="2"/>
    <s v="TEC-PH-10002365"/>
    <x v="2"/>
    <x v="7"/>
    <s v="Belkin Grip Candy Sheer Case / Cover for iPhone 5 and 5S"/>
    <n v="21.071999999999999"/>
    <n v="3"/>
    <n v="0.2"/>
    <n v="1.5804"/>
  </r>
  <r>
    <n v="840"/>
    <s v="CA-2012-100454"/>
    <n v="2012"/>
    <x v="312"/>
    <d v="2012-11-25T00:00:00"/>
    <s v="Standard Class"/>
    <s v="BM-11650"/>
    <s v="Brian Moss"/>
    <x v="1"/>
    <s v="United States"/>
    <s v="New York City"/>
    <x v="15"/>
    <n v="10035"/>
    <x v="3"/>
    <s v="OFF-AR-10004648"/>
    <x v="1"/>
    <x v="6"/>
    <s v="Boston 19500 Mighty Mite Electric Pencil Sharpener"/>
    <n v="60.449999999999996"/>
    <n v="3"/>
    <n v="0"/>
    <n v="16.3215"/>
  </r>
  <r>
    <n v="841"/>
    <s v="CA-2012-100454"/>
    <n v="2012"/>
    <x v="312"/>
    <d v="2012-11-25T00:00:00"/>
    <s v="Standard Class"/>
    <s v="BM-11650"/>
    <s v="Brian Moss"/>
    <x v="1"/>
    <s v="United States"/>
    <s v="New York City"/>
    <x v="15"/>
    <n v="10035"/>
    <x v="3"/>
    <s v="OFF-AR-10002578"/>
    <x v="1"/>
    <x v="6"/>
    <s v="Newell 335"/>
    <n v="11.52"/>
    <n v="4"/>
    <n v="0"/>
    <n v="3.3407999999999998"/>
  </r>
  <r>
    <n v="842"/>
    <s v="CA-2012-100454"/>
    <n v="2012"/>
    <x v="312"/>
    <d v="2012-11-25T00:00:00"/>
    <s v="Standard Class"/>
    <s v="BM-11650"/>
    <s v="Brian Moss"/>
    <x v="1"/>
    <s v="United States"/>
    <s v="New York City"/>
    <x v="15"/>
    <n v="10035"/>
    <x v="3"/>
    <s v="FUR-BO-10001519"/>
    <x v="0"/>
    <x v="0"/>
    <s v="O'Sullivan 3-Shelf Heavy-Duty Bookcases"/>
    <n v="186.048"/>
    <n v="4"/>
    <n v="0.2"/>
    <n v="9.3024000000000058"/>
  </r>
  <r>
    <n v="843"/>
    <s v="CA-2013-161669"/>
    <n v="2013"/>
    <x v="77"/>
    <d v="2013-11-10T00:00:00"/>
    <s v="First Class"/>
    <s v="EM-14095"/>
    <s v="Eudokia Martin"/>
    <x v="1"/>
    <s v="United States"/>
    <s v="Los Angeles"/>
    <x v="1"/>
    <n v="90036"/>
    <x v="1"/>
    <s v="OFF-BI-10001294"/>
    <x v="1"/>
    <x v="8"/>
    <s v="Fellowes Binding Cases"/>
    <n v="37.44"/>
    <n v="4"/>
    <n v="0.2"/>
    <n v="11.699999999999996"/>
  </r>
  <r>
    <n v="844"/>
    <s v="CA-2013-161669"/>
    <n v="2013"/>
    <x v="77"/>
    <d v="2013-11-10T00:00:00"/>
    <s v="First Class"/>
    <s v="EM-14095"/>
    <s v="Eudokia Martin"/>
    <x v="1"/>
    <s v="United States"/>
    <s v="Los Angeles"/>
    <x v="1"/>
    <n v="90036"/>
    <x v="1"/>
    <s v="OFF-BI-10001636"/>
    <x v="1"/>
    <x v="8"/>
    <s v="Ibico Plastic and Wire Spiral Binding Combs"/>
    <n v="26.975999999999999"/>
    <n v="4"/>
    <n v="0.2"/>
    <n v="8.767199999999999"/>
  </r>
  <r>
    <n v="845"/>
    <s v="CA-2013-161669"/>
    <n v="2013"/>
    <x v="77"/>
    <d v="2013-11-10T00:00:00"/>
    <s v="First Class"/>
    <s v="EM-14095"/>
    <s v="Eudokia Martin"/>
    <x v="1"/>
    <s v="United States"/>
    <s v="Los Angeles"/>
    <x v="1"/>
    <n v="90036"/>
    <x v="1"/>
    <s v="OFF-SU-10002503"/>
    <x v="1"/>
    <x v="14"/>
    <s v="Acme Preferred Stainless Steel Scissors"/>
    <n v="11.36"/>
    <n v="2"/>
    <n v="0"/>
    <n v="3.2943999999999996"/>
  </r>
  <r>
    <n v="846"/>
    <s v="CA-2013-161669"/>
    <n v="2013"/>
    <x v="77"/>
    <d v="2013-11-10T00:00:00"/>
    <s v="First Class"/>
    <s v="EM-14095"/>
    <s v="Eudokia Martin"/>
    <x v="1"/>
    <s v="United States"/>
    <s v="Los Angeles"/>
    <x v="1"/>
    <n v="90036"/>
    <x v="1"/>
    <s v="OFF-LA-10004093"/>
    <x v="1"/>
    <x v="2"/>
    <s v="Avery 486"/>
    <n v="14.62"/>
    <n v="2"/>
    <n v="0"/>
    <n v="6.8713999999999995"/>
  </r>
  <r>
    <n v="847"/>
    <s v="CA-2012-114300"/>
    <n v="2012"/>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n v="2012"/>
    <x v="313"/>
    <d v="2012-10-17T00:00:00"/>
    <s v="Standard Class"/>
    <s v="AF-10885"/>
    <s v="Art Foster"/>
    <x v="0"/>
    <s v="United States"/>
    <s v="Louisville"/>
    <x v="0"/>
    <n v="40214"/>
    <x v="0"/>
    <s v="FUR-CH-10001891"/>
    <x v="0"/>
    <x v="1"/>
    <s v="Global Deluxe Office Fabric Chairs"/>
    <n v="287.94"/>
    <n v="3"/>
    <n v="0"/>
    <n v="77.743800000000022"/>
  </r>
  <r>
    <n v="849"/>
    <s v="CA-2014-107503"/>
    <n v="2014"/>
    <x v="314"/>
    <d v="2014-01-07T00:00:00"/>
    <s v="Standard Class"/>
    <s v="GA-14725"/>
    <s v="Guy Armstrong"/>
    <x v="0"/>
    <s v="United States"/>
    <s v="Lorain"/>
    <x v="24"/>
    <n v="44052"/>
    <x v="3"/>
    <s v="FUR-FU-10003878"/>
    <x v="0"/>
    <x v="5"/>
    <s v="Linden 10&quot; Round Wall Clock, Black"/>
    <n v="48.896000000000001"/>
    <n v="4"/>
    <n v="0.2"/>
    <n v="8.5567999999999991"/>
  </r>
  <r>
    <n v="850"/>
    <s v="CA-2011-107755"/>
    <n v="2011"/>
    <x v="315"/>
    <d v="2011-02-13T00:00:00"/>
    <s v="Standard Class"/>
    <s v="CK-12760"/>
    <s v="Cyma Kinney"/>
    <x v="1"/>
    <s v="United States"/>
    <s v="Linden"/>
    <x v="30"/>
    <n v="7036"/>
    <x v="3"/>
    <s v="TEC-AC-10000710"/>
    <x v="2"/>
    <x v="11"/>
    <s v="Maxell DVD-RAM Discs"/>
    <n v="115.36"/>
    <n v="7"/>
    <n v="0"/>
    <n v="49.604800000000012"/>
  </r>
  <r>
    <n v="851"/>
    <s v="CA-2013-152534"/>
    <n v="2013"/>
    <x v="23"/>
    <d v="2013-06-26T00:00:00"/>
    <s v="Second Class"/>
    <s v="DP-13105"/>
    <s v="Dave Poirier"/>
    <x v="1"/>
    <s v="United States"/>
    <s v="Salinas"/>
    <x v="1"/>
    <n v="93905"/>
    <x v="1"/>
    <s v="OFF-AR-10002335"/>
    <x v="1"/>
    <x v="6"/>
    <s v="DIXON Oriole Pencils"/>
    <n v="5.16"/>
    <n v="2"/>
    <n v="0"/>
    <n v="1.3416000000000001"/>
  </r>
  <r>
    <n v="852"/>
    <s v="CA-2013-152534"/>
    <n v="2013"/>
    <x v="23"/>
    <d v="2013-06-26T00:00:00"/>
    <s v="Second Class"/>
    <s v="DP-13105"/>
    <s v="Dave Poirier"/>
    <x v="1"/>
    <s v="United States"/>
    <s v="Salinas"/>
    <x v="1"/>
    <n v="93905"/>
    <x v="1"/>
    <s v="OFF-PA-10001870"/>
    <x v="1"/>
    <x v="10"/>
    <s v="Xerox 202"/>
    <n v="38.880000000000003"/>
    <n v="6"/>
    <n v="0"/>
    <n v="18.662400000000002"/>
  </r>
  <r>
    <n v="853"/>
    <s v="CA-2013-113747"/>
    <n v="2013"/>
    <x v="316"/>
    <d v="2013-06-05T00:00:00"/>
    <s v="Standard Class"/>
    <s v="VD-21670"/>
    <s v="Valerie Dominguez"/>
    <x v="0"/>
    <s v="United States"/>
    <s v="Jackson"/>
    <x v="35"/>
    <n v="39212"/>
    <x v="0"/>
    <s v="OFF-AR-10003373"/>
    <x v="1"/>
    <x v="6"/>
    <s v="Boston School Pro Electric Pencil Sharpener, 1670"/>
    <n v="185.88"/>
    <n v="6"/>
    <n v="0"/>
    <n v="50.187599999999996"/>
  </r>
  <r>
    <n v="854"/>
    <s v="CA-2013-123274"/>
    <n v="2013"/>
    <x v="317"/>
    <d v="2013-02-24T00:00:00"/>
    <s v="Standard Class"/>
    <s v="GT-14710"/>
    <s v="Greg Tran"/>
    <x v="0"/>
    <s v="United States"/>
    <s v="New York City"/>
    <x v="15"/>
    <n v="10035"/>
    <x v="3"/>
    <s v="FUR-FU-10004090"/>
    <x v="0"/>
    <x v="5"/>
    <s v="Executive Impressions 14&quot; Contract Wall Clock"/>
    <n v="44.46"/>
    <n v="2"/>
    <n v="0"/>
    <n v="14.671799999999998"/>
  </r>
  <r>
    <n v="855"/>
    <s v="CA-2013-123274"/>
    <n v="2013"/>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n v="2011"/>
    <x v="93"/>
    <d v="2011-08-08T00:00:00"/>
    <s v="Standard Class"/>
    <s v="BK-11260"/>
    <s v="Berenike Kampe"/>
    <x v="0"/>
    <s v="United States"/>
    <s v="New York City"/>
    <x v="15"/>
    <n v="10035"/>
    <x v="3"/>
    <s v="OFF-PA-10001019"/>
    <x v="1"/>
    <x v="10"/>
    <s v="Xerox 1884"/>
    <n v="39.96"/>
    <n v="2"/>
    <n v="0"/>
    <n v="18.781199999999998"/>
  </r>
  <r>
    <n v="857"/>
    <s v="CA-2011-125612"/>
    <n v="2011"/>
    <x v="93"/>
    <d v="2011-08-08T00:00:00"/>
    <s v="Standard Class"/>
    <s v="BK-11260"/>
    <s v="Berenike Kampe"/>
    <x v="0"/>
    <s v="United States"/>
    <s v="New York City"/>
    <x v="15"/>
    <n v="10035"/>
    <x v="3"/>
    <s v="OFF-SU-10002537"/>
    <x v="1"/>
    <x v="14"/>
    <s v="Acme Box Cutter Scissors"/>
    <n v="102.30000000000001"/>
    <n v="10"/>
    <n v="0"/>
    <n v="26.598000000000006"/>
  </r>
  <r>
    <n v="858"/>
    <s v="CA-2011-125612"/>
    <n v="2011"/>
    <x v="93"/>
    <d v="2011-08-08T00:00:00"/>
    <s v="Standard Class"/>
    <s v="BK-11260"/>
    <s v="Berenike Kampe"/>
    <x v="0"/>
    <s v="United States"/>
    <s v="New York City"/>
    <x v="15"/>
    <n v="10035"/>
    <x v="3"/>
    <s v="OFF-ST-10003221"/>
    <x v="1"/>
    <x v="4"/>
    <s v="Staples"/>
    <n v="21.36"/>
    <n v="2"/>
    <n v="0"/>
    <n v="5.7672000000000008"/>
  </r>
  <r>
    <n v="859"/>
    <s v="CA-2014-161984"/>
    <n v="2014"/>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n v="2014"/>
    <x v="318"/>
    <d v="2014-04-16T00:00:00"/>
    <s v="Standard Class"/>
    <s v="SJ-20125"/>
    <s v="Sanjit Jacobs"/>
    <x v="2"/>
    <s v="United States"/>
    <s v="New Brunswick"/>
    <x v="30"/>
    <n v="8901"/>
    <x v="3"/>
    <s v="OFF-FA-10000624"/>
    <x v="1"/>
    <x v="13"/>
    <s v="OIC Binder Clips"/>
    <n v="7.16"/>
    <n v="2"/>
    <n v="0"/>
    <n v="3.58"/>
  </r>
  <r>
    <n v="861"/>
    <s v="CA-2011-133851"/>
    <n v="2011"/>
    <x v="3"/>
    <d v="2011-06-16T00:00:00"/>
    <s v="Standard Class"/>
    <s v="CM-12445"/>
    <s v="Chuck Magee"/>
    <x v="0"/>
    <s v="United States"/>
    <s v="San Francisco"/>
    <x v="1"/>
    <n v="94122"/>
    <x v="1"/>
    <s v="OFF-SU-10001225"/>
    <x v="1"/>
    <x v="14"/>
    <s v="Staples"/>
    <n v="7.36"/>
    <n v="2"/>
    <n v="0"/>
    <n v="0.14719999999999978"/>
  </r>
  <r>
    <n v="862"/>
    <s v="CA-2011-133851"/>
    <n v="2011"/>
    <x v="3"/>
    <d v="2011-06-16T00:00:00"/>
    <s v="Standard Class"/>
    <s v="CM-12445"/>
    <s v="Chuck Magee"/>
    <x v="0"/>
    <s v="United States"/>
    <s v="San Francisco"/>
    <x v="1"/>
    <n v="94122"/>
    <x v="1"/>
    <s v="OFF-AR-10003752"/>
    <x v="1"/>
    <x v="6"/>
    <s v="Deluxe Chalkboard Eraser Cleaner"/>
    <n v="23.1"/>
    <n v="2"/>
    <n v="0"/>
    <n v="10.625999999999999"/>
  </r>
  <r>
    <n v="863"/>
    <s v="CA-2013-134474"/>
    <n v="2013"/>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n v="2013"/>
    <x v="319"/>
    <d v="2013-01-07T00:00:00"/>
    <s v="Second Class"/>
    <s v="AJ-10795"/>
    <s v="Anthony Johnson"/>
    <x v="1"/>
    <s v="United States"/>
    <s v="Jacksonville"/>
    <x v="2"/>
    <n v="32216"/>
    <x v="0"/>
    <s v="OFF-AR-10003958"/>
    <x v="1"/>
    <x v="6"/>
    <s v="Newell 337"/>
    <n v="5.2480000000000002"/>
    <n v="2"/>
    <n v="0.2"/>
    <n v="0.59039999999999915"/>
  </r>
  <r>
    <n v="865"/>
    <s v="CA-2013-134474"/>
    <n v="2013"/>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n v="2011"/>
    <x v="320"/>
    <d v="2011-01-16T00:00:00"/>
    <s v="Standard Class"/>
    <s v="AJ-10780"/>
    <s v="Anthony Jacobs"/>
    <x v="1"/>
    <s v="United States"/>
    <s v="Springfield"/>
    <x v="17"/>
    <n v="22153"/>
    <x v="0"/>
    <s v="OFF-LA-10004272"/>
    <x v="1"/>
    <x v="2"/>
    <s v="Avery 482"/>
    <n v="2.89"/>
    <n v="1"/>
    <n v="0"/>
    <n v="1.3583000000000001"/>
  </r>
  <r>
    <n v="867"/>
    <s v="CA-2011-149020"/>
    <n v="2011"/>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n v="2013"/>
    <x v="321"/>
    <d v="2013-10-03T00:00:00"/>
    <s v="First Class"/>
    <s v="LS-16945"/>
    <s v="Linda Southworth"/>
    <x v="1"/>
    <s v="United States"/>
    <s v="Philadelphia"/>
    <x v="9"/>
    <n v="19140"/>
    <x v="3"/>
    <s v="OFF-LA-10004853"/>
    <x v="1"/>
    <x v="2"/>
    <s v="Avery 483"/>
    <n v="15.936000000000002"/>
    <n v="4"/>
    <n v="0.2"/>
    <n v="5.1791999999999998"/>
  </r>
  <r>
    <n v="869"/>
    <s v="CA-2011-136742"/>
    <n v="2011"/>
    <x v="322"/>
    <d v="2011-04-10T00:00:00"/>
    <s v="Standard Class"/>
    <s v="GP-14740"/>
    <s v="Guy Phonely"/>
    <x v="1"/>
    <s v="United States"/>
    <s v="Lancaster"/>
    <x v="9"/>
    <n v="17602"/>
    <x v="3"/>
    <s v="OFF-BI-10003719"/>
    <x v="1"/>
    <x v="8"/>
    <s v="Large Capacity Hanging Post Binders"/>
    <n v="44.910000000000011"/>
    <n v="6"/>
    <n v="0.7"/>
    <n v="-35.927999999999997"/>
  </r>
  <r>
    <n v="870"/>
    <s v="CA-2013-158099"/>
    <n v="2013"/>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n v="2013"/>
    <x v="323"/>
    <d v="2013-09-06T00:00:00"/>
    <s v="First Class"/>
    <s v="PK-18910"/>
    <s v="Paul Knutson"/>
    <x v="2"/>
    <s v="United States"/>
    <s v="Philadelphia"/>
    <x v="9"/>
    <n v="19143"/>
    <x v="3"/>
    <s v="TEC-PH-10002496"/>
    <x v="2"/>
    <x v="7"/>
    <s v="Cisco SPA301"/>
    <n v="280.78200000000004"/>
    <n v="3"/>
    <n v="0.4"/>
    <n v="-46.797000000000025"/>
  </r>
  <r>
    <n v="872"/>
    <s v="CA-2012-131128"/>
    <n v="2012"/>
    <x v="324"/>
    <d v="2012-10-20T00:00:00"/>
    <s v="First Class"/>
    <s v="TB-21520"/>
    <s v="Tracy Blumstein"/>
    <x v="0"/>
    <s v="United States"/>
    <s v="Concord"/>
    <x v="38"/>
    <n v="3301"/>
    <x v="3"/>
    <s v="OFF-PA-10003591"/>
    <x v="1"/>
    <x v="10"/>
    <s v="Southworth 100% Cotton The Best Paper"/>
    <n v="34.44"/>
    <n v="3"/>
    <n v="0"/>
    <n v="17.22"/>
  </r>
  <r>
    <n v="873"/>
    <s v="CA-2011-148488"/>
    <n v="2011"/>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n v="2011"/>
    <x v="325"/>
    <d v="2011-12-15T00:00:00"/>
    <s v="Standard Class"/>
    <s v="SM-20005"/>
    <s v="Sally Matthias"/>
    <x v="0"/>
    <s v="United States"/>
    <s v="New York City"/>
    <x v="15"/>
    <n v="10009"/>
    <x v="3"/>
    <s v="OFF-BI-10000315"/>
    <x v="1"/>
    <x v="8"/>
    <s v="Poly Designer Cover &amp; Back"/>
    <n v="106.34399999999999"/>
    <n v="7"/>
    <n v="0.2"/>
    <n v="37.220399999999998"/>
  </r>
  <r>
    <n v="875"/>
    <s v="CA-2014-114636"/>
    <n v="2014"/>
    <x v="326"/>
    <d v="2014-08-30T00:00:00"/>
    <s v="Standard Class"/>
    <s v="GA-14725"/>
    <s v="Guy Armstrong"/>
    <x v="0"/>
    <s v="United States"/>
    <s v="Charlotte"/>
    <x v="3"/>
    <n v="28205"/>
    <x v="0"/>
    <s v="OFF-PA-10001790"/>
    <x v="1"/>
    <x v="10"/>
    <s v="Xerox 1910"/>
    <n v="192.16000000000003"/>
    <n v="5"/>
    <n v="0.2"/>
    <n v="67.255999999999986"/>
  </r>
  <r>
    <n v="876"/>
    <s v="CA-2013-116736"/>
    <n v="2013"/>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n v="2013"/>
    <x v="327"/>
    <d v="2013-01-21T00:00:00"/>
    <s v="Standard Class"/>
    <s v="CC-12430"/>
    <s v="Chuck Clark"/>
    <x v="2"/>
    <s v="United States"/>
    <s v="Concord"/>
    <x v="38"/>
    <n v="3301"/>
    <x v="3"/>
    <s v="TEC-AC-10003628"/>
    <x v="2"/>
    <x v="11"/>
    <s v="Logitech 910-002974 M325 Wireless Mouse for Web Scrolling"/>
    <n v="29.99"/>
    <n v="1"/>
    <n v="0"/>
    <n v="13.195600000000002"/>
  </r>
  <r>
    <n v="878"/>
    <s v="CA-2013-116736"/>
    <n v="2013"/>
    <x v="327"/>
    <d v="2013-01-21T00:00:00"/>
    <s v="Standard Class"/>
    <s v="CC-12430"/>
    <s v="Chuck Clark"/>
    <x v="2"/>
    <s v="United States"/>
    <s v="Concord"/>
    <x v="38"/>
    <n v="3301"/>
    <x v="3"/>
    <s v="TEC-AC-10002049"/>
    <x v="2"/>
    <x v="11"/>
    <s v="Logitech G19 Programmable Gaming Keyboard"/>
    <n v="371.96999999999997"/>
    <n v="3"/>
    <n v="0"/>
    <n v="66.954599999999971"/>
  </r>
  <r>
    <n v="879"/>
    <s v="US-2011-158638"/>
    <n v="2011"/>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n v="2014"/>
    <x v="329"/>
    <d v="2014-12-03T00:00:00"/>
    <s v="Second Class"/>
    <s v="HP-14815"/>
    <s v="Harold Pawlan"/>
    <x v="2"/>
    <s v="United States"/>
    <s v="New York City"/>
    <x v="15"/>
    <n v="10024"/>
    <x v="3"/>
    <s v="OFF-BI-10003984"/>
    <x v="1"/>
    <x v="8"/>
    <s v="Lock-Up Easel 'Spel-Binder'"/>
    <n v="68.472000000000008"/>
    <n v="3"/>
    <n v="0.2"/>
    <n v="23.109299999999998"/>
  </r>
  <r>
    <n v="881"/>
    <s v="CA-2014-111689"/>
    <n v="2014"/>
    <x v="329"/>
    <d v="2014-12-03T00:00:00"/>
    <s v="Second Class"/>
    <s v="HP-14815"/>
    <s v="Harold Pawlan"/>
    <x v="2"/>
    <s v="United States"/>
    <s v="New York City"/>
    <x v="15"/>
    <n v="10024"/>
    <x v="3"/>
    <s v="FUR-CH-10004287"/>
    <x v="0"/>
    <x v="1"/>
    <s v="SAFCO Arco Folding Chair"/>
    <n v="1242.8999999999999"/>
    <n v="5"/>
    <n v="0.1"/>
    <n v="262.38999999999987"/>
  </r>
  <r>
    <n v="882"/>
    <s v="CA-2012-129098"/>
    <n v="2012"/>
    <x v="330"/>
    <d v="2012-10-13T00:00:00"/>
    <s v="Standard Class"/>
    <s v="DK-13090"/>
    <s v="Dave Kipp"/>
    <x v="0"/>
    <s v="United States"/>
    <s v="Springfield"/>
    <x v="17"/>
    <n v="22153"/>
    <x v="0"/>
    <s v="OFF-ST-10001321"/>
    <x v="1"/>
    <x v="4"/>
    <s v="Decoflex Hanging Personal Folder File, Blue"/>
    <n v="30.84"/>
    <n v="2"/>
    <n v="0"/>
    <n v="8.3268000000000022"/>
  </r>
  <r>
    <n v="883"/>
    <s v="US-2014-123463"/>
    <n v="2014"/>
    <x v="331"/>
    <d v="2014-12-24T00:00:00"/>
    <s v="Same Day"/>
    <s v="GZ-14470"/>
    <s v="Gary Zandusky"/>
    <x v="0"/>
    <s v="United States"/>
    <s v="San Francisco"/>
    <x v="1"/>
    <n v="94109"/>
    <x v="1"/>
    <s v="OFF-AR-10001118"/>
    <x v="1"/>
    <x v="6"/>
    <s v="Binney &amp; Smith Crayola Metallic Crayons, 16-Color Pack"/>
    <n v="13.48"/>
    <n v="4"/>
    <n v="0"/>
    <n v="5.9312000000000014"/>
  </r>
  <r>
    <n v="884"/>
    <s v="CA-2013-165148"/>
    <n v="2013"/>
    <x v="332"/>
    <d v="2013-10-25T00:00:00"/>
    <s v="First Class"/>
    <s v="PM-19135"/>
    <s v="Peter McVee"/>
    <x v="2"/>
    <s v="United States"/>
    <s v="Detroit"/>
    <x v="12"/>
    <n v="48227"/>
    <x v="2"/>
    <s v="FUR-FU-10000732"/>
    <x v="0"/>
    <x v="5"/>
    <s v="Eldon 200 Class Desk Accessories"/>
    <n v="31.400000000000002"/>
    <n v="5"/>
    <n v="0"/>
    <n v="10.047999999999998"/>
  </r>
  <r>
    <n v="885"/>
    <s v="CA-2011-134061"/>
    <n v="2011"/>
    <x v="333"/>
    <d v="2011-05-04T00:00:00"/>
    <s v="Standard Class"/>
    <s v="LL-16840"/>
    <s v="Lauren Leatherbury"/>
    <x v="0"/>
    <s v="United States"/>
    <s v="Rochester"/>
    <x v="15"/>
    <n v="14609"/>
    <x v="3"/>
    <s v="FUR-FU-10001424"/>
    <x v="0"/>
    <x v="5"/>
    <s v="Dax Clear Box Frame"/>
    <n v="17.46"/>
    <n v="2"/>
    <n v="0"/>
    <n v="5.936399999999999"/>
  </r>
  <r>
    <n v="886"/>
    <s v="CA-2012-143602"/>
    <n v="2012"/>
    <x v="334"/>
    <d v="2012-04-28T00:00:00"/>
    <s v="Second Class"/>
    <s v="JS-15595"/>
    <s v="Jill Stevenson"/>
    <x v="1"/>
    <s v="United States"/>
    <s v="Los Angeles"/>
    <x v="1"/>
    <n v="90045"/>
    <x v="1"/>
    <s v="OFF-BI-10002071"/>
    <x v="1"/>
    <x v="8"/>
    <s v="Fellowes Black Plastic Comb Bindings"/>
    <n v="13.943999999999999"/>
    <n v="3"/>
    <n v="0.2"/>
    <n v="4.5317999999999996"/>
  </r>
  <r>
    <n v="887"/>
    <s v="CA-2014-115364"/>
    <n v="2014"/>
    <x v="335"/>
    <d v="2014-07-03T00:00:00"/>
    <s v="Standard Class"/>
    <s v="OT-18730"/>
    <s v="Olvera Toch"/>
    <x v="0"/>
    <s v="United States"/>
    <s v="San Diego"/>
    <x v="1"/>
    <n v="92105"/>
    <x v="1"/>
    <s v="OFF-ST-10002486"/>
    <x v="1"/>
    <x v="4"/>
    <s v="Eldon Shelf Savers Cubes and Bins"/>
    <n v="83.76"/>
    <n v="12"/>
    <n v="0"/>
    <n v="1.6751999999999967"/>
  </r>
  <r>
    <n v="888"/>
    <s v="CA-2014-150707"/>
    <n v="2014"/>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n v="2011"/>
    <x v="337"/>
    <d v="2011-12-16T00:00:00"/>
    <s v="Standard Class"/>
    <s v="CK-12760"/>
    <s v="Cyma Kinney"/>
    <x v="1"/>
    <s v="United States"/>
    <s v="San Francisco"/>
    <x v="1"/>
    <n v="94122"/>
    <x v="1"/>
    <s v="OFF-PA-10003845"/>
    <x v="1"/>
    <x v="10"/>
    <s v="Xerox 1987"/>
    <n v="34.68"/>
    <n v="6"/>
    <n v="0"/>
    <n v="16.993200000000002"/>
  </r>
  <r>
    <n v="890"/>
    <s v="CA-2014-132934"/>
    <n v="2014"/>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n v="2014"/>
    <x v="308"/>
    <d v="2014-06-27T00:00:00"/>
    <s v="Standard Class"/>
    <s v="JE-15475"/>
    <s v="Jeremy Ellison"/>
    <x v="0"/>
    <s v="United States"/>
    <s v="New Rochelle"/>
    <x v="15"/>
    <n v="10801"/>
    <x v="3"/>
    <s v="OFF-BI-10001098"/>
    <x v="1"/>
    <x v="8"/>
    <s v="Acco D-Ring Binder w/DublLock"/>
    <n v="51.311999999999998"/>
    <n v="3"/>
    <n v="0.2"/>
    <n v="18.600599999999996"/>
  </r>
  <r>
    <n v="892"/>
    <s v="CA-2014-133256"/>
    <n v="2014"/>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n v="2014"/>
    <x v="335"/>
    <d v="2014-06-28T00:00:00"/>
    <s v="First Class"/>
    <s v="TH-21550"/>
    <s v="Tracy Hopkins"/>
    <x v="2"/>
    <s v="United States"/>
    <s v="Detroit"/>
    <x v="12"/>
    <n v="48227"/>
    <x v="2"/>
    <s v="OFF-AR-10003158"/>
    <x v="1"/>
    <x v="6"/>
    <s v="Fluorescent Highlighters by Dixon"/>
    <n v="15.92"/>
    <n v="4"/>
    <n v="0"/>
    <n v="5.4127999999999989"/>
  </r>
  <r>
    <n v="894"/>
    <s v="CA-2014-133256"/>
    <n v="2014"/>
    <x v="335"/>
    <d v="2014-06-28T00:00:00"/>
    <s v="First Class"/>
    <s v="TH-21550"/>
    <s v="Tracy Hopkins"/>
    <x v="2"/>
    <s v="United States"/>
    <s v="Detroit"/>
    <x v="12"/>
    <n v="48227"/>
    <x v="2"/>
    <s v="TEC-PH-10002660"/>
    <x v="2"/>
    <x v="7"/>
    <s v="Nortel Networks T7316 E Nt8 B27"/>
    <n v="543.91999999999996"/>
    <n v="8"/>
    <n v="0"/>
    <n v="135.98000000000002"/>
  </r>
  <r>
    <n v="895"/>
    <s v="CA-2013-105494"/>
    <n v="2013"/>
    <x v="338"/>
    <d v="2013-11-13T00:00:00"/>
    <s v="First Class"/>
    <s v="PC-18745"/>
    <s v="Pamela Coakley"/>
    <x v="1"/>
    <s v="United States"/>
    <s v="San Francisco"/>
    <x v="1"/>
    <n v="94122"/>
    <x v="1"/>
    <s v="OFF-ST-10002205"/>
    <x v="1"/>
    <x v="4"/>
    <s v="File Shuttle I and Handi-File"/>
    <n v="155.82000000000002"/>
    <n v="7"/>
    <n v="0"/>
    <n v="42.071400000000011"/>
  </r>
  <r>
    <n v="896"/>
    <s v="CA-2013-105494"/>
    <n v="2013"/>
    <x v="338"/>
    <d v="2013-11-13T00:00:00"/>
    <s v="First Class"/>
    <s v="PC-18745"/>
    <s v="Pamela Coakley"/>
    <x v="1"/>
    <s v="United States"/>
    <s v="San Francisco"/>
    <x v="1"/>
    <n v="94122"/>
    <x v="1"/>
    <s v="OFF-BI-10003364"/>
    <x v="1"/>
    <x v="8"/>
    <s v="Binding Machine Supplies"/>
    <n v="70.00800000000001"/>
    <n v="3"/>
    <n v="0.2"/>
    <n v="24.502800000000001"/>
  </r>
  <r>
    <n v="897"/>
    <s v="CA-2013-140634"/>
    <n v="2013"/>
    <x v="339"/>
    <d v="2013-10-07T00:00:00"/>
    <s v="Second Class"/>
    <s v="HL-15040"/>
    <s v="Hunter Lopez"/>
    <x v="0"/>
    <s v="United States"/>
    <s v="Houston"/>
    <x v="5"/>
    <n v="77095"/>
    <x v="2"/>
    <s v="OFF-EN-10001099"/>
    <x v="1"/>
    <x v="12"/>
    <s v="Staples"/>
    <n v="15.648"/>
    <n v="2"/>
    <n v="0.2"/>
    <n v="5.0855999999999986"/>
  </r>
  <r>
    <n v="898"/>
    <s v="CA-2011-144407"/>
    <n v="2011"/>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n v="2014"/>
    <x v="341"/>
    <d v="2014-11-01T00:00:00"/>
    <s v="Second Class"/>
    <s v="GB-14530"/>
    <s v="George Bell"/>
    <x v="1"/>
    <s v="United States"/>
    <s v="Auburn"/>
    <x v="15"/>
    <n v="13021"/>
    <x v="3"/>
    <s v="OFF-PA-10002250"/>
    <x v="1"/>
    <x v="10"/>
    <s v="Things To Do Today Pad"/>
    <n v="46.96"/>
    <n v="8"/>
    <n v="0"/>
    <n v="22.540800000000001"/>
  </r>
  <r>
    <n v="900"/>
    <s v="US-2013-114622"/>
    <n v="2013"/>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n v="2014"/>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n v="2014"/>
    <x v="343"/>
    <d v="2014-11-14T00:00:00"/>
    <s v="First Class"/>
    <s v="TD-20995"/>
    <s v="Tamara Dahlen"/>
    <x v="0"/>
    <s v="United States"/>
    <s v="Garland"/>
    <x v="5"/>
    <n v="75043"/>
    <x v="2"/>
    <s v="OFF-BI-10001510"/>
    <x v="1"/>
    <x v="8"/>
    <s v="Deluxe Heavy-Duty Vinyl Round Ring Binder"/>
    <n v="18.335999999999999"/>
    <n v="4"/>
    <n v="0.8"/>
    <n v="-32.088000000000008"/>
  </r>
  <r>
    <n v="903"/>
    <s v="CA-2014-132353"/>
    <n v="2014"/>
    <x v="175"/>
    <d v="2014-09-18T00:00:00"/>
    <s v="First Class"/>
    <s v="DB-13060"/>
    <s v="Dave Brooks"/>
    <x v="0"/>
    <s v="United States"/>
    <s v="Chicago"/>
    <x v="10"/>
    <n v="60653"/>
    <x v="2"/>
    <s v="TEC-PH-10004536"/>
    <x v="2"/>
    <x v="7"/>
    <s v="Avaya 5420 Digital phone"/>
    <n v="323.97600000000006"/>
    <n v="3"/>
    <n v="0.2"/>
    <n v="20.248499999999993"/>
  </r>
  <r>
    <n v="904"/>
    <s v="CA-2013-130477"/>
    <n v="2013"/>
    <x v="143"/>
    <d v="2013-04-13T00:00:00"/>
    <s v="Standard Class"/>
    <s v="LC-17140"/>
    <s v="Logan Currie"/>
    <x v="0"/>
    <s v="United States"/>
    <s v="Los Angeles"/>
    <x v="1"/>
    <n v="90032"/>
    <x v="1"/>
    <s v="OFF-PA-10002947"/>
    <x v="1"/>
    <x v="10"/>
    <s v="Xerox 1923"/>
    <n v="20.04"/>
    <n v="3"/>
    <n v="0"/>
    <n v="9.6191999999999993"/>
  </r>
  <r>
    <n v="905"/>
    <s v="CA-2013-130477"/>
    <n v="2013"/>
    <x v="143"/>
    <d v="2013-04-13T00:00:00"/>
    <s v="Standard Class"/>
    <s v="LC-17140"/>
    <s v="Logan Currie"/>
    <x v="0"/>
    <s v="United States"/>
    <s v="Los Angeles"/>
    <x v="1"/>
    <n v="90032"/>
    <x v="1"/>
    <s v="OFF-ST-10002583"/>
    <x v="1"/>
    <x v="4"/>
    <s v="Fellowes Neat Ideas Storage Cubes"/>
    <n v="64.959999999999994"/>
    <n v="2"/>
    <n v="0"/>
    <n v="2.598399999999998"/>
  </r>
  <r>
    <n v="906"/>
    <s v="CA-2013-130477"/>
    <n v="2013"/>
    <x v="143"/>
    <d v="2013-04-13T00:00:00"/>
    <s v="Standard Class"/>
    <s v="LC-17140"/>
    <s v="Logan Currie"/>
    <x v="0"/>
    <s v="United States"/>
    <s v="Los Angeles"/>
    <x v="1"/>
    <n v="90032"/>
    <x v="1"/>
    <s v="OFF-PA-10000019"/>
    <x v="1"/>
    <x v="10"/>
    <s v="Xerox 1931"/>
    <n v="12.96"/>
    <n v="2"/>
    <n v="0"/>
    <n v="6.2208000000000006"/>
  </r>
  <r>
    <n v="907"/>
    <s v="CA-2014-143259"/>
    <n v="2014"/>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n v="2014"/>
    <x v="247"/>
    <d v="2015-01-04T00:00:00"/>
    <s v="Standard Class"/>
    <s v="PO-18865"/>
    <s v="Patrick O'Donnell"/>
    <x v="0"/>
    <s v="United States"/>
    <s v="New York City"/>
    <x v="15"/>
    <n v="10009"/>
    <x v="3"/>
    <s v="TEC-PH-10004774"/>
    <x v="2"/>
    <x v="7"/>
    <s v="Gear Head AU3700S Headset"/>
    <n v="90.93"/>
    <n v="7"/>
    <n v="0"/>
    <n v="2.7278999999999964"/>
  </r>
  <r>
    <n v="909"/>
    <s v="CA-2014-143259"/>
    <n v="2014"/>
    <x v="247"/>
    <d v="2015-01-04T00:00:00"/>
    <s v="Standard Class"/>
    <s v="PO-18865"/>
    <s v="Patrick O'Donnell"/>
    <x v="0"/>
    <s v="United States"/>
    <s v="New York City"/>
    <x v="15"/>
    <n v="10009"/>
    <x v="3"/>
    <s v="OFF-BI-10003684"/>
    <x v="1"/>
    <x v="8"/>
    <s v="Wilson Jones Legal Size Ring Binders"/>
    <n v="52.775999999999996"/>
    <n v="3"/>
    <n v="0.2"/>
    <n v="19.791"/>
  </r>
  <r>
    <n v="910"/>
    <s v="CA-2014-137596"/>
    <n v="2014"/>
    <x v="264"/>
    <d v="2014-09-08T00:00:00"/>
    <s v="Standard Class"/>
    <s v="BE-11335"/>
    <s v="Bill Eplett"/>
    <x v="2"/>
    <s v="United States"/>
    <s v="Jackson"/>
    <x v="12"/>
    <n v="49201"/>
    <x v="2"/>
    <s v="TEC-PH-10001494"/>
    <x v="2"/>
    <x v="7"/>
    <s v="Polycom CX600 IP Phone VoIP phone"/>
    <n v="1199.8"/>
    <n v="4"/>
    <n v="0"/>
    <n v="323.94600000000003"/>
  </r>
  <r>
    <n v="911"/>
    <s v="CA-2014-137596"/>
    <n v="2014"/>
    <x v="264"/>
    <d v="2014-09-08T00:00:00"/>
    <s v="Standard Class"/>
    <s v="BE-11335"/>
    <s v="Bill Eplett"/>
    <x v="2"/>
    <s v="United States"/>
    <s v="Jackson"/>
    <x v="12"/>
    <n v="49201"/>
    <x v="2"/>
    <s v="TEC-AC-10004666"/>
    <x v="2"/>
    <x v="11"/>
    <s v="Maxell iVDR EX 500GB Cartridge"/>
    <n v="1928.7800000000002"/>
    <n v="7"/>
    <n v="0"/>
    <n v="829.37540000000024"/>
  </r>
  <r>
    <n v="912"/>
    <s v="CA-2014-137596"/>
    <n v="2014"/>
    <x v="264"/>
    <d v="2014-09-08T00:00:00"/>
    <s v="Standard Class"/>
    <s v="BE-11335"/>
    <s v="Bill Eplett"/>
    <x v="2"/>
    <s v="United States"/>
    <s v="Jackson"/>
    <x v="12"/>
    <n v="49201"/>
    <x v="2"/>
    <s v="OFF-ST-10003816"/>
    <x v="1"/>
    <x v="4"/>
    <s v="Fellowes High-Stak Drawer Files"/>
    <n v="352.38"/>
    <n v="2"/>
    <n v="0"/>
    <n v="81.047399999999982"/>
  </r>
  <r>
    <n v="913"/>
    <s v="CA-2012-133627"/>
    <n v="2012"/>
    <x v="70"/>
    <d v="2012-06-07T00:00:00"/>
    <s v="Standard Class"/>
    <s v="SC-20050"/>
    <s v="Sample Company A"/>
    <x v="2"/>
    <s v="United States"/>
    <s v="Norwich"/>
    <x v="29"/>
    <n v="6360"/>
    <x v="3"/>
    <s v="FUR-FU-10001935"/>
    <x v="0"/>
    <x v="5"/>
    <s v="3M Hangers With Command Adhesive"/>
    <n v="22.200000000000003"/>
    <n v="6"/>
    <n v="0"/>
    <n v="9.1020000000000021"/>
  </r>
  <r>
    <n v="914"/>
    <s v="CA-2014-102519"/>
    <n v="2014"/>
    <x v="344"/>
    <d v="2014-11-30T00:00:00"/>
    <s v="First Class"/>
    <s v="BM-11650"/>
    <s v="Brian Moss"/>
    <x v="1"/>
    <s v="United States"/>
    <s v="Milwaukee"/>
    <x v="6"/>
    <n v="53209"/>
    <x v="2"/>
    <s v="FUR-FU-10004091"/>
    <x v="0"/>
    <x v="5"/>
    <s v="Howard Miller 13&quot; Diameter Goldtone Round Wall Clock"/>
    <n v="46.94"/>
    <n v="1"/>
    <n v="0"/>
    <n v="19.2454"/>
  </r>
  <r>
    <n v="915"/>
    <s v="CA-2014-102519"/>
    <n v="2014"/>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n v="2011"/>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n v="2011"/>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n v="2011"/>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n v="2013"/>
    <x v="346"/>
    <d v="2013-03-12T00:00:00"/>
    <s v="Standard Class"/>
    <s v="RW-19630"/>
    <s v="Rob Williams"/>
    <x v="1"/>
    <s v="United States"/>
    <s v="Dallas"/>
    <x v="5"/>
    <n v="75220"/>
    <x v="2"/>
    <s v="OFF-EN-10000056"/>
    <x v="1"/>
    <x v="12"/>
    <s v="Cameo Buff Policy Envelopes"/>
    <n v="149.352"/>
    <n v="3"/>
    <n v="0.2"/>
    <n v="50.40629999999998"/>
  </r>
  <r>
    <n v="920"/>
    <s v="CA-2013-165218"/>
    <n v="2013"/>
    <x v="346"/>
    <d v="2013-03-12T00:00:00"/>
    <s v="Standard Class"/>
    <s v="RW-19630"/>
    <s v="Rob Williams"/>
    <x v="1"/>
    <s v="United States"/>
    <s v="Dallas"/>
    <x v="5"/>
    <n v="75220"/>
    <x v="2"/>
    <s v="OFF-ST-10001558"/>
    <x v="1"/>
    <x v="4"/>
    <s v="Acco Perma 4000 Stacking Storage Drawers"/>
    <n v="12.991999999999999"/>
    <n v="1"/>
    <n v="0.2"/>
    <n v="-0.81199999999999983"/>
  </r>
  <r>
    <n v="921"/>
    <s v="CA-2011-138296"/>
    <n v="2011"/>
    <x v="29"/>
    <d v="2011-12-12T00:00:00"/>
    <s v="Standard Class"/>
    <s v="RC-19825"/>
    <s v="Roy Collins"/>
    <x v="0"/>
    <s v="United States"/>
    <s v="Alexandria"/>
    <x v="17"/>
    <n v="22304"/>
    <x v="0"/>
    <s v="OFF-ST-10002444"/>
    <x v="1"/>
    <x v="4"/>
    <s v="Recycled Eldon Regeneration Jumbo File"/>
    <n v="24.56"/>
    <n v="2"/>
    <n v="0"/>
    <n v="6.8767999999999994"/>
  </r>
  <r>
    <n v="922"/>
    <s v="CA-2012-111164"/>
    <n v="2012"/>
    <x v="347"/>
    <d v="2012-04-15T00:00:00"/>
    <s v="Standard Class"/>
    <s v="SE-20110"/>
    <s v="Sanjit Engle"/>
    <x v="0"/>
    <s v="United States"/>
    <s v="New York City"/>
    <x v="15"/>
    <n v="10009"/>
    <x v="3"/>
    <s v="TEC-AC-10002473"/>
    <x v="2"/>
    <x v="11"/>
    <s v="Maxell 4.7GB DVD-R"/>
    <n v="85.14"/>
    <n v="3"/>
    <n v="0"/>
    <n v="34.907399999999996"/>
  </r>
  <r>
    <n v="923"/>
    <s v="CA-2012-111164"/>
    <n v="2012"/>
    <x v="347"/>
    <d v="2012-04-15T00:00:00"/>
    <s v="Standard Class"/>
    <s v="SE-20110"/>
    <s v="Sanjit Engle"/>
    <x v="0"/>
    <s v="United States"/>
    <s v="New York City"/>
    <x v="15"/>
    <n v="10009"/>
    <x v="3"/>
    <s v="TEC-PH-10004531"/>
    <x v="2"/>
    <x v="7"/>
    <s v="OtterBox Commuter Series Case - iPhone 5 &amp; 5s"/>
    <n v="21.99"/>
    <n v="1"/>
    <n v="0"/>
    <n v="10.555199999999999"/>
  </r>
  <r>
    <n v="924"/>
    <s v="CA-2012-111164"/>
    <n v="2012"/>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n v="2013"/>
    <x v="306"/>
    <d v="2013-09-21T00:00:00"/>
    <s v="Standard Class"/>
    <s v="AH-10075"/>
    <s v="Adam Hart"/>
    <x v="1"/>
    <s v="United States"/>
    <s v="New York City"/>
    <x v="15"/>
    <n v="10011"/>
    <x v="3"/>
    <s v="OFF-BI-10003650"/>
    <x v="1"/>
    <x v="8"/>
    <s v="GBC DocuBind 300 Electric Binding Machine"/>
    <n v="841.5680000000001"/>
    <n v="2"/>
    <n v="0.2"/>
    <n v="294.54879999999991"/>
  </r>
  <r>
    <n v="926"/>
    <s v="CA-2011-132962"/>
    <n v="2011"/>
    <x v="103"/>
    <d v="2011-09-16T00:00:00"/>
    <s v="First Class"/>
    <s v="JM-15535"/>
    <s v="Jessica Myrick"/>
    <x v="0"/>
    <s v="United States"/>
    <s v="Philadelphia"/>
    <x v="9"/>
    <n v="19143"/>
    <x v="3"/>
    <s v="OFF-PA-10003543"/>
    <x v="1"/>
    <x v="10"/>
    <s v="Xerox 1985"/>
    <n v="15.552000000000003"/>
    <n v="3"/>
    <n v="0.2"/>
    <n v="5.4432"/>
  </r>
  <r>
    <n v="927"/>
    <s v="CA-2011-132962"/>
    <n v="2011"/>
    <x v="103"/>
    <d v="2011-09-16T00:00:00"/>
    <s v="First Class"/>
    <s v="JM-15535"/>
    <s v="Jessica Myrick"/>
    <x v="0"/>
    <s v="United States"/>
    <s v="Philadelphia"/>
    <x v="9"/>
    <n v="19143"/>
    <x v="3"/>
    <s v="TEC-AC-10004353"/>
    <x v="2"/>
    <x v="11"/>
    <s v="Hypercom P1300 Pinpad"/>
    <n v="252.00000000000003"/>
    <n v="5"/>
    <n v="0.2"/>
    <n v="53.550000000000004"/>
  </r>
  <r>
    <n v="928"/>
    <s v="CA-2012-115091"/>
    <n v="2012"/>
    <x v="348"/>
    <d v="2012-10-09T00:00:00"/>
    <s v="Standard Class"/>
    <s v="JJ-15760"/>
    <s v="Joel Jenkins"/>
    <x v="2"/>
    <s v="United States"/>
    <s v="Springfield"/>
    <x v="17"/>
    <n v="22153"/>
    <x v="0"/>
    <s v="OFF-AR-10000658"/>
    <x v="1"/>
    <x v="6"/>
    <s v="Newell 324"/>
    <n v="46.2"/>
    <n v="4"/>
    <n v="0"/>
    <n v="12.936"/>
  </r>
  <r>
    <n v="929"/>
    <s v="CA-2012-115091"/>
    <n v="2012"/>
    <x v="348"/>
    <d v="2012-10-09T00:00:00"/>
    <s v="Standard Class"/>
    <s v="JJ-15760"/>
    <s v="Joel Jenkins"/>
    <x v="2"/>
    <s v="United States"/>
    <s v="Springfield"/>
    <x v="17"/>
    <n v="22153"/>
    <x v="0"/>
    <s v="OFF-AP-10000696"/>
    <x v="1"/>
    <x v="9"/>
    <s v="Holmes Odor Grabber"/>
    <n v="28.84"/>
    <n v="2"/>
    <n v="0"/>
    <n v="9.517199999999999"/>
  </r>
  <r>
    <n v="930"/>
    <s v="CA-2014-144932"/>
    <n v="2014"/>
    <x v="349"/>
    <d v="2014-04-18T00:00:00"/>
    <s v="First Class"/>
    <s v="AB-10165"/>
    <s v="Alan Barnes"/>
    <x v="0"/>
    <s v="United States"/>
    <s v="Toledo"/>
    <x v="24"/>
    <n v="43615"/>
    <x v="3"/>
    <s v="OFF-AR-10003560"/>
    <x v="1"/>
    <x v="6"/>
    <s v="Zebra Zazzle Fluorescent Highlighters"/>
    <n v="14.592000000000002"/>
    <n v="3"/>
    <n v="0.2"/>
    <n v="2.5535999999999985"/>
  </r>
  <r>
    <n v="931"/>
    <s v="CA-2014-144932"/>
    <n v="2014"/>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n v="2014"/>
    <x v="349"/>
    <d v="2014-04-18T00:00:00"/>
    <s v="First Class"/>
    <s v="AB-10165"/>
    <s v="Alan Barnes"/>
    <x v="0"/>
    <s v="United States"/>
    <s v="Toledo"/>
    <x v="24"/>
    <n v="43615"/>
    <x v="3"/>
    <s v="OFF-PA-10004971"/>
    <x v="1"/>
    <x v="10"/>
    <s v="Xerox 196"/>
    <n v="13.872000000000002"/>
    <n v="3"/>
    <n v="0.2"/>
    <n v="5.0286000000000008"/>
  </r>
  <r>
    <n v="933"/>
    <s v="CA-2014-114216"/>
    <n v="2014"/>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n v="2013"/>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n v="2013"/>
    <x v="23"/>
    <d v="2013-06-25T00:00:00"/>
    <s v="Standard Class"/>
    <s v="CG-12040"/>
    <s v="Catherine Glotzbach"/>
    <x v="2"/>
    <s v="United States"/>
    <s v="Philadelphia"/>
    <x v="9"/>
    <n v="19120"/>
    <x v="3"/>
    <s v="OFF-BI-10004826"/>
    <x v="1"/>
    <x v="8"/>
    <s v="JM Magazine Binder"/>
    <n v="29.718000000000007"/>
    <n v="6"/>
    <n v="0.7"/>
    <n v="-21.793199999999992"/>
  </r>
  <r>
    <n v="936"/>
    <s v="CA-2013-140081"/>
    <n v="2013"/>
    <x v="23"/>
    <d v="2013-06-25T00:00:00"/>
    <s v="Standard Class"/>
    <s v="CG-12040"/>
    <s v="Catherine Glotzbach"/>
    <x v="2"/>
    <s v="United States"/>
    <s v="Philadelphia"/>
    <x v="9"/>
    <n v="19120"/>
    <x v="3"/>
    <s v="OFF-PA-10001870"/>
    <x v="1"/>
    <x v="10"/>
    <s v="Xerox 202"/>
    <n v="15.552000000000003"/>
    <n v="3"/>
    <n v="0.2"/>
    <n v="5.4432"/>
  </r>
  <r>
    <n v="937"/>
    <s v="CA-2013-140081"/>
    <n v="2013"/>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n v="2014"/>
    <x v="60"/>
    <d v="2014-11-07T00:00:00"/>
    <s v="First Class"/>
    <s v="RA-19885"/>
    <s v="Ruben Ausman"/>
    <x v="1"/>
    <s v="United States"/>
    <s v="Farmington"/>
    <x v="27"/>
    <n v="87401"/>
    <x v="1"/>
    <s v="TEC-AC-10003911"/>
    <x v="2"/>
    <x v="11"/>
    <s v="NETGEAR AC1750 Dual Band Gigabit Smart WiFi Router"/>
    <n v="159.99"/>
    <n v="1"/>
    <n v="0"/>
    <n v="54.396599999999992"/>
  </r>
  <r>
    <n v="939"/>
    <s v="CA-2012-148250"/>
    <n v="2012"/>
    <x v="350"/>
    <d v="2012-12-17T00:00:00"/>
    <s v="Standard Class"/>
    <s v="RP-19270"/>
    <s v="Rachel Payne"/>
    <x v="1"/>
    <s v="United States"/>
    <s v="Riverside"/>
    <x v="1"/>
    <n v="92503"/>
    <x v="1"/>
    <s v="OFF-PA-10000289"/>
    <x v="1"/>
    <x v="10"/>
    <s v="Xerox 213"/>
    <n v="12.96"/>
    <n v="2"/>
    <n v="0"/>
    <n v="6.2208000000000006"/>
  </r>
  <r>
    <n v="940"/>
    <s v="CA-2012-148250"/>
    <n v="2012"/>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n v="2013"/>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n v="2013"/>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n v="2013"/>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n v="2012"/>
    <x v="352"/>
    <d v="2012-06-03T00:00:00"/>
    <s v="Standard Class"/>
    <s v="JL-15850"/>
    <s v="John Lucas"/>
    <x v="0"/>
    <s v="United States"/>
    <s v="Seattle"/>
    <x v="4"/>
    <n v="98105"/>
    <x v="1"/>
    <s v="OFF-PA-10004101"/>
    <x v="1"/>
    <x v="10"/>
    <s v="Xerox 1894"/>
    <n v="32.400000000000006"/>
    <n v="5"/>
    <n v="0"/>
    <n v="15.552000000000001"/>
  </r>
  <r>
    <n v="945"/>
    <s v="CA-2012-120880"/>
    <n v="2012"/>
    <x v="352"/>
    <d v="2012-06-03T00:00:00"/>
    <s v="Standard Class"/>
    <s v="JL-15850"/>
    <s v="John Lucas"/>
    <x v="0"/>
    <s v="United States"/>
    <s v="Seattle"/>
    <x v="4"/>
    <n v="98105"/>
    <x v="1"/>
    <s v="OFF-ST-10001496"/>
    <x v="1"/>
    <x v="4"/>
    <s v="Standard Rollaway File with Lock"/>
    <n v="540.56999999999994"/>
    <n v="3"/>
    <n v="0"/>
    <n v="140.54820000000001"/>
  </r>
  <r>
    <n v="946"/>
    <s v="CA-2012-120880"/>
    <n v="2012"/>
    <x v="352"/>
    <d v="2012-06-03T00:00:00"/>
    <s v="Standard Class"/>
    <s v="JL-15850"/>
    <s v="John Lucas"/>
    <x v="0"/>
    <s v="United States"/>
    <s v="Seattle"/>
    <x v="4"/>
    <n v="98105"/>
    <x v="1"/>
    <s v="OFF-BI-10002931"/>
    <x v="1"/>
    <x v="8"/>
    <s v="Avery Trapezoid Extra Heavy Duty 4&quot; Binders"/>
    <n v="167.76"/>
    <n v="5"/>
    <n v="0.2"/>
    <n v="62.91"/>
  </r>
  <r>
    <n v="947"/>
    <s v="US-2012-140200"/>
    <n v="2012"/>
    <x v="353"/>
    <d v="2012-07-28T00:00:00"/>
    <s v="First Class"/>
    <s v="CA-12775"/>
    <s v="Cynthia Arntzen"/>
    <x v="0"/>
    <s v="United States"/>
    <s v="Mesa"/>
    <x v="16"/>
    <n v="85204"/>
    <x v="1"/>
    <s v="FUR-TA-10002356"/>
    <x v="0"/>
    <x v="3"/>
    <s v="Bevis Boat-Shaped Conference Table"/>
    <n v="393.16500000000002"/>
    <n v="3"/>
    <n v="0.5"/>
    <n v="-204.44580000000005"/>
  </r>
  <r>
    <n v="948"/>
    <s v="US-2014-110576"/>
    <n v="2014"/>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n v="2014"/>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n v="2014"/>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n v="2014"/>
    <x v="354"/>
    <d v="2014-12-03T00:00:00"/>
    <s v="Standard Class"/>
    <s v="RB-19795"/>
    <s v="Ross Baird"/>
    <x v="2"/>
    <s v="United States"/>
    <s v="Philadelphia"/>
    <x v="9"/>
    <n v="19120"/>
    <x v="3"/>
    <s v="OFF-PA-10000788"/>
    <x v="1"/>
    <x v="10"/>
    <s v="Xerox 210"/>
    <n v="15.552000000000003"/>
    <n v="3"/>
    <n v="0.2"/>
    <n v="5.4432"/>
  </r>
  <r>
    <n v="952"/>
    <s v="US-2014-110576"/>
    <n v="2014"/>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n v="2014"/>
    <x v="355"/>
    <d v="2014-04-08T00:00:00"/>
    <s v="Standard Class"/>
    <s v="KH-16360"/>
    <s v="Katherine Hughes"/>
    <x v="0"/>
    <s v="United States"/>
    <s v="Philadelphia"/>
    <x v="9"/>
    <n v="19143"/>
    <x v="3"/>
    <s v="FUR-FU-10001940"/>
    <x v="0"/>
    <x v="5"/>
    <s v="Staples"/>
    <n v="25.472000000000001"/>
    <n v="4"/>
    <n v="0.2"/>
    <n v="7.6416000000000022"/>
  </r>
  <r>
    <n v="954"/>
    <s v="CA-2014-136539"/>
    <n v="2014"/>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n v="2014"/>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n v="2014"/>
    <x v="329"/>
    <d v="2014-12-05T00:00:00"/>
    <s v="Standard Class"/>
    <s v="SW-20275"/>
    <s v="Scott Williamson"/>
    <x v="0"/>
    <s v="United States"/>
    <s v="Jackson"/>
    <x v="35"/>
    <n v="39212"/>
    <x v="0"/>
    <s v="OFF-ST-10000604"/>
    <x v="1"/>
    <x v="4"/>
    <s v="Home/Office Personal File Carts"/>
    <n v="173.79999999999998"/>
    <n v="5"/>
    <n v="0"/>
    <n v="43.449999999999989"/>
  </r>
  <r>
    <n v="957"/>
    <s v="CA-2014-102414"/>
    <n v="2014"/>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n v="2014"/>
    <x v="356"/>
    <d v="2014-05-19T00:00:00"/>
    <s v="Second Class"/>
    <s v="JA-15970"/>
    <s v="Joseph Airdo"/>
    <x v="0"/>
    <s v="United States"/>
    <s v="Phoenix"/>
    <x v="16"/>
    <n v="85023"/>
    <x v="1"/>
    <s v="OFF-BI-10004465"/>
    <x v="1"/>
    <x v="8"/>
    <s v="Avery Durable Slant Ring Binders"/>
    <n v="4.7520000000000007"/>
    <n v="2"/>
    <n v="0.7"/>
    <n v="-3.1679999999999993"/>
  </r>
  <r>
    <n v="959"/>
    <s v="CA-2014-102414"/>
    <n v="2014"/>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n v="2012"/>
    <x v="357"/>
    <d v="2012-09-22T00:00:00"/>
    <s v="Same Day"/>
    <s v="DL-12925"/>
    <s v="Daniel Lacy"/>
    <x v="0"/>
    <s v="United States"/>
    <s v="Oceanside"/>
    <x v="1"/>
    <n v="92054"/>
    <x v="1"/>
    <s v="FUR-FU-10004188"/>
    <x v="0"/>
    <x v="5"/>
    <s v="Luxo Professional Combination Clamp-On Lamps"/>
    <n v="204.6"/>
    <n v="2"/>
    <n v="0"/>
    <n v="53.195999999999998"/>
  </r>
  <r>
    <n v="961"/>
    <s v="CA-2014-152142"/>
    <n v="2014"/>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n v="2012"/>
    <x v="154"/>
    <d v="2012-12-01T00:00:00"/>
    <s v="Standard Class"/>
    <s v="TB-21190"/>
    <s v="Thomas Brumley"/>
    <x v="2"/>
    <s v="United States"/>
    <s v="Fayetteville"/>
    <x v="36"/>
    <n v="72701"/>
    <x v="0"/>
    <s v="OFF-BI-10000145"/>
    <x v="1"/>
    <x v="8"/>
    <s v="Zipper Ring Binder Pockets"/>
    <n v="6.24"/>
    <n v="2"/>
    <n v="0"/>
    <n v="3.0575999999999999"/>
  </r>
  <r>
    <n v="963"/>
    <s v="CA-2013-120859"/>
    <n v="2013"/>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n v="2011"/>
    <x v="358"/>
    <d v="2011-09-24T00:00:00"/>
    <s v="Second Class"/>
    <s v="MS-17365"/>
    <s v="Maribeth Schnelling"/>
    <x v="0"/>
    <s v="United States"/>
    <s v="Boca Raton"/>
    <x v="2"/>
    <n v="33433"/>
    <x v="0"/>
    <s v="OFF-LA-10001613"/>
    <x v="1"/>
    <x v="2"/>
    <s v="Avery File Folder Labels"/>
    <n v="4.6079999999999997"/>
    <n v="2"/>
    <n v="0.2"/>
    <n v="1.6704000000000001"/>
  </r>
  <r>
    <n v="965"/>
    <s v="CA-2014-135279"/>
    <n v="2014"/>
    <x v="359"/>
    <d v="2014-04-12T00:00:00"/>
    <s v="First Class"/>
    <s v="BS-11800"/>
    <s v="Bryan Spruell"/>
    <x v="2"/>
    <s v="United States"/>
    <s v="New York City"/>
    <x v="15"/>
    <n v="10011"/>
    <x v="3"/>
    <s v="OFF-LA-10004055"/>
    <x v="1"/>
    <x v="2"/>
    <s v="Color-Coded Legal Exhibit Labels"/>
    <n v="9.82"/>
    <n v="2"/>
    <n v="0"/>
    <n v="4.8117999999999999"/>
  </r>
  <r>
    <n v="966"/>
    <s v="CA-2014-135279"/>
    <n v="2014"/>
    <x v="359"/>
    <d v="2014-04-12T00:00:00"/>
    <s v="First Class"/>
    <s v="BS-11800"/>
    <s v="Bryan Spruell"/>
    <x v="2"/>
    <s v="United States"/>
    <s v="New York City"/>
    <x v="15"/>
    <n v="10011"/>
    <x v="3"/>
    <s v="OFF-AR-10004344"/>
    <x v="1"/>
    <x v="6"/>
    <s v="Bulldog Vacuum Base Pencil Sharpener"/>
    <n v="35.97"/>
    <n v="3"/>
    <n v="0"/>
    <n v="9.7118999999999982"/>
  </r>
  <r>
    <n v="967"/>
    <s v="CA-2014-135279"/>
    <n v="2014"/>
    <x v="359"/>
    <d v="2014-04-12T00:00:00"/>
    <s v="First Class"/>
    <s v="BS-11800"/>
    <s v="Bryan Spruell"/>
    <x v="2"/>
    <s v="United States"/>
    <s v="New York City"/>
    <x v="15"/>
    <n v="10011"/>
    <x v="3"/>
    <s v="OFF-PA-10004621"/>
    <x v="1"/>
    <x v="10"/>
    <s v="Xerox 212"/>
    <n v="12.96"/>
    <n v="2"/>
    <n v="0"/>
    <n v="6.2208000000000006"/>
  </r>
  <r>
    <n v="968"/>
    <s v="CA-2014-135279"/>
    <n v="2014"/>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n v="2014"/>
    <x v="359"/>
    <d v="2014-04-12T00:00:00"/>
    <s v="First Class"/>
    <s v="BS-11800"/>
    <s v="Bryan Spruell"/>
    <x v="2"/>
    <s v="United States"/>
    <s v="New York City"/>
    <x v="15"/>
    <n v="10011"/>
    <x v="3"/>
    <s v="OFF-LA-10001613"/>
    <x v="1"/>
    <x v="2"/>
    <s v="Avery File Folder Labels"/>
    <n v="8.64"/>
    <n v="3"/>
    <n v="0"/>
    <n v="4.2336"/>
  </r>
  <r>
    <n v="970"/>
    <s v="CA-2014-135279"/>
    <n v="2014"/>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n v="2011"/>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n v="2011"/>
    <x v="360"/>
    <d v="2011-01-19T00:00:00"/>
    <s v="Second Class"/>
    <s v="DL-13315"/>
    <s v="Delfina Latchford"/>
    <x v="0"/>
    <s v="United States"/>
    <s v="Philadelphia"/>
    <x v="9"/>
    <n v="19134"/>
    <x v="3"/>
    <s v="TEC-PH-10004614"/>
    <x v="2"/>
    <x v="7"/>
    <s v="AT&amp;T 841000 Phone"/>
    <n v="124.19999999999999"/>
    <n v="3"/>
    <n v="0.4"/>
    <n v="-31.050000000000011"/>
  </r>
  <r>
    <n v="973"/>
    <s v="CA-2011-115791"/>
    <n v="2011"/>
    <x v="360"/>
    <d v="2011-01-19T00:00:00"/>
    <s v="Second Class"/>
    <s v="DL-13315"/>
    <s v="Delfina Latchford"/>
    <x v="0"/>
    <s v="United States"/>
    <s v="Philadelphia"/>
    <x v="9"/>
    <n v="19134"/>
    <x v="3"/>
    <s v="OFF-BI-10001575"/>
    <x v="1"/>
    <x v="8"/>
    <s v="GBC Linen Binding Covers"/>
    <n v="18.588000000000005"/>
    <n v="2"/>
    <n v="0.7"/>
    <n v="-13.6312"/>
  </r>
  <r>
    <n v="974"/>
    <s v="CA-2011-115791"/>
    <n v="2011"/>
    <x v="360"/>
    <d v="2011-01-19T00:00:00"/>
    <s v="Second Class"/>
    <s v="DL-13315"/>
    <s v="Delfina Latchford"/>
    <x v="0"/>
    <s v="United States"/>
    <s v="Philadelphia"/>
    <x v="9"/>
    <n v="19134"/>
    <x v="3"/>
    <s v="OFF-LA-10001074"/>
    <x v="1"/>
    <x v="2"/>
    <s v="Round Specialty Laser Printer Labels"/>
    <n v="30.072000000000003"/>
    <n v="3"/>
    <n v="0.2"/>
    <n v="10.149299999999997"/>
  </r>
  <r>
    <n v="975"/>
    <s v="US-2014-103247"/>
    <n v="2014"/>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n v="2014"/>
    <x v="361"/>
    <d v="2014-10-09T00:00:00"/>
    <s v="Second Class"/>
    <s v="PO-19195"/>
    <s v="Phillina Ober"/>
    <x v="2"/>
    <s v="United States"/>
    <s v="New York City"/>
    <x v="15"/>
    <n v="10011"/>
    <x v="3"/>
    <s v="OFF-BI-10004492"/>
    <x v="1"/>
    <x v="8"/>
    <s v="Tuf-Vin Binders"/>
    <n v="75.792000000000002"/>
    <n v="3"/>
    <n v="0.2"/>
    <n v="25.579799999999992"/>
  </r>
  <r>
    <n v="977"/>
    <s v="US-2014-100209"/>
    <n v="2014"/>
    <x v="362"/>
    <d v="2014-07-16T00:00:00"/>
    <s v="Standard Class"/>
    <s v="TD-20995"/>
    <s v="Tamara Dahlen"/>
    <x v="0"/>
    <s v="United States"/>
    <s v="Portland"/>
    <x v="21"/>
    <n v="97206"/>
    <x v="1"/>
    <s v="OFF-BI-10002012"/>
    <x v="1"/>
    <x v="8"/>
    <s v="Wilson Jones Easy Flow II Sheet Lifters"/>
    <n v="1.0800000000000003"/>
    <n v="2"/>
    <n v="0.7"/>
    <n v="-0.79200000000000004"/>
  </r>
  <r>
    <n v="978"/>
    <s v="CA-2014-159366"/>
    <n v="2014"/>
    <x v="363"/>
    <d v="2014-01-11T00:00:00"/>
    <s v="First Class"/>
    <s v="BW-11110"/>
    <s v="Bart Watters"/>
    <x v="1"/>
    <s v="United States"/>
    <s v="Detroit"/>
    <x v="12"/>
    <n v="48205"/>
    <x v="2"/>
    <s v="TEC-MA-10000822"/>
    <x v="2"/>
    <x v="15"/>
    <s v="Lexmark MX611dhe Monochrome Laser Printer"/>
    <n v="3059.982"/>
    <n v="2"/>
    <n v="0.1"/>
    <n v="679.99599999999964"/>
  </r>
  <r>
    <n v="979"/>
    <s v="CA-2013-145499"/>
    <n v="2013"/>
    <x v="198"/>
    <d v="2013-06-01T00:00:00"/>
    <s v="First Class"/>
    <s v="RW-19690"/>
    <s v="Robert Waldorf"/>
    <x v="0"/>
    <s v="United States"/>
    <s v="Wilmington"/>
    <x v="3"/>
    <n v="28403"/>
    <x v="0"/>
    <s v="OFF-BI-10000848"/>
    <x v="1"/>
    <x v="8"/>
    <s v="Angle-D Ring Binders"/>
    <n v="3.2820000000000005"/>
    <n v="2"/>
    <n v="0.7"/>
    <n v="-2.6256000000000004"/>
  </r>
  <r>
    <n v="980"/>
    <s v="CA-2012-157035"/>
    <n v="2012"/>
    <x v="364"/>
    <d v="2012-12-12T00:00:00"/>
    <s v="First Class"/>
    <s v="KB-16600"/>
    <s v="Ken Brennan"/>
    <x v="1"/>
    <s v="United States"/>
    <s v="Columbus"/>
    <x v="14"/>
    <n v="47201"/>
    <x v="2"/>
    <s v="OFF-PA-10004156"/>
    <x v="1"/>
    <x v="10"/>
    <s v="Xerox 188"/>
    <n v="34.019999999999996"/>
    <n v="3"/>
    <n v="0"/>
    <n v="16.669799999999999"/>
  </r>
  <r>
    <n v="981"/>
    <s v="CA-2013-144939"/>
    <n v="2013"/>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n v="2011"/>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n v="2011"/>
    <x v="7"/>
    <d v="2011-11-14T00:00:00"/>
    <s v="Second Class"/>
    <s v="TZ-21580"/>
    <s v="Tracy Zic"/>
    <x v="0"/>
    <s v="United States"/>
    <s v="Louisville"/>
    <x v="22"/>
    <n v="80027"/>
    <x v="1"/>
    <s v="TEC-PH-10000560"/>
    <x v="2"/>
    <x v="7"/>
    <s v="Samsung Galaxy S III - 16GB - pebble blue (T-Mobile)"/>
    <n v="559.98400000000004"/>
    <n v="2"/>
    <n v="0.2"/>
    <n v="55.998400000000032"/>
  </r>
  <r>
    <n v="984"/>
    <s v="CA-2011-163419"/>
    <n v="2011"/>
    <x v="7"/>
    <d v="2011-11-14T00:00:00"/>
    <s v="Second Class"/>
    <s v="TZ-21580"/>
    <s v="Tracy Zic"/>
    <x v="0"/>
    <s v="United States"/>
    <s v="Louisville"/>
    <x v="22"/>
    <n v="80027"/>
    <x v="1"/>
    <s v="FUR-CH-10000665"/>
    <x v="0"/>
    <x v="1"/>
    <s v="Global Airflow Leather Mesh Back Chair, Black"/>
    <n v="603.91999999999996"/>
    <n v="5"/>
    <n v="0.2"/>
    <n v="75.489999999999924"/>
  </r>
  <r>
    <n v="985"/>
    <s v="CA-2014-100314"/>
    <n v="2014"/>
    <x v="365"/>
    <d v="2014-10-06T00:00:00"/>
    <s v="Standard Class"/>
    <s v="AS-10630"/>
    <s v="Ann Steele"/>
    <x v="2"/>
    <s v="United States"/>
    <s v="Pasadena"/>
    <x v="5"/>
    <n v="77506"/>
    <x v="2"/>
    <s v="OFF-LA-10001569"/>
    <x v="1"/>
    <x v="2"/>
    <s v="Avery 499"/>
    <n v="7.9680000000000009"/>
    <n v="2"/>
    <n v="0.2"/>
    <n v="2.5895999999999999"/>
  </r>
  <r>
    <n v="986"/>
    <s v="CA-2014-100314"/>
    <n v="2014"/>
    <x v="365"/>
    <d v="2014-10-06T00:00:00"/>
    <s v="Standard Class"/>
    <s v="AS-10630"/>
    <s v="Ann Steele"/>
    <x v="2"/>
    <s v="United States"/>
    <s v="Pasadena"/>
    <x v="5"/>
    <n v="77506"/>
    <x v="2"/>
    <s v="OFF-EN-10000461"/>
    <x v="1"/>
    <x v="12"/>
    <s v="#10- 4 1/8&quot; x 9 1/2&quot; Recycled Envelopes"/>
    <n v="27.968000000000004"/>
    <n v="4"/>
    <n v="0.2"/>
    <n v="9.4391999999999996"/>
  </r>
  <r>
    <n v="987"/>
    <s v="CA-2014-100314"/>
    <n v="2014"/>
    <x v="365"/>
    <d v="2014-10-06T00:00:00"/>
    <s v="Standard Class"/>
    <s v="AS-10630"/>
    <s v="Ann Steele"/>
    <x v="2"/>
    <s v="United States"/>
    <s v="Pasadena"/>
    <x v="5"/>
    <n v="77506"/>
    <x v="2"/>
    <s v="TEC-MA-10003066"/>
    <x v="2"/>
    <x v="15"/>
    <s v="Wasp CCD Handheld Bar Code Reader"/>
    <n v="336.51"/>
    <n v="3"/>
    <n v="0.4"/>
    <n v="44.867999999999967"/>
  </r>
  <r>
    <n v="988"/>
    <s v="CA-2012-146829"/>
    <n v="2012"/>
    <x v="366"/>
    <d v="2012-03-10T00:00:00"/>
    <s v="Same Day"/>
    <s v="TS-21340"/>
    <s v="Toby Swindell"/>
    <x v="0"/>
    <s v="United States"/>
    <s v="Houston"/>
    <x v="5"/>
    <n v="77041"/>
    <x v="2"/>
    <s v="OFF-BI-10004022"/>
    <x v="1"/>
    <x v="8"/>
    <s v="Acco Suede Grain Vinyl Round Ring Binder"/>
    <n v="1.1119999999999997"/>
    <n v="2"/>
    <n v="0.8"/>
    <n v="-1.8904000000000001"/>
  </r>
  <r>
    <n v="989"/>
    <s v="CA-2014-167899"/>
    <n v="2014"/>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n v="2014"/>
    <x v="367"/>
    <d v="2014-05-27T00:00:00"/>
    <s v="Standard Class"/>
    <s v="JG-15805"/>
    <s v="John Grady"/>
    <x v="1"/>
    <s v="United States"/>
    <s v="Auburn"/>
    <x v="15"/>
    <n v="13021"/>
    <x v="3"/>
    <s v="OFF-AR-10001988"/>
    <x v="1"/>
    <x v="6"/>
    <s v="Bulldog Table or Wall-Mount Pencil Sharpener"/>
    <n v="17.97"/>
    <n v="3"/>
    <n v="0"/>
    <n v="5.2112999999999996"/>
  </r>
  <r>
    <n v="991"/>
    <s v="CA-2012-153549"/>
    <n v="2012"/>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n v="2013"/>
    <x v="369"/>
    <d v="2013-09-12T00:00:00"/>
    <s v="First Class"/>
    <s v="TS-21610"/>
    <s v="Troy Staebel"/>
    <x v="0"/>
    <s v="United States"/>
    <s v="New York City"/>
    <x v="15"/>
    <n v="10024"/>
    <x v="3"/>
    <s v="OFF-BI-10001036"/>
    <x v="1"/>
    <x v="8"/>
    <s v="Cardinal EasyOpen D-Ring Binders"/>
    <n v="14.624000000000002"/>
    <n v="2"/>
    <n v="0.2"/>
    <n v="5.484"/>
  </r>
  <r>
    <n v="993"/>
    <s v="CA-2013-105585"/>
    <n v="2013"/>
    <x v="370"/>
    <d v="2013-08-28T00:00:00"/>
    <s v="First Class"/>
    <s v="RF-19735"/>
    <s v="Roland Fjeld"/>
    <x v="0"/>
    <s v="United States"/>
    <s v="San Jose"/>
    <x v="1"/>
    <n v="95123"/>
    <x v="1"/>
    <s v="OFF-FA-10002983"/>
    <x v="1"/>
    <x v="13"/>
    <s v="Advantus SlideClip Paper Clips"/>
    <n v="10.23"/>
    <n v="3"/>
    <n v="0"/>
    <n v="4.9104000000000001"/>
  </r>
  <r>
    <n v="994"/>
    <s v="CA-2013-105585"/>
    <n v="2013"/>
    <x v="370"/>
    <d v="2013-08-28T00:00:00"/>
    <s v="First Class"/>
    <s v="RF-19735"/>
    <s v="Roland Fjeld"/>
    <x v="0"/>
    <s v="United States"/>
    <s v="San Jose"/>
    <x v="1"/>
    <n v="95123"/>
    <x v="1"/>
    <s v="OFF-PA-10003625"/>
    <x v="1"/>
    <x v="10"/>
    <s v="Xerox 1979"/>
    <n v="154.9"/>
    <n v="5"/>
    <n v="0"/>
    <n v="69.704999999999998"/>
  </r>
  <r>
    <n v="995"/>
    <s v="CA-2011-117639"/>
    <n v="2011"/>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n v="2011"/>
    <x v="371"/>
    <d v="2011-05-25T00:00:00"/>
    <s v="Standard Class"/>
    <s v="MW-18235"/>
    <s v="Mitch Willingham"/>
    <x v="1"/>
    <s v="United States"/>
    <s v="Virginia Beach"/>
    <x v="17"/>
    <n v="23464"/>
    <x v="0"/>
    <s v="TEC-PH-10001530"/>
    <x v="2"/>
    <x v="7"/>
    <s v="Plantronics Voyager Pro Legend"/>
    <n v="617.97"/>
    <n v="3"/>
    <n v="0"/>
    <n v="173.0316"/>
  </r>
  <r>
    <n v="997"/>
    <s v="CA-2012-162537"/>
    <n v="2012"/>
    <x v="372"/>
    <d v="2012-11-03T00:00:00"/>
    <s v="Standard Class"/>
    <s v="RD-19585"/>
    <s v="Rob Dowd"/>
    <x v="0"/>
    <s v="United States"/>
    <s v="Henderson"/>
    <x v="0"/>
    <n v="42420"/>
    <x v="0"/>
    <s v="OFF-EN-10003862"/>
    <x v="1"/>
    <x v="12"/>
    <s v="Laser &amp; Ink Jet Business Envelopes"/>
    <n v="10.67"/>
    <n v="1"/>
    <n v="0"/>
    <n v="4.9081999999999999"/>
  </r>
  <r>
    <n v="998"/>
    <s v="CA-2012-162537"/>
    <n v="2012"/>
    <x v="372"/>
    <d v="2012-11-03T00:00:00"/>
    <s v="Standard Class"/>
    <s v="RD-19585"/>
    <s v="Rob Dowd"/>
    <x v="0"/>
    <s v="United States"/>
    <s v="Henderson"/>
    <x v="0"/>
    <n v="42420"/>
    <x v="0"/>
    <s v="OFF-ST-10004258"/>
    <x v="1"/>
    <x v="4"/>
    <s v="Portable Personal File Box"/>
    <n v="36.630000000000003"/>
    <n v="3"/>
    <n v="0"/>
    <n v="9.8901000000000039"/>
  </r>
  <r>
    <n v="999"/>
    <s v="CA-2012-162537"/>
    <n v="2012"/>
    <x v="372"/>
    <d v="2012-11-03T00:00:00"/>
    <s v="Standard Class"/>
    <s v="RD-19585"/>
    <s v="Rob Dowd"/>
    <x v="0"/>
    <s v="United States"/>
    <s v="Henderson"/>
    <x v="0"/>
    <n v="42420"/>
    <x v="0"/>
    <s v="FUR-FU-10002885"/>
    <x v="0"/>
    <x v="5"/>
    <s v="Magna Visual Magnetic Picture Hangers"/>
    <n v="24.1"/>
    <n v="5"/>
    <n v="0"/>
    <n v="9.1580000000000013"/>
  </r>
  <r>
    <n v="1000"/>
    <s v="CA-2012-162537"/>
    <n v="2012"/>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n v="2013"/>
    <x v="373"/>
    <d v="2013-11-18T00:00:00"/>
    <s v="Standard Class"/>
    <s v="FM-14290"/>
    <s v="Frank Merwin"/>
    <x v="2"/>
    <s v="United States"/>
    <s v="Vancouver"/>
    <x v="4"/>
    <n v="98661"/>
    <x v="1"/>
    <s v="OFF-AR-10002956"/>
    <x v="1"/>
    <x v="6"/>
    <s v="Boston 16801 Nautilus Battery Pencil Sharpener"/>
    <n v="44.02"/>
    <n v="2"/>
    <n v="0"/>
    <n v="11.4452"/>
  </r>
  <r>
    <n v="1002"/>
    <s v="CA-2012-124891"/>
    <n v="2012"/>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n v="2012"/>
    <x v="374"/>
    <d v="2012-07-31T00:00:00"/>
    <s v="Same Day"/>
    <s v="RH-19495"/>
    <s v="Rick Hansen"/>
    <x v="0"/>
    <s v="United States"/>
    <s v="New York City"/>
    <x v="15"/>
    <n v="10024"/>
    <x v="3"/>
    <s v="FUR-TA-10002903"/>
    <x v="0"/>
    <x v="3"/>
    <s v="Bevis Round Bullnose 29&quot; High Table Top"/>
    <n v="1090.7819999999999"/>
    <n v="7"/>
    <n v="0.4"/>
    <n v="-290.87520000000001"/>
  </r>
  <r>
    <n v="1004"/>
    <s v="CA-2012-124891"/>
    <n v="2012"/>
    <x v="374"/>
    <d v="2012-07-31T00:00:00"/>
    <s v="Same Day"/>
    <s v="RH-19495"/>
    <s v="Rick Hansen"/>
    <x v="0"/>
    <s v="United States"/>
    <s v="New York City"/>
    <x v="15"/>
    <n v="10024"/>
    <x v="3"/>
    <s v="OFF-PA-10004621"/>
    <x v="1"/>
    <x v="10"/>
    <s v="Xerox 212"/>
    <n v="19.440000000000001"/>
    <n v="3"/>
    <n v="0"/>
    <n v="9.3312000000000008"/>
  </r>
  <r>
    <n v="1005"/>
    <s v="CA-2012-126445"/>
    <n v="2012"/>
    <x v="375"/>
    <d v="2012-08-31T00:00:00"/>
    <s v="Standard Class"/>
    <s v="RA-19945"/>
    <s v="Ryan Akin"/>
    <x v="0"/>
    <s v="United States"/>
    <s v="Murrieta"/>
    <x v="1"/>
    <n v="92563"/>
    <x v="1"/>
    <s v="OFF-ST-10000046"/>
    <x v="1"/>
    <x v="4"/>
    <s v="Fellowes Super Stor/Drawer Files"/>
    <n v="484.65000000000003"/>
    <n v="3"/>
    <n v="0"/>
    <n v="92.083500000000015"/>
  </r>
  <r>
    <n v="1006"/>
    <s v="CA-2012-111199"/>
    <n v="2012"/>
    <x v="50"/>
    <d v="2012-11-17T00:00:00"/>
    <s v="Standard Class"/>
    <s v="JK-15730"/>
    <s v="Joe Kamberova"/>
    <x v="0"/>
    <s v="United States"/>
    <s v="Jacksonville"/>
    <x v="3"/>
    <n v="28540"/>
    <x v="0"/>
    <s v="OFF-PA-10001790"/>
    <x v="1"/>
    <x v="10"/>
    <s v="Xerox 1910"/>
    <n v="115.29600000000001"/>
    <n v="3"/>
    <n v="0.2"/>
    <n v="40.353599999999986"/>
  </r>
  <r>
    <n v="1007"/>
    <s v="CA-2012-105312"/>
    <n v="2012"/>
    <x v="376"/>
    <d v="2012-11-09T00:00:00"/>
    <s v="First Class"/>
    <s v="MT-17815"/>
    <s v="Meg Tillman"/>
    <x v="0"/>
    <s v="United States"/>
    <s v="Scottsdale"/>
    <x v="16"/>
    <n v="85254"/>
    <x v="1"/>
    <s v="OFF-EN-10002600"/>
    <x v="1"/>
    <x v="12"/>
    <s v="Redi-Strip #10 Envelopes, 4 1/8 x 9 1/2"/>
    <n v="7.080000000000001"/>
    <n v="3"/>
    <n v="0.2"/>
    <n v="2.4779999999999989"/>
  </r>
  <r>
    <n v="1008"/>
    <s v="CA-2012-105312"/>
    <n v="2012"/>
    <x v="376"/>
    <d v="2012-11-09T00:00:00"/>
    <s v="First Class"/>
    <s v="MT-17815"/>
    <s v="Meg Tillman"/>
    <x v="0"/>
    <s v="United States"/>
    <s v="Scottsdale"/>
    <x v="16"/>
    <n v="85254"/>
    <x v="1"/>
    <s v="OFF-BI-10002049"/>
    <x v="1"/>
    <x v="8"/>
    <s v="UniKeep View Case Binders"/>
    <n v="4.4009999999999998"/>
    <n v="3"/>
    <n v="0.7"/>
    <n v="-3.5207999999999995"/>
  </r>
  <r>
    <n v="1009"/>
    <s v="US-2014-106705"/>
    <n v="2014"/>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n v="2014"/>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n v="2011"/>
    <x v="156"/>
    <d v="2011-11-26T00:00:00"/>
    <s v="First Class"/>
    <s v="VG-21790"/>
    <s v="Vivek Gonzalez"/>
    <x v="0"/>
    <s v="United States"/>
    <s v="San Diego"/>
    <x v="1"/>
    <n v="92037"/>
    <x v="1"/>
    <s v="FUR-FU-10001602"/>
    <x v="0"/>
    <x v="5"/>
    <s v="Eldon Delta Triangular Chair Mat, 52&quot; x 58&quot;, Clear"/>
    <n v="151.72"/>
    <n v="4"/>
    <n v="0"/>
    <n v="27.309599999999989"/>
  </r>
  <r>
    <n v="1012"/>
    <s v="CA-2014-118437"/>
    <n v="2014"/>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n v="2014"/>
    <x v="46"/>
    <d v="2014-06-22T00:00:00"/>
    <s v="Second Class"/>
    <s v="PF-19165"/>
    <s v="Philip Fox"/>
    <x v="0"/>
    <s v="United States"/>
    <s v="Olympia"/>
    <x v="4"/>
    <n v="98502"/>
    <x v="1"/>
    <s v="OFF-ST-10003722"/>
    <x v="1"/>
    <x v="4"/>
    <s v="Project Tote Personal File"/>
    <n v="14.03"/>
    <n v="1"/>
    <n v="0"/>
    <n v="4.068699999999998"/>
  </r>
  <r>
    <n v="1014"/>
    <s v="US-2012-126214"/>
    <n v="2012"/>
    <x v="379"/>
    <d v="2012-12-24T00:00:00"/>
    <s v="Second Class"/>
    <s v="JS-15880"/>
    <s v="John Stevenson"/>
    <x v="0"/>
    <s v="United States"/>
    <s v="Seattle"/>
    <x v="4"/>
    <n v="98103"/>
    <x v="1"/>
    <s v="FUR-TA-10003748"/>
    <x v="0"/>
    <x v="3"/>
    <s v="Bevis 36 x 72 Conference Tables"/>
    <n v="1618.37"/>
    <n v="13"/>
    <n v="0"/>
    <n v="356.04139999999995"/>
  </r>
  <r>
    <n v="1015"/>
    <s v="US-2012-126214"/>
    <n v="2012"/>
    <x v="379"/>
    <d v="2012-12-24T00:00:00"/>
    <s v="Second Class"/>
    <s v="JS-15880"/>
    <s v="John Stevenson"/>
    <x v="0"/>
    <s v="United States"/>
    <s v="Seattle"/>
    <x v="4"/>
    <n v="98103"/>
    <x v="1"/>
    <s v="TEC-AC-10003198"/>
    <x v="2"/>
    <x v="11"/>
    <s v="Enermax Acrylux Wireless Keyboard"/>
    <n v="99.6"/>
    <n v="1"/>
    <n v="0"/>
    <n v="36.851999999999997"/>
  </r>
  <r>
    <n v="1016"/>
    <s v="CA-2012-133025"/>
    <n v="2012"/>
    <x v="14"/>
    <d v="2012-09-19T00:00:00"/>
    <s v="Second Class"/>
    <s v="MO-17800"/>
    <s v="Meg O'Connel"/>
    <x v="2"/>
    <s v="United States"/>
    <s v="Los Angeles"/>
    <x v="1"/>
    <n v="90036"/>
    <x v="1"/>
    <s v="OFF-PA-10004100"/>
    <x v="1"/>
    <x v="10"/>
    <s v="Xerox 216"/>
    <n v="32.400000000000006"/>
    <n v="5"/>
    <n v="0"/>
    <n v="15.552000000000001"/>
  </r>
  <r>
    <n v="1017"/>
    <s v="CA-2012-108665"/>
    <n v="2012"/>
    <x v="380"/>
    <d v="2012-07-10T00:00:00"/>
    <s v="Standard Class"/>
    <s v="KM-16225"/>
    <s v="Kalyca Meade"/>
    <x v="1"/>
    <s v="United States"/>
    <s v="New York City"/>
    <x v="15"/>
    <n v="10011"/>
    <x v="3"/>
    <s v="FUR-FU-10002191"/>
    <x v="0"/>
    <x v="5"/>
    <s v="G.E. Halogen Desk Lamp Bulbs"/>
    <n v="13.96"/>
    <n v="2"/>
    <n v="0"/>
    <n v="6.7008000000000001"/>
  </r>
  <r>
    <n v="1018"/>
    <s v="CA-2012-108665"/>
    <n v="2012"/>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n v="2012"/>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n v="2012"/>
    <x v="380"/>
    <d v="2012-07-10T00:00:00"/>
    <s v="Standard Class"/>
    <s v="KM-16225"/>
    <s v="Kalyca Meade"/>
    <x v="1"/>
    <s v="United States"/>
    <s v="New York City"/>
    <x v="15"/>
    <n v="10011"/>
    <x v="3"/>
    <s v="OFF-ST-10001526"/>
    <x v="1"/>
    <x v="4"/>
    <s v="Iceberg Mobile Mega Data/Printer Cart "/>
    <n v="601.65"/>
    <n v="5"/>
    <n v="0"/>
    <n v="156.42899999999997"/>
  </r>
  <r>
    <n v="1021"/>
    <s v="CA-2012-124450"/>
    <n v="2012"/>
    <x v="381"/>
    <d v="2012-05-03T00:00:00"/>
    <s v="Standard Class"/>
    <s v="GT-14710"/>
    <s v="Greg Tran"/>
    <x v="0"/>
    <s v="United States"/>
    <s v="Washington"/>
    <x v="40"/>
    <n v="20016"/>
    <x v="3"/>
    <s v="OFF-AR-10001166"/>
    <x v="1"/>
    <x v="6"/>
    <s v="Staples"/>
    <n v="22.740000000000002"/>
    <n v="3"/>
    <n v="0"/>
    <n v="8.8686000000000007"/>
  </r>
  <r>
    <n v="1022"/>
    <s v="CA-2012-124450"/>
    <n v="2012"/>
    <x v="381"/>
    <d v="2012-05-03T00:00:00"/>
    <s v="Standard Class"/>
    <s v="GT-14710"/>
    <s v="Greg Tran"/>
    <x v="0"/>
    <s v="United States"/>
    <s v="Washington"/>
    <x v="40"/>
    <n v="20016"/>
    <x v="3"/>
    <s v="FUR-CH-10000309"/>
    <x v="0"/>
    <x v="1"/>
    <s v="Global Comet Stacking Arm Chair"/>
    <n v="1267.53"/>
    <n v="3"/>
    <n v="0"/>
    <n v="316.88249999999999"/>
  </r>
  <r>
    <n v="1023"/>
    <s v="CA-2012-124450"/>
    <n v="2012"/>
    <x v="381"/>
    <d v="2012-05-03T00:00:00"/>
    <s v="Standard Class"/>
    <s v="GT-14710"/>
    <s v="Greg Tran"/>
    <x v="0"/>
    <s v="United States"/>
    <s v="Washington"/>
    <x v="40"/>
    <n v="20016"/>
    <x v="3"/>
    <s v="TEC-MA-10004212"/>
    <x v="2"/>
    <x v="15"/>
    <s v="Cisco SPA525G2 5-Line IP Phone"/>
    <n v="1379.92"/>
    <n v="8"/>
    <n v="0"/>
    <n v="648.56240000000003"/>
  </r>
  <r>
    <n v="1024"/>
    <s v="CA-2012-167269"/>
    <n v="2012"/>
    <x v="382"/>
    <d v="2012-06-20T00:00:00"/>
    <s v="Standard Class"/>
    <s v="PB-19150"/>
    <s v="Philip Brown"/>
    <x v="0"/>
    <s v="United States"/>
    <s v="Philadelphia"/>
    <x v="9"/>
    <n v="19134"/>
    <x v="3"/>
    <s v="OFF-EN-10003072"/>
    <x v="1"/>
    <x v="12"/>
    <s v="Peel &amp; Seel Envelopes"/>
    <n v="6.2080000000000002"/>
    <n v="2"/>
    <n v="0.2"/>
    <n v="2.1728000000000001"/>
  </r>
  <r>
    <n v="1025"/>
    <s v="CA-2014-106964"/>
    <n v="2014"/>
    <x v="94"/>
    <d v="2014-12-21T00:00:00"/>
    <s v="First Class"/>
    <s v="HR-14770"/>
    <s v="Hallie Redmond"/>
    <x v="2"/>
    <s v="United States"/>
    <s v="Los Angeles"/>
    <x v="1"/>
    <n v="90045"/>
    <x v="1"/>
    <s v="OFF-BI-10000320"/>
    <x v="1"/>
    <x v="8"/>
    <s v="GBC Plastic Binding Combs"/>
    <n v="11.808"/>
    <n v="2"/>
    <n v="0.2"/>
    <n v="4.2804000000000002"/>
  </r>
  <r>
    <n v="1026"/>
    <s v="CA-2013-126529"/>
    <n v="2013"/>
    <x v="383"/>
    <d v="2013-01-13T00:00:00"/>
    <s v="Second Class"/>
    <s v="DE-13255"/>
    <s v="Deanra Eno"/>
    <x v="2"/>
    <s v="United States"/>
    <s v="Springfield"/>
    <x v="24"/>
    <n v="45503"/>
    <x v="3"/>
    <s v="OFF-PA-10001166"/>
    <x v="1"/>
    <x v="10"/>
    <s v="Xerox 2"/>
    <n v="15.552000000000003"/>
    <n v="3"/>
    <n v="0.2"/>
    <n v="5.4432"/>
  </r>
  <r>
    <n v="1027"/>
    <s v="CA-2013-126529"/>
    <n v="2013"/>
    <x v="383"/>
    <d v="2013-01-13T00:00:00"/>
    <s v="Second Class"/>
    <s v="DE-13255"/>
    <s v="Deanra Eno"/>
    <x v="2"/>
    <s v="United States"/>
    <s v="Springfield"/>
    <x v="24"/>
    <n v="45503"/>
    <x v="3"/>
    <s v="OFF-PA-10003656"/>
    <x v="1"/>
    <x v="10"/>
    <s v="Xerox 1935"/>
    <n v="63.311999999999998"/>
    <n v="3"/>
    <n v="0.2"/>
    <n v="20.576399999999996"/>
  </r>
  <r>
    <n v="1028"/>
    <s v="CA-2013-126529"/>
    <n v="2013"/>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n v="2011"/>
    <x v="384"/>
    <d v="2011-07-15T00:00:00"/>
    <s v="Standard Class"/>
    <s v="LA-16780"/>
    <s v="Laura Armstrong"/>
    <x v="1"/>
    <s v="United States"/>
    <s v="Hackensack"/>
    <x v="30"/>
    <n v="7601"/>
    <x v="3"/>
    <s v="OFF-PA-10000474"/>
    <x v="1"/>
    <x v="10"/>
    <s v="Staples"/>
    <n v="177.2"/>
    <n v="5"/>
    <n v="0"/>
    <n v="83.283999999999992"/>
  </r>
  <r>
    <n v="1030"/>
    <s v="CA-2011-163552"/>
    <n v="2011"/>
    <x v="384"/>
    <d v="2011-07-15T00:00:00"/>
    <s v="Standard Class"/>
    <s v="LA-16780"/>
    <s v="Laura Armstrong"/>
    <x v="1"/>
    <s v="United States"/>
    <s v="Hackensack"/>
    <x v="30"/>
    <n v="7601"/>
    <x v="3"/>
    <s v="TEC-PH-10003885"/>
    <x v="2"/>
    <x v="7"/>
    <s v="Cisco SPA508G"/>
    <n v="197.96999999999997"/>
    <n v="3"/>
    <n v="0"/>
    <n v="57.41129999999999"/>
  </r>
  <r>
    <n v="1031"/>
    <s v="CA-2011-163552"/>
    <n v="2011"/>
    <x v="384"/>
    <d v="2011-07-15T00:00:00"/>
    <s v="Standard Class"/>
    <s v="LA-16780"/>
    <s v="Laura Armstrong"/>
    <x v="1"/>
    <s v="United States"/>
    <s v="Hackensack"/>
    <x v="30"/>
    <n v="7601"/>
    <x v="3"/>
    <s v="FUR-CH-10003379"/>
    <x v="0"/>
    <x v="1"/>
    <s v="Global Commerce Series High-Back Swivel/Tilt Chairs"/>
    <n v="854.94"/>
    <n v="3"/>
    <n v="0"/>
    <n v="213.73500000000001"/>
  </r>
  <r>
    <n v="1032"/>
    <s v="CA-2011-163552"/>
    <n v="2011"/>
    <x v="384"/>
    <d v="2011-07-15T00:00:00"/>
    <s v="Standard Class"/>
    <s v="LA-16780"/>
    <s v="Laura Armstrong"/>
    <x v="1"/>
    <s v="United States"/>
    <s v="Hackensack"/>
    <x v="30"/>
    <n v="7601"/>
    <x v="3"/>
    <s v="FUR-FU-10000629"/>
    <x v="0"/>
    <x v="5"/>
    <s v="9-3/4 Diameter Round Wall Clock"/>
    <n v="124.10999999999999"/>
    <n v="9"/>
    <n v="0"/>
    <n v="52.126200000000004"/>
  </r>
  <r>
    <n v="1033"/>
    <s v="CA-2011-163552"/>
    <n v="2011"/>
    <x v="384"/>
    <d v="2011-07-15T00:00:00"/>
    <s v="Standard Class"/>
    <s v="LA-16780"/>
    <s v="Laura Armstrong"/>
    <x v="1"/>
    <s v="United States"/>
    <s v="Hackensack"/>
    <x v="30"/>
    <n v="7601"/>
    <x v="3"/>
    <s v="OFF-LA-10001175"/>
    <x v="1"/>
    <x v="2"/>
    <s v="Avery 514"/>
    <n v="14.399999999999999"/>
    <n v="5"/>
    <n v="0"/>
    <n v="7.056"/>
  </r>
  <r>
    <n v="1034"/>
    <s v="CA-2013-109820"/>
    <n v="2013"/>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n v="2013"/>
    <x v="73"/>
    <d v="2013-11-23T00:00:00"/>
    <s v="First Class"/>
    <s v="AG-10390"/>
    <s v="Allen Goldenen"/>
    <x v="0"/>
    <s v="United States"/>
    <s v="Cincinnati"/>
    <x v="24"/>
    <n v="45231"/>
    <x v="3"/>
    <s v="OFF-BI-10003460"/>
    <x v="1"/>
    <x v="8"/>
    <s v="Acco 3-Hole Punch"/>
    <n v="2.6280000000000001"/>
    <n v="2"/>
    <n v="0.7"/>
    <n v="-1.9272"/>
  </r>
  <r>
    <n v="1036"/>
    <s v="CA-2013-109820"/>
    <n v="2013"/>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n v="2013"/>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n v="2012"/>
    <x v="385"/>
    <d v="2012-06-14T00:00:00"/>
    <s v="First Class"/>
    <s v="JJ-15445"/>
    <s v="Jennifer Jackson"/>
    <x v="0"/>
    <s v="United States"/>
    <s v="Los Angeles"/>
    <x v="1"/>
    <n v="90004"/>
    <x v="1"/>
    <s v="OFF-BI-10003707"/>
    <x v="1"/>
    <x v="8"/>
    <s v="Aluminum Screw Posts"/>
    <n v="36.624000000000002"/>
    <n v="3"/>
    <n v="0.2"/>
    <n v="13.734"/>
  </r>
  <r>
    <n v="1039"/>
    <s v="CA-2014-121818"/>
    <n v="2014"/>
    <x v="225"/>
    <d v="2014-11-22T00:00:00"/>
    <s v="First Class"/>
    <s v="JH-15430"/>
    <s v="Jennifer Halladay"/>
    <x v="0"/>
    <s v="United States"/>
    <s v="Burlington"/>
    <x v="3"/>
    <n v="27217"/>
    <x v="0"/>
    <s v="OFF-AR-10000203"/>
    <x v="1"/>
    <x v="6"/>
    <s v="Newell 336"/>
    <n v="23.968000000000004"/>
    <n v="7"/>
    <n v="0.2"/>
    <n v="2.696399999999997"/>
  </r>
  <r>
    <n v="1040"/>
    <s v="CA-2014-121818"/>
    <n v="2014"/>
    <x v="225"/>
    <d v="2014-11-22T00:00:00"/>
    <s v="First Class"/>
    <s v="JH-15430"/>
    <s v="Jennifer Halladay"/>
    <x v="0"/>
    <s v="United States"/>
    <s v="Burlington"/>
    <x v="3"/>
    <n v="27217"/>
    <x v="0"/>
    <s v="OFF-AR-10004790"/>
    <x v="1"/>
    <x v="6"/>
    <s v="Staples"/>
    <n v="28.728000000000002"/>
    <n v="3"/>
    <n v="0.2"/>
    <n v="1.7954999999999988"/>
  </r>
  <r>
    <n v="1041"/>
    <s v="CA-2013-127670"/>
    <n v="2013"/>
    <x v="231"/>
    <d v="2013-03-25T00:00:00"/>
    <s v="Standard Class"/>
    <s v="RD-19660"/>
    <s v="Robert Dilbeck"/>
    <x v="2"/>
    <s v="United States"/>
    <s v="Saint Peters"/>
    <x v="25"/>
    <n v="63376"/>
    <x v="2"/>
    <s v="FUR-TA-10001095"/>
    <x v="0"/>
    <x v="3"/>
    <s v="Chromcraft Round Conference Tables"/>
    <n v="697.16"/>
    <n v="4"/>
    <n v="0"/>
    <n v="146.40359999999998"/>
  </r>
  <r>
    <n v="1042"/>
    <s v="CA-2013-102981"/>
    <n v="2013"/>
    <x v="47"/>
    <d v="2013-09-10T00:00:00"/>
    <s v="Second Class"/>
    <s v="MO-17500"/>
    <s v="Mary O'Rourke"/>
    <x v="0"/>
    <s v="United States"/>
    <s v="New York City"/>
    <x v="15"/>
    <n v="10035"/>
    <x v="3"/>
    <s v="TEC-AC-10004761"/>
    <x v="2"/>
    <x v="11"/>
    <s v="Maxell 4.7GB DVD+RW 3/Pack"/>
    <n v="31.86"/>
    <n v="2"/>
    <n v="0"/>
    <n v="11.151"/>
  </r>
  <r>
    <n v="1043"/>
    <s v="CA-2013-102981"/>
    <n v="2013"/>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n v="2014"/>
    <x v="362"/>
    <d v="2014-07-13T00:00:00"/>
    <s v="First Class"/>
    <s v="NS-18640"/>
    <s v="Noel Staavos"/>
    <x v="1"/>
    <s v="United States"/>
    <s v="Chicago"/>
    <x v="10"/>
    <n v="60610"/>
    <x v="2"/>
    <s v="OFF-AR-10001130"/>
    <x v="1"/>
    <x v="6"/>
    <s v="Quartet Alpha White Chalk, 12/Pack"/>
    <n v="8.84"/>
    <n v="5"/>
    <n v="0.2"/>
    <n v="2.9835000000000003"/>
  </r>
  <r>
    <n v="1045"/>
    <s v="CA-2014-115651"/>
    <n v="2014"/>
    <x v="362"/>
    <d v="2014-07-13T00:00:00"/>
    <s v="First Class"/>
    <s v="NS-18640"/>
    <s v="Noel Staavos"/>
    <x v="1"/>
    <s v="United States"/>
    <s v="Chicago"/>
    <x v="10"/>
    <n v="60610"/>
    <x v="2"/>
    <s v="OFF-AP-10000055"/>
    <x v="1"/>
    <x v="9"/>
    <s v="Belkin F9S820V06 8 Outlet Surge"/>
    <n v="58.463999999999977"/>
    <n v="9"/>
    <n v="0.8"/>
    <n v="-146.16000000000003"/>
  </r>
  <r>
    <n v="1046"/>
    <s v="CA-2014-152702"/>
    <n v="2014"/>
    <x v="386"/>
    <d v="2014-10-17T00:00:00"/>
    <s v="Standard Class"/>
    <s v="SN-20710"/>
    <s v="Steve Nguyen"/>
    <x v="2"/>
    <s v="United States"/>
    <s v="Rockford"/>
    <x v="10"/>
    <n v="61107"/>
    <x v="2"/>
    <s v="FUR-CH-10002304"/>
    <x v="0"/>
    <x v="1"/>
    <s v="Global Stack Chair without Arms, Black"/>
    <n v="254.60399999999998"/>
    <n v="14"/>
    <n v="0.3"/>
    <n v="-18.185999999999993"/>
  </r>
  <r>
    <n v="1047"/>
    <s v="CA-2013-169103"/>
    <n v="2013"/>
    <x v="387"/>
    <d v="2013-03-14T00:00:00"/>
    <s v="Standard Class"/>
    <s v="ZC-21910"/>
    <s v="Zuschuss Carroll"/>
    <x v="0"/>
    <s v="United States"/>
    <s v="Miami"/>
    <x v="2"/>
    <n v="33142"/>
    <x v="0"/>
    <s v="TEC-PH-10001530"/>
    <x v="2"/>
    <x v="7"/>
    <s v="Cisco Unified IP Phone 7945G VoIP phone"/>
    <n v="1363.96"/>
    <n v="5"/>
    <n v="0.2"/>
    <n v="85.247500000000002"/>
  </r>
  <r>
    <n v="1048"/>
    <s v="CA-2013-169103"/>
    <n v="2013"/>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n v="2011"/>
    <x v="279"/>
    <d v="2011-06-01T00:00:00"/>
    <s v="Second Class"/>
    <s v="LC-16885"/>
    <s v="Lena Creighton"/>
    <x v="0"/>
    <s v="United States"/>
    <s v="San Francisco"/>
    <x v="1"/>
    <n v="94109"/>
    <x v="1"/>
    <s v="TEC-PH-10000486"/>
    <x v="2"/>
    <x v="7"/>
    <s v="Plantronics HL10 Handset Lifter"/>
    <n v="1113.5039999999999"/>
    <n v="12"/>
    <n v="0.2"/>
    <n v="125.2691999999999"/>
  </r>
  <r>
    <n v="1050"/>
    <s v="CA-2011-139192"/>
    <n v="2011"/>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n v="2012"/>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n v="2012"/>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n v="2012"/>
    <x v="230"/>
    <d v="2012-07-05T00:00:00"/>
    <s v="First Class"/>
    <s v="DG-13300"/>
    <s v="Deirdre Greer"/>
    <x v="1"/>
    <s v="United States"/>
    <s v="Philadelphia"/>
    <x v="9"/>
    <n v="19134"/>
    <x v="3"/>
    <s v="FUR-FU-10004460"/>
    <x v="0"/>
    <x v="5"/>
    <s v="Howard Miller 12&quot; Round Wall Clock"/>
    <n v="282.88800000000003"/>
    <n v="9"/>
    <n v="0.2"/>
    <n v="56.577599999999961"/>
  </r>
  <r>
    <n v="1054"/>
    <s v="CA-2012-110667"/>
    <n v="2012"/>
    <x v="388"/>
    <d v="2012-04-08T00:00:00"/>
    <s v="Standard Class"/>
    <s v="NF-18595"/>
    <s v="Nicole Fjeld"/>
    <x v="2"/>
    <s v="United States"/>
    <s v="New York City"/>
    <x v="15"/>
    <n v="10009"/>
    <x v="3"/>
    <s v="OFF-AR-10000716"/>
    <x v="1"/>
    <x v="6"/>
    <s v="DIXON Ticonderoga Erasable Checking Pencils"/>
    <n v="11.16"/>
    <n v="2"/>
    <n v="0"/>
    <n v="4.3524000000000003"/>
  </r>
  <r>
    <n v="1055"/>
    <s v="CA-2012-110667"/>
    <n v="2012"/>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n v="2012"/>
    <x v="388"/>
    <d v="2012-04-08T00:00:00"/>
    <s v="Standard Class"/>
    <s v="NF-18595"/>
    <s v="Nicole Fjeld"/>
    <x v="2"/>
    <s v="United States"/>
    <s v="New York City"/>
    <x v="15"/>
    <n v="10009"/>
    <x v="3"/>
    <s v="OFF-BI-10002735"/>
    <x v="1"/>
    <x v="8"/>
    <s v="GBC Prestige Therm-A-Bind Covers"/>
    <n v="82.344000000000008"/>
    <n v="3"/>
    <n v="0.2"/>
    <n v="27.791100000000004"/>
  </r>
  <r>
    <n v="1057"/>
    <s v="CA-2012-110667"/>
    <n v="2012"/>
    <x v="388"/>
    <d v="2012-04-08T00:00:00"/>
    <s v="Standard Class"/>
    <s v="NF-18595"/>
    <s v="Nicole Fjeld"/>
    <x v="2"/>
    <s v="United States"/>
    <s v="New York City"/>
    <x v="15"/>
    <n v="10009"/>
    <x v="3"/>
    <s v="OFF-BI-10003529"/>
    <x v="1"/>
    <x v="8"/>
    <s v="Avery Round Ring Poly Binders"/>
    <n v="9.0879999999999992"/>
    <n v="4"/>
    <n v="0.2"/>
    <n v="3.2944"/>
  </r>
  <r>
    <n v="1058"/>
    <s v="CA-2014-167150"/>
    <n v="2014"/>
    <x v="389"/>
    <d v="2014-12-18T00:00:00"/>
    <s v="Standard Class"/>
    <s v="BP-11185"/>
    <s v="Ben Peterman"/>
    <x v="1"/>
    <s v="United States"/>
    <s v="San Diego"/>
    <x v="1"/>
    <n v="92037"/>
    <x v="1"/>
    <s v="OFF-BI-10001097"/>
    <x v="1"/>
    <x v="8"/>
    <s v="Avery Hole Reinforcements"/>
    <n v="19.936000000000003"/>
    <n v="4"/>
    <n v="0.2"/>
    <n v="7.2267999999999999"/>
  </r>
  <r>
    <n v="1059"/>
    <s v="CA-2014-167150"/>
    <n v="2014"/>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n v="2013"/>
    <x v="390"/>
    <d v="2013-12-02T00:00:00"/>
    <s v="Standard Class"/>
    <s v="MG-17650"/>
    <s v="Matthew Grinstein"/>
    <x v="2"/>
    <s v="United States"/>
    <s v="Philadelphia"/>
    <x v="9"/>
    <n v="19143"/>
    <x v="3"/>
    <s v="OFF-FA-10001754"/>
    <x v="1"/>
    <x v="13"/>
    <s v="Stockwell Gold Paper Clips"/>
    <n v="4.4160000000000004"/>
    <n v="3"/>
    <n v="0.2"/>
    <n v="1.6008"/>
  </r>
  <r>
    <n v="1061"/>
    <s v="US-2012-125374"/>
    <n v="2012"/>
    <x v="391"/>
    <d v="2012-03-29T00:00:00"/>
    <s v="Standard Class"/>
    <s v="JD-16060"/>
    <s v="Julia Dunbar"/>
    <x v="0"/>
    <s v="United States"/>
    <s v="Houston"/>
    <x v="5"/>
    <n v="77095"/>
    <x v="2"/>
    <s v="FUR-CH-10003396"/>
    <x v="0"/>
    <x v="1"/>
    <s v="Global Deluxe Steno Chair"/>
    <n v="107.77200000000001"/>
    <n v="2"/>
    <n v="0.3"/>
    <n v="-29.252400000000009"/>
  </r>
  <r>
    <n v="1062"/>
    <s v="CA-2012-161263"/>
    <n v="2012"/>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n v="2012"/>
    <x v="392"/>
    <d v="2012-04-21T00:00:00"/>
    <s v="Standard Class"/>
    <s v="TS-21160"/>
    <s v="Theresa Swint"/>
    <x v="1"/>
    <s v="United States"/>
    <s v="Toledo"/>
    <x v="24"/>
    <n v="43615"/>
    <x v="3"/>
    <s v="OFF-FA-10004838"/>
    <x v="1"/>
    <x v="13"/>
    <s v="Super Bands, 12/Pack"/>
    <n v="10.416000000000002"/>
    <n v="7"/>
    <n v="0.2"/>
    <n v="-2.2134"/>
  </r>
  <r>
    <n v="1064"/>
    <s v="CA-2012-161263"/>
    <n v="2012"/>
    <x v="392"/>
    <d v="2012-04-21T00:00:00"/>
    <s v="Standard Class"/>
    <s v="TS-21160"/>
    <s v="Theresa Swint"/>
    <x v="1"/>
    <s v="United States"/>
    <s v="Toledo"/>
    <x v="24"/>
    <n v="43615"/>
    <x v="3"/>
    <s v="OFF-AR-10004757"/>
    <x v="1"/>
    <x v="6"/>
    <s v="Crayola Colored Pencils"/>
    <n v="7.8719999999999999"/>
    <n v="3"/>
    <n v="0.2"/>
    <n v="1.2791999999999994"/>
  </r>
  <r>
    <n v="1065"/>
    <s v="CA-2012-161263"/>
    <n v="2012"/>
    <x v="392"/>
    <d v="2012-04-21T00:00:00"/>
    <s v="Standard Class"/>
    <s v="TS-21160"/>
    <s v="Theresa Swint"/>
    <x v="1"/>
    <s v="United States"/>
    <s v="Toledo"/>
    <x v="24"/>
    <n v="43615"/>
    <x v="3"/>
    <s v="TEC-PH-10002115"/>
    <x v="2"/>
    <x v="7"/>
    <s v="Plantronics 81402"/>
    <n v="118.78199999999998"/>
    <n v="3"/>
    <n v="0.4"/>
    <n v="-27.715799999999994"/>
  </r>
  <r>
    <n v="1066"/>
    <s v="CA-2012-161263"/>
    <n v="2012"/>
    <x v="392"/>
    <d v="2012-04-21T00:00:00"/>
    <s v="Standard Class"/>
    <s v="TS-21160"/>
    <s v="Theresa Swint"/>
    <x v="1"/>
    <s v="United States"/>
    <s v="Toledo"/>
    <x v="24"/>
    <n v="43615"/>
    <x v="3"/>
    <s v="OFF-FA-10003059"/>
    <x v="1"/>
    <x v="13"/>
    <s v="Assorted Color Push Pins"/>
    <n v="1.4480000000000002"/>
    <n v="1"/>
    <n v="0.2"/>
    <n v="0.2352999999999999"/>
  </r>
  <r>
    <n v="1067"/>
    <s v="CA-2012-161263"/>
    <n v="2012"/>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n v="2013"/>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n v="2014"/>
    <x v="394"/>
    <d v="2014-10-01T00:00:00"/>
    <s v="Second Class"/>
    <s v="CM-12160"/>
    <s v="Charles McCrossin"/>
    <x v="0"/>
    <s v="United States"/>
    <s v="Brownsville"/>
    <x v="5"/>
    <n v="78521"/>
    <x v="2"/>
    <s v="OFF-SU-10001935"/>
    <x v="1"/>
    <x v="14"/>
    <s v="Staples"/>
    <n v="1.7440000000000002"/>
    <n v="1"/>
    <n v="0.2"/>
    <n v="-0.34880000000000033"/>
  </r>
  <r>
    <n v="1070"/>
    <s v="US-2012-150161"/>
    <n v="2012"/>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n v="2012"/>
    <x v="312"/>
    <d v="2012-11-26T00:00:00"/>
    <s v="Standard Class"/>
    <s v="SN-20560"/>
    <s v="Skye Norling"/>
    <x v="2"/>
    <s v="United States"/>
    <s v="Los Angeles"/>
    <x v="1"/>
    <n v="90008"/>
    <x v="1"/>
    <s v="OFF-AR-10003732"/>
    <x v="1"/>
    <x v="6"/>
    <s v="Newell 333"/>
    <n v="19.459999999999997"/>
    <n v="7"/>
    <n v="0"/>
    <n v="5.0595999999999997"/>
  </r>
  <r>
    <n v="1072"/>
    <s v="CA-2013-152814"/>
    <n v="2013"/>
    <x v="236"/>
    <d v="2013-05-03T00:00:00"/>
    <s v="Standard Class"/>
    <s v="EH-14005"/>
    <s v="Erica Hernandez"/>
    <x v="2"/>
    <s v="United States"/>
    <s v="Denver"/>
    <x v="22"/>
    <n v="80219"/>
    <x v="1"/>
    <s v="OFF-PA-10001970"/>
    <x v="1"/>
    <x v="10"/>
    <s v="Xerox 1881"/>
    <n v="29.472000000000001"/>
    <n v="3"/>
    <n v="0.2"/>
    <n v="9.9467999999999979"/>
  </r>
  <r>
    <n v="1073"/>
    <s v="CA-2014-106943"/>
    <n v="2014"/>
    <x v="237"/>
    <d v="2014-11-20T00:00:00"/>
    <s v="Standard Class"/>
    <s v="FO-14305"/>
    <s v="Frank Olsen"/>
    <x v="0"/>
    <s v="United States"/>
    <s v="New York City"/>
    <x v="15"/>
    <n v="10035"/>
    <x v="3"/>
    <s v="OFF-BI-10003669"/>
    <x v="1"/>
    <x v="8"/>
    <s v="3M Organizer Strips"/>
    <n v="8.64"/>
    <n v="2"/>
    <n v="0.2"/>
    <n v="3.024"/>
  </r>
  <r>
    <n v="1074"/>
    <s v="CA-2013-134348"/>
    <n v="2013"/>
    <x v="396"/>
    <d v="2013-11-20T00:00:00"/>
    <s v="Standard Class"/>
    <s v="MS-17710"/>
    <s v="Maurice Satty"/>
    <x v="0"/>
    <s v="United States"/>
    <s v="Mesa"/>
    <x v="16"/>
    <n v="85204"/>
    <x v="1"/>
    <s v="OFF-BI-10003727"/>
    <x v="1"/>
    <x v="8"/>
    <s v="Avery Durable Slant Ring Binders With Label Holder"/>
    <n v="6.27"/>
    <n v="5"/>
    <n v="0.7"/>
    <n v="-4.5980000000000008"/>
  </r>
  <r>
    <n v="1075"/>
    <s v="CA-2013-134348"/>
    <n v="2013"/>
    <x v="396"/>
    <d v="2013-11-20T00:00:00"/>
    <s v="Standard Class"/>
    <s v="MS-17710"/>
    <s v="Maurice Satty"/>
    <x v="0"/>
    <s v="United States"/>
    <s v="Mesa"/>
    <x v="16"/>
    <n v="85204"/>
    <x v="1"/>
    <s v="OFF-BI-10004967"/>
    <x v="1"/>
    <x v="8"/>
    <s v="Round Ring Binders"/>
    <n v="4.3680000000000003"/>
    <n v="7"/>
    <n v="0.7"/>
    <n v="-3.3487999999999998"/>
  </r>
  <r>
    <n v="1076"/>
    <s v="CA-2013-134348"/>
    <n v="2013"/>
    <x v="396"/>
    <d v="2013-11-20T00:00:00"/>
    <s v="Standard Class"/>
    <s v="MS-17710"/>
    <s v="Maurice Satty"/>
    <x v="0"/>
    <s v="United States"/>
    <s v="Mesa"/>
    <x v="16"/>
    <n v="85204"/>
    <x v="1"/>
    <s v="TEC-AC-10003447"/>
    <x v="2"/>
    <x v="11"/>
    <s v="Micropad Numeric Keypads"/>
    <n v="31.983999999999998"/>
    <n v="2"/>
    <n v="0.2"/>
    <n v="1.9989999999999979"/>
  </r>
  <r>
    <n v="1077"/>
    <s v="CA-2013-161781"/>
    <n v="2013"/>
    <x v="321"/>
    <d v="2013-10-01T00:00:00"/>
    <s v="First Class"/>
    <s v="CC-12100"/>
    <s v="Chad Cunningham"/>
    <x v="2"/>
    <s v="United States"/>
    <s v="Columbus"/>
    <x v="14"/>
    <n v="47201"/>
    <x v="2"/>
    <s v="OFF-AR-10000255"/>
    <x v="1"/>
    <x v="6"/>
    <s v="Newell 328"/>
    <n v="40.879999999999995"/>
    <n v="7"/>
    <n v="0"/>
    <n v="10.628799999999998"/>
  </r>
  <r>
    <n v="1078"/>
    <s v="CA-2014-132521"/>
    <n v="2014"/>
    <x v="397"/>
    <d v="2014-09-26T00:00:00"/>
    <s v="Second Class"/>
    <s v="DW-13540"/>
    <s v="Don Weiss"/>
    <x v="0"/>
    <s v="United States"/>
    <s v="Seattle"/>
    <x v="4"/>
    <n v="98105"/>
    <x v="1"/>
    <s v="OFF-AP-10002191"/>
    <x v="1"/>
    <x v="9"/>
    <s v="Belkin 8 Outlet SurgeMaster II Gold Surge Protector"/>
    <n v="119.96"/>
    <n v="2"/>
    <n v="0"/>
    <n v="33.588800000000006"/>
  </r>
  <r>
    <n v="1079"/>
    <s v="CA-2014-132521"/>
    <n v="2014"/>
    <x v="397"/>
    <d v="2014-09-26T00:00:00"/>
    <s v="Second Class"/>
    <s v="DW-13540"/>
    <s v="Don Weiss"/>
    <x v="0"/>
    <s v="United States"/>
    <s v="Seattle"/>
    <x v="4"/>
    <n v="98105"/>
    <x v="1"/>
    <s v="OFF-ST-10001325"/>
    <x v="1"/>
    <x v="4"/>
    <s v="Sterilite Officeware Hinged File Box"/>
    <n v="31.44"/>
    <n v="3"/>
    <n v="0"/>
    <n v="8.4888000000000012"/>
  </r>
  <r>
    <n v="1080"/>
    <s v="CA-2014-132521"/>
    <n v="2014"/>
    <x v="397"/>
    <d v="2014-09-26T00:00:00"/>
    <s v="Second Class"/>
    <s v="DW-13540"/>
    <s v="Don Weiss"/>
    <x v="0"/>
    <s v="United States"/>
    <s v="Seattle"/>
    <x v="4"/>
    <n v="98105"/>
    <x v="1"/>
    <s v="OFF-BI-10000404"/>
    <x v="1"/>
    <x v="8"/>
    <s v="Avery Printable Repositionable Plastic Tabs"/>
    <n v="6.88"/>
    <n v="1"/>
    <n v="0.2"/>
    <n v="2.3220000000000001"/>
  </r>
  <r>
    <n v="1081"/>
    <s v="CA-2012-110016"/>
    <n v="2012"/>
    <x v="239"/>
    <d v="2012-12-04T00:00:00"/>
    <s v="Standard Class"/>
    <s v="BT-11395"/>
    <s v="Bill Tyler"/>
    <x v="1"/>
    <s v="United States"/>
    <s v="Detroit"/>
    <x v="12"/>
    <n v="48227"/>
    <x v="2"/>
    <s v="OFF-PA-10000349"/>
    <x v="1"/>
    <x v="10"/>
    <s v="Staples"/>
    <n v="19.920000000000002"/>
    <n v="4"/>
    <n v="0"/>
    <n v="9.3624000000000009"/>
  </r>
  <r>
    <n v="1082"/>
    <s v="CA-2012-110016"/>
    <n v="2012"/>
    <x v="239"/>
    <d v="2012-12-04T00:00:00"/>
    <s v="Standard Class"/>
    <s v="BT-11395"/>
    <s v="Bill Tyler"/>
    <x v="1"/>
    <s v="United States"/>
    <s v="Detroit"/>
    <x v="12"/>
    <n v="48227"/>
    <x v="2"/>
    <s v="FUR-CH-10002880"/>
    <x v="0"/>
    <x v="1"/>
    <s v="Global High-Back Leather Tilter, Burgundy"/>
    <n v="1106.9099999999999"/>
    <n v="9"/>
    <n v="0"/>
    <n v="121.76009999999994"/>
  </r>
  <r>
    <n v="1083"/>
    <s v="US-2013-143819"/>
    <n v="2013"/>
    <x v="398"/>
    <d v="2013-03-06T00:00:00"/>
    <s v="Standard Class"/>
    <s v="KD-16270"/>
    <s v="Karen Daniels"/>
    <x v="0"/>
    <s v="United States"/>
    <s v="Yonkers"/>
    <x v="15"/>
    <n v="10701"/>
    <x v="3"/>
    <s v="FUR-TA-10001095"/>
    <x v="0"/>
    <x v="3"/>
    <s v="Chromcraft Round Conference Tables"/>
    <n v="836.59199999999998"/>
    <n v="8"/>
    <n v="0.4"/>
    <n v="-264.92079999999999"/>
  </r>
  <r>
    <n v="1084"/>
    <s v="US-2013-143819"/>
    <n v="2013"/>
    <x v="398"/>
    <d v="2013-03-06T00:00:00"/>
    <s v="Standard Class"/>
    <s v="KD-16270"/>
    <s v="Karen Daniels"/>
    <x v="0"/>
    <s v="United States"/>
    <s v="Yonkers"/>
    <x v="15"/>
    <n v="10701"/>
    <x v="3"/>
    <s v="OFF-PA-10003127"/>
    <x v="1"/>
    <x v="10"/>
    <s v="Staples"/>
    <n v="26.38"/>
    <n v="1"/>
    <n v="0"/>
    <n v="12.134799999999998"/>
  </r>
  <r>
    <n v="1085"/>
    <s v="US-2013-143819"/>
    <n v="2013"/>
    <x v="398"/>
    <d v="2013-03-06T00:00:00"/>
    <s v="Standard Class"/>
    <s v="KD-16270"/>
    <s v="Karen Daniels"/>
    <x v="0"/>
    <s v="United States"/>
    <s v="Yonkers"/>
    <x v="15"/>
    <n v="10701"/>
    <x v="3"/>
    <s v="OFF-ST-10003208"/>
    <x v="1"/>
    <x v="4"/>
    <s v="Adjustable Depth Letter/Legal Cart"/>
    <n v="362.92"/>
    <n v="2"/>
    <n v="0"/>
    <n v="105.24679999999995"/>
  </r>
  <r>
    <n v="1086"/>
    <s v="US-2013-143819"/>
    <n v="2013"/>
    <x v="398"/>
    <d v="2013-03-06T00:00:00"/>
    <s v="Standard Class"/>
    <s v="KD-16270"/>
    <s v="Karen Daniels"/>
    <x v="0"/>
    <s v="United States"/>
    <s v="Yonkers"/>
    <x v="15"/>
    <n v="10701"/>
    <x v="3"/>
    <s v="TEC-MA-10003979"/>
    <x v="2"/>
    <x v="15"/>
    <s v="Ativa V4110MDD Micro-Cut Shredder"/>
    <n v="4899.93"/>
    <n v="7"/>
    <n v="0"/>
    <n v="2400.9656999999997"/>
  </r>
  <r>
    <n v="1087"/>
    <s v="CA-2013-167584"/>
    <n v="2013"/>
    <x v="399"/>
    <d v="2013-08-13T00:00:00"/>
    <s v="Same Day"/>
    <s v="LC-16870"/>
    <s v="Lena Cacioppo"/>
    <x v="0"/>
    <s v="United States"/>
    <s v="Des Moines"/>
    <x v="23"/>
    <n v="50315"/>
    <x v="2"/>
    <s v="OFF-PA-10000029"/>
    <x v="1"/>
    <x v="10"/>
    <s v="Xerox 224"/>
    <n v="6.48"/>
    <n v="1"/>
    <n v="0"/>
    <n v="3.1104000000000003"/>
  </r>
  <r>
    <n v="1088"/>
    <s v="CA-2013-166163"/>
    <n v="2013"/>
    <x v="243"/>
    <d v="2013-08-21T00:00:00"/>
    <s v="Second Class"/>
    <s v="CY-12745"/>
    <s v="Craig Yedwab"/>
    <x v="1"/>
    <s v="United States"/>
    <s v="Oakland"/>
    <x v="1"/>
    <n v="94601"/>
    <x v="1"/>
    <s v="TEC-PH-10004896"/>
    <x v="2"/>
    <x v="7"/>
    <s v="Nokia Lumia 521 (T-Mobile)"/>
    <n v="71.975999999999999"/>
    <n v="3"/>
    <n v="0.2"/>
    <n v="7.1976000000000049"/>
  </r>
  <r>
    <n v="1089"/>
    <s v="CA-2013-166163"/>
    <n v="2013"/>
    <x v="243"/>
    <d v="2013-08-21T00:00:00"/>
    <s v="Second Class"/>
    <s v="CY-12745"/>
    <s v="Craig Yedwab"/>
    <x v="1"/>
    <s v="United States"/>
    <s v="Oakland"/>
    <x v="1"/>
    <n v="94601"/>
    <x v="1"/>
    <s v="OFF-LA-10000452"/>
    <x v="1"/>
    <x v="2"/>
    <s v="Avery 488"/>
    <n v="3.15"/>
    <n v="1"/>
    <n v="0"/>
    <n v="1.512"/>
  </r>
  <r>
    <n v="1090"/>
    <s v="CA-2014-158407"/>
    <n v="2014"/>
    <x v="400"/>
    <d v="2014-06-11T00:00:00"/>
    <s v="Standard Class"/>
    <s v="LW-16990"/>
    <s v="Lindsay Williams"/>
    <x v="1"/>
    <s v="United States"/>
    <s v="Monroe"/>
    <x v="3"/>
    <n v="28110"/>
    <x v="0"/>
    <s v="FUR-FU-10001967"/>
    <x v="0"/>
    <x v="5"/>
    <s v="Telescoping Adjustable Floor Lamp"/>
    <n v="31.983999999999998"/>
    <n v="2"/>
    <n v="0.2"/>
    <n v="1.9989999999999979"/>
  </r>
  <r>
    <n v="1091"/>
    <s v="CA-2014-158407"/>
    <n v="2014"/>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n v="2012"/>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n v="2012"/>
    <x v="401"/>
    <d v="2012-12-13T00:00:00"/>
    <s v="Standard Class"/>
    <s v="NP-18325"/>
    <s v="Naresj Patel"/>
    <x v="0"/>
    <s v="United States"/>
    <s v="San Diego"/>
    <x v="1"/>
    <n v="92105"/>
    <x v="1"/>
    <s v="TEC-PH-10000576"/>
    <x v="2"/>
    <x v="7"/>
    <s v="AT&amp;T 1080 Corded phone"/>
    <n v="219.18400000000003"/>
    <n v="2"/>
    <n v="0.2"/>
    <n v="19.178600000000003"/>
  </r>
  <r>
    <n v="1094"/>
    <s v="CA-2012-165085"/>
    <n v="2012"/>
    <x v="17"/>
    <d v="2012-12-31T00:00:00"/>
    <s v="Standard Class"/>
    <s v="BT-11485"/>
    <s v="Brad Thomas"/>
    <x v="2"/>
    <s v="United States"/>
    <s v="Clinton"/>
    <x v="39"/>
    <n v="20735"/>
    <x v="3"/>
    <s v="OFF-PA-10000605"/>
    <x v="1"/>
    <x v="10"/>
    <s v="Xerox 1950"/>
    <n v="28.900000000000002"/>
    <n v="5"/>
    <n v="0"/>
    <n v="14.161000000000001"/>
  </r>
  <r>
    <n v="1095"/>
    <s v="CA-2012-165085"/>
    <n v="2012"/>
    <x v="17"/>
    <d v="2012-12-31T00:00:00"/>
    <s v="Standard Class"/>
    <s v="BT-11485"/>
    <s v="Brad Thomas"/>
    <x v="2"/>
    <s v="United States"/>
    <s v="Clinton"/>
    <x v="39"/>
    <n v="20735"/>
    <x v="3"/>
    <s v="OFF-AP-10002518"/>
    <x v="1"/>
    <x v="9"/>
    <s v="Kensington 7 Outlet MasterPiece Power Center"/>
    <n v="355.96"/>
    <n v="2"/>
    <n v="0"/>
    <n v="103.22839999999997"/>
  </r>
  <r>
    <n v="1096"/>
    <s v="CA-2014-160423"/>
    <n v="2014"/>
    <x v="276"/>
    <d v="2014-01-27T00:00:00"/>
    <s v="Standard Class"/>
    <s v="PS-19045"/>
    <s v="Penelope Sewall"/>
    <x v="2"/>
    <s v="United States"/>
    <s v="Charlotte"/>
    <x v="3"/>
    <n v="28205"/>
    <x v="0"/>
    <s v="OFF-ST-10004340"/>
    <x v="1"/>
    <x v="4"/>
    <s v="Fellowes Mobile File Cart, Black"/>
    <n v="348.20799999999997"/>
    <n v="7"/>
    <n v="0.2"/>
    <n v="30.468200000000024"/>
  </r>
  <r>
    <n v="1097"/>
    <s v="CA-2014-160423"/>
    <n v="2014"/>
    <x v="276"/>
    <d v="2014-01-27T00:00:00"/>
    <s v="Standard Class"/>
    <s v="PS-19045"/>
    <s v="Penelope Sewall"/>
    <x v="2"/>
    <s v="United States"/>
    <s v="Charlotte"/>
    <x v="3"/>
    <n v="28205"/>
    <x v="0"/>
    <s v="OFF-BI-10004001"/>
    <x v="1"/>
    <x v="8"/>
    <s v="GBC Recycled VeloBinder Covers"/>
    <n v="35.783999999999999"/>
    <n v="7"/>
    <n v="0.7"/>
    <n v="-28.627200000000009"/>
  </r>
  <r>
    <n v="1098"/>
    <s v="CA-2011-159338"/>
    <n v="2011"/>
    <x v="402"/>
    <d v="2011-06-28T00:00:00"/>
    <s v="First Class"/>
    <s v="NS-18640"/>
    <s v="Noel Staavos"/>
    <x v="1"/>
    <s v="United States"/>
    <s v="Los Angeles"/>
    <x v="1"/>
    <n v="90049"/>
    <x v="1"/>
    <s v="FUR-TA-10004147"/>
    <x v="0"/>
    <x v="3"/>
    <s v="Hon 4060 Series Tables"/>
    <n v="447.84"/>
    <n v="5"/>
    <n v="0.2"/>
    <n v="11.19599999999997"/>
  </r>
  <r>
    <n v="1099"/>
    <s v="CA-2013-107216"/>
    <n v="2013"/>
    <x v="403"/>
    <d v="2013-06-18T00:00:00"/>
    <s v="First Class"/>
    <s v="PV-18985"/>
    <s v="Paul Van Hugh"/>
    <x v="2"/>
    <s v="United States"/>
    <s v="San Francisco"/>
    <x v="1"/>
    <n v="94122"/>
    <x v="1"/>
    <s v="OFF-AR-10001545"/>
    <x v="1"/>
    <x v="6"/>
    <s v="Newell 326"/>
    <n v="7.04"/>
    <n v="4"/>
    <n v="0"/>
    <n v="2.0415999999999999"/>
  </r>
  <r>
    <n v="1100"/>
    <s v="CA-2013-107216"/>
    <n v="2013"/>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n v="2013"/>
    <x v="403"/>
    <d v="2013-06-18T00:00:00"/>
    <s v="First Class"/>
    <s v="PV-18985"/>
    <s v="Paul Van Hugh"/>
    <x v="2"/>
    <s v="United States"/>
    <s v="San Francisco"/>
    <x v="1"/>
    <n v="94122"/>
    <x v="1"/>
    <s v="TEC-AC-10001013"/>
    <x v="2"/>
    <x v="11"/>
    <s v="Logitech ClearChat Comfort/USB Headset H390"/>
    <n v="29.29"/>
    <n v="1"/>
    <n v="0"/>
    <n v="9.6656999999999975"/>
  </r>
  <r>
    <n v="1102"/>
    <s v="CA-2013-107216"/>
    <n v="2013"/>
    <x v="403"/>
    <d v="2013-06-18T00:00:00"/>
    <s v="First Class"/>
    <s v="PV-18985"/>
    <s v="Paul Van Hugh"/>
    <x v="2"/>
    <s v="United States"/>
    <s v="San Francisco"/>
    <x v="1"/>
    <n v="94122"/>
    <x v="1"/>
    <s v="OFF-AR-10002255"/>
    <x v="1"/>
    <x v="6"/>
    <s v="Newell 346"/>
    <n v="8.64"/>
    <n v="3"/>
    <n v="0"/>
    <n v="2.5055999999999998"/>
  </r>
  <r>
    <n v="1103"/>
    <s v="US-2014-145863"/>
    <n v="2014"/>
    <x v="81"/>
    <d v="2014-04-28T00:00:00"/>
    <s v="Standard Class"/>
    <s v="RP-19390"/>
    <s v="Resi Pölking"/>
    <x v="0"/>
    <s v="United States"/>
    <s v="Houston"/>
    <x v="5"/>
    <n v="77041"/>
    <x v="2"/>
    <s v="OFF-BI-10004140"/>
    <x v="1"/>
    <x v="8"/>
    <s v="Avery Non-Stick Binders"/>
    <n v="2.6939999999999995"/>
    <n v="3"/>
    <n v="0.8"/>
    <n v="-4.7145000000000028"/>
  </r>
  <r>
    <n v="1104"/>
    <s v="US-2014-145863"/>
    <n v="2014"/>
    <x v="81"/>
    <d v="2014-04-28T00:00:00"/>
    <s v="Standard Class"/>
    <s v="RP-19390"/>
    <s v="Resi Pölking"/>
    <x v="0"/>
    <s v="United States"/>
    <s v="Houston"/>
    <x v="5"/>
    <n v="77041"/>
    <x v="2"/>
    <s v="OFF-BI-10002049"/>
    <x v="1"/>
    <x v="8"/>
    <s v="UniKeep View Case Binders"/>
    <n v="2.9339999999999993"/>
    <n v="3"/>
    <n v="0.8"/>
    <n v="-4.9878000000000018"/>
  </r>
  <r>
    <n v="1105"/>
    <s v="CA-2013-112340"/>
    <n v="2013"/>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n v="2013"/>
    <x v="258"/>
    <d v="2013-11-25T00:00:00"/>
    <s v="Standard Class"/>
    <s v="EH-13945"/>
    <s v="Eric Hoffmann"/>
    <x v="0"/>
    <s v="United States"/>
    <s v="Houston"/>
    <x v="5"/>
    <n v="77041"/>
    <x v="2"/>
    <s v="OFF-ST-10000642"/>
    <x v="1"/>
    <x v="4"/>
    <s v="Tennsco Lockers, Gray"/>
    <n v="100.70400000000001"/>
    <n v="6"/>
    <n v="0.2"/>
    <n v="-16.36440000000001"/>
  </r>
  <r>
    <n v="1107"/>
    <s v="US-2013-110156"/>
    <n v="2013"/>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n v="2013"/>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n v="2013"/>
    <x v="258"/>
    <d v="2013-11-25T00:00:00"/>
    <s v="Standard Class"/>
    <s v="EH-13945"/>
    <s v="Eric Hoffmann"/>
    <x v="0"/>
    <s v="United States"/>
    <s v="Houston"/>
    <x v="5"/>
    <n v="77041"/>
    <x v="2"/>
    <s v="OFF-FA-10003495"/>
    <x v="1"/>
    <x v="13"/>
    <s v="Staples"/>
    <n v="58.368000000000009"/>
    <n v="12"/>
    <n v="0.2"/>
    <n v="21.888000000000002"/>
  </r>
  <r>
    <n v="1110"/>
    <s v="US-2013-110156"/>
    <n v="2013"/>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n v="2013"/>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n v="2013"/>
    <x v="258"/>
    <d v="2013-11-25T00:00:00"/>
    <s v="Standard Class"/>
    <s v="EH-13945"/>
    <s v="Eric Hoffmann"/>
    <x v="0"/>
    <s v="United States"/>
    <s v="Houston"/>
    <x v="5"/>
    <n v="77041"/>
    <x v="2"/>
    <s v="OFF-PA-10004735"/>
    <x v="1"/>
    <x v="10"/>
    <s v="Xerox 1905"/>
    <n v="10.368000000000002"/>
    <n v="2"/>
    <n v="0.2"/>
    <n v="3.6288"/>
  </r>
  <r>
    <n v="1113"/>
    <s v="US-2013-110156"/>
    <n v="2013"/>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n v="2014"/>
    <x v="404"/>
    <d v="2014-12-24T00:00:00"/>
    <s v="Second Class"/>
    <s v="RA-19915"/>
    <s v="Russell Applegate"/>
    <x v="0"/>
    <s v="United States"/>
    <s v="Encinitas"/>
    <x v="1"/>
    <n v="92024"/>
    <x v="1"/>
    <s v="OFF-BI-10003364"/>
    <x v="1"/>
    <x v="8"/>
    <s v="Binding Machine Supplies"/>
    <n v="46.672000000000004"/>
    <n v="2"/>
    <n v="0.2"/>
    <n v="16.3352"/>
  </r>
  <r>
    <n v="1115"/>
    <s v="CA-2014-140585"/>
    <n v="2014"/>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n v="2014"/>
    <x v="404"/>
    <d v="2014-12-24T00:00:00"/>
    <s v="Second Class"/>
    <s v="RA-19915"/>
    <s v="Russell Applegate"/>
    <x v="0"/>
    <s v="United States"/>
    <s v="Encinitas"/>
    <x v="1"/>
    <n v="92024"/>
    <x v="1"/>
    <s v="TEC-AC-10003610"/>
    <x v="2"/>
    <x v="11"/>
    <s v="Logitech Illuminated - Keyboard"/>
    <n v="119.98"/>
    <n v="2"/>
    <n v="0"/>
    <n v="57.590400000000002"/>
  </r>
  <r>
    <n v="1117"/>
    <s v="CA-2013-144855"/>
    <n v="2013"/>
    <x v="405"/>
    <d v="2013-07-25T00:00:00"/>
    <s v="Second Class"/>
    <s v="DL-13495"/>
    <s v="Dionis Lloyd"/>
    <x v="1"/>
    <s v="United States"/>
    <s v="San Francisco"/>
    <x v="1"/>
    <n v="94110"/>
    <x v="1"/>
    <s v="OFF-LA-10003766"/>
    <x v="1"/>
    <x v="2"/>
    <s v="Self-Adhesive Removable Labels"/>
    <n v="6.3"/>
    <n v="2"/>
    <n v="0"/>
    <n v="3.024"/>
  </r>
  <r>
    <n v="1118"/>
    <s v="CA-2012-142755"/>
    <n v="2012"/>
    <x v="406"/>
    <d v="2012-09-08T00:00:00"/>
    <s v="Standard Class"/>
    <s v="CS-12355"/>
    <s v="Christine Sundaresam"/>
    <x v="0"/>
    <s v="United States"/>
    <s v="Roswell"/>
    <x v="32"/>
    <n v="30076"/>
    <x v="0"/>
    <s v="OFF-PA-10001970"/>
    <x v="1"/>
    <x v="10"/>
    <s v="Xerox 1908"/>
    <n v="279.89999999999998"/>
    <n v="5"/>
    <n v="0"/>
    <n v="137.15100000000001"/>
  </r>
  <r>
    <n v="1119"/>
    <s v="CA-2012-142755"/>
    <n v="2012"/>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n v="2012"/>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n v="2012"/>
    <x v="406"/>
    <d v="2012-09-08T00:00:00"/>
    <s v="Standard Class"/>
    <s v="CS-12355"/>
    <s v="Christine Sundaresam"/>
    <x v="0"/>
    <s v="United States"/>
    <s v="Roswell"/>
    <x v="32"/>
    <n v="30076"/>
    <x v="0"/>
    <s v="OFF-EN-10004459"/>
    <x v="1"/>
    <x v="12"/>
    <s v="Security-Tint Envelopes"/>
    <n v="15.28"/>
    <n v="2"/>
    <n v="0"/>
    <n v="7.4871999999999996"/>
  </r>
  <r>
    <n v="1122"/>
    <s v="US-2011-147627"/>
    <n v="2011"/>
    <x v="407"/>
    <d v="2011-01-27T00:00:00"/>
    <s v="Standard Class"/>
    <s v="HL-15040"/>
    <s v="Hunter Lopez"/>
    <x v="0"/>
    <s v="United States"/>
    <s v="Jonesboro"/>
    <x v="36"/>
    <n v="72401"/>
    <x v="0"/>
    <s v="TEC-PH-10001061"/>
    <x v="2"/>
    <x v="7"/>
    <s v="Apple iPhone 5C"/>
    <n v="699.93"/>
    <n v="7"/>
    <n v="0"/>
    <n v="181.98179999999999"/>
  </r>
  <r>
    <n v="1123"/>
    <s v="US-2011-147627"/>
    <n v="2011"/>
    <x v="407"/>
    <d v="2011-01-27T00:00:00"/>
    <s v="Standard Class"/>
    <s v="HL-15040"/>
    <s v="Hunter Lopez"/>
    <x v="0"/>
    <s v="United States"/>
    <s v="Jonesboro"/>
    <x v="36"/>
    <n v="72401"/>
    <x v="0"/>
    <s v="OFF-AR-10002375"/>
    <x v="1"/>
    <x v="6"/>
    <s v="Newell 351"/>
    <n v="22.959999999999997"/>
    <n v="7"/>
    <n v="0"/>
    <n v="6.6583999999999968"/>
  </r>
  <r>
    <n v="1124"/>
    <s v="US-2011-147627"/>
    <n v="2011"/>
    <x v="407"/>
    <d v="2011-01-27T00:00:00"/>
    <s v="Standard Class"/>
    <s v="HL-15040"/>
    <s v="Hunter Lopez"/>
    <x v="0"/>
    <s v="United States"/>
    <s v="Jonesboro"/>
    <x v="36"/>
    <n v="72401"/>
    <x v="0"/>
    <s v="FUR-FU-10003194"/>
    <x v="0"/>
    <x v="5"/>
    <s v="Eldon Expressions Desk Accessory, Wood Pencil Holder, Oak"/>
    <n v="38.6"/>
    <n v="4"/>
    <n v="0"/>
    <n v="11.579999999999998"/>
  </r>
  <r>
    <n v="1125"/>
    <s v="US-2011-147627"/>
    <n v="2011"/>
    <x v="407"/>
    <d v="2011-01-27T00:00:00"/>
    <s v="Standard Class"/>
    <s v="HL-15040"/>
    <s v="Hunter Lopez"/>
    <x v="0"/>
    <s v="United States"/>
    <s v="Jonesboro"/>
    <x v="36"/>
    <n v="72401"/>
    <x v="0"/>
    <s v="OFF-AR-10003811"/>
    <x v="1"/>
    <x v="6"/>
    <s v="Newell 327"/>
    <n v="6.63"/>
    <n v="3"/>
    <n v="0"/>
    <n v="1.7901"/>
  </r>
  <r>
    <n v="1126"/>
    <s v="US-2011-147627"/>
    <n v="2011"/>
    <x v="407"/>
    <d v="2011-01-27T00:00:00"/>
    <s v="Standard Class"/>
    <s v="HL-15040"/>
    <s v="Hunter Lopez"/>
    <x v="0"/>
    <s v="United States"/>
    <s v="Jonesboro"/>
    <x v="36"/>
    <n v="72401"/>
    <x v="0"/>
    <s v="OFF-EN-10001539"/>
    <x v="1"/>
    <x v="12"/>
    <s v="Staples"/>
    <n v="23.34"/>
    <n v="3"/>
    <n v="0"/>
    <n v="10.969799999999999"/>
  </r>
  <r>
    <n v="1127"/>
    <s v="US-2011-147627"/>
    <n v="2011"/>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n v="2012"/>
    <x v="56"/>
    <d v="2012-03-07T00:00:00"/>
    <s v="Standard Class"/>
    <s v="PA-19060"/>
    <s v="Pete Armstrong"/>
    <x v="2"/>
    <s v="United States"/>
    <s v="Richmond"/>
    <x v="14"/>
    <n v="47374"/>
    <x v="2"/>
    <s v="OFF-AR-10003156"/>
    <x v="1"/>
    <x v="6"/>
    <s v="50 Colored Long Pencils"/>
    <n v="10.16"/>
    <n v="1"/>
    <n v="0"/>
    <n v="2.6416000000000004"/>
  </r>
  <r>
    <n v="1129"/>
    <s v="CA-2012-105970"/>
    <n v="2012"/>
    <x v="56"/>
    <d v="2012-03-07T00:00:00"/>
    <s v="Standard Class"/>
    <s v="PA-19060"/>
    <s v="Pete Armstrong"/>
    <x v="2"/>
    <s v="United States"/>
    <s v="Richmond"/>
    <x v="14"/>
    <n v="47374"/>
    <x v="2"/>
    <s v="OFF-EN-10001532"/>
    <x v="1"/>
    <x v="12"/>
    <s v="Brown Kraft Recycled Envelopes"/>
    <n v="101.88"/>
    <n v="6"/>
    <n v="0"/>
    <n v="50.94"/>
  </r>
  <r>
    <n v="1130"/>
    <s v="CA-2013-112102"/>
    <n v="2013"/>
    <x v="408"/>
    <d v="2013-04-17T00:00:00"/>
    <s v="Standard Class"/>
    <s v="BD-11605"/>
    <s v="Brian Dahlen"/>
    <x v="0"/>
    <s v="United States"/>
    <s v="Springfield"/>
    <x v="17"/>
    <n v="22153"/>
    <x v="0"/>
    <s v="FUR-TA-10004086"/>
    <x v="0"/>
    <x v="3"/>
    <s v="KI Adjustable-Height Table"/>
    <n v="343.92"/>
    <n v="4"/>
    <n v="0"/>
    <n v="75.662399999999991"/>
  </r>
  <r>
    <n v="1131"/>
    <s v="CA-2013-112102"/>
    <n v="2013"/>
    <x v="408"/>
    <d v="2013-04-17T00:00:00"/>
    <s v="Standard Class"/>
    <s v="BD-11605"/>
    <s v="Brian Dahlen"/>
    <x v="0"/>
    <s v="United States"/>
    <s v="Springfield"/>
    <x v="17"/>
    <n v="22153"/>
    <x v="0"/>
    <s v="OFF-PA-10000100"/>
    <x v="1"/>
    <x v="10"/>
    <s v="Xerox 1945"/>
    <n v="40.99"/>
    <n v="1"/>
    <n v="0"/>
    <n v="20.085100000000001"/>
  </r>
  <r>
    <n v="1132"/>
    <s v="CA-2013-112102"/>
    <n v="2013"/>
    <x v="408"/>
    <d v="2013-04-17T00:00:00"/>
    <s v="Standard Class"/>
    <s v="BD-11605"/>
    <s v="Brian Dahlen"/>
    <x v="0"/>
    <s v="United States"/>
    <s v="Springfield"/>
    <x v="17"/>
    <n v="22153"/>
    <x v="0"/>
    <s v="OFF-EN-10002500"/>
    <x v="1"/>
    <x v="12"/>
    <s v="Globe Weis Peel &amp; Seel First Class Envelopes"/>
    <n v="63.9"/>
    <n v="5"/>
    <n v="0"/>
    <n v="28.754999999999995"/>
  </r>
  <r>
    <n v="1133"/>
    <s v="US-2013-114776"/>
    <n v="2013"/>
    <x v="409"/>
    <d v="2013-12-08T00:00:00"/>
    <s v="First Class"/>
    <s v="GG-14650"/>
    <s v="Greg Guthrie"/>
    <x v="1"/>
    <s v="United States"/>
    <s v="Antioch"/>
    <x v="1"/>
    <n v="94509"/>
    <x v="1"/>
    <s v="OFF-PA-10004100"/>
    <x v="1"/>
    <x v="10"/>
    <s v="Xerox 216"/>
    <n v="19.440000000000001"/>
    <n v="3"/>
    <n v="0"/>
    <n v="9.3312000000000008"/>
  </r>
  <r>
    <n v="1134"/>
    <s v="US-2013-134908"/>
    <n v="2013"/>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n v="2013"/>
    <x v="410"/>
    <d v="2013-06-10T00:00:00"/>
    <s v="Standard Class"/>
    <s v="JS-15940"/>
    <s v="Joni Sundaresam"/>
    <x v="2"/>
    <s v="United States"/>
    <s v="Philadelphia"/>
    <x v="9"/>
    <n v="19134"/>
    <x v="3"/>
    <s v="OFF-LA-10000973"/>
    <x v="1"/>
    <x v="2"/>
    <s v="Avery 502"/>
    <n v="7.5600000000000005"/>
    <n v="3"/>
    <n v="0.2"/>
    <n v="2.6459999999999995"/>
  </r>
  <r>
    <n v="1136"/>
    <s v="US-2013-148803"/>
    <n v="2013"/>
    <x v="25"/>
    <d v="2013-12-12T00:00:00"/>
    <s v="Same Day"/>
    <s v="LR-16915"/>
    <s v="Lena Radford"/>
    <x v="0"/>
    <s v="United States"/>
    <s v="Homestead"/>
    <x v="2"/>
    <n v="33030"/>
    <x v="0"/>
    <s v="OFF-ST-10001476"/>
    <x v="1"/>
    <x v="4"/>
    <s v="Steel Personal Filing/Posting Tote"/>
    <n v="85.224000000000004"/>
    <n v="3"/>
    <n v="0.2"/>
    <n v="7.4571000000000041"/>
  </r>
  <r>
    <n v="1137"/>
    <s v="CA-2013-152170"/>
    <n v="2013"/>
    <x v="396"/>
    <d v="2013-11-16T00:00:00"/>
    <s v="Second Class"/>
    <s v="FH-14275"/>
    <s v="Frank Hawley"/>
    <x v="1"/>
    <s v="United States"/>
    <s v="La Porte"/>
    <x v="14"/>
    <n v="46350"/>
    <x v="2"/>
    <s v="OFF-EN-10002831"/>
    <x v="1"/>
    <x v="12"/>
    <s v="Tyvek  Top-Opening Peel &amp; Seel  Envelopes, Gray"/>
    <n v="287.52"/>
    <n v="8"/>
    <n v="0"/>
    <n v="129.38399999999999"/>
  </r>
  <r>
    <n v="1138"/>
    <s v="CA-2013-152170"/>
    <n v="2013"/>
    <x v="396"/>
    <d v="2013-11-16T00:00:00"/>
    <s v="Second Class"/>
    <s v="FH-14275"/>
    <s v="Frank Hawley"/>
    <x v="1"/>
    <s v="United States"/>
    <s v="La Porte"/>
    <x v="14"/>
    <n v="46350"/>
    <x v="2"/>
    <s v="OFF-AP-10002350"/>
    <x v="1"/>
    <x v="9"/>
    <s v="Belkin F9H710-06 7 Outlet SurgeMaster Surge Protector"/>
    <n v="37.68"/>
    <n v="2"/>
    <n v="0"/>
    <n v="10.5504"/>
  </r>
  <r>
    <n v="1139"/>
    <s v="CA-2013-152170"/>
    <n v="2013"/>
    <x v="396"/>
    <d v="2013-11-16T00:00:00"/>
    <s v="Second Class"/>
    <s v="FH-14275"/>
    <s v="Frank Hawley"/>
    <x v="1"/>
    <s v="United States"/>
    <s v="La Porte"/>
    <x v="14"/>
    <n v="46350"/>
    <x v="2"/>
    <s v="OFF-PA-10001763"/>
    <x v="1"/>
    <x v="10"/>
    <s v="Xerox 1896"/>
    <n v="19.98"/>
    <n v="2"/>
    <n v="0"/>
    <n v="8.9909999999999997"/>
  </r>
  <r>
    <n v="1140"/>
    <s v="CA-2013-152170"/>
    <n v="2013"/>
    <x v="396"/>
    <d v="2013-11-16T00:00:00"/>
    <s v="Second Class"/>
    <s v="FH-14275"/>
    <s v="Frank Hawley"/>
    <x v="1"/>
    <s v="United States"/>
    <s v="La Porte"/>
    <x v="14"/>
    <n v="46350"/>
    <x v="2"/>
    <s v="OFF-AR-10003394"/>
    <x v="1"/>
    <x v="6"/>
    <s v="Newell 332"/>
    <n v="20.58"/>
    <n v="7"/>
    <n v="0"/>
    <n v="5.5566000000000004"/>
  </r>
  <r>
    <n v="1141"/>
    <s v="CA-2013-152170"/>
    <n v="2013"/>
    <x v="396"/>
    <d v="2013-11-16T00:00:00"/>
    <s v="Second Class"/>
    <s v="FH-14275"/>
    <s v="Frank Hawley"/>
    <x v="1"/>
    <s v="United States"/>
    <s v="La Porte"/>
    <x v="14"/>
    <n v="46350"/>
    <x v="2"/>
    <s v="OFF-BI-10002072"/>
    <x v="1"/>
    <x v="8"/>
    <s v="Cardinal Slant-D Ring Binders"/>
    <n v="17.38"/>
    <n v="2"/>
    <n v="0"/>
    <n v="8.69"/>
  </r>
  <r>
    <n v="1142"/>
    <s v="CA-2011-146969"/>
    <n v="2011"/>
    <x v="411"/>
    <d v="2011-10-03T00:00:00"/>
    <s v="Standard Class"/>
    <s v="AP-10915"/>
    <s v="Arthur Prichep"/>
    <x v="0"/>
    <s v="United States"/>
    <s v="Los Angeles"/>
    <x v="1"/>
    <n v="90045"/>
    <x v="1"/>
    <s v="FUR-FU-10004188"/>
    <x v="0"/>
    <x v="5"/>
    <s v="Luxo Professional Combination Clamp-On Lamps"/>
    <n v="204.6"/>
    <n v="2"/>
    <n v="0"/>
    <n v="53.195999999999998"/>
  </r>
  <r>
    <n v="1143"/>
    <s v="CA-2011-146969"/>
    <n v="2011"/>
    <x v="411"/>
    <d v="2011-10-03T00:00:00"/>
    <s v="Standard Class"/>
    <s v="AP-10915"/>
    <s v="Arthur Prichep"/>
    <x v="0"/>
    <s v="United States"/>
    <s v="Los Angeles"/>
    <x v="1"/>
    <n v="90045"/>
    <x v="1"/>
    <s v="OFF-FA-10001561"/>
    <x v="1"/>
    <x v="13"/>
    <s v="Stockwell Push Pins"/>
    <n v="8.7200000000000006"/>
    <n v="4"/>
    <n v="0"/>
    <n v="2.8776000000000002"/>
  </r>
  <r>
    <n v="1144"/>
    <s v="CA-2011-146969"/>
    <n v="2011"/>
    <x v="411"/>
    <d v="2011-10-03T00:00:00"/>
    <s v="Standard Class"/>
    <s v="AP-10915"/>
    <s v="Arthur Prichep"/>
    <x v="0"/>
    <s v="United States"/>
    <s v="Los Angeles"/>
    <x v="1"/>
    <n v="90045"/>
    <x v="1"/>
    <s v="OFF-PA-10002105"/>
    <x v="1"/>
    <x v="10"/>
    <s v="Xerox 223"/>
    <n v="6.48"/>
    <n v="1"/>
    <n v="0"/>
    <n v="3.1104000000000003"/>
  </r>
  <r>
    <n v="1145"/>
    <s v="CA-2011-146969"/>
    <n v="2011"/>
    <x v="411"/>
    <d v="2011-10-03T00:00:00"/>
    <s v="Standard Class"/>
    <s v="AP-10915"/>
    <s v="Arthur Prichep"/>
    <x v="0"/>
    <s v="United States"/>
    <s v="Los Angeles"/>
    <x v="1"/>
    <n v="90045"/>
    <x v="1"/>
    <s v="TEC-MA-10004241"/>
    <x v="2"/>
    <x v="15"/>
    <s v="Star Micronics TSP800 TSP847IIU Receipt Printer"/>
    <n v="686.32"/>
    <n v="2"/>
    <n v="0.2"/>
    <n v="223.05399999999995"/>
  </r>
  <r>
    <n v="1146"/>
    <s v="CA-2011-146969"/>
    <n v="2011"/>
    <x v="411"/>
    <d v="2011-10-03T00:00:00"/>
    <s v="Standard Class"/>
    <s v="AP-10915"/>
    <s v="Arthur Prichep"/>
    <x v="0"/>
    <s v="United States"/>
    <s v="Los Angeles"/>
    <x v="1"/>
    <n v="90045"/>
    <x v="1"/>
    <s v="OFF-ST-10004340"/>
    <x v="1"/>
    <x v="4"/>
    <s v="Fellowes Mobile File Cart, Black"/>
    <n v="62.18"/>
    <n v="1"/>
    <n v="0"/>
    <n v="16.788600000000002"/>
  </r>
  <r>
    <n v="1147"/>
    <s v="CA-2012-112452"/>
    <n v="2012"/>
    <x v="388"/>
    <d v="2012-04-04T00:00:00"/>
    <s v="Same Day"/>
    <s v="NC-18340"/>
    <s v="Nat Carroll"/>
    <x v="0"/>
    <s v="United States"/>
    <s v="Lansing"/>
    <x v="12"/>
    <n v="48911"/>
    <x v="2"/>
    <s v="OFF-AP-10003849"/>
    <x v="1"/>
    <x v="9"/>
    <s v="Hoover Shoulder Vac Commercial Portable Vacuum"/>
    <n v="644.07600000000002"/>
    <n v="2"/>
    <n v="0.1"/>
    <n v="107.34599999999996"/>
  </r>
  <r>
    <n v="1148"/>
    <s v="CA-2012-112452"/>
    <n v="2012"/>
    <x v="388"/>
    <d v="2012-04-04T00:00:00"/>
    <s v="Same Day"/>
    <s v="NC-18340"/>
    <s v="Nat Carroll"/>
    <x v="0"/>
    <s v="United States"/>
    <s v="Lansing"/>
    <x v="12"/>
    <n v="48911"/>
    <x v="2"/>
    <s v="OFF-FA-10000735"/>
    <x v="1"/>
    <x v="13"/>
    <s v="Staples"/>
    <n v="5.84"/>
    <n v="2"/>
    <n v="0"/>
    <n v="2.6279999999999997"/>
  </r>
  <r>
    <n v="1149"/>
    <s v="CA-2012-112452"/>
    <n v="2012"/>
    <x v="388"/>
    <d v="2012-04-04T00:00:00"/>
    <s v="Same Day"/>
    <s v="NC-18340"/>
    <s v="Nat Carroll"/>
    <x v="0"/>
    <s v="United States"/>
    <s v="Lansing"/>
    <x v="12"/>
    <n v="48911"/>
    <x v="2"/>
    <s v="OFF-BI-10003350"/>
    <x v="1"/>
    <x v="8"/>
    <s v="Acco Expandable Hanging Binders"/>
    <n v="12.76"/>
    <n v="2"/>
    <n v="0"/>
    <n v="5.8695999999999993"/>
  </r>
  <r>
    <n v="1150"/>
    <s v="CA-2012-112452"/>
    <n v="2012"/>
    <x v="388"/>
    <d v="2012-04-04T00:00:00"/>
    <s v="Same Day"/>
    <s v="NC-18340"/>
    <s v="Nat Carroll"/>
    <x v="0"/>
    <s v="United States"/>
    <s v="Lansing"/>
    <x v="12"/>
    <n v="48911"/>
    <x v="2"/>
    <s v="TEC-PH-10000307"/>
    <x v="2"/>
    <x v="7"/>
    <s v="Shocksock Galaxy S4 Armband"/>
    <n v="10.95"/>
    <n v="1"/>
    <n v="0"/>
    <n v="0.43799999999999883"/>
  </r>
  <r>
    <n v="1151"/>
    <s v="CA-2012-112452"/>
    <n v="2012"/>
    <x v="388"/>
    <d v="2012-04-04T00:00:00"/>
    <s v="Same Day"/>
    <s v="NC-18340"/>
    <s v="Nat Carroll"/>
    <x v="0"/>
    <s v="United States"/>
    <s v="Lansing"/>
    <x v="12"/>
    <n v="48911"/>
    <x v="2"/>
    <s v="TEC-CO-10004202"/>
    <x v="2"/>
    <x v="16"/>
    <s v="Brother DCP1000 Digital 3 in 1 Multifunction Machine"/>
    <n v="599.98"/>
    <n v="2"/>
    <n v="0"/>
    <n v="209.99299999999999"/>
  </r>
  <r>
    <n v="1152"/>
    <s v="CA-2012-113971"/>
    <n v="2012"/>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n v="2014"/>
    <x v="413"/>
    <d v="2014-01-07T00:00:00"/>
    <s v="Standard Class"/>
    <s v="KL-16555"/>
    <s v="Kelly Lampkin"/>
    <x v="1"/>
    <s v="United States"/>
    <s v="Reno"/>
    <x v="33"/>
    <n v="89502"/>
    <x v="1"/>
    <s v="OFF-AR-10003759"/>
    <x v="1"/>
    <x v="6"/>
    <s v="Crayola Anti Dust Chalk, 12/Pack"/>
    <n v="3.64"/>
    <n v="2"/>
    <n v="0"/>
    <n v="1.6379999999999999"/>
  </r>
  <r>
    <n v="1154"/>
    <s v="CA-2014-160395"/>
    <n v="2014"/>
    <x v="413"/>
    <d v="2014-01-07T00:00:00"/>
    <s v="Standard Class"/>
    <s v="KL-16555"/>
    <s v="Kelly Lampkin"/>
    <x v="1"/>
    <s v="United States"/>
    <s v="Reno"/>
    <x v="33"/>
    <n v="89502"/>
    <x v="1"/>
    <s v="OFF-BI-10003984"/>
    <x v="1"/>
    <x v="8"/>
    <s v="Lock-Up Easel 'Spel-Binder'"/>
    <n v="159.768"/>
    <n v="7"/>
    <n v="0.2"/>
    <n v="53.921700000000008"/>
  </r>
  <r>
    <n v="1155"/>
    <s v="CA-2011-136567"/>
    <n v="2011"/>
    <x v="414"/>
    <d v="2011-12-21T00:00:00"/>
    <s v="First Class"/>
    <s v="PS-19045"/>
    <s v="Penelope Sewall"/>
    <x v="2"/>
    <s v="United States"/>
    <s v="Harrisonburg"/>
    <x v="17"/>
    <n v="22801"/>
    <x v="0"/>
    <s v="OFF-ST-10004337"/>
    <x v="1"/>
    <x v="4"/>
    <s v="SAFCO Commercial Wire Shelving, 72h"/>
    <n v="122.48"/>
    <n v="2"/>
    <n v="0"/>
    <n v="0"/>
  </r>
  <r>
    <n v="1156"/>
    <s v="CA-2011-136567"/>
    <n v="2011"/>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n v="2011"/>
    <x v="414"/>
    <d v="2011-12-21T00:00:00"/>
    <s v="First Class"/>
    <s v="PS-19045"/>
    <s v="Penelope Sewall"/>
    <x v="2"/>
    <s v="United States"/>
    <s v="Harrisonburg"/>
    <x v="17"/>
    <n v="22801"/>
    <x v="0"/>
    <s v="OFF-BI-10003982"/>
    <x v="1"/>
    <x v="8"/>
    <s v="Wilson Jones Century Plastic Molded Ring Binders"/>
    <n v="62.31"/>
    <n v="3"/>
    <n v="0"/>
    <n v="29.285699999999999"/>
  </r>
  <r>
    <n v="1158"/>
    <s v="CA-2011-136567"/>
    <n v="2011"/>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n v="2013"/>
    <x v="415"/>
    <d v="2013-07-08T00:00:00"/>
    <s v="Second Class"/>
    <s v="GB-14530"/>
    <s v="George Bell"/>
    <x v="1"/>
    <s v="United States"/>
    <s v="Los Angeles"/>
    <x v="1"/>
    <n v="90004"/>
    <x v="1"/>
    <s v="FUR-CH-10002126"/>
    <x v="0"/>
    <x v="1"/>
    <s v="Hon Deluxe Fabric Upholstered Stacking Chairs"/>
    <n v="195.184"/>
    <n v="1"/>
    <n v="0.2"/>
    <n v="19.518400000000007"/>
  </r>
  <r>
    <n v="1160"/>
    <s v="CA-2014-147039"/>
    <n v="2014"/>
    <x v="222"/>
    <d v="2014-07-05T00:00:00"/>
    <s v="Standard Class"/>
    <s v="AA-10315"/>
    <s v="Alex Avila"/>
    <x v="0"/>
    <s v="United States"/>
    <s v="Minneapolis"/>
    <x v="11"/>
    <n v="55407"/>
    <x v="2"/>
    <s v="OFF-AP-10000576"/>
    <x v="1"/>
    <x v="9"/>
    <s v="Belkin 325VA UPS Surge Protector, 6'"/>
    <n v="362.94"/>
    <n v="3"/>
    <n v="0"/>
    <n v="90.735000000000014"/>
  </r>
  <r>
    <n v="1161"/>
    <s v="CA-2014-147039"/>
    <n v="2014"/>
    <x v="222"/>
    <d v="2014-07-05T00:00:00"/>
    <s v="Standard Class"/>
    <s v="AA-10315"/>
    <s v="Alex Avila"/>
    <x v="0"/>
    <s v="United States"/>
    <s v="Minneapolis"/>
    <x v="11"/>
    <n v="55407"/>
    <x v="2"/>
    <s v="OFF-BI-10004654"/>
    <x v="1"/>
    <x v="8"/>
    <s v="Avery Binding System Hidden Tab Executive Style Index Sets"/>
    <n v="11.54"/>
    <n v="2"/>
    <n v="0"/>
    <n v="5.77"/>
  </r>
  <r>
    <n v="1162"/>
    <s v="CA-2011-126522"/>
    <n v="2011"/>
    <x v="416"/>
    <d v="2011-09-05T00:00:00"/>
    <s v="Second Class"/>
    <s v="LT-16765"/>
    <s v="Larry Tron"/>
    <x v="0"/>
    <s v="United States"/>
    <s v="Escondido"/>
    <x v="1"/>
    <n v="92025"/>
    <x v="1"/>
    <s v="OFF-AR-10004042"/>
    <x v="1"/>
    <x v="6"/>
    <s v="BOSTON Model 1800 Electric Pencil Sharpeners, Putty/Woodgrain"/>
    <n v="53.94"/>
    <n v="3"/>
    <n v="0"/>
    <n v="15.642599999999995"/>
  </r>
  <r>
    <n v="1163"/>
    <s v="CA-2011-127964"/>
    <n v="2011"/>
    <x v="223"/>
    <d v="2011-03-08T00:00:00"/>
    <s v="Standard Class"/>
    <s v="AP-10720"/>
    <s v="Anne Pryor"/>
    <x v="2"/>
    <s v="United States"/>
    <s v="New York City"/>
    <x v="15"/>
    <n v="10035"/>
    <x v="3"/>
    <s v="TEC-PH-10004700"/>
    <x v="2"/>
    <x v="7"/>
    <s v="PowerGen Dual USB Car Charger"/>
    <n v="9.99"/>
    <n v="1"/>
    <n v="0"/>
    <n v="4.5953999999999997"/>
  </r>
  <r>
    <n v="1164"/>
    <s v="CA-2011-127964"/>
    <n v="2011"/>
    <x v="223"/>
    <d v="2011-03-08T00:00:00"/>
    <s v="Standard Class"/>
    <s v="AP-10720"/>
    <s v="Anne Pryor"/>
    <x v="2"/>
    <s v="United States"/>
    <s v="New York City"/>
    <x v="15"/>
    <n v="10035"/>
    <x v="3"/>
    <s v="OFF-BI-10004593"/>
    <x v="1"/>
    <x v="8"/>
    <s v="Ibico Laser Imprintable Binding System Covers"/>
    <n v="125.76"/>
    <n v="3"/>
    <n v="0.2"/>
    <n v="40.872"/>
  </r>
  <r>
    <n v="1165"/>
    <s v="CA-2011-127964"/>
    <n v="2011"/>
    <x v="223"/>
    <d v="2011-03-08T00:00:00"/>
    <s v="Standard Class"/>
    <s v="AP-10720"/>
    <s v="Anne Pryor"/>
    <x v="2"/>
    <s v="United States"/>
    <s v="New York City"/>
    <x v="15"/>
    <n v="10035"/>
    <x v="3"/>
    <s v="OFF-BI-10003429"/>
    <x v="1"/>
    <x v="8"/>
    <s v="Cardinal HOLDit! Binder Insert Strips,Extra Strips"/>
    <n v="25.32"/>
    <n v="5"/>
    <n v="0.2"/>
    <n v="9.1785000000000014"/>
  </r>
  <r>
    <n v="1166"/>
    <s v="CA-2011-117709"/>
    <n v="2011"/>
    <x v="417"/>
    <d v="2011-05-08T00:00:00"/>
    <s v="Standard Class"/>
    <s v="PM-18940"/>
    <s v="Paul MacIntyre"/>
    <x v="0"/>
    <s v="United States"/>
    <s v="Jackson"/>
    <x v="12"/>
    <n v="49201"/>
    <x v="2"/>
    <s v="OFF-BI-10001294"/>
    <x v="1"/>
    <x v="8"/>
    <s v="Fellowes Binding Cases"/>
    <n v="46.8"/>
    <n v="4"/>
    <n v="0"/>
    <n v="21.059999999999995"/>
  </r>
  <r>
    <n v="1167"/>
    <s v="CA-2012-125416"/>
    <n v="2012"/>
    <x v="121"/>
    <d v="2012-11-02T00:00:00"/>
    <s v="Same Day"/>
    <s v="KC-16540"/>
    <s v="Kelly Collister"/>
    <x v="0"/>
    <s v="United States"/>
    <s v="Seattle"/>
    <x v="4"/>
    <n v="98115"/>
    <x v="1"/>
    <s v="TEC-AC-10001552"/>
    <x v="2"/>
    <x v="11"/>
    <s v="Logitech K350 2.4Ghz Wireless Keyboard"/>
    <n v="447.93"/>
    <n v="9"/>
    <n v="0"/>
    <n v="49.272299999999987"/>
  </r>
  <r>
    <n v="1168"/>
    <s v="CA-2014-145226"/>
    <n v="2014"/>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n v="2014"/>
    <x v="166"/>
    <d v="2014-12-11T00:00:00"/>
    <s v="Second Class"/>
    <s v="DL-13315"/>
    <s v="Delfina Latchford"/>
    <x v="0"/>
    <s v="United States"/>
    <s v="New York City"/>
    <x v="15"/>
    <n v="10035"/>
    <x v="3"/>
    <s v="OFF-ST-10004123"/>
    <x v="1"/>
    <x v="4"/>
    <s v="Safco Industrial Wire Shelving System"/>
    <n v="272.94"/>
    <n v="3"/>
    <n v="0"/>
    <n v="0"/>
  </r>
  <r>
    <n v="1170"/>
    <s v="CA-2014-145226"/>
    <n v="2014"/>
    <x v="166"/>
    <d v="2014-12-11T00:00:00"/>
    <s v="Second Class"/>
    <s v="DL-13315"/>
    <s v="Delfina Latchford"/>
    <x v="0"/>
    <s v="United States"/>
    <s v="New York City"/>
    <x v="15"/>
    <n v="10035"/>
    <x v="3"/>
    <s v="OFF-PA-10003172"/>
    <x v="1"/>
    <x v="10"/>
    <s v="Xerox 1996"/>
    <n v="19.440000000000001"/>
    <n v="3"/>
    <n v="0"/>
    <n v="9.3312000000000008"/>
  </r>
  <r>
    <n v="1171"/>
    <s v="CA-2014-145226"/>
    <n v="2014"/>
    <x v="166"/>
    <d v="2014-12-11T00:00:00"/>
    <s v="Second Class"/>
    <s v="DL-13315"/>
    <s v="Delfina Latchford"/>
    <x v="0"/>
    <s v="United States"/>
    <s v="New York City"/>
    <x v="15"/>
    <n v="10035"/>
    <x v="3"/>
    <s v="OFF-ST-10002352"/>
    <x v="1"/>
    <x v="4"/>
    <s v="Iris Project Case"/>
    <n v="31.92"/>
    <n v="4"/>
    <n v="0"/>
    <n v="8.299199999999999"/>
  </r>
  <r>
    <n v="1172"/>
    <s v="US-2011-100279"/>
    <n v="2011"/>
    <x v="418"/>
    <d v="2011-03-14T00:00:00"/>
    <s v="Standard Class"/>
    <s v="SW-20275"/>
    <s v="Scott Williamson"/>
    <x v="0"/>
    <s v="United States"/>
    <s v="Royal Oak"/>
    <x v="12"/>
    <n v="48073"/>
    <x v="2"/>
    <s v="OFF-PA-10002259"/>
    <x v="1"/>
    <x v="10"/>
    <s v="Geographics Note Cards, Blank, White, 8 1/2&quot; x 11&quot;"/>
    <n v="22.38"/>
    <n v="2"/>
    <n v="0"/>
    <n v="10.7424"/>
  </r>
  <r>
    <n v="1173"/>
    <s v="CA-2011-158064"/>
    <n v="2011"/>
    <x v="419"/>
    <d v="2011-04-25T00:00:00"/>
    <s v="Standard Class"/>
    <s v="AA-10375"/>
    <s v="Allen Armold"/>
    <x v="0"/>
    <s v="United States"/>
    <s v="Los Angeles"/>
    <x v="1"/>
    <n v="90008"/>
    <x v="1"/>
    <s v="OFF-BI-10002976"/>
    <x v="1"/>
    <x v="8"/>
    <s v="ACCOHIDE Binder by Acco"/>
    <n v="16.520000000000003"/>
    <n v="5"/>
    <n v="0.2"/>
    <n v="5.5754999999999999"/>
  </r>
  <r>
    <n v="1174"/>
    <s v="US-2012-104430"/>
    <n v="2012"/>
    <x v="420"/>
    <d v="2012-10-26T00:00:00"/>
    <s v="Standard Class"/>
    <s v="LT-17110"/>
    <s v="Liz Thompson"/>
    <x v="0"/>
    <s v="United States"/>
    <s v="Bloomington"/>
    <x v="10"/>
    <n v="61701"/>
    <x v="2"/>
    <s v="OFF-BI-10000301"/>
    <x v="1"/>
    <x v="8"/>
    <s v="GBC Instant Report Kit"/>
    <n v="5.1759999999999984"/>
    <n v="4"/>
    <n v="0.8"/>
    <n v="-7.7640000000000011"/>
  </r>
  <r>
    <n v="1175"/>
    <s v="CA-2012-132080"/>
    <n v="2012"/>
    <x v="421"/>
    <d v="2012-08-25T00:00:00"/>
    <s v="First Class"/>
    <s v="DP-13105"/>
    <s v="Dave Poirier"/>
    <x v="1"/>
    <s v="United States"/>
    <s v="New York City"/>
    <x v="15"/>
    <n v="10035"/>
    <x v="3"/>
    <s v="OFF-BI-10003694"/>
    <x v="1"/>
    <x v="8"/>
    <s v="Avery 3 1/2&quot; Diskette Storage Pages, 10/Pack"/>
    <n v="50.112000000000002"/>
    <n v="6"/>
    <n v="0.2"/>
    <n v="16.2864"/>
  </r>
  <r>
    <n v="1176"/>
    <s v="CA-2013-161207"/>
    <n v="2013"/>
    <x v="48"/>
    <d v="2013-09-04T00:00:00"/>
    <s v="Standard Class"/>
    <s v="AB-10060"/>
    <s v="Adam Bellavance"/>
    <x v="2"/>
    <s v="United States"/>
    <s v="Concord"/>
    <x v="38"/>
    <n v="3301"/>
    <x v="3"/>
    <s v="OFF-SU-10000381"/>
    <x v="1"/>
    <x v="14"/>
    <s v="Acme Forged Steel Scissors with Black Enamel Handles"/>
    <n v="27.93"/>
    <n v="3"/>
    <n v="0"/>
    <n v="8.0996999999999986"/>
  </r>
  <r>
    <n v="1177"/>
    <s v="CA-2011-120243"/>
    <n v="2011"/>
    <x v="422"/>
    <d v="2011-12-30T00:00:00"/>
    <s v="Second Class"/>
    <s v="AT-10435"/>
    <s v="Alyssa Tate"/>
    <x v="2"/>
    <s v="United States"/>
    <s v="Los Angeles"/>
    <x v="1"/>
    <n v="90004"/>
    <x v="1"/>
    <s v="OFF-LA-10004425"/>
    <x v="1"/>
    <x v="2"/>
    <s v="Staples"/>
    <n v="11.56"/>
    <n v="4"/>
    <n v="0"/>
    <n v="5.4332000000000003"/>
  </r>
  <r>
    <n v="1178"/>
    <s v="CA-2013-113621"/>
    <n v="2013"/>
    <x v="49"/>
    <d v="2013-12-06T00:00:00"/>
    <s v="Standard Class"/>
    <s v="JE-15745"/>
    <s v="Joel Eaton"/>
    <x v="0"/>
    <s v="United States"/>
    <s v="Rockville"/>
    <x v="39"/>
    <n v="20852"/>
    <x v="3"/>
    <s v="FUR-CH-10001270"/>
    <x v="0"/>
    <x v="1"/>
    <s v="Harbour Creations Steel Folding Chair"/>
    <n v="172.5"/>
    <n v="2"/>
    <n v="0"/>
    <n v="51.749999999999986"/>
  </r>
  <r>
    <n v="1179"/>
    <s v="CA-2013-113621"/>
    <n v="2013"/>
    <x v="49"/>
    <d v="2013-12-06T00:00:00"/>
    <s v="Standard Class"/>
    <s v="JE-15745"/>
    <s v="Joel Eaton"/>
    <x v="0"/>
    <s v="United States"/>
    <s v="Rockville"/>
    <x v="39"/>
    <n v="20852"/>
    <x v="3"/>
    <s v="TEC-PH-10003931"/>
    <x v="2"/>
    <x v="7"/>
    <s v="JBL Micro Wireless Portable Bluetooth Speaker"/>
    <n v="179.97"/>
    <n v="3"/>
    <n v="0"/>
    <n v="44.992500000000007"/>
  </r>
  <r>
    <n v="1180"/>
    <s v="CA-2013-168081"/>
    <n v="2013"/>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n v="2011"/>
    <x v="261"/>
    <d v="2011-06-25T00:00:00"/>
    <s v="Standard Class"/>
    <s v="DB-13060"/>
    <s v="Dave Brooks"/>
    <x v="0"/>
    <s v="United States"/>
    <s v="Lakewood"/>
    <x v="30"/>
    <n v="8701"/>
    <x v="3"/>
    <s v="TEC-PH-10004539"/>
    <x v="2"/>
    <x v="7"/>
    <s v="Wireless Extenders zBoost YX545 SOHO Signal Booster"/>
    <n v="1322.93"/>
    <n v="7"/>
    <n v="0"/>
    <n v="357.19110000000001"/>
  </r>
  <r>
    <n v="1182"/>
    <s v="CA-2011-128146"/>
    <n v="2011"/>
    <x v="261"/>
    <d v="2011-06-25T00:00:00"/>
    <s v="Standard Class"/>
    <s v="DB-13060"/>
    <s v="Dave Brooks"/>
    <x v="0"/>
    <s v="United States"/>
    <s v="Lakewood"/>
    <x v="30"/>
    <n v="8701"/>
    <x v="3"/>
    <s v="OFF-AR-10001919"/>
    <x v="1"/>
    <x v="6"/>
    <s v="OIC #2 Pencils, Medium Soft"/>
    <n v="3.76"/>
    <n v="2"/>
    <n v="0"/>
    <n v="1.0903999999999998"/>
  </r>
  <r>
    <n v="1183"/>
    <s v="CA-2014-138779"/>
    <n v="2014"/>
    <x v="424"/>
    <d v="2014-01-16T00:00:00"/>
    <s v="First Class"/>
    <s v="RB-19570"/>
    <s v="Rob Beeghly"/>
    <x v="0"/>
    <s v="United States"/>
    <s v="Jacksonville"/>
    <x v="3"/>
    <n v="28540"/>
    <x v="0"/>
    <s v="OFF-EN-10002504"/>
    <x v="1"/>
    <x v="12"/>
    <s v="Tyvek  Top-Opening Peel &amp; Seel Envelopes, Plain White"/>
    <n v="21.744"/>
    <n v="1"/>
    <n v="0.2"/>
    <n v="7.3385999999999996"/>
  </r>
  <r>
    <n v="1184"/>
    <s v="CA-2014-138779"/>
    <n v="2014"/>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n v="2011"/>
    <x v="156"/>
    <d v="2011-11-30T00:00:00"/>
    <s v="Standard Class"/>
    <s v="HR-14830"/>
    <s v="Harold Ryan"/>
    <x v="1"/>
    <s v="United States"/>
    <s v="Seattle"/>
    <x v="4"/>
    <n v="98103"/>
    <x v="1"/>
    <s v="OFF-BI-10004656"/>
    <x v="1"/>
    <x v="8"/>
    <s v="Peel &amp; Stick Add-On Corner Pockets"/>
    <n v="12.096000000000002"/>
    <n v="7"/>
    <n v="0.2"/>
    <n v="4.2335999999999991"/>
  </r>
  <r>
    <n v="1186"/>
    <s v="CA-2011-127131"/>
    <n v="2011"/>
    <x v="156"/>
    <d v="2011-11-30T00:00:00"/>
    <s v="Standard Class"/>
    <s v="HR-14830"/>
    <s v="Harold Ryan"/>
    <x v="1"/>
    <s v="United States"/>
    <s v="Seattle"/>
    <x v="4"/>
    <n v="98103"/>
    <x v="1"/>
    <s v="OFF-ST-10002344"/>
    <x v="1"/>
    <x v="4"/>
    <s v="Carina 42&quot;Hx23 3/4&quot;W Media Storage Unit"/>
    <n v="485.88"/>
    <n v="6"/>
    <n v="0"/>
    <n v="9.7176000000000329"/>
  </r>
  <r>
    <n v="1187"/>
    <s v="CA-2011-127131"/>
    <n v="2011"/>
    <x v="156"/>
    <d v="2011-11-30T00:00:00"/>
    <s v="Standard Class"/>
    <s v="HR-14830"/>
    <s v="Harold Ryan"/>
    <x v="1"/>
    <s v="United States"/>
    <s v="Seattle"/>
    <x v="4"/>
    <n v="98103"/>
    <x v="1"/>
    <s v="OFF-PA-10001800"/>
    <x v="1"/>
    <x v="10"/>
    <s v="Xerox 220"/>
    <n v="25.92"/>
    <n v="4"/>
    <n v="0"/>
    <n v="12.441600000000001"/>
  </r>
  <r>
    <n v="1188"/>
    <s v="CA-2011-127131"/>
    <n v="2011"/>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n v="2014"/>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n v="2014"/>
    <x v="425"/>
    <d v="2014-03-01T00:00:00"/>
    <s v="Second Class"/>
    <s v="BT-11530"/>
    <s v="Bradley Talbott"/>
    <x v="2"/>
    <s v="United States"/>
    <s v="Los Angeles"/>
    <x v="1"/>
    <n v="90036"/>
    <x v="1"/>
    <s v="TEC-PH-10004447"/>
    <x v="2"/>
    <x v="7"/>
    <s v="Toshiba IPT2010-SD IP Telephone"/>
    <n v="889.53600000000006"/>
    <n v="8"/>
    <n v="0.2"/>
    <n v="66.715199999999982"/>
  </r>
  <r>
    <n v="1191"/>
    <s v="CA-2014-117212"/>
    <n v="2014"/>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n v="2014"/>
    <x v="425"/>
    <d v="2014-03-01T00:00:00"/>
    <s v="Second Class"/>
    <s v="BT-11530"/>
    <s v="Bradley Talbott"/>
    <x v="2"/>
    <s v="United States"/>
    <s v="Los Angeles"/>
    <x v="1"/>
    <n v="90036"/>
    <x v="1"/>
    <s v="OFF-PA-10001970"/>
    <x v="1"/>
    <x v="10"/>
    <s v="Xerox 1908"/>
    <n v="223.92"/>
    <n v="4"/>
    <n v="0"/>
    <n v="109.7208"/>
  </r>
  <r>
    <n v="1193"/>
    <s v="CA-2014-117212"/>
    <n v="2014"/>
    <x v="425"/>
    <d v="2014-03-01T00:00:00"/>
    <s v="Second Class"/>
    <s v="BT-11530"/>
    <s v="Bradley Talbott"/>
    <x v="2"/>
    <s v="United States"/>
    <s v="Los Angeles"/>
    <x v="1"/>
    <n v="90036"/>
    <x v="1"/>
    <s v="OFF-PA-10000682"/>
    <x v="1"/>
    <x v="10"/>
    <s v="Xerox 1924"/>
    <n v="23.12"/>
    <n v="4"/>
    <n v="0"/>
    <n v="11.328800000000001"/>
  </r>
  <r>
    <n v="1194"/>
    <s v="US-2012-130519"/>
    <n v="2012"/>
    <x v="426"/>
    <d v="2012-09-15T00:00:00"/>
    <s v="Same Day"/>
    <s v="NG-18355"/>
    <s v="Nat Gilpin"/>
    <x v="1"/>
    <s v="United States"/>
    <s v="Coral Springs"/>
    <x v="2"/>
    <n v="33065"/>
    <x v="0"/>
    <s v="OFF-PA-10001937"/>
    <x v="1"/>
    <x v="10"/>
    <s v="Xerox 21"/>
    <n v="15.552000000000003"/>
    <n v="3"/>
    <n v="0.2"/>
    <n v="5.4432"/>
  </r>
  <r>
    <n v="1195"/>
    <s v="US-2012-130519"/>
    <n v="2012"/>
    <x v="426"/>
    <d v="2012-09-15T00:00:00"/>
    <s v="Same Day"/>
    <s v="NG-18355"/>
    <s v="Nat Gilpin"/>
    <x v="1"/>
    <s v="United States"/>
    <s v="Coral Springs"/>
    <x v="2"/>
    <n v="33065"/>
    <x v="0"/>
    <s v="FUR-FU-10002268"/>
    <x v="0"/>
    <x v="5"/>
    <s v="Ultra Door Push Plate"/>
    <n v="15.712000000000002"/>
    <n v="4"/>
    <n v="0.2"/>
    <n v="2.553199999999999"/>
  </r>
  <r>
    <n v="1196"/>
    <s v="US-2012-130519"/>
    <n v="2012"/>
    <x v="426"/>
    <d v="2012-09-15T00:00:00"/>
    <s v="Same Day"/>
    <s v="NG-18355"/>
    <s v="Nat Gilpin"/>
    <x v="1"/>
    <s v="United States"/>
    <s v="Coral Springs"/>
    <x v="2"/>
    <n v="33065"/>
    <x v="0"/>
    <s v="OFF-ST-10001321"/>
    <x v="1"/>
    <x v="4"/>
    <s v="Decoflex Hanging Personal Folder File, Blue"/>
    <n v="24.672000000000001"/>
    <n v="2"/>
    <n v="0.2"/>
    <n v="2.1588000000000021"/>
  </r>
  <r>
    <n v="1197"/>
    <s v="US-2012-130519"/>
    <n v="2012"/>
    <x v="426"/>
    <d v="2012-09-15T00:00:00"/>
    <s v="Same Day"/>
    <s v="NG-18355"/>
    <s v="Nat Gilpin"/>
    <x v="1"/>
    <s v="United States"/>
    <s v="Coral Springs"/>
    <x v="2"/>
    <n v="33065"/>
    <x v="0"/>
    <s v="FUR-FU-10003394"/>
    <x v="0"/>
    <x v="5"/>
    <s v="Tenex &quot;The Solids&quot; Textured Chair Mats"/>
    <n v="55.967999999999996"/>
    <n v="1"/>
    <n v="0.2"/>
    <n v="-2.098800000000006"/>
  </r>
  <r>
    <n v="1198"/>
    <s v="CA-2013-130946"/>
    <n v="2013"/>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n v="2013"/>
    <x v="143"/>
    <d v="2013-04-13T00:00:00"/>
    <s v="Standard Class"/>
    <s v="ZC-21910"/>
    <s v="Zuschuss Carroll"/>
    <x v="0"/>
    <s v="United States"/>
    <s v="Houston"/>
    <x v="5"/>
    <n v="77041"/>
    <x v="2"/>
    <s v="FUR-CH-10004540"/>
    <x v="0"/>
    <x v="1"/>
    <s v="Global Chrome Stack Chair"/>
    <n v="95.983999999999995"/>
    <n v="4"/>
    <n v="0.3"/>
    <n v="-4.1135999999999981"/>
  </r>
  <r>
    <n v="1200"/>
    <s v="CA-2013-130946"/>
    <n v="2013"/>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n v="2013"/>
    <x v="427"/>
    <d v="2013-07-25T00:00:00"/>
    <s v="Standard Class"/>
    <s v="LS-16945"/>
    <s v="Linda Southworth"/>
    <x v="1"/>
    <s v="United States"/>
    <s v="Denver"/>
    <x v="22"/>
    <n v="80219"/>
    <x v="1"/>
    <s v="FUR-CH-10002335"/>
    <x v="0"/>
    <x v="1"/>
    <s v="Hon GuestStacker Chair"/>
    <n v="544.00800000000004"/>
    <n v="3"/>
    <n v="0.2"/>
    <n v="40.800600000000003"/>
  </r>
  <r>
    <n v="1202"/>
    <s v="CA-2013-114727"/>
    <n v="2013"/>
    <x v="427"/>
    <d v="2013-07-25T00:00:00"/>
    <s v="Standard Class"/>
    <s v="LS-16945"/>
    <s v="Linda Southworth"/>
    <x v="1"/>
    <s v="United States"/>
    <s v="Denver"/>
    <x v="22"/>
    <n v="80219"/>
    <x v="1"/>
    <s v="OFF-BI-10004967"/>
    <x v="1"/>
    <x v="8"/>
    <s v="Round Ring Binders"/>
    <n v="1.8720000000000003"/>
    <n v="3"/>
    <n v="0.7"/>
    <n v="-1.4352"/>
  </r>
  <r>
    <n v="1203"/>
    <s v="CA-2013-114727"/>
    <n v="2013"/>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n v="2013"/>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n v="2013"/>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n v="2014"/>
    <x v="378"/>
    <d v="2014-08-05T00:00:00"/>
    <s v="First Class"/>
    <s v="LH-16750"/>
    <s v="Larry Hughes"/>
    <x v="0"/>
    <s v="United States"/>
    <s v="Charlotte"/>
    <x v="3"/>
    <n v="28205"/>
    <x v="0"/>
    <s v="TEC-PH-10002660"/>
    <x v="2"/>
    <x v="7"/>
    <s v="Nortel Networks T7316 E Nt8 B27"/>
    <n v="271.95999999999998"/>
    <n v="5"/>
    <n v="0.2"/>
    <n v="16.997500000000016"/>
  </r>
  <r>
    <n v="1207"/>
    <s v="CA-2013-137050"/>
    <n v="2013"/>
    <x v="216"/>
    <d v="2013-07-19T00:00:00"/>
    <s v="Second Class"/>
    <s v="SW-20755"/>
    <s v="Steven Ward"/>
    <x v="1"/>
    <s v="United States"/>
    <s v="New York City"/>
    <x v="15"/>
    <n v="10009"/>
    <x v="3"/>
    <s v="OFF-ST-10004634"/>
    <x v="1"/>
    <x v="4"/>
    <s v="Personal Folder Holder, Ebony"/>
    <n v="11.21"/>
    <n v="1"/>
    <n v="0"/>
    <n v="3.3629999999999995"/>
  </r>
  <r>
    <n v="1208"/>
    <s v="CA-2013-137050"/>
    <n v="2013"/>
    <x v="216"/>
    <d v="2013-07-19T00:00:00"/>
    <s v="Second Class"/>
    <s v="SW-20755"/>
    <s v="Steven Ward"/>
    <x v="1"/>
    <s v="United States"/>
    <s v="New York City"/>
    <x v="15"/>
    <n v="10009"/>
    <x v="3"/>
    <s v="OFF-BI-10002160"/>
    <x v="1"/>
    <x v="8"/>
    <s v="Acco Hanging Data Binders"/>
    <n v="9.1440000000000001"/>
    <n v="3"/>
    <n v="0.2"/>
    <n v="3.2003999999999997"/>
  </r>
  <r>
    <n v="1209"/>
    <s v="CA-2013-137050"/>
    <n v="2013"/>
    <x v="216"/>
    <d v="2013-07-19T00:00:00"/>
    <s v="Second Class"/>
    <s v="SW-20755"/>
    <s v="Steven Ward"/>
    <x v="1"/>
    <s v="United States"/>
    <s v="New York City"/>
    <x v="15"/>
    <n v="10009"/>
    <x v="3"/>
    <s v="OFF-FA-10002988"/>
    <x v="1"/>
    <x v="13"/>
    <s v="Ideal Clamps"/>
    <n v="14.069999999999999"/>
    <n v="7"/>
    <n v="0"/>
    <n v="6.8942999999999994"/>
  </r>
  <r>
    <n v="1210"/>
    <s v="CA-2013-137050"/>
    <n v="2013"/>
    <x v="216"/>
    <d v="2013-07-19T00:00:00"/>
    <s v="Second Class"/>
    <s v="SW-20755"/>
    <s v="Steven Ward"/>
    <x v="1"/>
    <s v="United States"/>
    <s v="New York City"/>
    <x v="15"/>
    <n v="10009"/>
    <x v="3"/>
    <s v="OFF-AR-10004999"/>
    <x v="1"/>
    <x v="6"/>
    <s v="Newell 315"/>
    <n v="41.86"/>
    <n v="7"/>
    <n v="0"/>
    <n v="10.465"/>
  </r>
  <r>
    <n v="1211"/>
    <s v="CA-2013-137050"/>
    <n v="2013"/>
    <x v="216"/>
    <d v="2013-07-19T00:00:00"/>
    <s v="Second Class"/>
    <s v="SW-20755"/>
    <s v="Steven Ward"/>
    <x v="1"/>
    <s v="United States"/>
    <s v="New York City"/>
    <x v="15"/>
    <n v="10009"/>
    <x v="3"/>
    <s v="OFF-BI-10001031"/>
    <x v="1"/>
    <x v="8"/>
    <s v="Pressboard Data Binders by Wilson Jones"/>
    <n v="8.5440000000000005"/>
    <n v="2"/>
    <n v="0.2"/>
    <n v="2.8835999999999995"/>
  </r>
  <r>
    <n v="1212"/>
    <s v="CA-2013-137050"/>
    <n v="2013"/>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n v="2014"/>
    <x v="428"/>
    <d v="2014-09-14T00:00:00"/>
    <s v="Standard Class"/>
    <s v="SP-20620"/>
    <s v="Stefania Perrino"/>
    <x v="1"/>
    <s v="United States"/>
    <s v="Philadelphia"/>
    <x v="9"/>
    <n v="19134"/>
    <x v="3"/>
    <s v="FUR-CH-10004860"/>
    <x v="0"/>
    <x v="1"/>
    <s v="Global Low Back Tilter Chair"/>
    <n v="141.37199999999999"/>
    <n v="2"/>
    <n v="0.3"/>
    <n v="-48.470400000000019"/>
  </r>
  <r>
    <n v="1214"/>
    <s v="US-2014-118087"/>
    <n v="2014"/>
    <x v="428"/>
    <d v="2014-09-14T00:00:00"/>
    <s v="Standard Class"/>
    <s v="SP-20620"/>
    <s v="Stefania Perrino"/>
    <x v="1"/>
    <s v="United States"/>
    <s v="Philadelphia"/>
    <x v="9"/>
    <n v="19134"/>
    <x v="3"/>
    <s v="OFF-BI-10002432"/>
    <x v="1"/>
    <x v="8"/>
    <s v="Wilson Jones Standard D-Ring Binders"/>
    <n v="3.036"/>
    <n v="2"/>
    <n v="0.7"/>
    <n v="-2.3275999999999994"/>
  </r>
  <r>
    <n v="1215"/>
    <s v="US-2014-118087"/>
    <n v="2014"/>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n v="2014"/>
    <x v="428"/>
    <d v="2014-09-14T00:00:00"/>
    <s v="Standard Class"/>
    <s v="SP-20620"/>
    <s v="Stefania Perrino"/>
    <x v="1"/>
    <s v="United States"/>
    <s v="Philadelphia"/>
    <x v="9"/>
    <n v="19134"/>
    <x v="3"/>
    <s v="OFF-AR-10003602"/>
    <x v="1"/>
    <x v="6"/>
    <s v="Quartet Omega Colored Chalk, 12/Pack"/>
    <n v="4.6719999999999997"/>
    <n v="1"/>
    <n v="0.2"/>
    <n v="1.5767999999999998"/>
  </r>
  <r>
    <n v="1217"/>
    <s v="US-2014-118087"/>
    <n v="2014"/>
    <x v="428"/>
    <d v="2014-09-14T00:00:00"/>
    <s v="Standard Class"/>
    <s v="SP-20620"/>
    <s v="Stefania Perrino"/>
    <x v="1"/>
    <s v="United States"/>
    <s v="Philadelphia"/>
    <x v="9"/>
    <n v="19134"/>
    <x v="3"/>
    <s v="TEC-AC-10004469"/>
    <x v="2"/>
    <x v="11"/>
    <s v="Microsoft Sculpt Comfort Mouse"/>
    <n v="95.88000000000001"/>
    <n v="3"/>
    <n v="0.2"/>
    <n v="28.764000000000006"/>
  </r>
  <r>
    <n v="1218"/>
    <s v="US-2014-118087"/>
    <n v="2014"/>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n v="2014"/>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n v="2014"/>
    <x v="428"/>
    <d v="2014-09-14T00:00:00"/>
    <s v="Standard Class"/>
    <s v="SP-20620"/>
    <s v="Stefania Perrino"/>
    <x v="1"/>
    <s v="United States"/>
    <s v="Philadelphia"/>
    <x v="9"/>
    <n v="19134"/>
    <x v="3"/>
    <s v="TEC-PH-10002200"/>
    <x v="2"/>
    <x v="7"/>
    <s v="Samsung Galaxy Note 2"/>
    <n v="1931.9579999999999"/>
    <n v="7"/>
    <n v="0.4"/>
    <n v="-386.3915999999997"/>
  </r>
  <r>
    <n v="1221"/>
    <s v="CA-2011-110184"/>
    <n v="2011"/>
    <x v="136"/>
    <d v="2011-07-16T00:00:00"/>
    <s v="Standard Class"/>
    <s v="BF-11170"/>
    <s v="Ben Ferrer"/>
    <x v="2"/>
    <s v="United States"/>
    <s v="Los Angeles"/>
    <x v="1"/>
    <n v="90036"/>
    <x v="1"/>
    <s v="OFF-ST-10000107"/>
    <x v="1"/>
    <x v="4"/>
    <s v="Fellowes Super Stor/Drawer"/>
    <n v="249.75"/>
    <n v="9"/>
    <n v="0"/>
    <n v="44.954999999999977"/>
  </r>
  <r>
    <n v="1222"/>
    <s v="CA-2011-110184"/>
    <n v="2011"/>
    <x v="136"/>
    <d v="2011-07-16T00:00:00"/>
    <s v="Standard Class"/>
    <s v="BF-11170"/>
    <s v="Ben Ferrer"/>
    <x v="2"/>
    <s v="United States"/>
    <s v="Los Angeles"/>
    <x v="1"/>
    <n v="90036"/>
    <x v="1"/>
    <s v="TEC-PH-10000439"/>
    <x v="2"/>
    <x v="7"/>
    <s v="GE DSL Phone Line Filter"/>
    <n v="255.93600000000004"/>
    <n v="8"/>
    <n v="0.2"/>
    <n v="28.792799999999971"/>
  </r>
  <r>
    <n v="1223"/>
    <s v="CA-2013-126004"/>
    <n v="2013"/>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n v="2013"/>
    <x v="429"/>
    <d v="2013-12-06T00:00:00"/>
    <s v="First Class"/>
    <s v="BM-11140"/>
    <s v="Becky Martin"/>
    <x v="0"/>
    <s v="United States"/>
    <s v="New York City"/>
    <x v="15"/>
    <n v="10024"/>
    <x v="3"/>
    <s v="TEC-AC-10001432"/>
    <x v="2"/>
    <x v="11"/>
    <s v="Enermax Aurora Lite Keyboard"/>
    <n v="78.150000000000006"/>
    <n v="1"/>
    <n v="0"/>
    <n v="34.38600000000001"/>
  </r>
  <r>
    <n v="1225"/>
    <s v="CA-2013-126004"/>
    <n v="2013"/>
    <x v="429"/>
    <d v="2013-12-06T00:00:00"/>
    <s v="First Class"/>
    <s v="BM-11140"/>
    <s v="Becky Martin"/>
    <x v="0"/>
    <s v="United States"/>
    <s v="New York City"/>
    <x v="15"/>
    <n v="10024"/>
    <x v="3"/>
    <s v="OFF-BI-10004656"/>
    <x v="1"/>
    <x v="8"/>
    <s v="Peel &amp; Stick Add-On Corner Pockets"/>
    <n v="1.7280000000000002"/>
    <n v="1"/>
    <n v="0.2"/>
    <n v="0.60479999999999989"/>
  </r>
  <r>
    <n v="1226"/>
    <s v="CA-2013-126004"/>
    <n v="2013"/>
    <x v="429"/>
    <d v="2013-12-06T00:00:00"/>
    <s v="First Class"/>
    <s v="BM-11140"/>
    <s v="Becky Martin"/>
    <x v="0"/>
    <s v="United States"/>
    <s v="New York City"/>
    <x v="15"/>
    <n v="10024"/>
    <x v="3"/>
    <s v="OFF-PA-10001685"/>
    <x v="1"/>
    <x v="10"/>
    <s v="Staples"/>
    <n v="40.56"/>
    <n v="4"/>
    <n v="0"/>
    <n v="19.874400000000001"/>
  </r>
  <r>
    <n v="1227"/>
    <s v="CA-2013-126004"/>
    <n v="2013"/>
    <x v="429"/>
    <d v="2013-12-06T00:00:00"/>
    <s v="First Class"/>
    <s v="BM-11140"/>
    <s v="Becky Martin"/>
    <x v="0"/>
    <s v="United States"/>
    <s v="New York City"/>
    <x v="15"/>
    <n v="10024"/>
    <x v="3"/>
    <s v="OFF-ST-10001418"/>
    <x v="1"/>
    <x v="4"/>
    <s v="Carina Media Storage Towers in Natural &amp; Black"/>
    <n v="182.94"/>
    <n v="3"/>
    <n v="0"/>
    <n v="3.6587999999999994"/>
  </r>
  <r>
    <n v="1228"/>
    <s v="CA-2013-126004"/>
    <n v="2013"/>
    <x v="429"/>
    <d v="2013-12-06T00:00:00"/>
    <s v="First Class"/>
    <s v="BM-11140"/>
    <s v="Becky Martin"/>
    <x v="0"/>
    <s v="United States"/>
    <s v="New York City"/>
    <x v="15"/>
    <n v="10024"/>
    <x v="3"/>
    <s v="OFF-ST-10000676"/>
    <x v="1"/>
    <x v="4"/>
    <s v="Fellowes Econo/Stor Drawers"/>
    <n v="193.86"/>
    <n v="2"/>
    <n v="0"/>
    <n v="11.631599999999992"/>
  </r>
  <r>
    <n v="1229"/>
    <s v="CA-2014-100013"/>
    <n v="2014"/>
    <x v="44"/>
    <d v="2014-11-12T00:00:00"/>
    <s v="Standard Class"/>
    <s v="ZC-21910"/>
    <s v="Zuschuss Carroll"/>
    <x v="0"/>
    <s v="United States"/>
    <s v="Los Angeles"/>
    <x v="1"/>
    <n v="90045"/>
    <x v="1"/>
    <s v="OFF-EN-10001219"/>
    <x v="1"/>
    <x v="12"/>
    <s v="#10- 4 1/8&quot; x 9 1/2&quot; Security-Tint Envelopes"/>
    <n v="15.28"/>
    <n v="2"/>
    <n v="0"/>
    <n v="7.4871999999999996"/>
  </r>
  <r>
    <n v="1230"/>
    <s v="CA-2014-100013"/>
    <n v="2014"/>
    <x v="44"/>
    <d v="2014-11-12T00:00:00"/>
    <s v="Standard Class"/>
    <s v="ZC-21910"/>
    <s v="Zuschuss Carroll"/>
    <x v="0"/>
    <s v="United States"/>
    <s v="Los Angeles"/>
    <x v="1"/>
    <n v="90045"/>
    <x v="1"/>
    <s v="FUR-FU-10001424"/>
    <x v="0"/>
    <x v="5"/>
    <s v="Dax Clear Box Frame"/>
    <n v="8.73"/>
    <n v="1"/>
    <n v="0"/>
    <n v="2.9681999999999995"/>
  </r>
  <r>
    <n v="1231"/>
    <s v="CA-2014-100013"/>
    <n v="2014"/>
    <x v="44"/>
    <d v="2014-11-12T00:00:00"/>
    <s v="Standard Class"/>
    <s v="ZC-21910"/>
    <s v="Zuschuss Carroll"/>
    <x v="0"/>
    <s v="United States"/>
    <s v="Los Angeles"/>
    <x v="1"/>
    <n v="90045"/>
    <x v="1"/>
    <s v="OFF-AR-10001022"/>
    <x v="1"/>
    <x v="6"/>
    <s v="SANFORD Liquid Accent Tank-Style Highlighters"/>
    <n v="5.68"/>
    <n v="2"/>
    <n v="0"/>
    <n v="1.7607999999999997"/>
  </r>
  <r>
    <n v="1232"/>
    <s v="CA-2012-132570"/>
    <n v="2012"/>
    <x v="89"/>
    <d v="2012-11-02T00:00:00"/>
    <s v="Second Class"/>
    <s v="KT-16480"/>
    <s v="Kean Thornton"/>
    <x v="0"/>
    <s v="United States"/>
    <s v="Buffalo"/>
    <x v="15"/>
    <n v="14215"/>
    <x v="3"/>
    <s v="OFF-AR-10000369"/>
    <x v="1"/>
    <x v="6"/>
    <s v="Design Ebony Sketching Pencil"/>
    <n v="2.78"/>
    <n v="2"/>
    <n v="0"/>
    <n v="0.72279999999999989"/>
  </r>
  <r>
    <n v="1233"/>
    <s v="CA-2012-132570"/>
    <n v="2012"/>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n v="2013"/>
    <x v="198"/>
    <d v="2013-06-02T00:00:00"/>
    <s v="First Class"/>
    <s v="BG-11695"/>
    <s v="Brooke Gillingham"/>
    <x v="1"/>
    <s v="United States"/>
    <s v="Cincinnati"/>
    <x v="24"/>
    <n v="45231"/>
    <x v="3"/>
    <s v="TEC-CO-10001046"/>
    <x v="2"/>
    <x v="16"/>
    <s v="Canon Imageclass D680 Copier / Fax"/>
    <n v="839.98799999999994"/>
    <n v="2"/>
    <n v="0.4"/>
    <n v="69.99899999999991"/>
  </r>
  <r>
    <n v="1235"/>
    <s v="CA-2013-144344"/>
    <n v="2013"/>
    <x v="99"/>
    <d v="2013-10-29T00:00:00"/>
    <s v="Same Day"/>
    <s v="PG-18820"/>
    <s v="Patrick Gardner"/>
    <x v="0"/>
    <s v="United States"/>
    <s v="Boynton Beach"/>
    <x v="2"/>
    <n v="33437"/>
    <x v="0"/>
    <s v="FUR-FU-10000076"/>
    <x v="0"/>
    <x v="5"/>
    <s v="24-Hour Round Wall Clock"/>
    <n v="47.952000000000005"/>
    <n v="3"/>
    <n v="0.2"/>
    <n v="13.786200000000006"/>
  </r>
  <r>
    <n v="1236"/>
    <s v="CA-2013-144344"/>
    <n v="2013"/>
    <x v="99"/>
    <d v="2013-10-29T00:00:00"/>
    <s v="Same Day"/>
    <s v="PG-18820"/>
    <s v="Patrick Gardner"/>
    <x v="0"/>
    <s v="United States"/>
    <s v="Boynton Beach"/>
    <x v="2"/>
    <n v="33437"/>
    <x v="0"/>
    <s v="OFF-BI-10003719"/>
    <x v="1"/>
    <x v="8"/>
    <s v="Large Capacity Hanging Post Binders"/>
    <n v="37.425000000000004"/>
    <n v="5"/>
    <n v="0.7"/>
    <n v="-29.940000000000012"/>
  </r>
  <r>
    <n v="1237"/>
    <s v="CA-2013-144344"/>
    <n v="2013"/>
    <x v="99"/>
    <d v="2013-10-29T00:00:00"/>
    <s v="Same Day"/>
    <s v="PG-18820"/>
    <s v="Patrick Gardner"/>
    <x v="0"/>
    <s v="United States"/>
    <s v="Boynton Beach"/>
    <x v="2"/>
    <n v="33437"/>
    <x v="0"/>
    <s v="FUR-FU-10003268"/>
    <x v="0"/>
    <x v="5"/>
    <s v="Eldon Radial Chair Mat for Low to Medium Pile Carpets"/>
    <n v="63.967999999999996"/>
    <n v="2"/>
    <n v="0.2"/>
    <n v="0"/>
  </r>
  <r>
    <n v="1238"/>
    <s v="CA-2013-144344"/>
    <n v="2013"/>
    <x v="99"/>
    <d v="2013-10-29T00:00:00"/>
    <s v="Same Day"/>
    <s v="PG-18820"/>
    <s v="Patrick Gardner"/>
    <x v="0"/>
    <s v="United States"/>
    <s v="Boynton Beach"/>
    <x v="2"/>
    <n v="33437"/>
    <x v="0"/>
    <s v="FUR-FU-10003553"/>
    <x v="0"/>
    <x v="5"/>
    <s v="Howard Miller 13-1/2&quot; Diameter Rosebrook Wall Clock"/>
    <n v="165.048"/>
    <n v="3"/>
    <n v="0.2"/>
    <n v="41.262"/>
  </r>
  <r>
    <n v="1239"/>
    <s v="CA-2011-127012"/>
    <n v="2011"/>
    <x v="430"/>
    <d v="2011-08-15T00:00:00"/>
    <s v="Standard Class"/>
    <s v="GM-14680"/>
    <s v="Greg Matthias"/>
    <x v="0"/>
    <s v="United States"/>
    <s v="Seattle"/>
    <x v="4"/>
    <n v="98105"/>
    <x v="1"/>
    <s v="FUR-FU-10003691"/>
    <x v="0"/>
    <x v="5"/>
    <s v="Eldon Image Series Desk Accessories, Ebony"/>
    <n v="12.35"/>
    <n v="1"/>
    <n v="0"/>
    <n v="5.4340000000000002"/>
  </r>
  <r>
    <n v="1240"/>
    <s v="CA-2011-127012"/>
    <n v="2011"/>
    <x v="430"/>
    <d v="2011-08-15T00:00:00"/>
    <s v="Standard Class"/>
    <s v="GM-14680"/>
    <s v="Greg Matthias"/>
    <x v="0"/>
    <s v="United States"/>
    <s v="Seattle"/>
    <x v="4"/>
    <n v="98105"/>
    <x v="1"/>
    <s v="OFF-AR-10003903"/>
    <x v="1"/>
    <x v="6"/>
    <s v="Sanford 52201 APSCO Electric Pencil Sharpener"/>
    <n v="40.97"/>
    <n v="1"/>
    <n v="0"/>
    <n v="10.652200000000001"/>
  </r>
  <r>
    <n v="1241"/>
    <s v="CA-2011-127012"/>
    <n v="2011"/>
    <x v="430"/>
    <d v="2011-08-15T00:00:00"/>
    <s v="Standard Class"/>
    <s v="GM-14680"/>
    <s v="Greg Matthias"/>
    <x v="0"/>
    <s v="United States"/>
    <s v="Seattle"/>
    <x v="4"/>
    <n v="98105"/>
    <x v="1"/>
    <s v="OFF-FA-10004854"/>
    <x v="1"/>
    <x v="13"/>
    <s v="Vinyl Coated Wire Paper Clips in Organizer Box, 800/Box"/>
    <n v="22.96"/>
    <n v="2"/>
    <n v="0"/>
    <n v="10.7912"/>
  </r>
  <r>
    <n v="1242"/>
    <s v="CA-2013-128727"/>
    <n v="2013"/>
    <x v="48"/>
    <d v="2013-09-05T00:00:00"/>
    <s v="Standard Class"/>
    <s v="MO-17800"/>
    <s v="Meg O'Connel"/>
    <x v="2"/>
    <s v="United States"/>
    <s v="New York City"/>
    <x v="15"/>
    <n v="10024"/>
    <x v="3"/>
    <s v="TEC-PH-10003442"/>
    <x v="2"/>
    <x v="7"/>
    <s v="Samsung Replacement EH64AVFWE Premium Headset"/>
    <n v="22"/>
    <n v="4"/>
    <n v="0"/>
    <n v="5.5"/>
  </r>
  <r>
    <n v="1243"/>
    <s v="US-2013-162859"/>
    <n v="2013"/>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n v="2013"/>
    <x v="431"/>
    <d v="2013-02-22T00:00:00"/>
    <s v="Standard Class"/>
    <s v="PG-18820"/>
    <s v="Patrick Gardner"/>
    <x v="0"/>
    <s v="United States"/>
    <s v="New York City"/>
    <x v="15"/>
    <n v="10009"/>
    <x v="3"/>
    <s v="OFF-FA-10000304"/>
    <x v="1"/>
    <x v="13"/>
    <s v="Advantus Push Pins"/>
    <n v="8.7200000000000006"/>
    <n v="4"/>
    <n v="0"/>
    <n v="3.5752000000000006"/>
  </r>
  <r>
    <n v="1245"/>
    <s v="CA-2014-133641"/>
    <n v="2014"/>
    <x v="304"/>
    <d v="2014-05-22T00:00:00"/>
    <s v="Standard Class"/>
    <s v="EJ-14155"/>
    <s v="Eva Jacobs"/>
    <x v="0"/>
    <s v="United States"/>
    <s v="Gulfport"/>
    <x v="35"/>
    <n v="39503"/>
    <x v="0"/>
    <s v="OFF-EN-10004955"/>
    <x v="1"/>
    <x v="12"/>
    <s v="Fashion Color Clasp Envelopes"/>
    <n v="48.69"/>
    <n v="9"/>
    <n v="0"/>
    <n v="23.8581"/>
  </r>
  <r>
    <n v="1246"/>
    <s v="CA-2011-168494"/>
    <n v="2011"/>
    <x v="432"/>
    <d v="2011-12-14T00:00:00"/>
    <s v="Second Class"/>
    <s v="NP-18700"/>
    <s v="Nora Preis"/>
    <x v="0"/>
    <s v="United States"/>
    <s v="Fresno"/>
    <x v="1"/>
    <n v="93727"/>
    <x v="1"/>
    <s v="FUR-TA-10004619"/>
    <x v="0"/>
    <x v="3"/>
    <s v="Hon Non-Folding Utility Tables"/>
    <n v="764.6880000000001"/>
    <n v="6"/>
    <n v="0.2"/>
    <n v="95.585999999999899"/>
  </r>
  <r>
    <n v="1247"/>
    <s v="CA-2011-168494"/>
    <n v="2011"/>
    <x v="432"/>
    <d v="2011-12-14T00:00:00"/>
    <s v="Second Class"/>
    <s v="NP-18700"/>
    <s v="Nora Preis"/>
    <x v="0"/>
    <s v="United States"/>
    <s v="Fresno"/>
    <x v="1"/>
    <n v="93727"/>
    <x v="1"/>
    <s v="FUR-TA-10003473"/>
    <x v="0"/>
    <x v="3"/>
    <s v="Bretford Rectangular Conference Table Tops"/>
    <n v="3610.848"/>
    <n v="12"/>
    <n v="0.2"/>
    <n v="135.4068000000002"/>
  </r>
  <r>
    <n v="1248"/>
    <s v="CA-2011-168494"/>
    <n v="2011"/>
    <x v="432"/>
    <d v="2011-12-14T00:00:00"/>
    <s v="Second Class"/>
    <s v="NP-18700"/>
    <s v="Nora Preis"/>
    <x v="0"/>
    <s v="United States"/>
    <s v="Fresno"/>
    <x v="1"/>
    <n v="93727"/>
    <x v="1"/>
    <s v="FUR-BO-10004467"/>
    <x v="0"/>
    <x v="0"/>
    <s v="Bestar Classic Bookcase"/>
    <n v="254.97449999999998"/>
    <n v="3"/>
    <n v="0.15"/>
    <n v="11.998799999999989"/>
  </r>
  <r>
    <n v="1249"/>
    <s v="CA-2014-115602"/>
    <n v="2014"/>
    <x v="404"/>
    <d v="2014-12-25T00:00:00"/>
    <s v="Standard Class"/>
    <s v="DJ-13630"/>
    <s v="Doug Jacobs"/>
    <x v="0"/>
    <s v="United States"/>
    <s v="New York City"/>
    <x v="15"/>
    <n v="10009"/>
    <x v="3"/>
    <s v="OFF-AR-10002280"/>
    <x v="1"/>
    <x v="6"/>
    <s v="Staples"/>
    <n v="38.82"/>
    <n v="6"/>
    <n v="0"/>
    <n v="17.468999999999998"/>
  </r>
  <r>
    <n v="1250"/>
    <s v="CA-2014-115602"/>
    <n v="2014"/>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n v="2014"/>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n v="2014"/>
    <x v="404"/>
    <d v="2014-12-25T00:00:00"/>
    <s v="Standard Class"/>
    <s v="DJ-13630"/>
    <s v="Doug Jacobs"/>
    <x v="0"/>
    <s v="United States"/>
    <s v="New York City"/>
    <x v="15"/>
    <n v="10009"/>
    <x v="3"/>
    <s v="OFF-AR-10000462"/>
    <x v="1"/>
    <x v="6"/>
    <s v="Sanford Pocket Accent Highlighters"/>
    <n v="3.2"/>
    <n v="2"/>
    <n v="0"/>
    <n v="1.3760000000000003"/>
  </r>
  <r>
    <n v="1253"/>
    <s v="CA-2012-154956"/>
    <n v="2012"/>
    <x v="433"/>
    <d v="2012-07-09T00:00:00"/>
    <s v="Standard Class"/>
    <s v="IM-15070"/>
    <s v="Irene Maddox"/>
    <x v="0"/>
    <s v="United States"/>
    <s v="Milwaukee"/>
    <x v="6"/>
    <n v="53209"/>
    <x v="2"/>
    <s v="TEC-PH-10004165"/>
    <x v="2"/>
    <x v="7"/>
    <s v="Mitel MiVoice 5330e IP Phone"/>
    <n v="1099.96"/>
    <n v="4"/>
    <n v="0"/>
    <n v="285.9896"/>
  </r>
  <r>
    <n v="1254"/>
    <s v="CA-2014-144638"/>
    <n v="2014"/>
    <x v="434"/>
    <d v="2014-03-15T00:00:00"/>
    <s v="Standard Class"/>
    <s v="MH-18115"/>
    <s v="Mick Hernandez"/>
    <x v="2"/>
    <s v="United States"/>
    <s v="Chester"/>
    <x v="9"/>
    <n v="19013"/>
    <x v="3"/>
    <s v="OFF-AR-10003958"/>
    <x v="1"/>
    <x v="6"/>
    <s v="Newell 337"/>
    <n v="5.2480000000000002"/>
    <n v="2"/>
    <n v="0.2"/>
    <n v="0.59039999999999915"/>
  </r>
  <r>
    <n v="1255"/>
    <s v="CA-2014-144638"/>
    <n v="2014"/>
    <x v="434"/>
    <d v="2014-03-15T00:00:00"/>
    <s v="Standard Class"/>
    <s v="MH-18115"/>
    <s v="Mick Hernandez"/>
    <x v="2"/>
    <s v="United States"/>
    <s v="Chester"/>
    <x v="9"/>
    <n v="19013"/>
    <x v="3"/>
    <s v="TEC-PH-10000149"/>
    <x v="2"/>
    <x v="7"/>
    <s v="Cisco SPA525G2 IP Phone - Wireless"/>
    <n v="35.909999999999997"/>
    <n v="3"/>
    <n v="0.4"/>
    <n v="-8.3790000000000031"/>
  </r>
  <r>
    <n v="1256"/>
    <s v="CA-2014-144638"/>
    <n v="2014"/>
    <x v="434"/>
    <d v="2014-03-15T00:00:00"/>
    <s v="Standard Class"/>
    <s v="MH-18115"/>
    <s v="Mick Hernandez"/>
    <x v="2"/>
    <s v="United States"/>
    <s v="Chester"/>
    <x v="9"/>
    <n v="19013"/>
    <x v="3"/>
    <s v="FUR-FU-10003724"/>
    <x v="0"/>
    <x v="5"/>
    <s v="Westinghouse Clip-On Gooseneck Lamps"/>
    <n v="6.6959999999999997"/>
    <n v="1"/>
    <n v="0.2"/>
    <n v="0.50219999999999976"/>
  </r>
  <r>
    <n v="1257"/>
    <s v="CA-2014-144638"/>
    <n v="2014"/>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n v="2013"/>
    <x v="435"/>
    <d v="2013-12-29T00:00:00"/>
    <s v="Second Class"/>
    <s v="RB-19795"/>
    <s v="Ross Baird"/>
    <x v="2"/>
    <s v="United States"/>
    <s v="Charlotte"/>
    <x v="3"/>
    <n v="28205"/>
    <x v="0"/>
    <s v="OFF-BI-10001575"/>
    <x v="1"/>
    <x v="8"/>
    <s v="GBC Linen Binding Covers"/>
    <n v="27.882000000000005"/>
    <n v="3"/>
    <n v="0.7"/>
    <n v="-20.446799999999996"/>
  </r>
  <r>
    <n v="1259"/>
    <s v="US-2013-168620"/>
    <n v="2013"/>
    <x v="435"/>
    <d v="2013-12-29T00:00:00"/>
    <s v="Second Class"/>
    <s v="RB-19795"/>
    <s v="Ross Baird"/>
    <x v="2"/>
    <s v="United States"/>
    <s v="Charlotte"/>
    <x v="3"/>
    <n v="28205"/>
    <x v="0"/>
    <s v="OFF-ST-10003716"/>
    <x v="1"/>
    <x v="4"/>
    <s v="Tennsco Double-Tier Lockers"/>
    <n v="540.048"/>
    <n v="3"/>
    <n v="0.2"/>
    <n v="-47.254199999999997"/>
  </r>
  <r>
    <n v="1260"/>
    <s v="US-2013-168620"/>
    <n v="2013"/>
    <x v="435"/>
    <d v="2013-12-29T00:00:00"/>
    <s v="Second Class"/>
    <s v="RB-19795"/>
    <s v="Ross Baird"/>
    <x v="2"/>
    <s v="United States"/>
    <s v="Charlotte"/>
    <x v="3"/>
    <n v="28205"/>
    <x v="0"/>
    <s v="TEC-AC-10004469"/>
    <x v="2"/>
    <x v="11"/>
    <s v="Microsoft Sculpt Comfort Mouse"/>
    <n v="255.68000000000004"/>
    <n v="8"/>
    <n v="0.2"/>
    <n v="76.704000000000008"/>
  </r>
  <r>
    <n v="1261"/>
    <s v="CA-2014-117079"/>
    <n v="2014"/>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n v="2013"/>
    <x v="99"/>
    <d v="2013-11-05T00:00:00"/>
    <s v="Standard Class"/>
    <s v="SM-20950"/>
    <s v="Suzanne McNair"/>
    <x v="1"/>
    <s v="United States"/>
    <s v="Greenville"/>
    <x v="3"/>
    <n v="27834"/>
    <x v="0"/>
    <s v="OFF-BI-10004236"/>
    <x v="1"/>
    <x v="8"/>
    <s v="XtraLife ClearVue Slant-D Ring Binder, White, 3&quot;"/>
    <n v="17.616000000000003"/>
    <n v="4"/>
    <n v="0.7"/>
    <n v="-14.0928"/>
  </r>
  <r>
    <n v="1263"/>
    <s v="CA-2014-105053"/>
    <n v="2014"/>
    <x v="437"/>
    <d v="2014-07-10T00:00:00"/>
    <s v="Second Class"/>
    <s v="CS-12355"/>
    <s v="Christine Sundaresam"/>
    <x v="0"/>
    <s v="United States"/>
    <s v="Long Beach"/>
    <x v="15"/>
    <n v="11561"/>
    <x v="3"/>
    <s v="OFF-BI-10001634"/>
    <x v="1"/>
    <x v="8"/>
    <s v="Wilson Jones Active Use Binders"/>
    <n v="17.472000000000001"/>
    <n v="3"/>
    <n v="0.2"/>
    <n v="6.3336000000000006"/>
  </r>
  <r>
    <n v="1264"/>
    <s v="CA-2013-155992"/>
    <n v="2013"/>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n v="2013"/>
    <x v="393"/>
    <d v="2013-10-03T00:00:00"/>
    <s v="First Class"/>
    <s v="CC-12220"/>
    <s v="Chris Cortes"/>
    <x v="0"/>
    <s v="United States"/>
    <s v="La Porte"/>
    <x v="14"/>
    <n v="46350"/>
    <x v="2"/>
    <s v="FUR-FU-10003724"/>
    <x v="0"/>
    <x v="5"/>
    <s v="Westinghouse Clip-On Gooseneck Lamps"/>
    <n v="41.849999999999994"/>
    <n v="5"/>
    <n v="0"/>
    <n v="10.880999999999998"/>
  </r>
  <r>
    <n v="1266"/>
    <s v="CA-2014-110380"/>
    <n v="2014"/>
    <x v="264"/>
    <d v="2014-09-08T00:00:00"/>
    <s v="Standard Class"/>
    <s v="PF-19225"/>
    <s v="Phillip Flathmann"/>
    <x v="0"/>
    <s v="United States"/>
    <s v="San Francisco"/>
    <x v="1"/>
    <n v="94122"/>
    <x v="1"/>
    <s v="OFF-AR-10000422"/>
    <x v="1"/>
    <x v="6"/>
    <s v="Pencil and Crayon Sharpener"/>
    <n v="6.57"/>
    <n v="3"/>
    <n v="0"/>
    <n v="1.7738999999999998"/>
  </r>
  <r>
    <n v="1267"/>
    <s v="US-2011-167738"/>
    <n v="2011"/>
    <x v="163"/>
    <d v="2011-12-29T00:00:00"/>
    <s v="Standard Class"/>
    <s v="JC-16105"/>
    <s v="Julie Creighton"/>
    <x v="1"/>
    <s v="United States"/>
    <s v="Los Angeles"/>
    <x v="1"/>
    <n v="90045"/>
    <x v="1"/>
    <s v="OFF-ST-10003306"/>
    <x v="1"/>
    <x v="4"/>
    <s v="Letter Size Cart"/>
    <n v="142.86000000000001"/>
    <n v="1"/>
    <n v="0"/>
    <n v="41.429399999999987"/>
  </r>
  <r>
    <n v="1268"/>
    <s v="US-2011-167738"/>
    <n v="2011"/>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n v="2014"/>
    <x v="397"/>
    <d v="2014-09-28T00:00:00"/>
    <s v="Standard Class"/>
    <s v="BG-11695"/>
    <s v="Brooke Gillingham"/>
    <x v="1"/>
    <s v="United States"/>
    <s v="Louisville"/>
    <x v="22"/>
    <n v="80027"/>
    <x v="1"/>
    <s v="FUR-FU-10000246"/>
    <x v="0"/>
    <x v="5"/>
    <s v="Aluminum Document Frame"/>
    <n v="29.328000000000003"/>
    <n v="3"/>
    <n v="0.2"/>
    <n v="3.665999999999995"/>
  </r>
  <r>
    <n v="1270"/>
    <s v="CA-2014-100426"/>
    <n v="2014"/>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n v="2013"/>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n v="2013"/>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n v="2013"/>
    <x v="438"/>
    <d v="2013-04-27T00:00:00"/>
    <s v="Standard Class"/>
    <s v="SP-20545"/>
    <s v="Sibella Parks"/>
    <x v="1"/>
    <s v="United States"/>
    <s v="Chicago"/>
    <x v="10"/>
    <n v="60623"/>
    <x v="2"/>
    <s v="OFF-BI-10002854"/>
    <x v="1"/>
    <x v="8"/>
    <s v="Performers Binder/Pad Holder, Black"/>
    <n v="44.847999999999992"/>
    <n v="8"/>
    <n v="0.8"/>
    <n v="-67.27200000000002"/>
  </r>
  <r>
    <n v="1274"/>
    <s v="CA-2013-119186"/>
    <n v="2013"/>
    <x v="439"/>
    <d v="2013-05-27T00:00:00"/>
    <s v="Same Day"/>
    <s v="MS-17710"/>
    <s v="Maurice Satty"/>
    <x v="0"/>
    <s v="United States"/>
    <s v="Fort Worth"/>
    <x v="5"/>
    <n v="76106"/>
    <x v="2"/>
    <s v="OFF-PA-10004621"/>
    <x v="1"/>
    <x v="10"/>
    <s v="Xerox 212"/>
    <n v="10.368000000000002"/>
    <n v="2"/>
    <n v="0.2"/>
    <n v="3.6288"/>
  </r>
  <r>
    <n v="1275"/>
    <s v="CA-2013-119186"/>
    <n v="2013"/>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n v="2013"/>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n v="2013"/>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n v="2013"/>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n v="2011"/>
    <x v="78"/>
    <d v="2011-09-11T00:00:00"/>
    <s v="First Class"/>
    <s v="KC-16255"/>
    <s v="Karen Carlisle"/>
    <x v="1"/>
    <s v="United States"/>
    <s v="Macon"/>
    <x v="32"/>
    <n v="31204"/>
    <x v="0"/>
    <s v="TEC-AC-10004209"/>
    <x v="2"/>
    <x v="11"/>
    <s v="Memorex Froggy Flash Drive 4 GB"/>
    <n v="32.97"/>
    <n v="3"/>
    <n v="0"/>
    <n v="12.8583"/>
  </r>
  <r>
    <n v="1280"/>
    <s v="CA-2011-163293"/>
    <n v="2011"/>
    <x v="78"/>
    <d v="2011-09-11T00:00:00"/>
    <s v="First Class"/>
    <s v="KC-16255"/>
    <s v="Karen Carlisle"/>
    <x v="1"/>
    <s v="United States"/>
    <s v="Macon"/>
    <x v="32"/>
    <n v="31204"/>
    <x v="0"/>
    <s v="TEC-AC-10000023"/>
    <x v="2"/>
    <x v="11"/>
    <s v="Maxell 74 Minute CD-R Spindle, 50/Pack"/>
    <n v="83.88"/>
    <n v="4"/>
    <n v="0"/>
    <n v="30.196799999999996"/>
  </r>
  <r>
    <n v="1281"/>
    <s v="CA-2013-160815"/>
    <n v="2013"/>
    <x v="64"/>
    <d v="2013-09-07T00:00:00"/>
    <s v="First Class"/>
    <s v="TR-21325"/>
    <s v="Toby Ritter"/>
    <x v="0"/>
    <s v="United States"/>
    <s v="Cedar Rapids"/>
    <x v="23"/>
    <n v="52402"/>
    <x v="2"/>
    <s v="TEC-PH-10003505"/>
    <x v="2"/>
    <x v="7"/>
    <s v="Geemarc AmpliPOWER60"/>
    <n v="278.39999999999998"/>
    <n v="3"/>
    <n v="0"/>
    <n v="80.735999999999976"/>
  </r>
  <r>
    <n v="1282"/>
    <s v="CA-2014-122154"/>
    <n v="2014"/>
    <x v="359"/>
    <d v="2014-04-12T00:00:00"/>
    <s v="First Class"/>
    <s v="SA-20830"/>
    <s v="Sue Ann Reed"/>
    <x v="0"/>
    <s v="United States"/>
    <s v="Jacksonville"/>
    <x v="2"/>
    <n v="32216"/>
    <x v="0"/>
    <s v="OFF-LA-10000121"/>
    <x v="1"/>
    <x v="2"/>
    <s v="Avery 48"/>
    <n v="15.120000000000001"/>
    <n v="3"/>
    <n v="0.2"/>
    <n v="4.9139999999999988"/>
  </r>
  <r>
    <n v="1283"/>
    <s v="CA-2014-122154"/>
    <n v="2014"/>
    <x v="359"/>
    <d v="2014-04-12T00:00:00"/>
    <s v="First Class"/>
    <s v="SA-20830"/>
    <s v="Sue Ann Reed"/>
    <x v="0"/>
    <s v="United States"/>
    <s v="Jacksonville"/>
    <x v="2"/>
    <n v="32216"/>
    <x v="0"/>
    <s v="OFF-BI-10002026"/>
    <x v="1"/>
    <x v="8"/>
    <s v="Avery Arch Ring Binders"/>
    <n v="17.430000000000003"/>
    <n v="1"/>
    <n v="0.7"/>
    <n v="-13.363000000000003"/>
  </r>
  <r>
    <n v="1284"/>
    <s v="CA-2014-122154"/>
    <n v="2014"/>
    <x v="359"/>
    <d v="2014-04-12T00:00:00"/>
    <s v="First Class"/>
    <s v="SA-20830"/>
    <s v="Sue Ann Reed"/>
    <x v="0"/>
    <s v="United States"/>
    <s v="Jacksonville"/>
    <x v="2"/>
    <n v="32216"/>
    <x v="0"/>
    <s v="OFF-PA-10000994"/>
    <x v="1"/>
    <x v="10"/>
    <s v="Xerox 1915"/>
    <n v="251.64"/>
    <n v="3"/>
    <n v="0.2"/>
    <n v="88.073999999999984"/>
  </r>
  <r>
    <n v="1285"/>
    <s v="US-2012-149692"/>
    <n v="2012"/>
    <x v="401"/>
    <d v="2012-12-12T00:00:00"/>
    <s v="Standard Class"/>
    <s v="KW-16435"/>
    <s v="Katrina Willman"/>
    <x v="0"/>
    <s v="United States"/>
    <s v="Austin"/>
    <x v="5"/>
    <n v="78745"/>
    <x v="2"/>
    <s v="OFF-BI-10002813"/>
    <x v="1"/>
    <x v="8"/>
    <s v="Avery Reinforcements for Hole-Punch Pages"/>
    <n v="2.7719999999999994"/>
    <n v="7"/>
    <n v="0.8"/>
    <n v="-4.8510000000000009"/>
  </r>
  <r>
    <n v="1286"/>
    <s v="CA-2013-119445"/>
    <n v="2013"/>
    <x v="190"/>
    <d v="2013-07-04T00:00:00"/>
    <s v="Standard Class"/>
    <s v="GM-14500"/>
    <s v="Gene McClure"/>
    <x v="0"/>
    <s v="United States"/>
    <s v="Providence"/>
    <x v="34"/>
    <n v="2908"/>
    <x v="3"/>
    <s v="OFF-ST-10000617"/>
    <x v="1"/>
    <x v="4"/>
    <s v="Woodgrain Magazine Files by Perma"/>
    <n v="14.9"/>
    <n v="5"/>
    <n v="0"/>
    <n v="1.0429999999999984"/>
  </r>
  <r>
    <n v="1287"/>
    <s v="CA-2012-124268"/>
    <n v="2012"/>
    <x v="433"/>
    <d v="2012-07-08T00:00:00"/>
    <s v="Standard Class"/>
    <s v="AD-10180"/>
    <s v="Alan Dominguez"/>
    <x v="2"/>
    <s v="United States"/>
    <s v="New York City"/>
    <x v="15"/>
    <n v="10035"/>
    <x v="3"/>
    <s v="OFF-AR-10004817"/>
    <x v="1"/>
    <x v="6"/>
    <s v="Colorific Watercolor Pencils"/>
    <n v="15.48"/>
    <n v="3"/>
    <n v="0"/>
    <n v="4.4891999999999985"/>
  </r>
  <r>
    <n v="1288"/>
    <s v="CA-2013-154711"/>
    <n v="2013"/>
    <x v="441"/>
    <d v="2013-11-27T00:00:00"/>
    <s v="Standard Class"/>
    <s v="TB-21355"/>
    <s v="Todd Boyes"/>
    <x v="1"/>
    <s v="United States"/>
    <s v="New York City"/>
    <x v="15"/>
    <n v="10009"/>
    <x v="3"/>
    <s v="FUR-FU-10000397"/>
    <x v="0"/>
    <x v="5"/>
    <s v="Luxo Economy Swing Arm Lamp"/>
    <n v="39.880000000000003"/>
    <n v="2"/>
    <n v="0"/>
    <n v="11.166400000000003"/>
  </r>
  <r>
    <n v="1289"/>
    <s v="CA-2013-154711"/>
    <n v="2013"/>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n v="2013"/>
    <x v="441"/>
    <d v="2013-11-27T00:00:00"/>
    <s v="Standard Class"/>
    <s v="TB-21355"/>
    <s v="Todd Boyes"/>
    <x v="1"/>
    <s v="United States"/>
    <s v="New York City"/>
    <x v="15"/>
    <n v="10009"/>
    <x v="3"/>
    <s v="OFF-AR-10001860"/>
    <x v="1"/>
    <x v="6"/>
    <s v="BIC Liqua Brite Liner"/>
    <n v="20.82"/>
    <n v="3"/>
    <n v="0"/>
    <n v="7.4952000000000005"/>
  </r>
  <r>
    <n v="1291"/>
    <s v="CA-2013-163384"/>
    <n v="2013"/>
    <x v="338"/>
    <d v="2013-11-13T00:00:00"/>
    <s v="First Class"/>
    <s v="CC-12430"/>
    <s v="Chuck Clark"/>
    <x v="2"/>
    <s v="United States"/>
    <s v="San Francisco"/>
    <x v="1"/>
    <n v="94122"/>
    <x v="1"/>
    <s v="OFF-BI-10004970"/>
    <x v="1"/>
    <x v="8"/>
    <s v="ACCOHIDE 3-Ring Binder, Blue, 1&quot;"/>
    <n v="13.216000000000001"/>
    <n v="4"/>
    <n v="0.2"/>
    <n v="4.4603999999999999"/>
  </r>
  <r>
    <n v="1292"/>
    <s v="CA-2013-163384"/>
    <n v="2013"/>
    <x v="338"/>
    <d v="2013-11-13T00:00:00"/>
    <s v="First Class"/>
    <s v="CC-12430"/>
    <s v="Chuck Clark"/>
    <x v="2"/>
    <s v="United States"/>
    <s v="San Francisco"/>
    <x v="1"/>
    <n v="94122"/>
    <x v="1"/>
    <s v="OFF-PA-10003172"/>
    <x v="1"/>
    <x v="10"/>
    <s v="Xerox 1996"/>
    <n v="32.400000000000006"/>
    <n v="5"/>
    <n v="0"/>
    <n v="15.552000000000001"/>
  </r>
  <r>
    <n v="1293"/>
    <s v="CA-2012-101707"/>
    <n v="2012"/>
    <x v="375"/>
    <d v="2012-09-01T00:00:00"/>
    <s v="Standard Class"/>
    <s v="PF-19165"/>
    <s v="Philip Fox"/>
    <x v="0"/>
    <s v="United States"/>
    <s v="San Diego"/>
    <x v="1"/>
    <n v="92105"/>
    <x v="1"/>
    <s v="OFF-SU-10001218"/>
    <x v="1"/>
    <x v="14"/>
    <s v="Fiskars Softgrip Scissors"/>
    <n v="32.94"/>
    <n v="3"/>
    <n v="0"/>
    <n v="9.2232000000000021"/>
  </r>
  <r>
    <n v="1294"/>
    <s v="CA-2012-101707"/>
    <n v="2012"/>
    <x v="375"/>
    <d v="2012-09-01T00:00:00"/>
    <s v="Standard Class"/>
    <s v="PF-19165"/>
    <s v="Philip Fox"/>
    <x v="0"/>
    <s v="United States"/>
    <s v="San Diego"/>
    <x v="1"/>
    <n v="92105"/>
    <x v="1"/>
    <s v="OFF-PA-10002968"/>
    <x v="1"/>
    <x v="10"/>
    <s v="Xerox 1973"/>
    <n v="114.2"/>
    <n v="5"/>
    <n v="0"/>
    <n v="52.531999999999996"/>
  </r>
  <r>
    <n v="1295"/>
    <s v="CA-2012-101707"/>
    <n v="2012"/>
    <x v="375"/>
    <d v="2012-09-01T00:00:00"/>
    <s v="Standard Class"/>
    <s v="PF-19165"/>
    <s v="Philip Fox"/>
    <x v="0"/>
    <s v="United States"/>
    <s v="San Diego"/>
    <x v="1"/>
    <n v="92105"/>
    <x v="1"/>
    <s v="OFF-LA-10000134"/>
    <x v="1"/>
    <x v="2"/>
    <s v="Avery 511"/>
    <n v="3.08"/>
    <n v="1"/>
    <n v="0"/>
    <n v="1.4783999999999999"/>
  </r>
  <r>
    <n v="1296"/>
    <s v="CA-2012-138898"/>
    <n v="2012"/>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n v="2014"/>
    <x v="247"/>
    <d v="2015-01-04T00:00:00"/>
    <s v="Standard Class"/>
    <s v="EB-13975"/>
    <s v="Erica Bern"/>
    <x v="1"/>
    <s v="United States"/>
    <s v="Fairfield"/>
    <x v="1"/>
    <n v="94533"/>
    <x v="1"/>
    <s v="OFF-BI-10002103"/>
    <x v="1"/>
    <x v="8"/>
    <s v="Cardinal Slant-D Ring Binder, Heavy Gauge Vinyl"/>
    <n v="13.904"/>
    <n v="2"/>
    <n v="0.2"/>
    <n v="4.5187999999999997"/>
  </r>
  <r>
    <n v="1298"/>
    <s v="CA-2014-115427"/>
    <n v="2014"/>
    <x v="247"/>
    <d v="2015-01-04T00:00:00"/>
    <s v="Standard Class"/>
    <s v="EB-13975"/>
    <s v="Erica Bern"/>
    <x v="1"/>
    <s v="United States"/>
    <s v="Fairfield"/>
    <x v="1"/>
    <n v="94533"/>
    <x v="1"/>
    <s v="OFF-BI-10004632"/>
    <x v="1"/>
    <x v="8"/>
    <s v="GBC Binding covers"/>
    <n v="20.72"/>
    <n v="2"/>
    <n v="0.2"/>
    <n v="6.4749999999999979"/>
  </r>
  <r>
    <n v="1299"/>
    <s v="CA-2013-134425"/>
    <n v="2013"/>
    <x v="16"/>
    <d v="2013-12-13T00:00:00"/>
    <s v="Second Class"/>
    <s v="QJ-19255"/>
    <s v="Quincy Jones"/>
    <x v="1"/>
    <s v="United States"/>
    <s v="Saint Paul"/>
    <x v="11"/>
    <n v="55106"/>
    <x v="2"/>
    <s v="TEC-PH-10003555"/>
    <x v="2"/>
    <x v="7"/>
    <s v="Motorola HK250 Universal Bluetooth Headset"/>
    <n v="114.94999999999999"/>
    <n v="5"/>
    <n v="0"/>
    <n v="2.2990000000000066"/>
  </r>
  <r>
    <n v="1300"/>
    <s v="CA-2012-121391"/>
    <n v="2012"/>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n v="2013"/>
    <x v="443"/>
    <d v="2013-12-26T00:00:00"/>
    <s v="Second Class"/>
    <s v="LC-17140"/>
    <s v="Logan Currie"/>
    <x v="0"/>
    <s v="United States"/>
    <s v="Springfield"/>
    <x v="17"/>
    <n v="22153"/>
    <x v="0"/>
    <s v="FUR-FU-10003664"/>
    <x v="0"/>
    <x v="5"/>
    <s v="Electrix Architect's Clamp-On Swing Arm Lamp, Black"/>
    <n v="572.76"/>
    <n v="6"/>
    <n v="0"/>
    <n v="166.10039999999995"/>
  </r>
  <r>
    <n v="1302"/>
    <s v="CA-2013-137043"/>
    <n v="2013"/>
    <x v="443"/>
    <d v="2013-12-26T00:00:00"/>
    <s v="Second Class"/>
    <s v="LC-17140"/>
    <s v="Logan Currie"/>
    <x v="0"/>
    <s v="United States"/>
    <s v="Springfield"/>
    <x v="17"/>
    <n v="22153"/>
    <x v="0"/>
    <s v="FUR-FU-10003664"/>
    <x v="0"/>
    <x v="5"/>
    <s v="Electrix Architect's Clamp-On Swing Arm Lamp, Black"/>
    <n v="286.38"/>
    <n v="3"/>
    <n v="0"/>
    <n v="83.050199999999975"/>
  </r>
  <r>
    <n v="1303"/>
    <s v="CA-2012-115847"/>
    <n v="2012"/>
    <x v="444"/>
    <d v="2012-09-24T00:00:00"/>
    <s v="Second Class"/>
    <s v="TC-21535"/>
    <s v="Tracy Collins"/>
    <x v="2"/>
    <s v="United States"/>
    <s v="Arlington"/>
    <x v="17"/>
    <n v="22204"/>
    <x v="0"/>
    <s v="FUR-BO-10003433"/>
    <x v="0"/>
    <x v="0"/>
    <s v="Sauder Cornerstone Collection Library"/>
    <n v="61.96"/>
    <n v="2"/>
    <n v="0"/>
    <n v="4.3371999999999957"/>
  </r>
  <r>
    <n v="1304"/>
    <s v="US-2014-126179"/>
    <n v="2014"/>
    <x v="445"/>
    <d v="2014-07-08T00:00:00"/>
    <s v="Standard Class"/>
    <s v="CS-12460"/>
    <s v="Chuck Sachs"/>
    <x v="0"/>
    <s v="United States"/>
    <s v="Columbus"/>
    <x v="32"/>
    <n v="31907"/>
    <x v="0"/>
    <s v="FUR-FU-10002554"/>
    <x v="0"/>
    <x v="5"/>
    <s v="Westinghouse Floor Lamp with Metal Mesh Shade, Black"/>
    <n v="23.99"/>
    <n v="1"/>
    <n v="0"/>
    <n v="5.5176999999999978"/>
  </r>
  <r>
    <n v="1305"/>
    <s v="US-2014-126179"/>
    <n v="2014"/>
    <x v="445"/>
    <d v="2014-07-08T00:00:00"/>
    <s v="Standard Class"/>
    <s v="CS-12460"/>
    <s v="Chuck Sachs"/>
    <x v="0"/>
    <s v="United States"/>
    <s v="Columbus"/>
    <x v="32"/>
    <n v="31907"/>
    <x v="0"/>
    <s v="TEC-PH-10001557"/>
    <x v="2"/>
    <x v="7"/>
    <s v="Pyle PMP37LED"/>
    <n v="287.96999999999997"/>
    <n v="3"/>
    <n v="0"/>
    <n v="77.751899999999992"/>
  </r>
  <r>
    <n v="1306"/>
    <s v="CA-2013-101966"/>
    <n v="2013"/>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n v="2013"/>
    <x v="23"/>
    <d v="2013-06-22T00:00:00"/>
    <s v="First Class"/>
    <s v="RC-19825"/>
    <s v="Roy Collins"/>
    <x v="0"/>
    <s v="United States"/>
    <s v="Pasadena"/>
    <x v="1"/>
    <n v="91104"/>
    <x v="1"/>
    <s v="OFF-PA-10002986"/>
    <x v="1"/>
    <x v="10"/>
    <s v="Xerox 1898"/>
    <n v="46.76"/>
    <n v="7"/>
    <n v="0"/>
    <n v="22.444800000000001"/>
  </r>
  <r>
    <n v="1308"/>
    <s v="CA-2013-141397"/>
    <n v="2013"/>
    <x v="23"/>
    <d v="2013-06-22T00:00:00"/>
    <s v="First Class"/>
    <s v="RC-19825"/>
    <s v="Roy Collins"/>
    <x v="0"/>
    <s v="United States"/>
    <s v="Pasadena"/>
    <x v="1"/>
    <n v="91104"/>
    <x v="1"/>
    <s v="OFF-BI-10000320"/>
    <x v="1"/>
    <x v="8"/>
    <s v="GBC Plastic Binding Combs"/>
    <n v="17.712"/>
    <n v="3"/>
    <n v="0.2"/>
    <n v="6.4206000000000012"/>
  </r>
  <r>
    <n v="1309"/>
    <s v="CA-2013-141397"/>
    <n v="2013"/>
    <x v="23"/>
    <d v="2013-06-22T00:00:00"/>
    <s v="First Class"/>
    <s v="RC-19825"/>
    <s v="Roy Collins"/>
    <x v="0"/>
    <s v="United States"/>
    <s v="Pasadena"/>
    <x v="1"/>
    <n v="91104"/>
    <x v="1"/>
    <s v="OFF-AP-10003971"/>
    <x v="1"/>
    <x v="9"/>
    <s v="Belkin 6 Outlet Metallic Surge Strip"/>
    <n v="21.78"/>
    <n v="2"/>
    <n v="0"/>
    <n v="5.6628000000000007"/>
  </r>
  <r>
    <n v="1310"/>
    <s v="CA-2013-141397"/>
    <n v="2013"/>
    <x v="23"/>
    <d v="2013-06-22T00:00:00"/>
    <s v="First Class"/>
    <s v="RC-19825"/>
    <s v="Roy Collins"/>
    <x v="0"/>
    <s v="United States"/>
    <s v="Pasadena"/>
    <x v="1"/>
    <n v="91104"/>
    <x v="1"/>
    <s v="OFF-ST-10001469"/>
    <x v="1"/>
    <x v="4"/>
    <s v="Fellowes Bankers Box Recycled Super Stor/Drawer"/>
    <n v="161.94"/>
    <n v="3"/>
    <n v="0"/>
    <n v="9.716399999999993"/>
  </r>
  <r>
    <n v="1311"/>
    <s v="CA-2013-141397"/>
    <n v="2013"/>
    <x v="23"/>
    <d v="2013-06-22T00:00:00"/>
    <s v="First Class"/>
    <s v="RC-19825"/>
    <s v="Roy Collins"/>
    <x v="0"/>
    <s v="United States"/>
    <s v="Pasadena"/>
    <x v="1"/>
    <n v="91104"/>
    <x v="1"/>
    <s v="FUR-CH-10003846"/>
    <x v="0"/>
    <x v="1"/>
    <s v="Hon Valutask Swivel Chairs"/>
    <n v="161.56800000000001"/>
    <n v="2"/>
    <n v="0.2"/>
    <n v="-8.0783999999999949"/>
  </r>
  <r>
    <n v="1312"/>
    <s v="CA-2013-141082"/>
    <n v="2013"/>
    <x v="10"/>
    <d v="2013-12-14T00:00:00"/>
    <s v="Standard Class"/>
    <s v="FM-14380"/>
    <s v="Fred McMath"/>
    <x v="0"/>
    <s v="United States"/>
    <s v="Lawrence"/>
    <x v="31"/>
    <n v="1841"/>
    <x v="3"/>
    <s v="OFF-LA-10001404"/>
    <x v="1"/>
    <x v="2"/>
    <s v="Avery 517"/>
    <n v="3.69"/>
    <n v="1"/>
    <n v="0"/>
    <n v="1.7343"/>
  </r>
  <r>
    <n v="1313"/>
    <s v="CA-2013-141082"/>
    <n v="2013"/>
    <x v="10"/>
    <d v="2013-12-14T00:00:00"/>
    <s v="Standard Class"/>
    <s v="FM-14380"/>
    <s v="Fred McMath"/>
    <x v="0"/>
    <s v="United States"/>
    <s v="Lawrence"/>
    <x v="31"/>
    <n v="1841"/>
    <x v="3"/>
    <s v="OFF-LA-10001474"/>
    <x v="1"/>
    <x v="2"/>
    <s v="Avery 477"/>
    <n v="122.12"/>
    <n v="4"/>
    <n v="0"/>
    <n v="56.175200000000004"/>
  </r>
  <r>
    <n v="1314"/>
    <s v="US-2013-134488"/>
    <n v="2013"/>
    <x v="446"/>
    <d v="2013-10-02T00:00:00"/>
    <s v="Standard Class"/>
    <s v="PK-19075"/>
    <s v="Pete Kriz"/>
    <x v="0"/>
    <s v="United States"/>
    <s v="Columbus"/>
    <x v="24"/>
    <n v="43229"/>
    <x v="3"/>
    <s v="FUR-CH-10003199"/>
    <x v="0"/>
    <x v="1"/>
    <s v="Office Star - Contemporary Task Swivel Chair"/>
    <n v="155.37199999999999"/>
    <n v="2"/>
    <n v="0.3"/>
    <n v="-13.317599999999999"/>
  </r>
  <r>
    <n v="1315"/>
    <s v="CA-2013-145919"/>
    <n v="2013"/>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n v="2013"/>
    <x v="122"/>
    <d v="2013-12-24T00:00:00"/>
    <s v="Standard Class"/>
    <s v="HG-14965"/>
    <s v="Henry Goldwyn"/>
    <x v="1"/>
    <s v="United States"/>
    <s v="Los Angeles"/>
    <x v="1"/>
    <n v="90032"/>
    <x v="1"/>
    <s v="FUR-FU-10004960"/>
    <x v="0"/>
    <x v="5"/>
    <s v="Seth Thomas 12&quot; Clock w/ Goldtone Case"/>
    <n v="183.84"/>
    <n v="8"/>
    <n v="0"/>
    <n v="62.505600000000001"/>
  </r>
  <r>
    <n v="1317"/>
    <s v="CA-2013-145919"/>
    <n v="2013"/>
    <x v="122"/>
    <d v="2013-12-24T00:00:00"/>
    <s v="Standard Class"/>
    <s v="HG-14965"/>
    <s v="Henry Goldwyn"/>
    <x v="1"/>
    <s v="United States"/>
    <s v="Los Angeles"/>
    <x v="1"/>
    <n v="90032"/>
    <x v="1"/>
    <s v="OFF-SU-10003505"/>
    <x v="1"/>
    <x v="14"/>
    <s v="Premier Electric Letter Opener"/>
    <n v="579.29999999999995"/>
    <n v="5"/>
    <n v="0"/>
    <n v="28.964999999999961"/>
  </r>
  <r>
    <n v="1318"/>
    <s v="CA-2014-157651"/>
    <n v="2014"/>
    <x v="389"/>
    <d v="2014-12-15T00:00:00"/>
    <s v="Standard Class"/>
    <s v="HA-14920"/>
    <s v="Helen Andreada"/>
    <x v="0"/>
    <s v="United States"/>
    <s v="Philadelphia"/>
    <x v="9"/>
    <n v="19120"/>
    <x v="3"/>
    <s v="TEC-AC-10003116"/>
    <x v="2"/>
    <x v="11"/>
    <s v="Memorex Froggy Flash Drive 8 GB"/>
    <n v="14.200000000000001"/>
    <n v="1"/>
    <n v="0.2"/>
    <n v="3.3724999999999992"/>
  </r>
  <r>
    <n v="1319"/>
    <s v="CA-2011-160773"/>
    <n v="2011"/>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n v="2011"/>
    <x v="268"/>
    <d v="2011-07-05T00:00:00"/>
    <s v="Standard Class"/>
    <s v="LW-16825"/>
    <s v="Laurel Workman"/>
    <x v="1"/>
    <s v="United States"/>
    <s v="Deltona"/>
    <x v="2"/>
    <n v="32725"/>
    <x v="0"/>
    <s v="OFF-BI-10000546"/>
    <x v="1"/>
    <x v="8"/>
    <s v="Avery Durable Binders"/>
    <n v="5.1840000000000011"/>
    <n v="6"/>
    <n v="0.7"/>
    <n v="-3.6288"/>
  </r>
  <r>
    <n v="1321"/>
    <s v="CA-2014-167703"/>
    <n v="2014"/>
    <x v="447"/>
    <d v="2014-02-09T00:00:00"/>
    <s v="Standard Class"/>
    <s v="MC-17575"/>
    <s v="Matt Collins"/>
    <x v="0"/>
    <s v="United States"/>
    <s v="Cincinnati"/>
    <x v="24"/>
    <n v="45231"/>
    <x v="3"/>
    <s v="OFF-BI-10002071"/>
    <x v="1"/>
    <x v="8"/>
    <s v="Fellowes Black Plastic Comb Bindings"/>
    <n v="5.2290000000000001"/>
    <n v="3"/>
    <n v="0.7"/>
    <n v="-4.1831999999999976"/>
  </r>
  <r>
    <n v="1322"/>
    <s v="CA-2014-167703"/>
    <n v="2014"/>
    <x v="447"/>
    <d v="2014-02-09T00:00:00"/>
    <s v="Standard Class"/>
    <s v="MC-17575"/>
    <s v="Matt Collins"/>
    <x v="0"/>
    <s v="United States"/>
    <s v="Cincinnati"/>
    <x v="24"/>
    <n v="45231"/>
    <x v="3"/>
    <s v="OFF-ST-10001490"/>
    <x v="1"/>
    <x v="4"/>
    <s v="Hot File 7-Pocket, Floor Stand"/>
    <n v="285.55200000000002"/>
    <n v="2"/>
    <n v="0.2"/>
    <n v="35.69399999999996"/>
  </r>
  <r>
    <n v="1323"/>
    <s v="CA-2014-121804"/>
    <n v="2014"/>
    <x v="448"/>
    <d v="2014-03-09T00:00:00"/>
    <s v="Standard Class"/>
    <s v="LP-17095"/>
    <s v="Liz Preis"/>
    <x v="0"/>
    <s v="United States"/>
    <s v="Murray"/>
    <x v="0"/>
    <n v="42071"/>
    <x v="0"/>
    <s v="OFF-AP-10004859"/>
    <x v="1"/>
    <x v="9"/>
    <s v="Acco 6 Outlet Guardian Premium Surge Suppressor"/>
    <n v="72.8"/>
    <n v="5"/>
    <n v="0"/>
    <n v="19.656000000000002"/>
  </r>
  <r>
    <n v="1324"/>
    <s v="CA-2014-162635"/>
    <n v="2014"/>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n v="2011"/>
    <x v="450"/>
    <d v="2011-10-03T00:00:00"/>
    <s v="Standard Class"/>
    <s v="GZ-14545"/>
    <s v="George Zrebassa"/>
    <x v="1"/>
    <s v="United States"/>
    <s v="Lawrence"/>
    <x v="31"/>
    <n v="1841"/>
    <x v="3"/>
    <s v="OFF-ST-10001321"/>
    <x v="1"/>
    <x v="4"/>
    <s v="Decoflex Hanging Personal Folder File, Blue"/>
    <n v="46.26"/>
    <n v="3"/>
    <n v="0"/>
    <n v="12.490200000000003"/>
  </r>
  <r>
    <n v="1326"/>
    <s v="US-2011-117058"/>
    <n v="2011"/>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n v="2012"/>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n v="2013"/>
    <x v="452"/>
    <d v="2013-04-02T00:00:00"/>
    <s v="First Class"/>
    <s v="CP-12085"/>
    <s v="Cathy Prescott"/>
    <x v="1"/>
    <s v="United States"/>
    <s v="Norwich"/>
    <x v="29"/>
    <n v="6360"/>
    <x v="3"/>
    <s v="OFF-PA-10004156"/>
    <x v="1"/>
    <x v="10"/>
    <s v="Xerox 188"/>
    <n v="11.34"/>
    <n v="1"/>
    <n v="0"/>
    <n v="5.5565999999999995"/>
  </r>
  <r>
    <n v="1329"/>
    <s v="CA-2014-106033"/>
    <n v="2014"/>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n v="2013"/>
    <x v="454"/>
    <d v="2013-05-28T00:00:00"/>
    <s v="Standard Class"/>
    <s v="LD-17005"/>
    <s v="Lisa DeCherney"/>
    <x v="0"/>
    <s v="United States"/>
    <s v="San Francisco"/>
    <x v="1"/>
    <n v="94109"/>
    <x v="1"/>
    <s v="FUR-FU-10003691"/>
    <x v="0"/>
    <x v="5"/>
    <s v="Eldon Image Series Desk Accessories, Ebony"/>
    <n v="37.049999999999997"/>
    <n v="3"/>
    <n v="0"/>
    <n v="16.302"/>
  </r>
  <r>
    <n v="1331"/>
    <s v="CA-2014-127705"/>
    <n v="2014"/>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n v="2014"/>
    <x v="455"/>
    <d v="2014-06-07T00:00:00"/>
    <s v="Standard Class"/>
    <s v="AB-10255"/>
    <s v="Alejandro Ballentine"/>
    <x v="2"/>
    <s v="United States"/>
    <s v="Lorain"/>
    <x v="24"/>
    <n v="44052"/>
    <x v="3"/>
    <s v="OFF-ST-10004507"/>
    <x v="1"/>
    <x v="4"/>
    <s v="Advantus Rolling Storage Box"/>
    <n v="27.439999999999998"/>
    <n v="2"/>
    <n v="0.2"/>
    <n v="2.4009999999999998"/>
  </r>
  <r>
    <n v="1333"/>
    <s v="CA-2011-122567"/>
    <n v="2011"/>
    <x v="456"/>
    <d v="2011-02-22T00:00:00"/>
    <s v="Standard Class"/>
    <s v="MN-17935"/>
    <s v="Michael Nguyen"/>
    <x v="0"/>
    <s v="United States"/>
    <s v="Dallas"/>
    <x v="5"/>
    <n v="75220"/>
    <x v="2"/>
    <s v="OFF-BI-10002012"/>
    <x v="1"/>
    <x v="8"/>
    <s v="Wilson Jones Easy Flow II Sheet Lifters"/>
    <n v="1.0799999999999998"/>
    <n v="3"/>
    <n v="0.8"/>
    <n v="-1.7280000000000002"/>
  </r>
  <r>
    <n v="1334"/>
    <s v="CA-2011-122567"/>
    <n v="2011"/>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n v="2011"/>
    <x v="457"/>
    <d v="2011-05-10T00:00:00"/>
    <s v="Standard Class"/>
    <s v="HP-14815"/>
    <s v="Harold Pawlan"/>
    <x v="2"/>
    <s v="United States"/>
    <s v="Los Angeles"/>
    <x v="1"/>
    <n v="90049"/>
    <x v="1"/>
    <s v="OFF-BI-10003684"/>
    <x v="1"/>
    <x v="8"/>
    <s v="Wilson Jones Legal Size Ring Binders"/>
    <n v="140.73599999999999"/>
    <n v="8"/>
    <n v="0.2"/>
    <n v="52.775999999999996"/>
  </r>
  <r>
    <n v="1336"/>
    <s v="CA-2013-122133"/>
    <n v="2013"/>
    <x v="458"/>
    <d v="2013-05-24T00:00:00"/>
    <s v="Standard Class"/>
    <s v="JR-15670"/>
    <s v="Jim Radford"/>
    <x v="0"/>
    <s v="United States"/>
    <s v="Middletown"/>
    <x v="29"/>
    <n v="6457"/>
    <x v="3"/>
    <s v="OFF-ST-10002574"/>
    <x v="1"/>
    <x v="4"/>
    <s v="SAFCO Commercial Wire Shelving, Black"/>
    <n v="552.55999999999995"/>
    <n v="4"/>
    <n v="0"/>
    <n v="0"/>
  </r>
  <r>
    <n v="1337"/>
    <s v="US-2014-123281"/>
    <n v="2014"/>
    <x v="459"/>
    <d v="2014-04-08T00:00:00"/>
    <s v="Standard Class"/>
    <s v="JF-15190"/>
    <s v="Jamie Frazer"/>
    <x v="0"/>
    <s v="United States"/>
    <s v="Los Angeles"/>
    <x v="1"/>
    <n v="90008"/>
    <x v="1"/>
    <s v="FUR-FU-10003724"/>
    <x v="0"/>
    <x v="5"/>
    <s v="Westinghouse Clip-On Gooseneck Lamps"/>
    <n v="25.11"/>
    <n v="3"/>
    <n v="0"/>
    <n v="6.5285999999999991"/>
  </r>
  <r>
    <n v="1338"/>
    <s v="CA-2014-100524"/>
    <n v="2014"/>
    <x v="185"/>
    <d v="2014-04-03T00:00:00"/>
    <s v="Second Class"/>
    <s v="CM-12115"/>
    <s v="Chad McGuire"/>
    <x v="0"/>
    <s v="United States"/>
    <s v="New York City"/>
    <x v="15"/>
    <n v="10011"/>
    <x v="3"/>
    <s v="FUR-FU-10004018"/>
    <x v="0"/>
    <x v="5"/>
    <s v="Tensor Computer Mounted Lamp"/>
    <n v="29.78"/>
    <n v="2"/>
    <n v="0"/>
    <n v="8.0406000000000013"/>
  </r>
  <r>
    <n v="1339"/>
    <s v="CA-2014-100524"/>
    <n v="2014"/>
    <x v="185"/>
    <d v="2014-04-03T00:00:00"/>
    <s v="Second Class"/>
    <s v="CM-12115"/>
    <s v="Chad McGuire"/>
    <x v="0"/>
    <s v="United States"/>
    <s v="New York City"/>
    <x v="15"/>
    <n v="10011"/>
    <x v="3"/>
    <s v="TEC-PH-10002549"/>
    <x v="2"/>
    <x v="7"/>
    <s v="Polycom SoundPoint IP 450 VoIP phone"/>
    <n v="677.58"/>
    <n v="3"/>
    <n v="0"/>
    <n v="176.17080000000001"/>
  </r>
  <r>
    <n v="1340"/>
    <s v="CA-2014-100524"/>
    <n v="2014"/>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n v="2014"/>
    <x v="460"/>
    <d v="2014-01-05T00:00:00"/>
    <s v="First Class"/>
    <s v="AS-10045"/>
    <s v="Aaron Smayling"/>
    <x v="1"/>
    <s v="United States"/>
    <s v="Jacksonville"/>
    <x v="3"/>
    <n v="28540"/>
    <x v="0"/>
    <s v="TEC-MA-10002178"/>
    <x v="2"/>
    <x v="15"/>
    <s v="Cisco CP-7937G Unified IP Conference Station Phone"/>
    <n v="695.7"/>
    <n v="2"/>
    <n v="0.5"/>
    <n v="-27.827999999999975"/>
  </r>
  <r>
    <n v="1342"/>
    <s v="CA-2014-113481"/>
    <n v="2014"/>
    <x v="460"/>
    <d v="2014-01-05T00:00:00"/>
    <s v="First Class"/>
    <s v="AS-10045"/>
    <s v="Aaron Smayling"/>
    <x v="1"/>
    <s v="United States"/>
    <s v="Jacksonville"/>
    <x v="3"/>
    <n v="28540"/>
    <x v="0"/>
    <s v="OFF-BI-10003694"/>
    <x v="1"/>
    <x v="8"/>
    <s v="Avery 3 1/2&quot; Diskette Storage Pages, 10/Pack"/>
    <n v="15.66"/>
    <n v="5"/>
    <n v="0.7"/>
    <n v="-12.527999999999995"/>
  </r>
  <r>
    <n v="1343"/>
    <s v="CA-2014-113481"/>
    <n v="2014"/>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n v="2012"/>
    <x v="71"/>
    <d v="2012-06-01T00:00:00"/>
    <s v="Standard Class"/>
    <s v="KB-16315"/>
    <s v="Karl Braun"/>
    <x v="0"/>
    <s v="United States"/>
    <s v="Freeport"/>
    <x v="15"/>
    <n v="11520"/>
    <x v="3"/>
    <s v="OFF-AR-10000411"/>
    <x v="1"/>
    <x v="6"/>
    <s v="Boston 16701 Slimline Battery Pencil Sharpener"/>
    <n v="47.82"/>
    <n v="3"/>
    <n v="0"/>
    <n v="14.345999999999995"/>
  </r>
  <r>
    <n v="1345"/>
    <s v="CA-2012-131758"/>
    <n v="2012"/>
    <x v="71"/>
    <d v="2012-06-01T00:00:00"/>
    <s v="Standard Class"/>
    <s v="KB-16315"/>
    <s v="Karl Braun"/>
    <x v="0"/>
    <s v="United States"/>
    <s v="Freeport"/>
    <x v="15"/>
    <n v="11520"/>
    <x v="3"/>
    <s v="OFF-LA-10000262"/>
    <x v="1"/>
    <x v="2"/>
    <s v="Avery 494"/>
    <n v="13.049999999999999"/>
    <n v="5"/>
    <n v="0"/>
    <n v="6.0029999999999992"/>
  </r>
  <r>
    <n v="1346"/>
    <s v="CA-2011-118339"/>
    <n v="2011"/>
    <x v="461"/>
    <d v="2011-03-24T00:00:00"/>
    <s v="Standard Class"/>
    <s v="BN-11515"/>
    <s v="Bradley Nguyen"/>
    <x v="0"/>
    <s v="United States"/>
    <s v="Lakeville"/>
    <x v="11"/>
    <n v="55044"/>
    <x v="2"/>
    <s v="OFF-AP-10001154"/>
    <x v="1"/>
    <x v="9"/>
    <s v="Bionaire Personal Warm Mist Humidifier/Vaporizer"/>
    <n v="93.78"/>
    <n v="2"/>
    <n v="0"/>
    <n v="36.574200000000005"/>
  </r>
  <r>
    <n v="1347"/>
    <s v="CA-2011-118339"/>
    <n v="2011"/>
    <x v="461"/>
    <d v="2011-03-24T00:00:00"/>
    <s v="Standard Class"/>
    <s v="BN-11515"/>
    <s v="Bradley Nguyen"/>
    <x v="0"/>
    <s v="United States"/>
    <s v="Lakeville"/>
    <x v="11"/>
    <n v="55044"/>
    <x v="2"/>
    <s v="OFF-PA-10000466"/>
    <x v="1"/>
    <x v="10"/>
    <s v="Memo Book, 100 Message Capacity, 5 3/8” x 11”"/>
    <n v="47.18"/>
    <n v="7"/>
    <n v="0"/>
    <n v="23.59"/>
  </r>
  <r>
    <n v="1348"/>
    <s v="CA-2011-118339"/>
    <n v="2011"/>
    <x v="461"/>
    <d v="2011-03-24T00:00:00"/>
    <s v="Standard Class"/>
    <s v="BN-11515"/>
    <s v="Bradley Nguyen"/>
    <x v="0"/>
    <s v="United States"/>
    <s v="Lakeville"/>
    <x v="11"/>
    <n v="55044"/>
    <x v="2"/>
    <s v="OFF-AR-10003829"/>
    <x v="1"/>
    <x v="6"/>
    <s v="Newell 35"/>
    <n v="19.68"/>
    <n v="6"/>
    <n v="0"/>
    <n v="5.7071999999999976"/>
  </r>
  <r>
    <n v="1349"/>
    <s v="CA-2011-118339"/>
    <n v="2011"/>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n v="2011"/>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n v="2011"/>
    <x v="462"/>
    <d v="2011-10-08T00:00:00"/>
    <s v="Second Class"/>
    <s v="BP-11290"/>
    <s v="Beth Paige"/>
    <x v="0"/>
    <s v="United States"/>
    <s v="Evanston"/>
    <x v="10"/>
    <n v="60201"/>
    <x v="2"/>
    <s v="FUR-CH-10002880"/>
    <x v="0"/>
    <x v="1"/>
    <s v="Global High-Back Leather Tilter, Burgundy"/>
    <n v="258.279"/>
    <n v="3"/>
    <n v="0.3"/>
    <n v="-70.104300000000023"/>
  </r>
  <r>
    <n v="1352"/>
    <s v="CA-2013-162901"/>
    <n v="2013"/>
    <x v="463"/>
    <d v="2013-04-01T00:00:00"/>
    <s v="First Class"/>
    <s v="AS-10045"/>
    <s v="Aaron Smayling"/>
    <x v="1"/>
    <s v="United States"/>
    <s v="Arlington"/>
    <x v="17"/>
    <n v="22204"/>
    <x v="0"/>
    <s v="OFF-ST-10000649"/>
    <x v="1"/>
    <x v="4"/>
    <s v="Hanging Personal Folder File"/>
    <n v="31.4"/>
    <n v="2"/>
    <n v="0"/>
    <n v="7.8500000000000014"/>
  </r>
  <r>
    <n v="1353"/>
    <s v="CA-2014-162978"/>
    <n v="2014"/>
    <x v="464"/>
    <d v="2014-05-10T00:00:00"/>
    <s v="Standard Class"/>
    <s v="LW-16990"/>
    <s v="Lindsay Williams"/>
    <x v="1"/>
    <s v="United States"/>
    <s v="San Francisco"/>
    <x v="1"/>
    <n v="94109"/>
    <x v="1"/>
    <s v="TEC-PH-10003092"/>
    <x v="2"/>
    <x v="7"/>
    <s v="Motorola L804"/>
    <n v="183.96"/>
    <n v="5"/>
    <n v="0.2"/>
    <n v="20.695499999999988"/>
  </r>
  <r>
    <n v="1354"/>
    <s v="CA-2014-162978"/>
    <n v="2014"/>
    <x v="464"/>
    <d v="2014-05-10T00:00:00"/>
    <s v="Standard Class"/>
    <s v="LW-16990"/>
    <s v="Lindsay Williams"/>
    <x v="1"/>
    <s v="United States"/>
    <s v="San Francisco"/>
    <x v="1"/>
    <n v="94109"/>
    <x v="1"/>
    <s v="OFF-PA-10002250"/>
    <x v="1"/>
    <x v="10"/>
    <s v="Things To Do Today Pad"/>
    <n v="17.61"/>
    <n v="3"/>
    <n v="0"/>
    <n v="8.4527999999999999"/>
  </r>
  <r>
    <n v="1355"/>
    <s v="CA-2014-162978"/>
    <n v="2014"/>
    <x v="464"/>
    <d v="2014-05-10T00:00:00"/>
    <s v="Standard Class"/>
    <s v="LW-16990"/>
    <s v="Lindsay Williams"/>
    <x v="1"/>
    <s v="United States"/>
    <s v="San Francisco"/>
    <x v="1"/>
    <n v="94109"/>
    <x v="1"/>
    <s v="FUR-TA-10003473"/>
    <x v="0"/>
    <x v="3"/>
    <s v="Bretford Rectangular Conference Table Tops"/>
    <n v="300.904"/>
    <n v="1"/>
    <n v="0.2"/>
    <n v="11.283900000000017"/>
  </r>
  <r>
    <n v="1356"/>
    <s v="US-2011-160444"/>
    <n v="2011"/>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n v="2011"/>
    <x v="260"/>
    <d v="2011-07-05T00:00:00"/>
    <s v="Same Day"/>
    <s v="DC-12850"/>
    <s v="Dan Campbell"/>
    <x v="0"/>
    <s v="United States"/>
    <s v="Houston"/>
    <x v="5"/>
    <n v="77036"/>
    <x v="2"/>
    <s v="OFF-ST-10000563"/>
    <x v="1"/>
    <x v="4"/>
    <s v="Fellowes Bankers Box Stor/Drawer Steel Plus"/>
    <n v="281.42400000000004"/>
    <n v="11"/>
    <n v="0.2"/>
    <n v="-35.178000000000004"/>
  </r>
  <r>
    <n v="1358"/>
    <s v="CA-2013-145247"/>
    <n v="2013"/>
    <x v="465"/>
    <d v="2013-05-08T00:00:00"/>
    <s v="First Class"/>
    <s v="ND-18370"/>
    <s v="Natalie DeCherney"/>
    <x v="0"/>
    <s v="United States"/>
    <s v="Louisville"/>
    <x v="0"/>
    <n v="40214"/>
    <x v="0"/>
    <s v="OFF-PA-10003641"/>
    <x v="1"/>
    <x v="10"/>
    <s v="Xerox 1909"/>
    <n v="79.14"/>
    <n v="3"/>
    <n v="0"/>
    <n v="36.404399999999995"/>
  </r>
  <r>
    <n v="1359"/>
    <s v="CA-2014-160045"/>
    <n v="2014"/>
    <x v="466"/>
    <d v="2014-04-28T00:00:00"/>
    <s v="First Class"/>
    <s v="LB-16735"/>
    <s v="Larry Blacks"/>
    <x v="0"/>
    <s v="United States"/>
    <s v="Fort Worth"/>
    <x v="5"/>
    <n v="76106"/>
    <x v="2"/>
    <s v="FUR-FU-10000010"/>
    <x v="0"/>
    <x v="5"/>
    <s v="DAX Value U-Channel Document Frames, Easel Back"/>
    <n v="1.988"/>
    <n v="1"/>
    <n v="0.6"/>
    <n v="-1.4413"/>
  </r>
  <r>
    <n v="1360"/>
    <s v="US-2011-151925"/>
    <n v="2011"/>
    <x v="467"/>
    <d v="2011-10-01T00:00:00"/>
    <s v="Second Class"/>
    <s v="KT-16465"/>
    <s v="Kean Takahito"/>
    <x v="0"/>
    <s v="United States"/>
    <s v="Los Angeles"/>
    <x v="1"/>
    <n v="90049"/>
    <x v="1"/>
    <s v="FUR-CH-10002961"/>
    <x v="0"/>
    <x v="1"/>
    <s v="Leather Task Chair, Black"/>
    <n v="145.56800000000001"/>
    <n v="2"/>
    <n v="0.2"/>
    <n v="0"/>
  </r>
  <r>
    <n v="1361"/>
    <s v="CA-2014-125199"/>
    <n v="2014"/>
    <x v="15"/>
    <d v="2014-10-26T00:00:00"/>
    <s v="Standard Class"/>
    <s v="HM-14860"/>
    <s v="Harry Marie"/>
    <x v="1"/>
    <s v="United States"/>
    <s v="Philadelphia"/>
    <x v="9"/>
    <n v="19120"/>
    <x v="3"/>
    <s v="OFF-AR-10002956"/>
    <x v="1"/>
    <x v="6"/>
    <s v="Boston 16801 Nautilus Battery Pencil Sharpener"/>
    <n v="123.256"/>
    <n v="7"/>
    <n v="0.2"/>
    <n v="9.2441999999999993"/>
  </r>
  <r>
    <n v="1362"/>
    <s v="CA-2014-125199"/>
    <n v="2014"/>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n v="2014"/>
    <x v="15"/>
    <d v="2014-10-26T00:00:00"/>
    <s v="Standard Class"/>
    <s v="HM-14860"/>
    <s v="Harry Marie"/>
    <x v="1"/>
    <s v="United States"/>
    <s v="Philadelphia"/>
    <x v="9"/>
    <n v="19120"/>
    <x v="3"/>
    <s v="TEC-PH-10001336"/>
    <x v="2"/>
    <x v="7"/>
    <s v="Digium D40 VoIP phone"/>
    <n v="309.57600000000002"/>
    <n v="4"/>
    <n v="0.4"/>
    <n v="-56.755600000000015"/>
  </r>
  <r>
    <n v="1364"/>
    <s v="US-2014-155425"/>
    <n v="2014"/>
    <x v="468"/>
    <d v="2014-11-12T00:00:00"/>
    <s v="First Class"/>
    <s v="AB-10600"/>
    <s v="Ann Blume"/>
    <x v="1"/>
    <s v="United States"/>
    <s v="Tucson"/>
    <x v="16"/>
    <n v="85705"/>
    <x v="1"/>
    <s v="OFF-BI-10001036"/>
    <x v="1"/>
    <x v="8"/>
    <s v="Cardinal EasyOpen D-Ring Binders"/>
    <n v="38.388000000000005"/>
    <n v="14"/>
    <n v="0.7"/>
    <n v="-25.591999999999999"/>
  </r>
  <r>
    <n v="1365"/>
    <s v="US-2014-155425"/>
    <n v="2014"/>
    <x v="468"/>
    <d v="2014-11-12T00:00:00"/>
    <s v="First Class"/>
    <s v="AB-10600"/>
    <s v="Ann Blume"/>
    <x v="1"/>
    <s v="United States"/>
    <s v="Tucson"/>
    <x v="16"/>
    <n v="85705"/>
    <x v="1"/>
    <s v="TEC-MA-10003183"/>
    <x v="2"/>
    <x v="15"/>
    <s v="DYMO CardScan Personal V9 Business Card Scanner"/>
    <n v="95.994000000000014"/>
    <n v="2"/>
    <n v="0.7"/>
    <n v="-63.995999999999981"/>
  </r>
  <r>
    <n v="1366"/>
    <s v="US-2014-155425"/>
    <n v="2014"/>
    <x v="468"/>
    <d v="2014-11-12T00:00:00"/>
    <s v="First Class"/>
    <s v="AB-10600"/>
    <s v="Ann Blume"/>
    <x v="1"/>
    <s v="United States"/>
    <s v="Tucson"/>
    <x v="16"/>
    <n v="85705"/>
    <x v="1"/>
    <s v="TEC-AC-10001314"/>
    <x v="2"/>
    <x v="11"/>
    <s v="Case Logic 2.4GHz Wireless Keyboard"/>
    <n v="239.95200000000003"/>
    <n v="6"/>
    <n v="0.2"/>
    <n v="-35.992800000000038"/>
  </r>
  <r>
    <n v="1367"/>
    <s v="US-2014-155425"/>
    <n v="2014"/>
    <x v="468"/>
    <d v="2014-11-12T00:00:00"/>
    <s v="First Class"/>
    <s v="AB-10600"/>
    <s v="Ann Blume"/>
    <x v="1"/>
    <s v="United States"/>
    <s v="Tucson"/>
    <x v="16"/>
    <n v="85705"/>
    <x v="1"/>
    <s v="TEC-PH-10002563"/>
    <x v="2"/>
    <x v="7"/>
    <s v="Adtran 1202752G1"/>
    <n v="201.584"/>
    <n v="2"/>
    <n v="0.2"/>
    <n v="15.118800000000007"/>
  </r>
  <r>
    <n v="1368"/>
    <s v="US-2014-155425"/>
    <n v="2014"/>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n v="2014"/>
    <x v="141"/>
    <d v="2014-07-12T00:00:00"/>
    <s v="First Class"/>
    <s v="SZ-20035"/>
    <s v="Sam Zeldin"/>
    <x v="2"/>
    <s v="United States"/>
    <s v="Pico Rivera"/>
    <x v="1"/>
    <n v="90660"/>
    <x v="1"/>
    <s v="FUR-FU-10001588"/>
    <x v="0"/>
    <x v="5"/>
    <s v="Deflect-o SuperTray Unbreakable Stackable Tray, Letter, Black"/>
    <n v="145.9"/>
    <n v="5"/>
    <n v="0"/>
    <n v="62.736999999999995"/>
  </r>
  <r>
    <n v="1370"/>
    <s v="US-2012-103471"/>
    <n v="2012"/>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n v="2012"/>
    <x v="100"/>
    <d v="2012-12-28T00:00:00"/>
    <s v="Standard Class"/>
    <s v="JR-15670"/>
    <s v="Jim Radford"/>
    <x v="0"/>
    <s v="United States"/>
    <s v="Colorado Springs"/>
    <x v="22"/>
    <n v="80906"/>
    <x v="1"/>
    <s v="OFF-AR-10003405"/>
    <x v="1"/>
    <x v="6"/>
    <s v="Dixon My First Ticonderoga Pencil, #2"/>
    <n v="14.04"/>
    <n v="3"/>
    <n v="0.2"/>
    <n v="1.5794999999999986"/>
  </r>
  <r>
    <n v="1372"/>
    <s v="CA-2014-136672"/>
    <n v="2014"/>
    <x v="469"/>
    <d v="2014-03-13T00:00:00"/>
    <s v="Standard Class"/>
    <s v="MG-17890"/>
    <s v="Michael Granlund"/>
    <x v="2"/>
    <s v="United States"/>
    <s v="Clinton"/>
    <x v="39"/>
    <n v="20735"/>
    <x v="3"/>
    <s v="TEC-AC-10004510"/>
    <x v="2"/>
    <x v="11"/>
    <s v="Logitech Desktop MK120 Mouse and keyboard Combo"/>
    <n v="49.08"/>
    <n v="3"/>
    <n v="0"/>
    <n v="4.9079999999999977"/>
  </r>
  <r>
    <n v="1373"/>
    <s v="US-2011-157021"/>
    <n v="2011"/>
    <x v="470"/>
    <d v="2011-04-06T00:00:00"/>
    <s v="Second Class"/>
    <s v="KM-16720"/>
    <s v="Kunst Miller"/>
    <x v="0"/>
    <s v="United States"/>
    <s v="Vallejo"/>
    <x v="1"/>
    <n v="94591"/>
    <x v="1"/>
    <s v="OFF-LA-10002312"/>
    <x v="1"/>
    <x v="2"/>
    <s v="Avery 490"/>
    <n v="29.6"/>
    <n v="2"/>
    <n v="0"/>
    <n v="14.8"/>
  </r>
  <r>
    <n v="1374"/>
    <s v="US-2011-157021"/>
    <n v="2011"/>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n v="2012"/>
    <x v="471"/>
    <d v="2012-09-19T00:00:00"/>
    <s v="Standard Class"/>
    <s v="CA-12265"/>
    <s v="Christina Anderson"/>
    <x v="0"/>
    <s v="United States"/>
    <s v="Provo"/>
    <x v="7"/>
    <n v="84604"/>
    <x v="1"/>
    <s v="FUR-TA-10003008"/>
    <x v="0"/>
    <x v="3"/>
    <s v="Lesro Round Back Collection Coffee Table, End Table"/>
    <n v="912.75"/>
    <n v="5"/>
    <n v="0"/>
    <n v="118.65750000000006"/>
  </r>
  <r>
    <n v="1376"/>
    <s v="CA-2011-126361"/>
    <n v="2011"/>
    <x v="472"/>
    <d v="2011-08-09T00:00:00"/>
    <s v="Second Class"/>
    <s v="VD-21670"/>
    <s v="Valerie Dominguez"/>
    <x v="0"/>
    <s v="United States"/>
    <s v="Pleasant Grove"/>
    <x v="7"/>
    <n v="84062"/>
    <x v="1"/>
    <s v="OFF-AP-10003590"/>
    <x v="1"/>
    <x v="9"/>
    <s v="Hoover WindTunnel Plus Canister Vacuum"/>
    <n v="1089.75"/>
    <n v="3"/>
    <n v="0"/>
    <n v="305.13000000000011"/>
  </r>
  <r>
    <n v="1377"/>
    <s v="CA-2011-126361"/>
    <n v="2011"/>
    <x v="472"/>
    <d v="2011-08-09T00:00:00"/>
    <s v="Second Class"/>
    <s v="VD-21670"/>
    <s v="Valerie Dominguez"/>
    <x v="0"/>
    <s v="United States"/>
    <s v="Pleasant Grove"/>
    <x v="7"/>
    <n v="84062"/>
    <x v="1"/>
    <s v="OFF-PA-10000806"/>
    <x v="1"/>
    <x v="10"/>
    <s v="Xerox 1934"/>
    <n v="447.84"/>
    <n v="8"/>
    <n v="0"/>
    <n v="219.44159999999999"/>
  </r>
  <r>
    <n v="1378"/>
    <s v="CA-2011-126361"/>
    <n v="2011"/>
    <x v="472"/>
    <d v="2011-08-09T00:00:00"/>
    <s v="Second Class"/>
    <s v="VD-21670"/>
    <s v="Valerie Dominguez"/>
    <x v="0"/>
    <s v="United States"/>
    <s v="Pleasant Grove"/>
    <x v="7"/>
    <n v="84062"/>
    <x v="1"/>
    <s v="OFF-AR-10000896"/>
    <x v="1"/>
    <x v="6"/>
    <s v="Newell 329"/>
    <n v="16.399999999999999"/>
    <n v="5"/>
    <n v="0"/>
    <n v="4.2639999999999993"/>
  </r>
  <r>
    <n v="1379"/>
    <s v="CA-2011-126361"/>
    <n v="2011"/>
    <x v="472"/>
    <d v="2011-08-09T00:00:00"/>
    <s v="Second Class"/>
    <s v="VD-21670"/>
    <s v="Valerie Dominguez"/>
    <x v="0"/>
    <s v="United States"/>
    <s v="Pleasant Grove"/>
    <x v="7"/>
    <n v="84062"/>
    <x v="1"/>
    <s v="TEC-PH-10002310"/>
    <x v="2"/>
    <x v="7"/>
    <s v="Panasonic KX T7731-B Digital phone"/>
    <n v="399.96000000000004"/>
    <n v="5"/>
    <n v="0.2"/>
    <n v="34.996499999999969"/>
  </r>
  <r>
    <n v="1380"/>
    <s v="CA-2011-126361"/>
    <n v="2011"/>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n v="2011"/>
    <x v="472"/>
    <d v="2011-08-09T00:00:00"/>
    <s v="Second Class"/>
    <s v="VD-21670"/>
    <s v="Valerie Dominguez"/>
    <x v="0"/>
    <s v="United States"/>
    <s v="Pleasant Grove"/>
    <x v="7"/>
    <n v="84062"/>
    <x v="1"/>
    <s v="OFF-BI-10002852"/>
    <x v="1"/>
    <x v="8"/>
    <s v="Ibico Standard Transparent Covers"/>
    <n v="13.184000000000001"/>
    <n v="1"/>
    <n v="0.2"/>
    <n v="4.7792000000000003"/>
  </r>
  <r>
    <n v="1382"/>
    <s v="US-2013-100566"/>
    <n v="2013"/>
    <x v="323"/>
    <d v="2013-09-10T00:00:00"/>
    <s v="Standard Class"/>
    <s v="JK-16120"/>
    <s v="Julie Kriz"/>
    <x v="2"/>
    <s v="United States"/>
    <s v="Aurora"/>
    <x v="10"/>
    <n v="60505"/>
    <x v="2"/>
    <s v="FUR-FU-10003394"/>
    <x v="0"/>
    <x v="5"/>
    <s v="Tenex &quot;The Solids&quot; Textured Chair Mats"/>
    <n v="83.951999999999998"/>
    <n v="3"/>
    <n v="0.6"/>
    <n v="-90.24839999999999"/>
  </r>
  <r>
    <n v="1383"/>
    <s v="US-2013-108504"/>
    <n v="2013"/>
    <x v="473"/>
    <d v="2013-02-05T00:00:00"/>
    <s v="Same Day"/>
    <s v="PP-18955"/>
    <s v="Paul Prost"/>
    <x v="2"/>
    <s v="United States"/>
    <s v="Smyrna"/>
    <x v="32"/>
    <n v="30080"/>
    <x v="0"/>
    <s v="OFF-ST-10002344"/>
    <x v="1"/>
    <x v="4"/>
    <s v="Carina 42&quot;Hx23 3/4&quot;W Media Storage Unit"/>
    <n v="80.98"/>
    <n v="1"/>
    <n v="0"/>
    <n v="1.6196000000000055"/>
  </r>
  <r>
    <n v="1384"/>
    <s v="US-2013-108504"/>
    <n v="2013"/>
    <x v="473"/>
    <d v="2013-02-05T00:00:00"/>
    <s v="Same Day"/>
    <s v="PP-18955"/>
    <s v="Paul Prost"/>
    <x v="2"/>
    <s v="United States"/>
    <s v="Smyrna"/>
    <x v="32"/>
    <n v="30080"/>
    <x v="0"/>
    <s v="OFF-PA-10001289"/>
    <x v="1"/>
    <x v="10"/>
    <s v="White Computer Printout Paper by Universal"/>
    <n v="348.84"/>
    <n v="9"/>
    <n v="0"/>
    <n v="170.9316"/>
  </r>
  <r>
    <n v="1385"/>
    <s v="US-2013-108504"/>
    <n v="2013"/>
    <x v="473"/>
    <d v="2013-02-05T00:00:00"/>
    <s v="Same Day"/>
    <s v="PP-18955"/>
    <s v="Paul Prost"/>
    <x v="2"/>
    <s v="United States"/>
    <s v="Smyrna"/>
    <x v="32"/>
    <n v="30080"/>
    <x v="0"/>
    <s v="OFF-FA-10000053"/>
    <x v="1"/>
    <x v="13"/>
    <s v="Revere Boxed Rubber Bands by Revere"/>
    <n v="9.4499999999999993"/>
    <n v="5"/>
    <n v="0"/>
    <n v="0.18900000000000028"/>
  </r>
  <r>
    <n v="1386"/>
    <s v="US-2013-108504"/>
    <n v="2013"/>
    <x v="473"/>
    <d v="2013-02-05T00:00:00"/>
    <s v="Same Day"/>
    <s v="PP-18955"/>
    <s v="Paul Prost"/>
    <x v="2"/>
    <s v="United States"/>
    <s v="Smyrna"/>
    <x v="32"/>
    <n v="30080"/>
    <x v="0"/>
    <s v="FUR-FU-10004091"/>
    <x v="0"/>
    <x v="5"/>
    <s v="Eldon 200 Class Desk Accessories, Black"/>
    <n v="18.84"/>
    <n v="3"/>
    <n v="0"/>
    <n v="7.1592000000000002"/>
  </r>
  <r>
    <n v="1387"/>
    <s v="US-2013-108504"/>
    <n v="2013"/>
    <x v="473"/>
    <d v="2013-02-05T00:00:00"/>
    <s v="Same Day"/>
    <s v="PP-18955"/>
    <s v="Paul Prost"/>
    <x v="2"/>
    <s v="United States"/>
    <s v="Smyrna"/>
    <x v="32"/>
    <n v="30080"/>
    <x v="0"/>
    <s v="FUR-BO-10004015"/>
    <x v="0"/>
    <x v="0"/>
    <s v="Bush Andora Bookcase, Maple/Graphite Gray Finish"/>
    <n v="239.98"/>
    <n v="2"/>
    <n v="0"/>
    <n v="52.795599999999979"/>
  </r>
  <r>
    <n v="1388"/>
    <s v="US-2013-108504"/>
    <n v="2013"/>
    <x v="473"/>
    <d v="2013-02-05T00:00:00"/>
    <s v="Same Day"/>
    <s v="PP-18955"/>
    <s v="Paul Prost"/>
    <x v="2"/>
    <s v="United States"/>
    <s v="Smyrna"/>
    <x v="32"/>
    <n v="30080"/>
    <x v="0"/>
    <s v="OFF-EN-10003001"/>
    <x v="1"/>
    <x v="12"/>
    <s v="Ames Color-File Green Diamond Border X-ray Mailers"/>
    <n v="167.96"/>
    <n v="2"/>
    <n v="0"/>
    <n v="78.941199999999995"/>
  </r>
  <r>
    <n v="1389"/>
    <s v="US-2013-108504"/>
    <n v="2013"/>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n v="2013"/>
    <x v="473"/>
    <d v="2013-02-05T00:00:00"/>
    <s v="Same Day"/>
    <s v="PP-18955"/>
    <s v="Paul Prost"/>
    <x v="2"/>
    <s v="United States"/>
    <s v="Smyrna"/>
    <x v="32"/>
    <n v="30080"/>
    <x v="0"/>
    <s v="TEC-PH-10003645"/>
    <x v="2"/>
    <x v="7"/>
    <s v="Aastra 57i VoIP phone"/>
    <n v="484.83000000000004"/>
    <n v="3"/>
    <n v="0"/>
    <n v="126.05580000000002"/>
  </r>
  <r>
    <n v="1391"/>
    <s v="US-2013-108504"/>
    <n v="2013"/>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n v="2013"/>
    <x v="473"/>
    <d v="2013-02-05T00:00:00"/>
    <s v="Same Day"/>
    <s v="PP-18955"/>
    <s v="Paul Prost"/>
    <x v="2"/>
    <s v="United States"/>
    <s v="Smyrna"/>
    <x v="32"/>
    <n v="30080"/>
    <x v="0"/>
    <s v="OFF-ST-10004804"/>
    <x v="1"/>
    <x v="4"/>
    <s v="Belkin 19&quot; Vented Equipment Shelf, Black"/>
    <n v="154.44"/>
    <n v="3"/>
    <n v="0"/>
    <n v="1.5444000000000031"/>
  </r>
  <r>
    <n v="1393"/>
    <s v="US-2013-108504"/>
    <n v="2013"/>
    <x v="473"/>
    <d v="2013-02-05T00:00:00"/>
    <s v="Same Day"/>
    <s v="PP-18955"/>
    <s v="Paul Prost"/>
    <x v="2"/>
    <s v="United States"/>
    <s v="Smyrna"/>
    <x v="32"/>
    <n v="30080"/>
    <x v="0"/>
    <s v="OFF-PA-10003892"/>
    <x v="1"/>
    <x v="10"/>
    <s v="Xerox 1943"/>
    <n v="342.37"/>
    <n v="7"/>
    <n v="0"/>
    <n v="160.91389999999998"/>
  </r>
  <r>
    <n v="1394"/>
    <s v="CA-2014-124828"/>
    <n v="2014"/>
    <x v="445"/>
    <d v="2014-07-05T00:00:00"/>
    <s v="First Class"/>
    <s v="YS-21880"/>
    <s v="Yana Sorensen"/>
    <x v="1"/>
    <s v="United States"/>
    <s v="Burlington"/>
    <x v="3"/>
    <n v="27217"/>
    <x v="0"/>
    <s v="OFF-AR-10003514"/>
    <x v="1"/>
    <x v="6"/>
    <s v="4009 Highlighters by Sanford"/>
    <n v="9.5519999999999996"/>
    <n v="3"/>
    <n v="0.2"/>
    <n v="1.5521999999999991"/>
  </r>
  <r>
    <n v="1395"/>
    <s v="US-2014-117247"/>
    <n v="2014"/>
    <x v="449"/>
    <d v="2014-10-15T00:00:00"/>
    <s v="Standard Class"/>
    <s v="CK-12760"/>
    <s v="Cyma Kinney"/>
    <x v="1"/>
    <s v="United States"/>
    <s v="Aurora"/>
    <x v="10"/>
    <n v="60505"/>
    <x v="2"/>
    <s v="FUR-TA-10002958"/>
    <x v="0"/>
    <x v="3"/>
    <s v="Bevis Oval Conference Table, Walnut"/>
    <n v="652.45000000000005"/>
    <n v="5"/>
    <n v="0.5"/>
    <n v="-430.61700000000019"/>
  </r>
  <r>
    <n v="1396"/>
    <s v="US-2014-117247"/>
    <n v="2014"/>
    <x v="449"/>
    <d v="2014-10-15T00:00:00"/>
    <s v="Standard Class"/>
    <s v="CK-12760"/>
    <s v="Cyma Kinney"/>
    <x v="1"/>
    <s v="United States"/>
    <s v="Aurora"/>
    <x v="10"/>
    <n v="60505"/>
    <x v="2"/>
    <s v="FUR-TA-10001676"/>
    <x v="0"/>
    <x v="3"/>
    <s v="Hon 61000 Series Interactive Training Tables"/>
    <n v="66.644999999999996"/>
    <n v="3"/>
    <n v="0.5"/>
    <n v="-42.652799999999999"/>
  </r>
  <r>
    <n v="1397"/>
    <s v="CA-2013-124485"/>
    <n v="2013"/>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n v="2013"/>
    <x v="390"/>
    <d v="2013-11-27T00:00:00"/>
    <s v="First Class"/>
    <s v="NC-18340"/>
    <s v="Nat Carroll"/>
    <x v="0"/>
    <s v="United States"/>
    <s v="New York City"/>
    <x v="15"/>
    <n v="10035"/>
    <x v="3"/>
    <s v="OFF-PA-10004971"/>
    <x v="1"/>
    <x v="10"/>
    <s v="Xerox 196"/>
    <n v="11.56"/>
    <n v="2"/>
    <n v="0"/>
    <n v="5.6644000000000005"/>
  </r>
  <r>
    <n v="1399"/>
    <s v="CA-2013-124485"/>
    <n v="2013"/>
    <x v="390"/>
    <d v="2013-11-27T00:00:00"/>
    <s v="First Class"/>
    <s v="NC-18340"/>
    <s v="Nat Carroll"/>
    <x v="0"/>
    <s v="United States"/>
    <s v="New York City"/>
    <x v="15"/>
    <n v="10035"/>
    <x v="3"/>
    <s v="TEC-AC-10002323"/>
    <x v="2"/>
    <x v="11"/>
    <s v="SanDisk Ultra 32 GB MicroSDHC Class 10 Memory Card"/>
    <n v="88.4"/>
    <n v="4"/>
    <n v="0"/>
    <n v="11.492000000000004"/>
  </r>
  <r>
    <n v="1400"/>
    <s v="CA-2013-124485"/>
    <n v="2013"/>
    <x v="390"/>
    <d v="2013-11-27T00:00:00"/>
    <s v="First Class"/>
    <s v="NC-18340"/>
    <s v="Nat Carroll"/>
    <x v="0"/>
    <s v="United States"/>
    <s v="New York City"/>
    <x v="15"/>
    <n v="10035"/>
    <x v="3"/>
    <s v="OFF-PA-10004888"/>
    <x v="1"/>
    <x v="10"/>
    <s v="Xerox 217"/>
    <n v="6.48"/>
    <n v="1"/>
    <n v="0"/>
    <n v="3.1104000000000003"/>
  </r>
  <r>
    <n v="1401"/>
    <s v="CA-2013-159212"/>
    <n v="2013"/>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n v="2013"/>
    <x v="474"/>
    <d v="2013-11-06T00:00:00"/>
    <s v="Standard Class"/>
    <s v="KM-16375"/>
    <s v="Katherine Murray"/>
    <x v="2"/>
    <s v="United States"/>
    <s v="Salem"/>
    <x v="17"/>
    <n v="24153"/>
    <x v="0"/>
    <s v="OFF-EN-10002230"/>
    <x v="1"/>
    <x v="12"/>
    <s v="Airmail Envelopes"/>
    <n v="251.79000000000002"/>
    <n v="3"/>
    <n v="0"/>
    <n v="118.34129999999999"/>
  </r>
  <r>
    <n v="1403"/>
    <s v="US-2013-161396"/>
    <n v="2013"/>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n v="2013"/>
    <x v="475"/>
    <d v="2013-04-26T00:00:00"/>
    <s v="Standard Class"/>
    <s v="GM-14455"/>
    <s v="Gary Mitchum"/>
    <x v="2"/>
    <s v="United States"/>
    <s v="Columbus"/>
    <x v="24"/>
    <n v="43229"/>
    <x v="3"/>
    <s v="OFF-PA-10000418"/>
    <x v="1"/>
    <x v="10"/>
    <s v="Xerox 189"/>
    <n v="419.4"/>
    <n v="5"/>
    <n v="0.2"/>
    <n v="146.79"/>
  </r>
  <r>
    <n v="1405"/>
    <s v="US-2011-118486"/>
    <n v="2011"/>
    <x v="322"/>
    <d v="2011-04-08T00:00:00"/>
    <s v="First Class"/>
    <s v="SD-20485"/>
    <s v="Shirley Daniels"/>
    <x v="2"/>
    <s v="United States"/>
    <s v="Philadelphia"/>
    <x v="9"/>
    <n v="19143"/>
    <x v="3"/>
    <s v="OFF-SU-10004498"/>
    <x v="1"/>
    <x v="14"/>
    <s v="Martin-Yale Premier Letter Opener"/>
    <n v="10.304000000000002"/>
    <n v="1"/>
    <n v="0.2"/>
    <n v="-2.1896000000000004"/>
  </r>
  <r>
    <n v="1406"/>
    <s v="US-2011-118486"/>
    <n v="2011"/>
    <x v="322"/>
    <d v="2011-04-08T00:00:00"/>
    <s v="First Class"/>
    <s v="SD-20485"/>
    <s v="Shirley Daniels"/>
    <x v="2"/>
    <s v="United States"/>
    <s v="Philadelphia"/>
    <x v="9"/>
    <n v="19143"/>
    <x v="3"/>
    <s v="FUR-TA-10001039"/>
    <x v="0"/>
    <x v="3"/>
    <s v="KI Adjustable-Height Table"/>
    <n v="154.76400000000001"/>
    <n v="3"/>
    <n v="0.4"/>
    <n v="-36.11160000000001"/>
  </r>
  <r>
    <n v="1407"/>
    <s v="US-2011-118486"/>
    <n v="2011"/>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n v="2013"/>
    <x v="476"/>
    <d v="2013-09-07T00:00:00"/>
    <s v="Standard Class"/>
    <s v="KD-16270"/>
    <s v="Karen Daniels"/>
    <x v="0"/>
    <s v="United States"/>
    <s v="New York City"/>
    <x v="15"/>
    <n v="10024"/>
    <x v="3"/>
    <s v="OFF-AR-10002240"/>
    <x v="1"/>
    <x v="6"/>
    <s v="Panasonic KP-150 Electric Pencil Sharpener"/>
    <n v="75.48"/>
    <n v="2"/>
    <n v="0"/>
    <n v="19.6248"/>
  </r>
  <r>
    <n v="1409"/>
    <s v="CA-2013-130407"/>
    <n v="2013"/>
    <x v="476"/>
    <d v="2013-09-07T00:00:00"/>
    <s v="Standard Class"/>
    <s v="KD-16270"/>
    <s v="Karen Daniels"/>
    <x v="0"/>
    <s v="United States"/>
    <s v="New York City"/>
    <x v="15"/>
    <n v="10024"/>
    <x v="3"/>
    <s v="FUR-FU-10001967"/>
    <x v="0"/>
    <x v="5"/>
    <s v="Telescoping Adjustable Floor Lamp"/>
    <n v="39.979999999999997"/>
    <n v="2"/>
    <n v="0"/>
    <n v="9.9949999999999974"/>
  </r>
  <r>
    <n v="1410"/>
    <s v="US-2013-122245"/>
    <n v="2013"/>
    <x v="477"/>
    <d v="2013-10-01T00:00:00"/>
    <s v="Standard Class"/>
    <s v="AB-10105"/>
    <s v="Adrian Barton"/>
    <x v="0"/>
    <s v="United States"/>
    <s v="Phoenix"/>
    <x v="16"/>
    <n v="85023"/>
    <x v="1"/>
    <s v="FUR-TA-10002356"/>
    <x v="0"/>
    <x v="3"/>
    <s v="Bevis Boat-Shaped Conference Table"/>
    <n v="393.16500000000002"/>
    <n v="3"/>
    <n v="0.5"/>
    <n v="-204.44580000000005"/>
  </r>
  <r>
    <n v="1411"/>
    <s v="CA-2014-105144"/>
    <n v="2014"/>
    <x v="259"/>
    <d v="2014-11-12T00:00:00"/>
    <s v="Standard Class"/>
    <s v="SZ-20035"/>
    <s v="Sam Zeldin"/>
    <x v="2"/>
    <s v="United States"/>
    <s v="Grand Prairie"/>
    <x v="5"/>
    <n v="75051"/>
    <x v="2"/>
    <s v="OFF-LA-10003923"/>
    <x v="1"/>
    <x v="2"/>
    <s v="Alphabetical Labels for Top Tab Filing"/>
    <n v="23.680000000000003"/>
    <n v="2"/>
    <n v="0.2"/>
    <n v="8.879999999999999"/>
  </r>
  <r>
    <n v="1412"/>
    <s v="CA-2013-136329"/>
    <n v="2013"/>
    <x v="478"/>
    <d v="2013-07-14T00:00:00"/>
    <s v="Standard Class"/>
    <s v="JD-15895"/>
    <s v="Jonathan Doherty"/>
    <x v="1"/>
    <s v="United States"/>
    <s v="New York City"/>
    <x v="15"/>
    <n v="10035"/>
    <x v="3"/>
    <s v="FUR-CH-10002335"/>
    <x v="0"/>
    <x v="1"/>
    <s v="Hon GuestStacker Chair"/>
    <n v="408.00599999999997"/>
    <n v="2"/>
    <n v="0.1"/>
    <n v="72.534400000000005"/>
  </r>
  <r>
    <n v="1413"/>
    <s v="CA-2013-136329"/>
    <n v="2013"/>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n v="2011"/>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n v="2014"/>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n v="2014"/>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n v="2012"/>
    <x v="481"/>
    <d v="2012-09-24T00:00:00"/>
    <s v="First Class"/>
    <s v="SV-20815"/>
    <s v="Stuart Van"/>
    <x v="1"/>
    <s v="United States"/>
    <s v="Houston"/>
    <x v="5"/>
    <n v="77041"/>
    <x v="2"/>
    <s v="TEC-PH-10002922"/>
    <x v="2"/>
    <x v="7"/>
    <s v="ShoreTel ShorePhone IP 230 VoIP phone"/>
    <n v="946.34400000000005"/>
    <n v="7"/>
    <n v="0.2"/>
    <n v="118.29299999999989"/>
  </r>
  <r>
    <n v="1418"/>
    <s v="CA-2012-126697"/>
    <n v="2012"/>
    <x v="481"/>
    <d v="2012-09-24T00:00:00"/>
    <s v="First Class"/>
    <s v="SV-20815"/>
    <s v="Stuart Van"/>
    <x v="1"/>
    <s v="United States"/>
    <s v="Houston"/>
    <x v="5"/>
    <n v="77041"/>
    <x v="2"/>
    <s v="TEC-AC-10004353"/>
    <x v="2"/>
    <x v="11"/>
    <s v="Hypercom P1300 Pinpad"/>
    <n v="151.20000000000002"/>
    <n v="3"/>
    <n v="0.2"/>
    <n v="32.130000000000003"/>
  </r>
  <r>
    <n v="1419"/>
    <s v="CA-2012-126697"/>
    <n v="2012"/>
    <x v="481"/>
    <d v="2012-09-24T00:00:00"/>
    <s v="First Class"/>
    <s v="SV-20815"/>
    <s v="Stuart Van"/>
    <x v="1"/>
    <s v="United States"/>
    <s v="Houston"/>
    <x v="5"/>
    <n v="77041"/>
    <x v="2"/>
    <s v="FUR-FU-10001706"/>
    <x v="0"/>
    <x v="5"/>
    <s v="Longer-Life Soft White Bulbs"/>
    <n v="4.9280000000000008"/>
    <n v="4"/>
    <n v="0.6"/>
    <n v="-1.4783999999999997"/>
  </r>
  <r>
    <n v="1420"/>
    <s v="CA-2012-124800"/>
    <n v="2012"/>
    <x v="120"/>
    <d v="2012-09-30T00:00:00"/>
    <s v="Standard Class"/>
    <s v="RW-19540"/>
    <s v="Rick Wilson"/>
    <x v="1"/>
    <s v="United States"/>
    <s v="Mesa"/>
    <x v="16"/>
    <n v="85204"/>
    <x v="1"/>
    <s v="OFF-PA-10000501"/>
    <x v="1"/>
    <x v="10"/>
    <s v="Petty Cash Envelope"/>
    <n v="86.272000000000006"/>
    <n v="4"/>
    <n v="0.2"/>
    <n v="31.273599999999998"/>
  </r>
  <r>
    <n v="1421"/>
    <s v="CA-2012-124800"/>
    <n v="2012"/>
    <x v="120"/>
    <d v="2012-09-30T00:00:00"/>
    <s v="Standard Class"/>
    <s v="RW-19540"/>
    <s v="Rick Wilson"/>
    <x v="1"/>
    <s v="United States"/>
    <s v="Mesa"/>
    <x v="16"/>
    <n v="85204"/>
    <x v="1"/>
    <s v="OFF-BI-10000778"/>
    <x v="1"/>
    <x v="8"/>
    <s v="GBC VeloBinder Electric Binding Machine"/>
    <n v="72.588000000000008"/>
    <n v="2"/>
    <n v="0.7"/>
    <n v="-48.391999999999982"/>
  </r>
  <r>
    <n v="1422"/>
    <s v="CA-2012-124800"/>
    <n v="2012"/>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n v="2012"/>
    <x v="120"/>
    <d v="2012-09-30T00:00:00"/>
    <s v="Standard Class"/>
    <s v="RW-19540"/>
    <s v="Rick Wilson"/>
    <x v="1"/>
    <s v="United States"/>
    <s v="Mesa"/>
    <x v="16"/>
    <n v="85204"/>
    <x v="1"/>
    <s v="OFF-BI-10003984"/>
    <x v="1"/>
    <x v="8"/>
    <s v="Lock-Up Easel 'Spel-Binder'"/>
    <n v="77.031000000000006"/>
    <n v="9"/>
    <n v="0.7"/>
    <n v="-59.057100000000005"/>
  </r>
  <r>
    <n v="1424"/>
    <s v="CA-2012-124800"/>
    <n v="2012"/>
    <x v="120"/>
    <d v="2012-09-30T00:00:00"/>
    <s v="Standard Class"/>
    <s v="RW-19540"/>
    <s v="Rick Wilson"/>
    <x v="1"/>
    <s v="United States"/>
    <s v="Mesa"/>
    <x v="16"/>
    <n v="85204"/>
    <x v="1"/>
    <s v="OFF-ST-10000798"/>
    <x v="1"/>
    <x v="4"/>
    <s v="2300 Heavy-Duty Transfer File Systems by Perma"/>
    <n v="119.90400000000001"/>
    <n v="6"/>
    <n v="0.2"/>
    <n v="-1.4988000000000135"/>
  </r>
  <r>
    <n v="1425"/>
    <s v="CA-2012-124800"/>
    <n v="2012"/>
    <x v="120"/>
    <d v="2012-09-30T00:00:00"/>
    <s v="Standard Class"/>
    <s v="RW-19540"/>
    <s v="Rick Wilson"/>
    <x v="1"/>
    <s v="United States"/>
    <s v="Mesa"/>
    <x v="16"/>
    <n v="85204"/>
    <x v="1"/>
    <s v="TEC-PH-10001750"/>
    <x v="2"/>
    <x v="7"/>
    <s v="Samsung Rugby III"/>
    <n v="263.96000000000004"/>
    <n v="5"/>
    <n v="0.2"/>
    <n v="23.096500000000006"/>
  </r>
  <r>
    <n v="1426"/>
    <s v="CA-2012-124800"/>
    <n v="2012"/>
    <x v="120"/>
    <d v="2012-09-30T00:00:00"/>
    <s v="Standard Class"/>
    <s v="RW-19540"/>
    <s v="Rick Wilson"/>
    <x v="1"/>
    <s v="United States"/>
    <s v="Mesa"/>
    <x v="16"/>
    <n v="85204"/>
    <x v="1"/>
    <s v="OFF-ST-10002743"/>
    <x v="1"/>
    <x v="4"/>
    <s v="SAFCO Boltless Steel Shelving"/>
    <n v="363.64800000000002"/>
    <n v="4"/>
    <n v="0.2"/>
    <n v="-86.366400000000027"/>
  </r>
  <r>
    <n v="1427"/>
    <s v="US-2012-164448"/>
    <n v="2012"/>
    <x v="89"/>
    <d v="2012-11-04T00:00:00"/>
    <s v="Second Class"/>
    <s v="DK-12835"/>
    <s v="Damala Kotsonis"/>
    <x v="1"/>
    <s v="United States"/>
    <s v="Salinas"/>
    <x v="1"/>
    <n v="93905"/>
    <x v="1"/>
    <s v="OFF-BI-10002949"/>
    <x v="1"/>
    <x v="8"/>
    <s v="Prestige Round Ring Binders"/>
    <n v="9.7280000000000015"/>
    <n v="2"/>
    <n v="0.2"/>
    <n v="3.283199999999999"/>
  </r>
  <r>
    <n v="1428"/>
    <s v="US-2012-164448"/>
    <n v="2012"/>
    <x v="89"/>
    <d v="2012-11-04T00:00:00"/>
    <s v="Second Class"/>
    <s v="DK-12835"/>
    <s v="Damala Kotsonis"/>
    <x v="1"/>
    <s v="United States"/>
    <s v="Salinas"/>
    <x v="1"/>
    <n v="93905"/>
    <x v="1"/>
    <s v="OFF-EN-10002600"/>
    <x v="1"/>
    <x v="12"/>
    <s v="Redi-Strip #10 Envelopes, 4 1/8 x 9 1/2"/>
    <n v="14.75"/>
    <n v="5"/>
    <n v="0"/>
    <n v="7.08"/>
  </r>
  <r>
    <n v="1429"/>
    <s v="US-2012-164448"/>
    <n v="2012"/>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n v="2012"/>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n v="2014"/>
    <x v="200"/>
    <d v="2014-12-01T00:00:00"/>
    <s v="Standard Class"/>
    <s v="LT-17110"/>
    <s v="Liz Thompson"/>
    <x v="0"/>
    <s v="United States"/>
    <s v="Columbus"/>
    <x v="24"/>
    <n v="43229"/>
    <x v="3"/>
    <s v="TEC-PH-10003092"/>
    <x v="2"/>
    <x v="7"/>
    <s v="Motorola L804"/>
    <n v="220.75200000000001"/>
    <n v="8"/>
    <n v="0.4"/>
    <n v="-40.47120000000001"/>
  </r>
  <r>
    <n v="1432"/>
    <s v="CA-2011-120768"/>
    <n v="2011"/>
    <x v="174"/>
    <d v="2011-12-21T00:00:00"/>
    <s v="Second Class"/>
    <s v="IM-15070"/>
    <s v="Irene Maddox"/>
    <x v="0"/>
    <s v="United States"/>
    <s v="Florence"/>
    <x v="19"/>
    <n v="35630"/>
    <x v="0"/>
    <s v="OFF-BI-10001191"/>
    <x v="1"/>
    <x v="8"/>
    <s v="Canvas Sectional Post Binders"/>
    <n v="152.76"/>
    <n v="6"/>
    <n v="0"/>
    <n v="74.852400000000003"/>
  </r>
  <r>
    <n v="1433"/>
    <s v="CA-2011-120768"/>
    <n v="2011"/>
    <x v="174"/>
    <d v="2011-12-21T00:00:00"/>
    <s v="Second Class"/>
    <s v="IM-15070"/>
    <s v="Irene Maddox"/>
    <x v="0"/>
    <s v="United States"/>
    <s v="Florence"/>
    <x v="19"/>
    <n v="35630"/>
    <x v="0"/>
    <s v="OFF-SU-10004115"/>
    <x v="1"/>
    <x v="14"/>
    <s v="Acme Stainless Steel Office Snips"/>
    <n v="7.27"/>
    <n v="1"/>
    <n v="0"/>
    <n v="1.9629000000000003"/>
  </r>
  <r>
    <n v="1434"/>
    <s v="CA-2011-120768"/>
    <n v="2011"/>
    <x v="174"/>
    <d v="2011-12-21T00:00:00"/>
    <s v="Second Class"/>
    <s v="IM-15070"/>
    <s v="Irene Maddox"/>
    <x v="0"/>
    <s v="United States"/>
    <s v="Florence"/>
    <x v="19"/>
    <n v="35630"/>
    <x v="0"/>
    <s v="FUR-CH-10000513"/>
    <x v="0"/>
    <x v="1"/>
    <s v="High-Back Leather Manager's Chair"/>
    <n v="1819.8600000000001"/>
    <n v="14"/>
    <n v="0"/>
    <n v="163.78740000000002"/>
  </r>
  <r>
    <n v="1435"/>
    <s v="US-2013-153129"/>
    <n v="2013"/>
    <x v="482"/>
    <d v="2013-12-31T00:00:00"/>
    <s v="Standard Class"/>
    <s v="FP-14320"/>
    <s v="Frank Preis"/>
    <x v="0"/>
    <s v="United States"/>
    <s v="Seattle"/>
    <x v="4"/>
    <n v="98105"/>
    <x v="1"/>
    <s v="OFF-PA-10003673"/>
    <x v="1"/>
    <x v="10"/>
    <s v="Strathmore Photo Mount Cards"/>
    <n v="33.9"/>
    <n v="5"/>
    <n v="0"/>
    <n v="15.593999999999999"/>
  </r>
  <r>
    <n v="1436"/>
    <s v="CA-2014-106852"/>
    <n v="2014"/>
    <x v="308"/>
    <d v="2014-06-28T00:00:00"/>
    <s v="Standard Class"/>
    <s v="ST-20530"/>
    <s v="Shui Tom"/>
    <x v="0"/>
    <s v="United States"/>
    <s v="Parma"/>
    <x v="24"/>
    <n v="44134"/>
    <x v="3"/>
    <s v="OFF-PA-10001639"/>
    <x v="1"/>
    <x v="10"/>
    <s v="Xerox 203"/>
    <n v="31.104000000000006"/>
    <n v="6"/>
    <n v="0.2"/>
    <n v="10.8864"/>
  </r>
  <r>
    <n v="1437"/>
    <s v="CA-2014-106852"/>
    <n v="2014"/>
    <x v="308"/>
    <d v="2014-06-28T00:00:00"/>
    <s v="Standard Class"/>
    <s v="ST-20530"/>
    <s v="Shui Tom"/>
    <x v="0"/>
    <s v="United States"/>
    <s v="Parma"/>
    <x v="24"/>
    <n v="44134"/>
    <x v="3"/>
    <s v="OFF-AR-10003829"/>
    <x v="1"/>
    <x v="6"/>
    <s v="Newell 35"/>
    <n v="5.2480000000000002"/>
    <n v="2"/>
    <n v="0.2"/>
    <n v="0.59039999999999915"/>
  </r>
  <r>
    <n v="1438"/>
    <s v="CA-2012-139731"/>
    <n v="2012"/>
    <x v="52"/>
    <d v="2012-10-15T00:00:00"/>
    <s v="Same Day"/>
    <s v="JE-15745"/>
    <s v="Joel Eaton"/>
    <x v="0"/>
    <s v="United States"/>
    <s v="Amarillo"/>
    <x v="5"/>
    <n v="79109"/>
    <x v="2"/>
    <s v="TEC-AC-10004975"/>
    <x v="2"/>
    <x v="11"/>
    <s v="Plantronics Audio 995 Wireless Stereo Headset"/>
    <n v="263.88"/>
    <n v="3"/>
    <n v="0.2"/>
    <n v="42.880500000000012"/>
  </r>
  <r>
    <n v="1439"/>
    <s v="CA-2012-139731"/>
    <n v="2012"/>
    <x v="52"/>
    <d v="2012-10-15T00:00:00"/>
    <s v="Same Day"/>
    <s v="JE-15745"/>
    <s v="Joel Eaton"/>
    <x v="0"/>
    <s v="United States"/>
    <s v="Amarillo"/>
    <x v="5"/>
    <n v="79109"/>
    <x v="2"/>
    <s v="FUR-CH-10002024"/>
    <x v="0"/>
    <x v="1"/>
    <s v="HON 5400 Series Task Chairs for Big and Tall"/>
    <n v="2453.4299999999998"/>
    <n v="5"/>
    <n v="0.3"/>
    <n v="-350.4899999999999"/>
  </r>
  <r>
    <n v="1440"/>
    <s v="CA-2014-122735"/>
    <n v="2014"/>
    <x v="483"/>
    <d v="2014-04-16T00:00:00"/>
    <s v="Second Class"/>
    <s v="BD-11320"/>
    <s v="Bill Donatelli"/>
    <x v="0"/>
    <s v="United States"/>
    <s v="Providence"/>
    <x v="34"/>
    <n v="2908"/>
    <x v="3"/>
    <s v="OFF-BI-10004364"/>
    <x v="1"/>
    <x v="8"/>
    <s v="Storex Dura Pro Binders"/>
    <n v="29.700000000000003"/>
    <n v="5"/>
    <n v="0"/>
    <n v="13.365"/>
  </r>
  <r>
    <n v="1441"/>
    <s v="CA-2014-122735"/>
    <n v="2014"/>
    <x v="483"/>
    <d v="2014-04-16T00:00:00"/>
    <s v="Second Class"/>
    <s v="BD-11320"/>
    <s v="Bill Donatelli"/>
    <x v="0"/>
    <s v="United States"/>
    <s v="Providence"/>
    <x v="34"/>
    <n v="2908"/>
    <x v="3"/>
    <s v="OFF-PA-10001712"/>
    <x v="1"/>
    <x v="10"/>
    <s v="Xerox 1948"/>
    <n v="39.96"/>
    <n v="4"/>
    <n v="0"/>
    <n v="17.981999999999999"/>
  </r>
  <r>
    <n v="1442"/>
    <s v="CA-2014-128160"/>
    <n v="2014"/>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n v="2014"/>
    <x v="485"/>
    <d v="2014-08-09T00:00:00"/>
    <s v="First Class"/>
    <s v="PW-19030"/>
    <s v="Pauline Webber"/>
    <x v="1"/>
    <s v="United States"/>
    <s v="Richmond"/>
    <x v="0"/>
    <n v="40475"/>
    <x v="0"/>
    <s v="OFF-PA-10002713"/>
    <x v="1"/>
    <x v="10"/>
    <s v="Adams Phone Message Book, 200 Message Capacity, 8 1/16” x 11”"/>
    <n v="13.76"/>
    <n v="2"/>
    <n v="0"/>
    <n v="6.3295999999999992"/>
  </r>
  <r>
    <n v="1444"/>
    <s v="CA-2012-166135"/>
    <n v="2012"/>
    <x v="486"/>
    <d v="2012-10-06T00:00:00"/>
    <s v="Standard Class"/>
    <s v="SC-20440"/>
    <s v="Shaun Chance"/>
    <x v="1"/>
    <s v="United States"/>
    <s v="Aurora"/>
    <x v="22"/>
    <n v="80013"/>
    <x v="1"/>
    <s v="OFF-ST-10002974"/>
    <x v="1"/>
    <x v="4"/>
    <s v="Trav-L-File Heavy-Duty Shuttle II, Black"/>
    <n v="139.42400000000001"/>
    <n v="4"/>
    <n v="0.2"/>
    <n v="17.42799999999999"/>
  </r>
  <r>
    <n v="1445"/>
    <s v="CA-2013-133725"/>
    <n v="2013"/>
    <x v="454"/>
    <d v="2013-05-29T00:00:00"/>
    <s v="Standard Class"/>
    <s v="KL-16645"/>
    <s v="Ken Lonsdale"/>
    <x v="0"/>
    <s v="United States"/>
    <s v="Chicago"/>
    <x v="10"/>
    <n v="60623"/>
    <x v="2"/>
    <s v="TEC-PH-10004165"/>
    <x v="2"/>
    <x v="7"/>
    <s v="Mitel MiVoice 5330e IP Phone"/>
    <n v="1979.9280000000001"/>
    <n v="9"/>
    <n v="0.2"/>
    <n v="148.49459999999993"/>
  </r>
  <r>
    <n v="1446"/>
    <s v="CA-2014-102337"/>
    <n v="2014"/>
    <x v="487"/>
    <d v="2014-06-17T00:00:00"/>
    <s v="First Class"/>
    <s v="SD-20485"/>
    <s v="Shirley Daniels"/>
    <x v="2"/>
    <s v="United States"/>
    <s v="Chicago"/>
    <x v="10"/>
    <n v="60653"/>
    <x v="2"/>
    <s v="OFF-ST-10004804"/>
    <x v="1"/>
    <x v="4"/>
    <s v="Belkin 19&quot; Vented Equipment Shelf, Black"/>
    <n v="164.73599999999999"/>
    <n v="4"/>
    <n v="0.2"/>
    <n v="-39.124799999999993"/>
  </r>
  <r>
    <n v="1447"/>
    <s v="CA-2014-102337"/>
    <n v="2014"/>
    <x v="487"/>
    <d v="2014-06-17T00:00:00"/>
    <s v="First Class"/>
    <s v="SD-20485"/>
    <s v="Shirley Daniels"/>
    <x v="2"/>
    <s v="United States"/>
    <s v="Chicago"/>
    <x v="10"/>
    <n v="60653"/>
    <x v="2"/>
    <s v="FUR-CH-10004289"/>
    <x v="0"/>
    <x v="1"/>
    <s v="Global Super Steno Chair"/>
    <n v="470.30199999999996"/>
    <n v="7"/>
    <n v="0.3"/>
    <n v="-87.341800000000035"/>
  </r>
  <r>
    <n v="1448"/>
    <s v="CA-2014-102337"/>
    <n v="2014"/>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n v="2011"/>
    <x v="488"/>
    <d v="2011-04-24T00:00:00"/>
    <s v="First Class"/>
    <s v="TS-21160"/>
    <s v="Theresa Swint"/>
    <x v="1"/>
    <s v="United States"/>
    <s v="Philadelphia"/>
    <x v="9"/>
    <n v="19134"/>
    <x v="3"/>
    <s v="OFF-BI-10004876"/>
    <x v="1"/>
    <x v="8"/>
    <s v="Wilson Jones Suede Grain Vinyl Binders"/>
    <n v="2.5020000000000002"/>
    <n v="3"/>
    <n v="0.7"/>
    <n v="-1.7513999999999994"/>
  </r>
  <r>
    <n v="1450"/>
    <s v="CA-2012-145821"/>
    <n v="2012"/>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n v="2012"/>
    <x v="490"/>
    <d v="2012-07-20T00:00:00"/>
    <s v="First Class"/>
    <s v="TS-21085"/>
    <s v="Thais Sissman"/>
    <x v="0"/>
    <s v="United States"/>
    <s v="Phoenix"/>
    <x v="16"/>
    <n v="85023"/>
    <x v="1"/>
    <s v="OFF-BI-10004352"/>
    <x v="1"/>
    <x v="8"/>
    <s v="Wilson Jones DublLock D-Ring Binders"/>
    <n v="2.0250000000000004"/>
    <n v="1"/>
    <n v="0.7"/>
    <n v="-1.3499999999999996"/>
  </r>
  <r>
    <n v="1452"/>
    <s v="CA-2013-133711"/>
    <n v="2013"/>
    <x v="491"/>
    <d v="2013-11-30T00:00:00"/>
    <s v="First Class"/>
    <s v="MC-17425"/>
    <s v="Mark Cousins"/>
    <x v="1"/>
    <s v="United States"/>
    <s v="Mobile"/>
    <x v="19"/>
    <n v="36608"/>
    <x v="0"/>
    <s v="OFF-PA-10001685"/>
    <x v="1"/>
    <x v="10"/>
    <s v="Staples"/>
    <n v="70.98"/>
    <n v="7"/>
    <n v="0"/>
    <n v="34.780200000000001"/>
  </r>
  <r>
    <n v="1453"/>
    <s v="CA-2013-133711"/>
    <n v="2013"/>
    <x v="491"/>
    <d v="2013-11-30T00:00:00"/>
    <s v="First Class"/>
    <s v="MC-17425"/>
    <s v="Mark Cousins"/>
    <x v="1"/>
    <s v="United States"/>
    <s v="Mobile"/>
    <x v="19"/>
    <n v="36608"/>
    <x v="0"/>
    <s v="OFF-BI-10000666"/>
    <x v="1"/>
    <x v="8"/>
    <s v="Surelock Post Binders"/>
    <n v="91.679999999999993"/>
    <n v="3"/>
    <n v="0"/>
    <n v="45.839999999999996"/>
  </r>
  <r>
    <n v="1454"/>
    <s v="CA-2013-133711"/>
    <n v="2013"/>
    <x v="491"/>
    <d v="2013-11-30T00:00:00"/>
    <s v="First Class"/>
    <s v="MC-17425"/>
    <s v="Mark Cousins"/>
    <x v="1"/>
    <s v="United States"/>
    <s v="Mobile"/>
    <x v="19"/>
    <n v="36608"/>
    <x v="0"/>
    <s v="OFF-BI-10004352"/>
    <x v="1"/>
    <x v="8"/>
    <s v="Wilson Jones DublLock D-Ring Binders"/>
    <n v="33.75"/>
    <n v="5"/>
    <n v="0"/>
    <n v="16.875"/>
  </r>
  <r>
    <n v="1455"/>
    <s v="CA-2013-133711"/>
    <n v="2013"/>
    <x v="491"/>
    <d v="2013-11-30T00:00:00"/>
    <s v="First Class"/>
    <s v="MC-17425"/>
    <s v="Mark Cousins"/>
    <x v="1"/>
    <s v="United States"/>
    <s v="Mobile"/>
    <x v="19"/>
    <n v="36608"/>
    <x v="0"/>
    <s v="TEC-MA-10000010"/>
    <x v="2"/>
    <x v="15"/>
    <s v="Hewlett-Packard Deskjet 3050a All-in-One Color Inkjet Printer"/>
    <n v="3040"/>
    <n v="8"/>
    <n v="0"/>
    <n v="1459.2"/>
  </r>
  <r>
    <n v="1456"/>
    <s v="CA-2014-148474"/>
    <n v="2014"/>
    <x v="492"/>
    <d v="2014-06-20T00:00:00"/>
    <s v="Standard Class"/>
    <s v="ME-17320"/>
    <s v="Maria Etezadi"/>
    <x v="2"/>
    <s v="United States"/>
    <s v="Columbus"/>
    <x v="32"/>
    <n v="31907"/>
    <x v="0"/>
    <s v="OFF-BI-10000977"/>
    <x v="1"/>
    <x v="8"/>
    <s v="Ibico Plastic Spiral Binding Combs"/>
    <n v="91.199999999999989"/>
    <n v="3"/>
    <n v="0"/>
    <n v="41.951999999999998"/>
  </r>
  <r>
    <n v="1457"/>
    <s v="CA-2014-148474"/>
    <n v="2014"/>
    <x v="492"/>
    <d v="2014-06-20T00:00:00"/>
    <s v="Standard Class"/>
    <s v="ME-17320"/>
    <s v="Maria Etezadi"/>
    <x v="2"/>
    <s v="United States"/>
    <s v="Columbus"/>
    <x v="32"/>
    <n v="31907"/>
    <x v="0"/>
    <s v="FUR-TA-10002530"/>
    <x v="0"/>
    <x v="3"/>
    <s v="Iceberg OfficeWorks 42&quot; Round Tables"/>
    <n v="452.93999999999994"/>
    <n v="3"/>
    <n v="0"/>
    <n v="67.940999999999974"/>
  </r>
  <r>
    <n v="1458"/>
    <s v="CA-2012-111297"/>
    <n v="2012"/>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n v="2013"/>
    <x v="477"/>
    <d v="2013-10-02T00:00:00"/>
    <s v="Standard Class"/>
    <s v="NH-18610"/>
    <s v="Nicole Hansen"/>
    <x v="1"/>
    <s v="United States"/>
    <s v="Irving"/>
    <x v="5"/>
    <n v="75061"/>
    <x v="2"/>
    <s v="OFF-LA-10001569"/>
    <x v="1"/>
    <x v="2"/>
    <s v="Avery 499"/>
    <n v="15.936000000000002"/>
    <n v="4"/>
    <n v="0.2"/>
    <n v="5.1791999999999998"/>
  </r>
  <r>
    <n v="1460"/>
    <s v="CA-2011-155271"/>
    <n v="2011"/>
    <x v="417"/>
    <d v="2011-05-04T00:00:00"/>
    <s v="Same Day"/>
    <s v="AA-10480"/>
    <s v="Andrew Allen"/>
    <x v="0"/>
    <s v="United States"/>
    <s v="Middletown"/>
    <x v="29"/>
    <n v="6457"/>
    <x v="3"/>
    <s v="FUR-FU-10001473"/>
    <x v="0"/>
    <x v="5"/>
    <s v="DAX Wood Document Frame"/>
    <n v="27.46"/>
    <n v="2"/>
    <n v="0"/>
    <n v="9.8856000000000002"/>
  </r>
  <r>
    <n v="1461"/>
    <s v="CA-2012-119907"/>
    <n v="2012"/>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n v="2013"/>
    <x v="21"/>
    <d v="2013-03-16T00:00:00"/>
    <s v="Standard Class"/>
    <s v="MB-18085"/>
    <s v="Mick Brown"/>
    <x v="0"/>
    <s v="United States"/>
    <s v="Vineland"/>
    <x v="30"/>
    <n v="8360"/>
    <x v="3"/>
    <s v="FUR-TA-10001095"/>
    <x v="0"/>
    <x v="3"/>
    <s v="Chromcraft Round Conference Tables"/>
    <n v="244.00599999999997"/>
    <n v="2"/>
    <n v="0.3"/>
    <n v="-31.372200000000007"/>
  </r>
  <r>
    <n v="1463"/>
    <s v="CA-2013-152289"/>
    <n v="2013"/>
    <x v="370"/>
    <d v="2013-08-29T00:00:00"/>
    <s v="First Class"/>
    <s v="LC-16930"/>
    <s v="Linda Cazamias"/>
    <x v="1"/>
    <s v="United States"/>
    <s v="Pasadena"/>
    <x v="5"/>
    <n v="77506"/>
    <x v="2"/>
    <s v="TEC-AC-10004571"/>
    <x v="2"/>
    <x v="11"/>
    <s v="Logitech G700s Rechargeable Gaming Mouse"/>
    <n v="159.98400000000001"/>
    <n v="2"/>
    <n v="0.2"/>
    <n v="43.995600000000003"/>
  </r>
  <r>
    <n v="1464"/>
    <s v="CA-2013-152289"/>
    <n v="2013"/>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n v="2013"/>
    <x v="186"/>
    <d v="2013-12-20T00:00:00"/>
    <s v="First Class"/>
    <s v="KD-16495"/>
    <s v="Keith Dawkins"/>
    <x v="1"/>
    <s v="United States"/>
    <s v="New York City"/>
    <x v="15"/>
    <n v="10009"/>
    <x v="3"/>
    <s v="OFF-FA-10001754"/>
    <x v="1"/>
    <x v="13"/>
    <s v="Stockwell Gold Paper Clips"/>
    <n v="3.68"/>
    <n v="2"/>
    <n v="0"/>
    <n v="1.8032000000000001"/>
  </r>
  <r>
    <n v="1466"/>
    <s v="CA-2011-151708"/>
    <n v="2011"/>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n v="2011"/>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n v="2012"/>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n v="2014"/>
    <x v="34"/>
    <d v="2014-12-14T00:00:00"/>
    <s v="Standard Class"/>
    <s v="DK-12835"/>
    <s v="Damala Kotsonis"/>
    <x v="1"/>
    <s v="United States"/>
    <s v="Detroit"/>
    <x v="12"/>
    <n v="48234"/>
    <x v="2"/>
    <s v="FUR-CH-10000847"/>
    <x v="0"/>
    <x v="1"/>
    <s v="Global Executive Mid-Back Manager's Chair"/>
    <n v="872.94"/>
    <n v="3"/>
    <n v="0"/>
    <n v="226.96439999999998"/>
  </r>
  <r>
    <n v="1470"/>
    <s v="CA-2014-139199"/>
    <n v="2014"/>
    <x v="34"/>
    <d v="2014-12-14T00:00:00"/>
    <s v="Standard Class"/>
    <s v="DK-12835"/>
    <s v="Damala Kotsonis"/>
    <x v="1"/>
    <s v="United States"/>
    <s v="Detroit"/>
    <x v="12"/>
    <n v="48234"/>
    <x v="2"/>
    <s v="OFF-BI-10003982"/>
    <x v="1"/>
    <x v="8"/>
    <s v="Wilson Jones Century Plastic Molded Ring Binders"/>
    <n v="41.54"/>
    <n v="2"/>
    <n v="0"/>
    <n v="19.523799999999998"/>
  </r>
  <r>
    <n v="1471"/>
    <s v="CA-2014-139199"/>
    <n v="2014"/>
    <x v="34"/>
    <d v="2014-12-14T00:00:00"/>
    <s v="Standard Class"/>
    <s v="DK-12835"/>
    <s v="Damala Kotsonis"/>
    <x v="1"/>
    <s v="United States"/>
    <s v="Detroit"/>
    <x v="12"/>
    <n v="48234"/>
    <x v="2"/>
    <s v="OFF-PA-10001293"/>
    <x v="1"/>
    <x v="10"/>
    <s v="Xerox 1946"/>
    <n v="12.96"/>
    <n v="2"/>
    <n v="0"/>
    <n v="6.2208000000000006"/>
  </r>
  <r>
    <n v="1472"/>
    <s v="US-2012-161466"/>
    <n v="2012"/>
    <x v="496"/>
    <d v="2012-09-27T00:00:00"/>
    <s v="Second Class"/>
    <s v="ON-18715"/>
    <s v="Odella Nelson"/>
    <x v="1"/>
    <s v="United States"/>
    <s v="Philadelphia"/>
    <x v="9"/>
    <n v="19120"/>
    <x v="3"/>
    <s v="OFF-AR-10000634"/>
    <x v="1"/>
    <x v="6"/>
    <s v="Newell 320"/>
    <n v="6.8480000000000008"/>
    <n v="2"/>
    <n v="0.2"/>
    <n v="0.59920000000000018"/>
  </r>
  <r>
    <n v="1473"/>
    <s v="CA-2014-164959"/>
    <n v="2014"/>
    <x v="497"/>
    <d v="2014-07-16T00:00:00"/>
    <s v="Standard Class"/>
    <s v="KN-16390"/>
    <s v="Katherine Nockton"/>
    <x v="1"/>
    <s v="United States"/>
    <s v="Los Angeles"/>
    <x v="1"/>
    <n v="90004"/>
    <x v="1"/>
    <s v="OFF-LA-10004272"/>
    <x v="1"/>
    <x v="2"/>
    <s v="Avery 482"/>
    <n v="8.67"/>
    <n v="3"/>
    <n v="0"/>
    <n v="4.0749000000000004"/>
  </r>
  <r>
    <n v="1474"/>
    <s v="US-2012-105676"/>
    <n v="2012"/>
    <x v="494"/>
    <d v="2012-12-02T00:00:00"/>
    <s v="Same Day"/>
    <s v="NM-18520"/>
    <s v="Neoma Murray"/>
    <x v="0"/>
    <s v="United States"/>
    <s v="Houston"/>
    <x v="5"/>
    <n v="77036"/>
    <x v="2"/>
    <s v="FUR-FU-10004270"/>
    <x v="0"/>
    <x v="5"/>
    <s v="Eldon Image Series Desk Accessories, Burgundy"/>
    <n v="6.6879999999999997"/>
    <n v="4"/>
    <n v="0.6"/>
    <n v="-4.0127999999999986"/>
  </r>
  <r>
    <n v="1475"/>
    <s v="CA-2013-113138"/>
    <n v="2013"/>
    <x v="258"/>
    <d v="2013-11-26T00:00:00"/>
    <s v="Standard Class"/>
    <s v="NP-18685"/>
    <s v="Nora Pelletier"/>
    <x v="2"/>
    <s v="United States"/>
    <s v="Niagara Falls"/>
    <x v="15"/>
    <n v="14304"/>
    <x v="3"/>
    <s v="OFF-AR-10003770"/>
    <x v="1"/>
    <x v="6"/>
    <s v="Newell 340"/>
    <n v="17.28"/>
    <n v="6"/>
    <n v="0"/>
    <n v="5.0111999999999997"/>
  </r>
  <r>
    <n v="1476"/>
    <s v="CA-2013-113138"/>
    <n v="2013"/>
    <x v="258"/>
    <d v="2013-11-26T00:00:00"/>
    <s v="Standard Class"/>
    <s v="NP-18685"/>
    <s v="Nora Pelletier"/>
    <x v="2"/>
    <s v="United States"/>
    <s v="Niagara Falls"/>
    <x v="15"/>
    <n v="14304"/>
    <x v="3"/>
    <s v="OFF-BI-10000320"/>
    <x v="1"/>
    <x v="8"/>
    <s v="GBC Plastic Binding Combs"/>
    <n v="17.712"/>
    <n v="3"/>
    <n v="0.2"/>
    <n v="6.4206000000000012"/>
  </r>
  <r>
    <n v="1477"/>
    <s v="US-2014-104955"/>
    <n v="2014"/>
    <x v="498"/>
    <d v="2014-03-25T00:00:00"/>
    <s v="Standard Class"/>
    <s v="CG-12040"/>
    <s v="Catherine Glotzbach"/>
    <x v="2"/>
    <s v="United States"/>
    <s v="New York City"/>
    <x v="15"/>
    <n v="10024"/>
    <x v="3"/>
    <s v="OFF-LA-10003121"/>
    <x v="1"/>
    <x v="2"/>
    <s v="Avery 506"/>
    <n v="28.91"/>
    <n v="7"/>
    <n v="0"/>
    <n v="13.2986"/>
  </r>
  <r>
    <n v="1478"/>
    <s v="CA-2013-121958"/>
    <n v="2013"/>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n v="2014"/>
    <x v="123"/>
    <d v="2014-11-21T00:00:00"/>
    <s v="First Class"/>
    <s v="KD-16345"/>
    <s v="Katherine Ducich"/>
    <x v="0"/>
    <s v="United States"/>
    <s v="Westminster"/>
    <x v="1"/>
    <n v="92683"/>
    <x v="1"/>
    <s v="TEC-PH-10000376"/>
    <x v="2"/>
    <x v="7"/>
    <s v="Square Credit Card Reader"/>
    <n v="31.968000000000004"/>
    <n v="4"/>
    <n v="0.2"/>
    <n v="2.3976000000000006"/>
  </r>
  <r>
    <n v="1480"/>
    <s v="US-2013-108455"/>
    <n v="2013"/>
    <x v="499"/>
    <d v="2013-12-09T00:00:00"/>
    <s v="Standard Class"/>
    <s v="MK-18160"/>
    <s v="Mike Kennedy"/>
    <x v="0"/>
    <s v="United States"/>
    <s v="San Francisco"/>
    <x v="1"/>
    <n v="94122"/>
    <x v="1"/>
    <s v="OFF-PA-10002262"/>
    <x v="1"/>
    <x v="10"/>
    <s v="Xerox 192"/>
    <n v="25.92"/>
    <n v="4"/>
    <n v="0"/>
    <n v="12.441600000000001"/>
  </r>
  <r>
    <n v="1481"/>
    <s v="US-2013-108455"/>
    <n v="2013"/>
    <x v="499"/>
    <d v="2013-12-09T00:00:00"/>
    <s v="Standard Class"/>
    <s v="MK-18160"/>
    <s v="Mike Kennedy"/>
    <x v="0"/>
    <s v="United States"/>
    <s v="San Francisco"/>
    <x v="1"/>
    <n v="94122"/>
    <x v="1"/>
    <s v="OFF-PA-10002464"/>
    <x v="1"/>
    <x v="10"/>
    <s v="HP Office Recycled Paper (20Lb. and 87 Bright)"/>
    <n v="40.46"/>
    <n v="7"/>
    <n v="0"/>
    <n v="19.825400000000002"/>
  </r>
  <r>
    <n v="1482"/>
    <s v="US-2013-108455"/>
    <n v="2013"/>
    <x v="499"/>
    <d v="2013-12-09T00:00:00"/>
    <s v="Standard Class"/>
    <s v="MK-18160"/>
    <s v="Mike Kennedy"/>
    <x v="0"/>
    <s v="United States"/>
    <s v="San Francisco"/>
    <x v="1"/>
    <n v="94122"/>
    <x v="1"/>
    <s v="OFF-ST-10002214"/>
    <x v="1"/>
    <x v="4"/>
    <s v="X-Rack File for Hanging Folders"/>
    <n v="33.869999999999997"/>
    <n v="3"/>
    <n v="0"/>
    <n v="8.8061999999999987"/>
  </r>
  <r>
    <n v="1483"/>
    <s v="CA-2014-101210"/>
    <n v="2014"/>
    <x v="326"/>
    <d v="2014-08-29T00:00:00"/>
    <s v="Second Class"/>
    <s v="DW-13540"/>
    <s v="Don Weiss"/>
    <x v="0"/>
    <s v="United States"/>
    <s v="Jackson"/>
    <x v="18"/>
    <n v="38301"/>
    <x v="0"/>
    <s v="OFF-AR-10003560"/>
    <x v="1"/>
    <x v="6"/>
    <s v="Zebra Zazzle Fluorescent Highlighters"/>
    <n v="9.7280000000000015"/>
    <n v="2"/>
    <n v="0.2"/>
    <n v="1.702399999999999"/>
  </r>
  <r>
    <n v="1484"/>
    <s v="CA-2014-101210"/>
    <n v="2014"/>
    <x v="326"/>
    <d v="2014-08-29T00:00:00"/>
    <s v="Second Class"/>
    <s v="DW-13540"/>
    <s v="Don Weiss"/>
    <x v="0"/>
    <s v="United States"/>
    <s v="Jackson"/>
    <x v="18"/>
    <n v="38301"/>
    <x v="0"/>
    <s v="OFF-PA-10000130"/>
    <x v="1"/>
    <x v="10"/>
    <s v="Xerox 199"/>
    <n v="3.4240000000000004"/>
    <n v="1"/>
    <n v="0.2"/>
    <n v="1.0699999999999996"/>
  </r>
  <r>
    <n v="1485"/>
    <s v="US-2013-108098"/>
    <n v="2013"/>
    <x v="500"/>
    <d v="2013-10-19T00:00:00"/>
    <s v="Standard Class"/>
    <s v="CP-12340"/>
    <s v="Christine Phan"/>
    <x v="1"/>
    <s v="United States"/>
    <s v="Seattle"/>
    <x v="4"/>
    <n v="98115"/>
    <x v="1"/>
    <s v="TEC-AC-10000865"/>
    <x v="2"/>
    <x v="11"/>
    <s v="WD My Passport Ultra 500GB Portable External Hard Drive"/>
    <n v="177"/>
    <n v="3"/>
    <n v="0"/>
    <n v="30.089999999999982"/>
  </r>
  <r>
    <n v="1486"/>
    <s v="CA-2011-119032"/>
    <n v="2011"/>
    <x v="501"/>
    <d v="2011-12-03T00:00:00"/>
    <s v="Standard Class"/>
    <s v="MS-17770"/>
    <s v="Maxwell Schwartz"/>
    <x v="0"/>
    <s v="United States"/>
    <s v="New York City"/>
    <x v="15"/>
    <n v="10035"/>
    <x v="3"/>
    <s v="OFF-FA-10003021"/>
    <x v="1"/>
    <x v="13"/>
    <s v="Staples"/>
    <n v="3.76"/>
    <n v="2"/>
    <n v="0"/>
    <n v="1.3159999999999998"/>
  </r>
  <r>
    <n v="1487"/>
    <s v="CA-2012-140410"/>
    <n v="2012"/>
    <x v="502"/>
    <d v="2012-11-07T00:00:00"/>
    <s v="Standard Class"/>
    <s v="CM-12655"/>
    <s v="Corinna Mitchell"/>
    <x v="2"/>
    <s v="United States"/>
    <s v="Los Angeles"/>
    <x v="1"/>
    <n v="90008"/>
    <x v="1"/>
    <s v="TEC-PH-10003580"/>
    <x v="2"/>
    <x v="7"/>
    <s v="Cisco IP Phone 7961G-GE VoIP phone"/>
    <n v="1212.848"/>
    <n v="7"/>
    <n v="0.2"/>
    <n v="106.12420000000014"/>
  </r>
  <r>
    <n v="1488"/>
    <s v="CA-2012-140410"/>
    <n v="2012"/>
    <x v="502"/>
    <d v="2012-11-07T00:00:00"/>
    <s v="Standard Class"/>
    <s v="CM-12655"/>
    <s v="Corinna Mitchell"/>
    <x v="2"/>
    <s v="United States"/>
    <s v="Los Angeles"/>
    <x v="1"/>
    <n v="90008"/>
    <x v="1"/>
    <s v="TEC-AC-10001109"/>
    <x v="2"/>
    <x v="11"/>
    <s v="Logitech Trackman Marble Mouse"/>
    <n v="89.97"/>
    <n v="3"/>
    <n v="0"/>
    <n v="37.787400000000005"/>
  </r>
  <r>
    <n v="1489"/>
    <s v="CA-2012-140410"/>
    <n v="2012"/>
    <x v="502"/>
    <d v="2012-11-07T00:00:00"/>
    <s v="Standard Class"/>
    <s v="CM-12655"/>
    <s v="Corinna Mitchell"/>
    <x v="2"/>
    <s v="United States"/>
    <s v="Los Angeles"/>
    <x v="1"/>
    <n v="90008"/>
    <x v="1"/>
    <s v="FUR-FU-10003347"/>
    <x v="0"/>
    <x v="5"/>
    <s v="Coloredge Poster Frame"/>
    <n v="42.599999999999994"/>
    <n v="3"/>
    <n v="0"/>
    <n v="16.614000000000001"/>
  </r>
  <r>
    <n v="1490"/>
    <s v="CA-2011-136280"/>
    <n v="2011"/>
    <x v="503"/>
    <d v="2011-12-06T00:00:00"/>
    <s v="Standard Class"/>
    <s v="Co-12640"/>
    <s v="Corey-Lock"/>
    <x v="0"/>
    <s v="United States"/>
    <s v="Philadelphia"/>
    <x v="9"/>
    <n v="19143"/>
    <x v="3"/>
    <s v="OFF-LA-10000452"/>
    <x v="1"/>
    <x v="2"/>
    <s v="Avery 488"/>
    <n v="5.04"/>
    <n v="2"/>
    <n v="0.2"/>
    <n v="1.764"/>
  </r>
  <r>
    <n v="1491"/>
    <s v="CA-2014-151911"/>
    <n v="2014"/>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n v="2014"/>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n v="2014"/>
    <x v="221"/>
    <d v="2014-11-29T00:00:00"/>
    <s v="Standard Class"/>
    <s v="TS-21370"/>
    <s v="Todd Sumrall"/>
    <x v="1"/>
    <s v="United States"/>
    <s v="New York City"/>
    <x v="15"/>
    <n v="10035"/>
    <x v="3"/>
    <s v="FUR-CH-10000785"/>
    <x v="0"/>
    <x v="1"/>
    <s v="Global Ergonomic Managers Chair"/>
    <n v="977.29200000000003"/>
    <n v="6"/>
    <n v="0.1"/>
    <n v="173.74080000000001"/>
  </r>
  <r>
    <n v="1494"/>
    <s v="CA-2014-139661"/>
    <n v="2014"/>
    <x v="505"/>
    <d v="2014-11-04T00:00:00"/>
    <s v="Standard Class"/>
    <s v="JW-15220"/>
    <s v="Jane Waco"/>
    <x v="1"/>
    <s v="United States"/>
    <s v="Vancouver"/>
    <x v="4"/>
    <n v="98661"/>
    <x v="1"/>
    <s v="FUR-FU-10002885"/>
    <x v="0"/>
    <x v="5"/>
    <s v="Magna Visual Magnetic Picture Hangers"/>
    <n v="9.64"/>
    <n v="2"/>
    <n v="0"/>
    <n v="3.6632000000000007"/>
  </r>
  <r>
    <n v="1495"/>
    <s v="CA-2011-123925"/>
    <n v="2011"/>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n v="2014"/>
    <x v="507"/>
    <d v="2014-09-09T00:00:00"/>
    <s v="Standard Class"/>
    <s v="JD-15790"/>
    <s v="John Dryer"/>
    <x v="0"/>
    <s v="United States"/>
    <s v="Coppell"/>
    <x v="5"/>
    <n v="75019"/>
    <x v="2"/>
    <s v="OFF-AR-10003759"/>
    <x v="1"/>
    <x v="6"/>
    <s v="Crayola Anti Dust Chalk, 12/Pack"/>
    <n v="10.192000000000002"/>
    <n v="7"/>
    <n v="0.2"/>
    <n v="3.1849999999999992"/>
  </r>
  <r>
    <n v="1497"/>
    <s v="CA-2014-152485"/>
    <n v="2014"/>
    <x v="507"/>
    <d v="2014-09-09T00:00:00"/>
    <s v="Standard Class"/>
    <s v="JD-15790"/>
    <s v="John Dryer"/>
    <x v="0"/>
    <s v="United States"/>
    <s v="Coppell"/>
    <x v="5"/>
    <n v="75019"/>
    <x v="2"/>
    <s v="OFF-ST-10004950"/>
    <x v="1"/>
    <x v="4"/>
    <s v="Acco Perma 3000 Stacking Storage Drawers"/>
    <n v="16.784000000000002"/>
    <n v="1"/>
    <n v="0.2"/>
    <n v="-0.20980000000000043"/>
  </r>
  <r>
    <n v="1498"/>
    <s v="CA-2014-152485"/>
    <n v="2014"/>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n v="2013"/>
    <x v="508"/>
    <d v="2013-10-21T00:00:00"/>
    <s v="First Class"/>
    <s v="NK-18490"/>
    <s v="Neil Knudson"/>
    <x v="2"/>
    <s v="United States"/>
    <s v="San Francisco"/>
    <x v="1"/>
    <n v="94122"/>
    <x v="1"/>
    <s v="OFF-BI-10003981"/>
    <x v="1"/>
    <x v="8"/>
    <s v="Avery Durable Plastic 1&quot; Binders"/>
    <n v="18.16"/>
    <n v="5"/>
    <n v="0.2"/>
    <n v="6.5830000000000011"/>
  </r>
  <r>
    <n v="1500"/>
    <s v="CA-2014-130386"/>
    <n v="2014"/>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n v="2014"/>
    <x v="105"/>
    <d v="2014-11-19T00:00:00"/>
    <s v="Standard Class"/>
    <s v="NG-18430"/>
    <s v="Nathan Gelder"/>
    <x v="0"/>
    <s v="United States"/>
    <s v="Austin"/>
    <x v="5"/>
    <n v="78745"/>
    <x v="2"/>
    <s v="OFF-PA-10003823"/>
    <x v="1"/>
    <x v="10"/>
    <s v="Xerox 197"/>
    <n v="223.05600000000001"/>
    <n v="9"/>
    <n v="0.2"/>
    <n v="69.704999999999984"/>
  </r>
  <r>
    <n v="1502"/>
    <s v="CA-2014-130386"/>
    <n v="2014"/>
    <x v="105"/>
    <d v="2014-11-19T00:00:00"/>
    <s v="Standard Class"/>
    <s v="NG-18430"/>
    <s v="Nathan Gelder"/>
    <x v="0"/>
    <s v="United States"/>
    <s v="Austin"/>
    <x v="5"/>
    <n v="78745"/>
    <x v="2"/>
    <s v="OFF-ST-10003716"/>
    <x v="1"/>
    <x v="4"/>
    <s v="Tennsco Double-Tier Lockers"/>
    <n v="540.048"/>
    <n v="3"/>
    <n v="0.2"/>
    <n v="-47.254199999999997"/>
  </r>
  <r>
    <n v="1503"/>
    <s v="CA-2013-100468"/>
    <n v="2013"/>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n v="2013"/>
    <x v="390"/>
    <d v="2013-12-02T00:00:00"/>
    <s v="Standard Class"/>
    <s v="AT-10435"/>
    <s v="Alyssa Tate"/>
    <x v="2"/>
    <s v="United States"/>
    <s v="Los Angeles"/>
    <x v="1"/>
    <n v="90045"/>
    <x v="1"/>
    <s v="FUR-FU-10000010"/>
    <x v="0"/>
    <x v="5"/>
    <s v="DAX Value U-Channel Document Frames, Easel Back"/>
    <n v="9.94"/>
    <n v="2"/>
    <n v="0"/>
    <n v="3.0813999999999995"/>
  </r>
  <r>
    <n v="1505"/>
    <s v="CA-2012-153388"/>
    <n v="2012"/>
    <x v="509"/>
    <d v="2012-08-07T00:00:00"/>
    <s v="Standard Class"/>
    <s v="PC-19000"/>
    <s v="Pauline Chand"/>
    <x v="2"/>
    <s v="United States"/>
    <s v="Los Angeles"/>
    <x v="1"/>
    <n v="90004"/>
    <x v="1"/>
    <s v="OFF-AR-10001868"/>
    <x v="1"/>
    <x v="6"/>
    <s v="Prang Dustless Chalk Sticks"/>
    <n v="6.72"/>
    <n v="4"/>
    <n v="0"/>
    <n v="3.36"/>
  </r>
  <r>
    <n v="1506"/>
    <s v="CA-2012-153388"/>
    <n v="2012"/>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n v="2014"/>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n v="2013"/>
    <x v="42"/>
    <d v="2013-09-24T00:00:00"/>
    <s v="Standard Class"/>
    <s v="CS-12505"/>
    <s v="Cindy Stewart"/>
    <x v="0"/>
    <s v="United States"/>
    <s v="Columbus"/>
    <x v="32"/>
    <n v="31907"/>
    <x v="0"/>
    <s v="TEC-MA-10004458"/>
    <x v="2"/>
    <x v="15"/>
    <s v="Lexmark X 9575 Professional All-in-One Color Printer"/>
    <n v="396"/>
    <n v="4"/>
    <n v="0"/>
    <n v="190.07999999999998"/>
  </r>
  <r>
    <n v="1509"/>
    <s v="CA-2014-108294"/>
    <n v="2014"/>
    <x v="389"/>
    <d v="2014-12-11T00:00:00"/>
    <s v="Same Day"/>
    <s v="LS-16975"/>
    <s v="Lindsay Shagiari"/>
    <x v="2"/>
    <s v="United States"/>
    <s v="Omaha"/>
    <x v="8"/>
    <n v="68104"/>
    <x v="2"/>
    <s v="OFF-BI-10004965"/>
    <x v="1"/>
    <x v="8"/>
    <s v="Ibico Covers for Plastic or Wire Binding Elements"/>
    <n v="34.5"/>
    <n v="3"/>
    <n v="0"/>
    <n v="15.524999999999999"/>
  </r>
  <r>
    <n v="1510"/>
    <s v="CA-2014-103611"/>
    <n v="2014"/>
    <x v="510"/>
    <d v="2014-09-16T00:00:00"/>
    <s v="First Class"/>
    <s v="JM-15535"/>
    <s v="Jessica Myrick"/>
    <x v="0"/>
    <s v="United States"/>
    <s v="Los Angeles"/>
    <x v="1"/>
    <n v="90036"/>
    <x v="1"/>
    <s v="FUR-FU-10004270"/>
    <x v="0"/>
    <x v="5"/>
    <s v="Eldon Image Series Desk Accessories, Burgundy"/>
    <n v="8.36"/>
    <n v="2"/>
    <n v="0"/>
    <n v="3.0095999999999998"/>
  </r>
  <r>
    <n v="1511"/>
    <s v="CA-2014-100384"/>
    <n v="2014"/>
    <x v="92"/>
    <d v="2014-07-02T00:00:00"/>
    <s v="Standard Class"/>
    <s v="NH-18610"/>
    <s v="Nicole Hansen"/>
    <x v="1"/>
    <s v="United States"/>
    <s v="Pomona"/>
    <x v="1"/>
    <n v="91767"/>
    <x v="1"/>
    <s v="OFF-AR-10002135"/>
    <x v="1"/>
    <x v="6"/>
    <s v="Boston Heavy-Duty Trimline Electric Pencil Sharpeners"/>
    <n v="385.6"/>
    <n v="8"/>
    <n v="0"/>
    <n v="111.82399999999996"/>
  </r>
  <r>
    <n v="1512"/>
    <s v="CA-2014-100384"/>
    <n v="2014"/>
    <x v="92"/>
    <d v="2014-07-02T00:00:00"/>
    <s v="Standard Class"/>
    <s v="NH-18610"/>
    <s v="Nicole Hansen"/>
    <x v="1"/>
    <s v="United States"/>
    <s v="Pomona"/>
    <x v="1"/>
    <n v="91767"/>
    <x v="1"/>
    <s v="OFF-AR-10003514"/>
    <x v="1"/>
    <x v="6"/>
    <s v="4009 Highlighters by Sanford"/>
    <n v="35.82"/>
    <n v="9"/>
    <n v="0"/>
    <n v="11.820599999999997"/>
  </r>
  <r>
    <n v="1513"/>
    <s v="CA-2014-112809"/>
    <n v="2014"/>
    <x v="238"/>
    <d v="2014-08-23T00:00:00"/>
    <s v="Standard Class"/>
    <s v="RA-19915"/>
    <s v="Russell Applegate"/>
    <x v="0"/>
    <s v="United States"/>
    <s v="Dallas"/>
    <x v="5"/>
    <n v="75220"/>
    <x v="2"/>
    <s v="OFF-ST-10002276"/>
    <x v="1"/>
    <x v="4"/>
    <s v="Safco Steel Mobile File Cart"/>
    <n v="200.06400000000002"/>
    <n v="3"/>
    <n v="0.2"/>
    <n v="12.504000000000005"/>
  </r>
  <r>
    <n v="1514"/>
    <s v="CA-2014-112809"/>
    <n v="2014"/>
    <x v="238"/>
    <d v="2014-08-23T00:00:00"/>
    <s v="Standard Class"/>
    <s v="RA-19915"/>
    <s v="Russell Applegate"/>
    <x v="0"/>
    <s v="United States"/>
    <s v="Dallas"/>
    <x v="5"/>
    <n v="75220"/>
    <x v="2"/>
    <s v="OFF-BI-10001098"/>
    <x v="1"/>
    <x v="8"/>
    <s v="Acco D-Ring Binder w/DublLock"/>
    <n v="21.379999999999995"/>
    <n v="5"/>
    <n v="0.8"/>
    <n v="-33.139000000000003"/>
  </r>
  <r>
    <n v="1515"/>
    <s v="CA-2014-112809"/>
    <n v="2014"/>
    <x v="238"/>
    <d v="2014-08-23T00:00:00"/>
    <s v="Standard Class"/>
    <s v="RA-19915"/>
    <s v="Russell Applegate"/>
    <x v="0"/>
    <s v="United States"/>
    <s v="Dallas"/>
    <x v="5"/>
    <n v="75220"/>
    <x v="2"/>
    <s v="OFF-BI-10001636"/>
    <x v="1"/>
    <x v="8"/>
    <s v="Ibico Plastic and Wire Spiral Binding Combs"/>
    <n v="6.743999999999998"/>
    <n v="4"/>
    <n v="0.8"/>
    <n v="-11.4648"/>
  </r>
  <r>
    <n v="1516"/>
    <s v="US-2014-160759"/>
    <n v="2014"/>
    <x v="157"/>
    <d v="2014-12-18T00:00:00"/>
    <s v="Standard Class"/>
    <s v="AI-10855"/>
    <s v="Arianne Irving"/>
    <x v="0"/>
    <s v="United States"/>
    <s v="Philadelphia"/>
    <x v="9"/>
    <n v="19120"/>
    <x v="3"/>
    <s v="FUR-CH-10002961"/>
    <x v="0"/>
    <x v="1"/>
    <s v="Leather Task Chair, Black"/>
    <n v="63.686"/>
    <n v="1"/>
    <n v="0.3"/>
    <n v="-9.0980000000000025"/>
  </r>
  <r>
    <n v="1517"/>
    <s v="CA-2014-148446"/>
    <n v="2014"/>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n v="2011"/>
    <x v="511"/>
    <d v="2011-02-07T00:00:00"/>
    <s v="Second Class"/>
    <s v="TB-21400"/>
    <s v="Tom Boeckenhauer"/>
    <x v="0"/>
    <s v="United States"/>
    <s v="Seattle"/>
    <x v="4"/>
    <n v="98105"/>
    <x v="1"/>
    <s v="OFF-BI-10004593"/>
    <x v="1"/>
    <x v="8"/>
    <s v="Ibico Laser Imprintable Binding System Covers"/>
    <n v="83.84"/>
    <n v="2"/>
    <n v="0.2"/>
    <n v="27.247999999999998"/>
  </r>
  <r>
    <n v="1519"/>
    <s v="CA-2011-111059"/>
    <n v="2011"/>
    <x v="511"/>
    <d v="2011-02-07T00:00:00"/>
    <s v="Second Class"/>
    <s v="TB-21400"/>
    <s v="Tom Boeckenhauer"/>
    <x v="0"/>
    <s v="United States"/>
    <s v="Seattle"/>
    <x v="4"/>
    <n v="98105"/>
    <x v="1"/>
    <s v="OFF-BI-10002827"/>
    <x v="1"/>
    <x v="8"/>
    <s v="Avery Durable Poly Binders"/>
    <n v="13.272000000000002"/>
    <n v="3"/>
    <n v="0.2"/>
    <n v="4.3133999999999997"/>
  </r>
  <r>
    <n v="1520"/>
    <s v="CA-2014-116204"/>
    <n v="2014"/>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n v="2014"/>
    <x v="513"/>
    <d v="2014-04-22T00:00:00"/>
    <s v="Standard Class"/>
    <s v="PL-18925"/>
    <s v="Paul Lucas"/>
    <x v="2"/>
    <s v="United States"/>
    <s v="Chicago"/>
    <x v="10"/>
    <n v="60610"/>
    <x v="2"/>
    <s v="OFF-AR-10001419"/>
    <x v="1"/>
    <x v="6"/>
    <s v="Newell 325"/>
    <n v="16.520000000000003"/>
    <n v="5"/>
    <n v="0.2"/>
    <n v="2.0649999999999986"/>
  </r>
  <r>
    <n v="1522"/>
    <s v="CA-2012-144806"/>
    <n v="2012"/>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n v="2012"/>
    <x v="401"/>
    <d v="2012-12-11T00:00:00"/>
    <s v="Standard Class"/>
    <s v="GH-14425"/>
    <s v="Gary Hwang"/>
    <x v="0"/>
    <s v="United States"/>
    <s v="Tucson"/>
    <x v="16"/>
    <n v="85705"/>
    <x v="1"/>
    <s v="OFF-PA-10002586"/>
    <x v="1"/>
    <x v="10"/>
    <s v="Xerox 1970"/>
    <n v="19.920000000000002"/>
    <n v="5"/>
    <n v="0.2"/>
    <n v="6.7230000000000008"/>
  </r>
  <r>
    <n v="1524"/>
    <s v="CA-2012-144806"/>
    <n v="2012"/>
    <x v="401"/>
    <d v="2012-12-11T00:00:00"/>
    <s v="Standard Class"/>
    <s v="GH-14425"/>
    <s v="Gary Hwang"/>
    <x v="0"/>
    <s v="United States"/>
    <s v="Tucson"/>
    <x v="16"/>
    <n v="85705"/>
    <x v="1"/>
    <s v="OFF-PA-10003039"/>
    <x v="1"/>
    <x v="10"/>
    <s v="Xerox 1960"/>
    <n v="198.27200000000002"/>
    <n v="8"/>
    <n v="0.2"/>
    <n v="61.959999999999987"/>
  </r>
  <r>
    <n v="1525"/>
    <s v="CA-2012-144806"/>
    <n v="2012"/>
    <x v="401"/>
    <d v="2012-12-11T00:00:00"/>
    <s v="Standard Class"/>
    <s v="GH-14425"/>
    <s v="Gary Hwang"/>
    <x v="0"/>
    <s v="United States"/>
    <s v="Tucson"/>
    <x v="16"/>
    <n v="85705"/>
    <x v="1"/>
    <s v="OFF-ST-10004804"/>
    <x v="1"/>
    <x v="4"/>
    <s v="Belkin 19&quot; Vented Equipment Shelf, Black"/>
    <n v="247.10399999999998"/>
    <n v="6"/>
    <n v="0.2"/>
    <n v="-58.68719999999999"/>
  </r>
  <r>
    <n v="1526"/>
    <s v="CA-2012-144806"/>
    <n v="2012"/>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n v="2013"/>
    <x v="405"/>
    <d v="2013-07-28T00:00:00"/>
    <s v="Standard Class"/>
    <s v="CJ-12010"/>
    <s v="Caroline Jumper"/>
    <x v="0"/>
    <s v="United States"/>
    <s v="Allentown"/>
    <x v="9"/>
    <n v="18103"/>
    <x v="3"/>
    <s v="OFF-AR-10002221"/>
    <x v="1"/>
    <x v="6"/>
    <s v="12 Colored Short Pencils"/>
    <n v="4.16"/>
    <n v="2"/>
    <n v="0.2"/>
    <n v="0.36400000000000032"/>
  </r>
  <r>
    <n v="1528"/>
    <s v="CA-2013-122392"/>
    <n v="2013"/>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n v="2012"/>
    <x v="209"/>
    <d v="2012-11-10T00:00:00"/>
    <s v="Second Class"/>
    <s v="MC-18130"/>
    <s v="Mike Caudle"/>
    <x v="1"/>
    <s v="United States"/>
    <s v="Newark"/>
    <x v="13"/>
    <n v="19711"/>
    <x v="3"/>
    <s v="OFF-FA-10004968"/>
    <x v="1"/>
    <x v="13"/>
    <s v="Rubber Band Ball"/>
    <n v="26.18"/>
    <n v="7"/>
    <n v="0"/>
    <n v="0.5236000000000014"/>
  </r>
  <r>
    <n v="1530"/>
    <s v="CA-2012-148432"/>
    <n v="2012"/>
    <x v="209"/>
    <d v="2012-11-10T00:00:00"/>
    <s v="Second Class"/>
    <s v="MC-18130"/>
    <s v="Mike Caudle"/>
    <x v="1"/>
    <s v="United States"/>
    <s v="Newark"/>
    <x v="13"/>
    <n v="19711"/>
    <x v="3"/>
    <s v="OFF-PA-10001274"/>
    <x v="1"/>
    <x v="10"/>
    <s v="Loose Memo Sheets"/>
    <n v="7.3"/>
    <n v="2"/>
    <n v="0"/>
    <n v="3.4309999999999996"/>
  </r>
  <r>
    <n v="1531"/>
    <s v="CA-2012-103793"/>
    <n v="2012"/>
    <x v="514"/>
    <d v="2012-03-31T00:00:00"/>
    <s v="Standard Class"/>
    <s v="BV-11245"/>
    <s v="Benjamin Venier"/>
    <x v="1"/>
    <s v="United States"/>
    <s v="Miami"/>
    <x v="2"/>
    <n v="33142"/>
    <x v="0"/>
    <s v="OFF-PA-10001125"/>
    <x v="1"/>
    <x v="10"/>
    <s v="Xerox 1988"/>
    <n v="74.352000000000004"/>
    <n v="3"/>
    <n v="0.2"/>
    <n v="23.234999999999992"/>
  </r>
  <r>
    <n v="1532"/>
    <s v="CA-2014-159884"/>
    <n v="2014"/>
    <x v="515"/>
    <d v="2014-09-06T00:00:00"/>
    <s v="Standard Class"/>
    <s v="JF-15490"/>
    <s v="Jeremy Farry"/>
    <x v="0"/>
    <s v="United States"/>
    <s v="Tempe"/>
    <x v="16"/>
    <n v="85281"/>
    <x v="1"/>
    <s v="OFF-ST-10000344"/>
    <x v="1"/>
    <x v="4"/>
    <s v="Neat Ideas Personal Hanging Folder Files, Black"/>
    <n v="10.744"/>
    <n v="1"/>
    <n v="0.2"/>
    <n v="0.80579999999999963"/>
  </r>
  <r>
    <n v="1533"/>
    <s v="CA-2014-159884"/>
    <n v="2014"/>
    <x v="515"/>
    <d v="2014-09-06T00:00:00"/>
    <s v="Standard Class"/>
    <s v="JF-15490"/>
    <s v="Jeremy Farry"/>
    <x v="0"/>
    <s v="United States"/>
    <s v="Tempe"/>
    <x v="16"/>
    <n v="85281"/>
    <x v="1"/>
    <s v="OFF-FA-10000585"/>
    <x v="1"/>
    <x v="13"/>
    <s v="OIC Bulk Pack Metal Binder Clips"/>
    <n v="8.3760000000000012"/>
    <n v="3"/>
    <n v="0.2"/>
    <n v="2.7222"/>
  </r>
  <r>
    <n v="1534"/>
    <s v="CA-2013-139885"/>
    <n v="2013"/>
    <x v="429"/>
    <d v="2013-12-09T00:00:00"/>
    <s v="Standard Class"/>
    <s v="EB-13840"/>
    <s v="Ellis Ballard"/>
    <x v="1"/>
    <s v="United States"/>
    <s v="New York City"/>
    <x v="15"/>
    <n v="10035"/>
    <x v="3"/>
    <s v="OFF-ST-10003324"/>
    <x v="1"/>
    <x v="4"/>
    <s v="Belkin OmniView SE Rackmount Kit"/>
    <n v="212.88"/>
    <n v="6"/>
    <n v="0"/>
    <n v="0"/>
  </r>
  <r>
    <n v="1535"/>
    <s v="CA-2014-124086"/>
    <n v="2014"/>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n v="2013"/>
    <x v="517"/>
    <d v="2013-11-03T00:00:00"/>
    <s v="Standard Class"/>
    <s v="JM-15655"/>
    <s v="Jim Mitchum"/>
    <x v="1"/>
    <s v="United States"/>
    <s v="Bridgeton"/>
    <x v="30"/>
    <n v="8302"/>
    <x v="3"/>
    <s v="OFF-ST-10000419"/>
    <x v="1"/>
    <x v="4"/>
    <s v="Rogers Jumbo File, Granite"/>
    <n v="40.74"/>
    <n v="3"/>
    <n v="0"/>
    <n v="0.4073999999999991"/>
  </r>
  <r>
    <n v="1537"/>
    <s v="CA-2013-112389"/>
    <n v="2013"/>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n v="2014"/>
    <x v="175"/>
    <d v="2014-09-18T00:00:00"/>
    <s v="Second Class"/>
    <s v="CL-11890"/>
    <s v="Carl Ludwig"/>
    <x v="0"/>
    <s v="United States"/>
    <s v="Everett"/>
    <x v="31"/>
    <n v="2149"/>
    <x v="3"/>
    <s v="TEC-PH-10000439"/>
    <x v="2"/>
    <x v="7"/>
    <s v="GE DSL Phone Line Filter"/>
    <n v="39.99"/>
    <n v="1"/>
    <n v="0"/>
    <n v="11.597099999999998"/>
  </r>
  <r>
    <n v="1539"/>
    <s v="CA-2014-121888"/>
    <n v="2014"/>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n v="2014"/>
    <x v="175"/>
    <d v="2014-09-18T00:00:00"/>
    <s v="Second Class"/>
    <s v="CL-11890"/>
    <s v="Carl Ludwig"/>
    <x v="0"/>
    <s v="United States"/>
    <s v="Everett"/>
    <x v="31"/>
    <n v="2149"/>
    <x v="3"/>
    <s v="FUR-BO-10002545"/>
    <x v="0"/>
    <x v="0"/>
    <s v="Atlantic Metals Mobile 3-Shelf Bookcases, Custom Colors"/>
    <n v="782.94"/>
    <n v="3"/>
    <n v="0"/>
    <n v="203.56440000000003"/>
  </r>
  <r>
    <n v="1541"/>
    <s v="CA-2014-121888"/>
    <n v="2014"/>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n v="2011"/>
    <x v="518"/>
    <d v="2011-03-16T00:00:00"/>
    <s v="Second Class"/>
    <s v="CK-12205"/>
    <s v="Chloris Kastensmidt"/>
    <x v="0"/>
    <s v="United States"/>
    <s v="Columbus"/>
    <x v="24"/>
    <n v="43229"/>
    <x v="3"/>
    <s v="FUR-FU-10003981"/>
    <x v="0"/>
    <x v="5"/>
    <s v="Eldon Wave Desk Accessories"/>
    <n v="8.32"/>
    <n v="5"/>
    <n v="0.2"/>
    <n v="2.2880000000000003"/>
  </r>
  <r>
    <n v="1543"/>
    <s v="CA-2011-166884"/>
    <n v="2011"/>
    <x v="518"/>
    <d v="2011-03-16T00:00:00"/>
    <s v="Second Class"/>
    <s v="CK-12205"/>
    <s v="Chloris Kastensmidt"/>
    <x v="0"/>
    <s v="United States"/>
    <s v="Columbus"/>
    <x v="24"/>
    <n v="43229"/>
    <x v="3"/>
    <s v="OFF-FA-10001561"/>
    <x v="1"/>
    <x v="13"/>
    <s v="Stockwell Push Pins"/>
    <n v="10.464000000000002"/>
    <n v="6"/>
    <n v="0.2"/>
    <n v="1.7003999999999992"/>
  </r>
  <r>
    <n v="1544"/>
    <s v="CA-2011-107181"/>
    <n v="2011"/>
    <x v="519"/>
    <d v="2011-02-09T00:00:00"/>
    <s v="Standard Class"/>
    <s v="DB-13270"/>
    <s v="Deborah Brumfield"/>
    <x v="2"/>
    <s v="United States"/>
    <s v="San Diego"/>
    <x v="1"/>
    <n v="92024"/>
    <x v="1"/>
    <s v="OFF-BI-10004230"/>
    <x v="1"/>
    <x v="8"/>
    <s v="GBC Recycled Grain Textured Covers"/>
    <n v="82.896000000000001"/>
    <n v="3"/>
    <n v="0.2"/>
    <n v="29.0136"/>
  </r>
  <r>
    <n v="1545"/>
    <s v="CA-2011-107181"/>
    <n v="2011"/>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n v="2011"/>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n v="2012"/>
    <x v="521"/>
    <d v="2012-11-27T00:00:00"/>
    <s v="Standard Class"/>
    <s v="VB-21745"/>
    <s v="Victoria Brennan"/>
    <x v="1"/>
    <s v="United States"/>
    <s v="San Antonio"/>
    <x v="5"/>
    <n v="78207"/>
    <x v="2"/>
    <s v="OFF-PA-10000994"/>
    <x v="1"/>
    <x v="10"/>
    <s v="Xerox 1915"/>
    <n v="335.52"/>
    <n v="4"/>
    <n v="0.2"/>
    <n v="117.43199999999999"/>
  </r>
  <r>
    <n v="1548"/>
    <s v="CA-2012-111395"/>
    <n v="2012"/>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n v="2012"/>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n v="2011"/>
    <x v="522"/>
    <d v="2011-07-08T00:00:00"/>
    <s v="First Class"/>
    <s v="EP-13915"/>
    <s v="Emily Phan"/>
    <x v="0"/>
    <s v="United States"/>
    <s v="New York City"/>
    <x v="15"/>
    <n v="10011"/>
    <x v="3"/>
    <s v="TEC-CO-10001046"/>
    <x v="2"/>
    <x v="16"/>
    <s v="Canon Imageclass D680 Copier / Fax"/>
    <n v="559.99200000000008"/>
    <n v="1"/>
    <n v="0.2"/>
    <n v="174.99749999999997"/>
  </r>
  <r>
    <n v="1551"/>
    <s v="US-2014-124926"/>
    <n v="2014"/>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n v="2013"/>
    <x v="26"/>
    <d v="2013-06-23T00:00:00"/>
    <s v="Standard Class"/>
    <s v="IG-15085"/>
    <s v="Ivan Gibson"/>
    <x v="0"/>
    <s v="United States"/>
    <s v="San Diego"/>
    <x v="1"/>
    <n v="92024"/>
    <x v="1"/>
    <s v="OFF-PA-10000806"/>
    <x v="1"/>
    <x v="10"/>
    <s v="Xerox 1934"/>
    <n v="111.96"/>
    <n v="2"/>
    <n v="0"/>
    <n v="54.860399999999998"/>
  </r>
  <r>
    <n v="1553"/>
    <s v="CA-2011-130274"/>
    <n v="2011"/>
    <x v="523"/>
    <d v="2011-05-05T00:00:00"/>
    <s v="First Class"/>
    <s v="JS-15940"/>
    <s v="Joni Sundaresam"/>
    <x v="2"/>
    <s v="United States"/>
    <s v="Appleton"/>
    <x v="6"/>
    <n v="54915"/>
    <x v="2"/>
    <s v="OFF-LA-10002195"/>
    <x v="1"/>
    <x v="2"/>
    <s v="Avery 481"/>
    <n v="21.560000000000002"/>
    <n v="7"/>
    <n v="0"/>
    <n v="10.348799999999999"/>
  </r>
  <r>
    <n v="1554"/>
    <s v="CA-2014-158386"/>
    <n v="2014"/>
    <x v="524"/>
    <d v="2014-10-22T00:00:00"/>
    <s v="Standard Class"/>
    <s v="BO-11425"/>
    <s v="Bobby Odegard"/>
    <x v="0"/>
    <s v="United States"/>
    <s v="Richmond"/>
    <x v="0"/>
    <n v="40475"/>
    <x v="0"/>
    <s v="OFF-BI-10003719"/>
    <x v="1"/>
    <x v="8"/>
    <s v="Large Capacity Hanging Post Binders"/>
    <n v="124.75"/>
    <n v="5"/>
    <n v="0"/>
    <n v="57.384999999999991"/>
  </r>
  <r>
    <n v="1555"/>
    <s v="CA-2012-111507"/>
    <n v="2012"/>
    <x v="525"/>
    <d v="2012-02-13T00:00:00"/>
    <s v="Standard Class"/>
    <s v="VW-21775"/>
    <s v="Victoria Wilson"/>
    <x v="1"/>
    <s v="United States"/>
    <s v="Bellevue"/>
    <x v="4"/>
    <n v="98006"/>
    <x v="1"/>
    <s v="OFF-AR-10001315"/>
    <x v="1"/>
    <x v="6"/>
    <s v="Newell 310"/>
    <n v="5.28"/>
    <n v="3"/>
    <n v="0"/>
    <n v="1.5311999999999999"/>
  </r>
  <r>
    <n v="1556"/>
    <s v="CA-2014-120761"/>
    <n v="2014"/>
    <x v="507"/>
    <d v="2014-09-09T00:00:00"/>
    <s v="Standard Class"/>
    <s v="AB-10150"/>
    <s v="Aimee Bixby"/>
    <x v="0"/>
    <s v="United States"/>
    <s v="Long Beach"/>
    <x v="15"/>
    <n v="11561"/>
    <x v="3"/>
    <s v="TEC-AC-10000171"/>
    <x v="2"/>
    <x v="11"/>
    <s v="Verbatim 25 GB 6x Blu-ray Single Layer Recordable Disc, 25/Pack"/>
    <n v="91.96"/>
    <n v="4"/>
    <n v="0"/>
    <n v="39.5428"/>
  </r>
  <r>
    <n v="1557"/>
    <s v="CA-2013-109176"/>
    <n v="2013"/>
    <x v="195"/>
    <d v="2013-05-16T00:00:00"/>
    <s v="Standard Class"/>
    <s v="JW-16075"/>
    <s v="Julia West"/>
    <x v="0"/>
    <s v="United States"/>
    <s v="Philadelphia"/>
    <x v="9"/>
    <n v="19140"/>
    <x v="3"/>
    <s v="OFF-EN-10003134"/>
    <x v="1"/>
    <x v="12"/>
    <s v="Staples"/>
    <n v="9.3439999999999994"/>
    <n v="1"/>
    <n v="0.2"/>
    <n v="3.504"/>
  </r>
  <r>
    <n v="1558"/>
    <s v="CA-2013-109176"/>
    <n v="2013"/>
    <x v="195"/>
    <d v="2013-05-16T00:00:00"/>
    <s v="Standard Class"/>
    <s v="JW-16075"/>
    <s v="Julia West"/>
    <x v="0"/>
    <s v="United States"/>
    <s v="Philadelphia"/>
    <x v="9"/>
    <n v="19140"/>
    <x v="3"/>
    <s v="OFF-AR-10001955"/>
    <x v="1"/>
    <x v="6"/>
    <s v="Newell 319"/>
    <n v="79.36"/>
    <n v="5"/>
    <n v="0.2"/>
    <n v="9.919999999999991"/>
  </r>
  <r>
    <n v="1559"/>
    <s v="CA-2012-112116"/>
    <n v="2012"/>
    <x v="199"/>
    <d v="2012-03-18T00:00:00"/>
    <s v="Second Class"/>
    <s v="JE-15475"/>
    <s v="Jeremy Ellison"/>
    <x v="0"/>
    <s v="United States"/>
    <s v="Seattle"/>
    <x v="4"/>
    <n v="98103"/>
    <x v="1"/>
    <s v="FUR-TA-10001039"/>
    <x v="0"/>
    <x v="3"/>
    <s v="KI Adjustable-Height Table"/>
    <n v="171.96"/>
    <n v="2"/>
    <n v="0"/>
    <n v="44.709600000000009"/>
  </r>
  <r>
    <n v="1560"/>
    <s v="CA-2013-126809"/>
    <n v="2013"/>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n v="2011"/>
    <x v="527"/>
    <d v="2011-04-09T00:00:00"/>
    <s v="Standard Class"/>
    <s v="PK-18910"/>
    <s v="Paul Knutson"/>
    <x v="2"/>
    <s v="United States"/>
    <s v="San Francisco"/>
    <x v="1"/>
    <n v="94109"/>
    <x v="1"/>
    <s v="OFF-LA-10001641"/>
    <x v="1"/>
    <x v="2"/>
    <s v="Avery 518"/>
    <n v="18.899999999999999"/>
    <n v="6"/>
    <n v="0"/>
    <n v="9.0719999999999992"/>
  </r>
  <r>
    <n v="1562"/>
    <s v="CA-2014-107293"/>
    <n v="2014"/>
    <x v="528"/>
    <d v="2014-09-07T00:00:00"/>
    <s v="First Class"/>
    <s v="CS-12400"/>
    <s v="Christopher Schild"/>
    <x v="2"/>
    <s v="United States"/>
    <s v="Seattle"/>
    <x v="4"/>
    <n v="98115"/>
    <x v="1"/>
    <s v="OFF-AR-10003732"/>
    <x v="1"/>
    <x v="6"/>
    <s v="Newell 333"/>
    <n v="2.78"/>
    <n v="1"/>
    <n v="0"/>
    <n v="0.72279999999999989"/>
  </r>
  <r>
    <n v="1563"/>
    <s v="US-2014-102890"/>
    <n v="2014"/>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n v="2012"/>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n v="2011"/>
    <x v="530"/>
    <d v="2011-03-04T00:00:00"/>
    <s v="Same Day"/>
    <s v="CL-12565"/>
    <s v="Clay Ludtke"/>
    <x v="0"/>
    <s v="United States"/>
    <s v="Columbia"/>
    <x v="20"/>
    <n v="29203"/>
    <x v="0"/>
    <s v="OFF-ST-10001370"/>
    <x v="1"/>
    <x v="4"/>
    <s v="Sensible Storage WireTech Storage Systems"/>
    <n v="354.90000000000003"/>
    <n v="5"/>
    <n v="0"/>
    <n v="17.744999999999962"/>
  </r>
  <r>
    <n v="1566"/>
    <s v="CA-2012-132101"/>
    <n v="2012"/>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n v="2012"/>
    <x v="239"/>
    <d v="2012-11-30T00:00:00"/>
    <s v="First Class"/>
    <s v="AW-10840"/>
    <s v="Anthony Witt"/>
    <x v="0"/>
    <s v="United States"/>
    <s v="Allen"/>
    <x v="5"/>
    <n v="75002"/>
    <x v="2"/>
    <s v="TEC-AC-10003038"/>
    <x v="2"/>
    <x v="11"/>
    <s v="Kingston Digital DataTraveler 16GB USB 2.0"/>
    <n v="21.48"/>
    <n v="3"/>
    <n v="0.2"/>
    <n v="-0.26850000000000307"/>
  </r>
  <r>
    <n v="1568"/>
    <s v="CA-2012-129112"/>
    <n v="2012"/>
    <x v="239"/>
    <d v="2012-11-30T00:00:00"/>
    <s v="First Class"/>
    <s v="AW-10840"/>
    <s v="Anthony Witt"/>
    <x v="0"/>
    <s v="United States"/>
    <s v="Allen"/>
    <x v="5"/>
    <n v="75002"/>
    <x v="2"/>
    <s v="OFF-BI-10000088"/>
    <x v="1"/>
    <x v="8"/>
    <s v="GBC Imprintable Covers"/>
    <n v="8.7839999999999989"/>
    <n v="4"/>
    <n v="0.8"/>
    <n v="-13.615200000000002"/>
  </r>
  <r>
    <n v="1569"/>
    <s v="US-2014-152002"/>
    <n v="2014"/>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n v="2014"/>
    <x v="200"/>
    <d v="2014-12-01T00:00:00"/>
    <s v="Standard Class"/>
    <s v="AH-10075"/>
    <s v="Adam Hart"/>
    <x v="1"/>
    <s v="United States"/>
    <s v="Atlanta"/>
    <x v="32"/>
    <n v="30318"/>
    <x v="0"/>
    <s v="OFF-AR-10003504"/>
    <x v="1"/>
    <x v="6"/>
    <s v="Newell 347"/>
    <n v="12.84"/>
    <n v="3"/>
    <n v="0"/>
    <n v="3.7235999999999989"/>
  </r>
  <r>
    <n v="1571"/>
    <s v="US-2011-157385"/>
    <n v="2011"/>
    <x v="533"/>
    <d v="2011-11-25T00:00:00"/>
    <s v="First Class"/>
    <s v="SC-20095"/>
    <s v="Sanjit Chand"/>
    <x v="0"/>
    <s v="United States"/>
    <s v="Los Angeles"/>
    <x v="1"/>
    <n v="90004"/>
    <x v="1"/>
    <s v="FUR-CH-10000863"/>
    <x v="0"/>
    <x v="1"/>
    <s v="Novimex Swivel Fabric Task Chair"/>
    <n v="603.91999999999996"/>
    <n v="5"/>
    <n v="0.2"/>
    <n v="-67.941000000000003"/>
  </r>
  <r>
    <n v="1572"/>
    <s v="US-2011-157385"/>
    <n v="2011"/>
    <x v="533"/>
    <d v="2011-11-25T00:00:00"/>
    <s v="First Class"/>
    <s v="SC-20095"/>
    <s v="Sanjit Chand"/>
    <x v="0"/>
    <s v="United States"/>
    <s v="Los Angeles"/>
    <x v="1"/>
    <n v="90004"/>
    <x v="1"/>
    <s v="OFF-EN-10003160"/>
    <x v="1"/>
    <x v="12"/>
    <s v="Pastel Pink Envelopes"/>
    <n v="21.84"/>
    <n v="3"/>
    <n v="0"/>
    <n v="10.4832"/>
  </r>
  <r>
    <n v="1573"/>
    <s v="US-2011-157385"/>
    <n v="2011"/>
    <x v="533"/>
    <d v="2011-11-25T00:00:00"/>
    <s v="First Class"/>
    <s v="SC-20095"/>
    <s v="Sanjit Chand"/>
    <x v="0"/>
    <s v="United States"/>
    <s v="Los Angeles"/>
    <x v="1"/>
    <n v="90004"/>
    <x v="1"/>
    <s v="TEC-AC-10003280"/>
    <x v="2"/>
    <x v="11"/>
    <s v="Belkin F8E887 USB Wired Ergonomic Keyboard"/>
    <n v="29.99"/>
    <n v="1"/>
    <n v="0"/>
    <n v="6.2978999999999985"/>
  </r>
  <r>
    <n v="1574"/>
    <s v="US-2011-157385"/>
    <n v="2011"/>
    <x v="533"/>
    <d v="2011-11-25T00:00:00"/>
    <s v="First Class"/>
    <s v="SC-20095"/>
    <s v="Sanjit Chand"/>
    <x v="0"/>
    <s v="United States"/>
    <s v="Los Angeles"/>
    <x v="1"/>
    <n v="90004"/>
    <x v="1"/>
    <s v="FUR-CH-10000595"/>
    <x v="0"/>
    <x v="1"/>
    <s v="Safco Contoured Stacking Chairs"/>
    <n v="381.44000000000005"/>
    <n v="2"/>
    <n v="0.2"/>
    <n v="23.839999999999975"/>
  </r>
  <r>
    <n v="1575"/>
    <s v="CA-2011-101602"/>
    <n v="2011"/>
    <x v="534"/>
    <d v="2011-12-18T00:00:00"/>
    <s v="First Class"/>
    <s v="MC-18100"/>
    <s v="Mick Crebagga"/>
    <x v="0"/>
    <s v="United States"/>
    <s v="El Paso"/>
    <x v="5"/>
    <n v="79907"/>
    <x v="2"/>
    <s v="TEC-PH-10000169"/>
    <x v="2"/>
    <x v="7"/>
    <s v="ARKON Windshield Dashboard Air Vent Car Mount Holder"/>
    <n v="40.68"/>
    <n v="3"/>
    <n v="0.2"/>
    <n v="-9.153000000000004"/>
  </r>
  <r>
    <n v="1576"/>
    <s v="CA-2011-101602"/>
    <n v="2011"/>
    <x v="534"/>
    <d v="2011-12-18T00:00:00"/>
    <s v="First Class"/>
    <s v="MC-18100"/>
    <s v="Mick Crebagga"/>
    <x v="0"/>
    <s v="United States"/>
    <s v="El Paso"/>
    <x v="5"/>
    <n v="79907"/>
    <x v="2"/>
    <s v="FUR-CH-10004675"/>
    <x v="0"/>
    <x v="1"/>
    <s v="Lifetime Advantage Folding Chairs, 4/Carton"/>
    <n v="763.28"/>
    <n v="5"/>
    <n v="0.3"/>
    <n v="-21.807999999999993"/>
  </r>
  <r>
    <n v="1577"/>
    <s v="CA-2013-109057"/>
    <n v="2013"/>
    <x v="183"/>
    <d v="2013-04-28T00:00:00"/>
    <s v="Standard Class"/>
    <s v="TT-21460"/>
    <s v="Tonja Turnell"/>
    <x v="2"/>
    <s v="United States"/>
    <s v="Aurora"/>
    <x v="10"/>
    <n v="60505"/>
    <x v="2"/>
    <s v="OFF-ST-10002406"/>
    <x v="1"/>
    <x v="4"/>
    <s v="Pizazz Global Quick File"/>
    <n v="23.952000000000002"/>
    <n v="2"/>
    <n v="0.2"/>
    <n v="2.3952000000000018"/>
  </r>
  <r>
    <n v="1578"/>
    <s v="CA-2013-154403"/>
    <n v="2013"/>
    <x v="454"/>
    <d v="2013-05-28T00:00:00"/>
    <s v="Standard Class"/>
    <s v="AP-10720"/>
    <s v="Anne Pryor"/>
    <x v="2"/>
    <s v="United States"/>
    <s v="Florence"/>
    <x v="19"/>
    <n v="35630"/>
    <x v="0"/>
    <s v="OFF-PA-10001526"/>
    <x v="1"/>
    <x v="10"/>
    <s v="Xerox 1949"/>
    <n v="4.9800000000000004"/>
    <n v="1"/>
    <n v="0"/>
    <n v="2.4402000000000004"/>
  </r>
  <r>
    <n v="1579"/>
    <s v="CA-2013-102456"/>
    <n v="2013"/>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n v="2012"/>
    <x v="101"/>
    <d v="2012-08-12T00:00:00"/>
    <s v="First Class"/>
    <s v="NP-18325"/>
    <s v="Naresj Patel"/>
    <x v="0"/>
    <s v="United States"/>
    <s v="New York City"/>
    <x v="15"/>
    <n v="10024"/>
    <x v="3"/>
    <s v="TEC-PH-10003012"/>
    <x v="2"/>
    <x v="7"/>
    <s v="Nortel Meridian M3904 Professional Digital phone"/>
    <n v="307.98"/>
    <n v="2"/>
    <n v="0"/>
    <n v="89.314199999999971"/>
  </r>
  <r>
    <n v="1581"/>
    <s v="CA-2012-131338"/>
    <n v="2012"/>
    <x v="101"/>
    <d v="2012-08-12T00:00:00"/>
    <s v="First Class"/>
    <s v="NP-18325"/>
    <s v="Naresj Patel"/>
    <x v="0"/>
    <s v="United States"/>
    <s v="New York City"/>
    <x v="15"/>
    <n v="10024"/>
    <x v="3"/>
    <s v="FUR-TA-10002607"/>
    <x v="0"/>
    <x v="3"/>
    <s v="KI Conference Tables"/>
    <n v="382.80599999999998"/>
    <n v="9"/>
    <n v="0.4"/>
    <n v="-153.12239999999997"/>
  </r>
  <r>
    <n v="1582"/>
    <s v="CA-2012-131338"/>
    <n v="2012"/>
    <x v="101"/>
    <d v="2012-08-12T00:00:00"/>
    <s v="First Class"/>
    <s v="NP-18325"/>
    <s v="Naresj Patel"/>
    <x v="0"/>
    <s v="United States"/>
    <s v="New York City"/>
    <x v="15"/>
    <n v="10024"/>
    <x v="3"/>
    <s v="OFF-ST-10000642"/>
    <x v="1"/>
    <x v="4"/>
    <s v="Tennsco Lockers, Gray"/>
    <n v="41.96"/>
    <n v="2"/>
    <n v="0"/>
    <n v="2.9371999999999971"/>
  </r>
  <r>
    <n v="1583"/>
    <s v="CA-2012-131338"/>
    <n v="2012"/>
    <x v="101"/>
    <d v="2012-08-12T00:00:00"/>
    <s v="First Class"/>
    <s v="NP-18325"/>
    <s v="Naresj Patel"/>
    <x v="0"/>
    <s v="United States"/>
    <s v="New York City"/>
    <x v="15"/>
    <n v="10024"/>
    <x v="3"/>
    <s v="OFF-BI-10000545"/>
    <x v="1"/>
    <x v="8"/>
    <s v="GBC Ibimaster 500 Manual ProClick Binding System"/>
    <n v="1217.568"/>
    <n v="2"/>
    <n v="0.2"/>
    <n v="456.58800000000002"/>
  </r>
  <r>
    <n v="1584"/>
    <s v="CA-2012-131338"/>
    <n v="2012"/>
    <x v="101"/>
    <d v="2012-08-12T00:00:00"/>
    <s v="First Class"/>
    <s v="NP-18325"/>
    <s v="Naresj Patel"/>
    <x v="0"/>
    <s v="United States"/>
    <s v="New York City"/>
    <x v="15"/>
    <n v="10024"/>
    <x v="3"/>
    <s v="FUR-FU-10002157"/>
    <x v="0"/>
    <x v="5"/>
    <s v="Artistic Insta-Plaque"/>
    <n v="47.04"/>
    <n v="3"/>
    <n v="0"/>
    <n v="18.345599999999997"/>
  </r>
  <r>
    <n v="1585"/>
    <s v="CA-2012-131338"/>
    <n v="2012"/>
    <x v="101"/>
    <d v="2012-08-12T00:00:00"/>
    <s v="First Class"/>
    <s v="NP-18325"/>
    <s v="Naresj Patel"/>
    <x v="0"/>
    <s v="United States"/>
    <s v="New York City"/>
    <x v="15"/>
    <n v="10024"/>
    <x v="3"/>
    <s v="FUR-FU-10001706"/>
    <x v="0"/>
    <x v="5"/>
    <s v="Longer-Life Soft White Bulbs"/>
    <n v="6.16"/>
    <n v="2"/>
    <n v="0"/>
    <n v="2.9567999999999999"/>
  </r>
  <r>
    <n v="1586"/>
    <s v="CA-2012-131338"/>
    <n v="2012"/>
    <x v="101"/>
    <d v="2012-08-12T00:00:00"/>
    <s v="First Class"/>
    <s v="NP-18325"/>
    <s v="Naresj Patel"/>
    <x v="0"/>
    <s v="United States"/>
    <s v="New York City"/>
    <x v="15"/>
    <n v="10024"/>
    <x v="3"/>
    <s v="TEC-PH-10000984"/>
    <x v="2"/>
    <x v="7"/>
    <s v="Panasonic KX-TG9471B"/>
    <n v="979.95"/>
    <n v="5"/>
    <n v="0"/>
    <n v="274.38600000000008"/>
  </r>
  <r>
    <n v="1587"/>
    <s v="CA-2012-131338"/>
    <n v="2012"/>
    <x v="101"/>
    <d v="2012-08-12T00:00:00"/>
    <s v="First Class"/>
    <s v="NP-18325"/>
    <s v="Naresj Patel"/>
    <x v="0"/>
    <s v="United States"/>
    <s v="New York City"/>
    <x v="15"/>
    <n v="10024"/>
    <x v="3"/>
    <s v="OFF-PA-10001357"/>
    <x v="1"/>
    <x v="10"/>
    <s v="Xerox 1886"/>
    <n v="143.69999999999999"/>
    <n v="3"/>
    <n v="0"/>
    <n v="68.975999999999999"/>
  </r>
  <r>
    <n v="1588"/>
    <s v="CA-2012-131338"/>
    <n v="2012"/>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n v="2012"/>
    <x v="101"/>
    <d v="2012-08-12T00:00:00"/>
    <s v="First Class"/>
    <s v="NP-18325"/>
    <s v="Naresj Patel"/>
    <x v="0"/>
    <s v="United States"/>
    <s v="New York City"/>
    <x v="15"/>
    <n v="10024"/>
    <x v="3"/>
    <s v="TEC-AC-10002600"/>
    <x v="2"/>
    <x v="11"/>
    <s v="Belkin QODE FastFit Bluetooth Keyboard"/>
    <n v="247.8"/>
    <n v="4"/>
    <n v="0"/>
    <n v="34.692000000000007"/>
  </r>
  <r>
    <n v="1590"/>
    <s v="CA-2013-109911"/>
    <n v="2013"/>
    <x v="536"/>
    <d v="2013-05-17T00:00:00"/>
    <s v="Standard Class"/>
    <s v="VG-21805"/>
    <s v="Vivek Grady"/>
    <x v="1"/>
    <s v="United States"/>
    <s v="Virginia Beach"/>
    <x v="17"/>
    <n v="23464"/>
    <x v="0"/>
    <s v="OFF-AR-10001662"/>
    <x v="1"/>
    <x v="6"/>
    <s v="Rogers Handheld Barrel Pencil Sharpener"/>
    <n v="10.96"/>
    <n v="4"/>
    <n v="0"/>
    <n v="2.9592000000000009"/>
  </r>
  <r>
    <n v="1591"/>
    <s v="US-2013-132423"/>
    <n v="2013"/>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n v="2013"/>
    <x v="173"/>
    <d v="2013-04-20T00:00:00"/>
    <s v="Standard Class"/>
    <s v="MY-18295"/>
    <s v="Muhammed Yedwab"/>
    <x v="1"/>
    <s v="United States"/>
    <s v="Grapevine"/>
    <x v="5"/>
    <n v="76051"/>
    <x v="2"/>
    <s v="OFF-FA-10002988"/>
    <x v="1"/>
    <x v="13"/>
    <s v="Ideal Clamps"/>
    <n v="8.0399999999999991"/>
    <n v="5"/>
    <n v="0.2"/>
    <n v="2.9144999999999994"/>
  </r>
  <r>
    <n v="1593"/>
    <s v="CA-2012-122826"/>
    <n v="2012"/>
    <x v="537"/>
    <d v="2012-06-25T00:00:00"/>
    <s v="Second Class"/>
    <s v="RD-19480"/>
    <s v="Rick Duston"/>
    <x v="0"/>
    <s v="United States"/>
    <s v="Olympia"/>
    <x v="4"/>
    <n v="98502"/>
    <x v="1"/>
    <s v="TEC-PH-10004830"/>
    <x v="2"/>
    <x v="7"/>
    <s v="Pyle PRT45 Retro Home Telephone"/>
    <n v="201.56800000000001"/>
    <n v="4"/>
    <n v="0.2"/>
    <n v="22.676399999999994"/>
  </r>
  <r>
    <n v="1594"/>
    <s v="CA-2011-117317"/>
    <n v="2011"/>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n v="2012"/>
    <x v="539"/>
    <d v="2012-03-27T00:00:00"/>
    <s v="First Class"/>
    <s v="DP-13390"/>
    <s v="Dennis Pardue"/>
    <x v="2"/>
    <s v="United States"/>
    <s v="Peoria"/>
    <x v="10"/>
    <n v="61604"/>
    <x v="2"/>
    <s v="FUR-BO-10000362"/>
    <x v="0"/>
    <x v="0"/>
    <s v="Sauder Inglewood Library Bookcases"/>
    <n v="359.05799999999994"/>
    <n v="3"/>
    <n v="0.3"/>
    <n v="-35.905799999999999"/>
  </r>
  <r>
    <n v="1596"/>
    <s v="CA-2014-149181"/>
    <n v="2014"/>
    <x v="540"/>
    <d v="2014-05-13T00:00:00"/>
    <s v="Standard Class"/>
    <s v="MD-17350"/>
    <s v="Maribeth Dona"/>
    <x v="0"/>
    <s v="United States"/>
    <s v="Columbus"/>
    <x v="24"/>
    <n v="43229"/>
    <x v="3"/>
    <s v="FUR-CH-10004540"/>
    <x v="0"/>
    <x v="1"/>
    <s v="Global Chrome Stack Chair"/>
    <n v="47.991999999999997"/>
    <n v="2"/>
    <n v="0.3"/>
    <n v="-2.0567999999999991"/>
  </r>
  <r>
    <n v="1597"/>
    <s v="CA-2014-132234"/>
    <n v="2014"/>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n v="2014"/>
    <x v="123"/>
    <d v="2014-11-22T00:00:00"/>
    <s v="Second Class"/>
    <s v="AB-10150"/>
    <s v="Aimee Bixby"/>
    <x v="0"/>
    <s v="United States"/>
    <s v="Carrollton"/>
    <x v="5"/>
    <n v="75007"/>
    <x v="2"/>
    <s v="OFF-PA-10000308"/>
    <x v="1"/>
    <x v="10"/>
    <s v="Xerox 1901"/>
    <n v="16.896000000000001"/>
    <n v="4"/>
    <n v="0.2"/>
    <n v="5.2799999999999994"/>
  </r>
  <r>
    <n v="1599"/>
    <s v="CA-2014-158876"/>
    <n v="2014"/>
    <x v="123"/>
    <d v="2014-11-22T00:00:00"/>
    <s v="Second Class"/>
    <s v="AB-10150"/>
    <s v="Aimee Bixby"/>
    <x v="0"/>
    <s v="United States"/>
    <s v="Carrollton"/>
    <x v="5"/>
    <n v="75007"/>
    <x v="2"/>
    <s v="OFF-SU-10001165"/>
    <x v="1"/>
    <x v="14"/>
    <s v="Acme Elite Stainless Steel Scissors"/>
    <n v="6.6720000000000006"/>
    <n v="1"/>
    <n v="0.2"/>
    <n v="0.50039999999999996"/>
  </r>
  <r>
    <n v="1600"/>
    <s v="CA-2014-158876"/>
    <n v="2014"/>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n v="2014"/>
    <x v="123"/>
    <d v="2014-11-22T00:00:00"/>
    <s v="Second Class"/>
    <s v="AB-10150"/>
    <s v="Aimee Bixby"/>
    <x v="0"/>
    <s v="United States"/>
    <s v="Carrollton"/>
    <x v="5"/>
    <n v="75007"/>
    <x v="2"/>
    <s v="FUR-FU-10001967"/>
    <x v="0"/>
    <x v="5"/>
    <s v="Telescoping Adjustable Floor Lamp"/>
    <n v="15.991999999999999"/>
    <n v="2"/>
    <n v="0.6"/>
    <n v="-13.992999999999999"/>
  </r>
  <r>
    <n v="1602"/>
    <s v="CA-2013-164672"/>
    <n v="2013"/>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n v="2013"/>
    <x v="25"/>
    <d v="2013-12-18T00:00:00"/>
    <s v="Standard Class"/>
    <s v="CA-12775"/>
    <s v="Cynthia Arntzen"/>
    <x v="0"/>
    <s v="United States"/>
    <s v="Smyrna"/>
    <x v="18"/>
    <n v="37167"/>
    <x v="0"/>
    <s v="OFF-AR-10003251"/>
    <x v="1"/>
    <x v="6"/>
    <s v="Prang Drawing Pencil Set"/>
    <n v="6.6719999999999988"/>
    <n v="3"/>
    <n v="0.2"/>
    <n v="1.6679999999999997"/>
  </r>
  <r>
    <n v="1604"/>
    <s v="CA-2014-116645"/>
    <n v="2014"/>
    <x v="329"/>
    <d v="2014-12-05T00:00:00"/>
    <s v="Standard Class"/>
    <s v="ME-17725"/>
    <s v="Max Engle"/>
    <x v="0"/>
    <s v="United States"/>
    <s v="Newark"/>
    <x v="13"/>
    <n v="19711"/>
    <x v="3"/>
    <s v="OFF-AR-10001044"/>
    <x v="1"/>
    <x v="6"/>
    <s v="BOSTON Ranger #55 Pencil Sharpener, Black"/>
    <n v="155.94"/>
    <n v="6"/>
    <n v="0"/>
    <n v="45.222599999999993"/>
  </r>
  <r>
    <n v="1605"/>
    <s v="US-2013-115819"/>
    <n v="2013"/>
    <x v="475"/>
    <d v="2013-04-25T00:00:00"/>
    <s v="Second Class"/>
    <s v="JO-15280"/>
    <s v="Jas O'Carroll"/>
    <x v="0"/>
    <s v="United States"/>
    <s v="Los Angeles"/>
    <x v="1"/>
    <n v="90049"/>
    <x v="1"/>
    <s v="TEC-PH-10004700"/>
    <x v="2"/>
    <x v="7"/>
    <s v="PowerGen Dual USB Car Charger"/>
    <n v="39.960000000000008"/>
    <n v="5"/>
    <n v="0.2"/>
    <n v="12.986999999999995"/>
  </r>
  <r>
    <n v="1606"/>
    <s v="US-2013-115819"/>
    <n v="2013"/>
    <x v="475"/>
    <d v="2013-04-25T00:00:00"/>
    <s v="Second Class"/>
    <s v="JO-15280"/>
    <s v="Jas O'Carroll"/>
    <x v="0"/>
    <s v="United States"/>
    <s v="Los Angeles"/>
    <x v="1"/>
    <n v="90049"/>
    <x v="1"/>
    <s v="OFF-AR-10000823"/>
    <x v="1"/>
    <x v="6"/>
    <s v="Newell 307"/>
    <n v="5.46"/>
    <n v="3"/>
    <n v="0"/>
    <n v="1.5288000000000002"/>
  </r>
  <r>
    <n v="1607"/>
    <s v="US-2013-115819"/>
    <n v="2013"/>
    <x v="475"/>
    <d v="2013-04-25T00:00:00"/>
    <s v="Second Class"/>
    <s v="JO-15280"/>
    <s v="Jas O'Carroll"/>
    <x v="0"/>
    <s v="United States"/>
    <s v="Los Angeles"/>
    <x v="1"/>
    <n v="90049"/>
    <x v="1"/>
    <s v="OFF-AR-10004456"/>
    <x v="1"/>
    <x v="6"/>
    <s v="Panasonic KP-4ABK Battery-Operated Pencil Sharpener"/>
    <n v="73.2"/>
    <n v="5"/>
    <n v="0"/>
    <n v="21.227999999999998"/>
  </r>
  <r>
    <n v="1608"/>
    <s v="US-2013-115819"/>
    <n v="2013"/>
    <x v="475"/>
    <d v="2013-04-25T00:00:00"/>
    <s v="Second Class"/>
    <s v="JO-15280"/>
    <s v="Jas O'Carroll"/>
    <x v="0"/>
    <s v="United States"/>
    <s v="Los Angeles"/>
    <x v="1"/>
    <n v="90049"/>
    <x v="1"/>
    <s v="OFF-BI-10000050"/>
    <x v="1"/>
    <x v="8"/>
    <s v="Angle-D Binders with Locking Rings, Label Holders"/>
    <n v="5.84"/>
    <n v="1"/>
    <n v="0.2"/>
    <n v="1.9709999999999996"/>
  </r>
  <r>
    <n v="1609"/>
    <s v="US-2013-115819"/>
    <n v="2013"/>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n v="2013"/>
    <x v="475"/>
    <d v="2013-04-25T00:00:00"/>
    <s v="Second Class"/>
    <s v="JO-15280"/>
    <s v="Jas O'Carroll"/>
    <x v="0"/>
    <s v="United States"/>
    <s v="Los Angeles"/>
    <x v="1"/>
    <n v="90049"/>
    <x v="1"/>
    <s v="OFF-BI-10000591"/>
    <x v="1"/>
    <x v="8"/>
    <s v="Avery Binder Labels"/>
    <n v="9.3360000000000003"/>
    <n v="3"/>
    <n v="0.2"/>
    <n v="3.2675999999999994"/>
  </r>
  <r>
    <n v="1611"/>
    <s v="CA-2011-156349"/>
    <n v="2011"/>
    <x v="542"/>
    <d v="2011-05-30T00:00:00"/>
    <s v="Standard Class"/>
    <s v="ML-17395"/>
    <s v="Marina Lichtenstein"/>
    <x v="1"/>
    <s v="United States"/>
    <s v="Los Angeles"/>
    <x v="1"/>
    <n v="90008"/>
    <x v="1"/>
    <s v="FUR-BO-10000362"/>
    <x v="0"/>
    <x v="0"/>
    <s v="Sauder Inglewood Library Bookcases"/>
    <n v="290.666"/>
    <n v="2"/>
    <n v="0.15"/>
    <n v="27.356800000000007"/>
  </r>
  <r>
    <n v="1612"/>
    <s v="CA-2011-156349"/>
    <n v="2011"/>
    <x v="542"/>
    <d v="2011-05-30T00:00:00"/>
    <s v="Standard Class"/>
    <s v="ML-17395"/>
    <s v="Marina Lichtenstein"/>
    <x v="1"/>
    <s v="United States"/>
    <s v="Los Angeles"/>
    <x v="1"/>
    <n v="90008"/>
    <x v="1"/>
    <s v="TEC-PH-10000441"/>
    <x v="2"/>
    <x v="7"/>
    <s v="VTech DS6151"/>
    <n v="201.584"/>
    <n v="2"/>
    <n v="0.2"/>
    <n v="20.158400000000015"/>
  </r>
  <r>
    <n v="1613"/>
    <s v="CA-2011-156349"/>
    <n v="2011"/>
    <x v="542"/>
    <d v="2011-05-30T00:00:00"/>
    <s v="Standard Class"/>
    <s v="ML-17395"/>
    <s v="Marina Lichtenstein"/>
    <x v="1"/>
    <s v="United States"/>
    <s v="Los Angeles"/>
    <x v="1"/>
    <n v="90008"/>
    <x v="1"/>
    <s v="TEC-PH-10002726"/>
    <x v="2"/>
    <x v="7"/>
    <s v="netTALK DUO VoIP Telephone Service"/>
    <n v="83.984000000000009"/>
    <n v="2"/>
    <n v="0.2"/>
    <n v="31.494"/>
  </r>
  <r>
    <n v="1614"/>
    <s v="CA-2014-138380"/>
    <n v="2014"/>
    <x v="202"/>
    <d v="2014-12-26T00:00:00"/>
    <s v="Standard Class"/>
    <s v="YS-21880"/>
    <s v="Yana Sorensen"/>
    <x v="1"/>
    <s v="United States"/>
    <s v="Oakland"/>
    <x v="1"/>
    <n v="94601"/>
    <x v="1"/>
    <s v="OFF-ST-10003306"/>
    <x v="1"/>
    <x v="4"/>
    <s v="Letter Size Cart"/>
    <n v="1000.0200000000001"/>
    <n v="7"/>
    <n v="0"/>
    <n v="290.00579999999991"/>
  </r>
  <r>
    <n v="1615"/>
    <s v="US-2013-113509"/>
    <n v="2013"/>
    <x v="543"/>
    <d v="2013-03-20T00:00:00"/>
    <s v="Standard Class"/>
    <s v="PL-18925"/>
    <s v="Paul Lucas"/>
    <x v="2"/>
    <s v="United States"/>
    <s v="Philadelphia"/>
    <x v="9"/>
    <n v="19143"/>
    <x v="3"/>
    <s v="TEC-AC-10004855"/>
    <x v="2"/>
    <x v="11"/>
    <s v="V7 USB Numeric Keypad"/>
    <n v="83.976000000000013"/>
    <n v="3"/>
    <n v="0.2"/>
    <n v="-13.646100000000001"/>
  </r>
  <r>
    <n v="1616"/>
    <s v="CA-2012-130022"/>
    <n v="2012"/>
    <x v="544"/>
    <d v="2012-08-16T00:00:00"/>
    <s v="Standard Class"/>
    <s v="JK-16120"/>
    <s v="Julie Kriz"/>
    <x v="2"/>
    <s v="United States"/>
    <s v="Eagan"/>
    <x v="11"/>
    <n v="55122"/>
    <x v="2"/>
    <s v="OFF-LA-10002787"/>
    <x v="1"/>
    <x v="2"/>
    <s v="Avery 480"/>
    <n v="3.75"/>
    <n v="1"/>
    <n v="0"/>
    <n v="1.7999999999999998"/>
  </r>
  <r>
    <n v="1617"/>
    <s v="CA-2012-130022"/>
    <n v="2012"/>
    <x v="544"/>
    <d v="2012-08-16T00:00:00"/>
    <s v="Standard Class"/>
    <s v="JK-16120"/>
    <s v="Julie Kriz"/>
    <x v="2"/>
    <s v="United States"/>
    <s v="Eagan"/>
    <x v="11"/>
    <n v="55122"/>
    <x v="2"/>
    <s v="OFF-LA-10002043"/>
    <x v="1"/>
    <x v="2"/>
    <s v="Avery 489"/>
    <n v="41.4"/>
    <n v="4"/>
    <n v="0"/>
    <n v="19.872"/>
  </r>
  <r>
    <n v="1618"/>
    <s v="CA-2012-130022"/>
    <n v="2012"/>
    <x v="544"/>
    <d v="2012-08-16T00:00:00"/>
    <s v="Standard Class"/>
    <s v="JK-16120"/>
    <s v="Julie Kriz"/>
    <x v="2"/>
    <s v="United States"/>
    <s v="Eagan"/>
    <x v="11"/>
    <n v="55122"/>
    <x v="2"/>
    <s v="OFF-AR-10001915"/>
    <x v="1"/>
    <x v="6"/>
    <s v="Peel-Off China Markers"/>
    <n v="29.79"/>
    <n v="3"/>
    <n v="0"/>
    <n v="12.511800000000001"/>
  </r>
  <r>
    <n v="1619"/>
    <s v="US-2013-118780"/>
    <n v="2013"/>
    <x v="545"/>
    <d v="2013-09-15T00:00:00"/>
    <s v="Second Class"/>
    <s v="PN-18775"/>
    <s v="Parhena Norris"/>
    <x v="2"/>
    <s v="United States"/>
    <s v="New York City"/>
    <x v="15"/>
    <n v="10011"/>
    <x v="3"/>
    <s v="OFF-ST-10000352"/>
    <x v="1"/>
    <x v="4"/>
    <s v="Acco Perma 2700 Stacking Storage Drawers"/>
    <n v="59.48"/>
    <n v="2"/>
    <n v="0"/>
    <n v="8.9220000000000041"/>
  </r>
  <r>
    <n v="1620"/>
    <s v="US-2013-118780"/>
    <n v="2013"/>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n v="2014"/>
    <x v="141"/>
    <d v="2014-07-16T00:00:00"/>
    <s v="Standard Class"/>
    <s v="JC-15385"/>
    <s v="Jenna Caffey"/>
    <x v="0"/>
    <s v="United States"/>
    <s v="Kent"/>
    <x v="4"/>
    <n v="98031"/>
    <x v="1"/>
    <s v="FUR-FU-10002937"/>
    <x v="0"/>
    <x v="5"/>
    <s v="GE 48&quot; Fluorescent Tube, Cool White Energy Saver, 34 Watts, 30/Box"/>
    <n v="198.46"/>
    <n v="2"/>
    <n v="0"/>
    <n v="99.23"/>
  </r>
  <r>
    <n v="1622"/>
    <s v="CA-2014-108560"/>
    <n v="2014"/>
    <x v="141"/>
    <d v="2014-07-16T00:00:00"/>
    <s v="Standard Class"/>
    <s v="JC-15385"/>
    <s v="Jenna Caffey"/>
    <x v="0"/>
    <s v="United States"/>
    <s v="Kent"/>
    <x v="4"/>
    <n v="98031"/>
    <x v="1"/>
    <s v="OFF-LA-10003930"/>
    <x v="1"/>
    <x v="2"/>
    <s v="Dot Matrix Printer Tape Reel Labels, White, 5000/Box"/>
    <n v="786.48"/>
    <n v="8"/>
    <n v="0"/>
    <n v="385.37520000000001"/>
  </r>
  <r>
    <n v="1623"/>
    <s v="CA-2014-108560"/>
    <n v="2014"/>
    <x v="141"/>
    <d v="2014-07-16T00:00:00"/>
    <s v="Standard Class"/>
    <s v="JC-15385"/>
    <s v="Jenna Caffey"/>
    <x v="0"/>
    <s v="United States"/>
    <s v="Kent"/>
    <x v="4"/>
    <n v="98031"/>
    <x v="1"/>
    <s v="OFF-BI-10001107"/>
    <x v="1"/>
    <x v="8"/>
    <s v="GBC White Gloss Covers, Plain Front"/>
    <n v="23.168000000000003"/>
    <n v="2"/>
    <n v="0.2"/>
    <n v="7.8191999999999995"/>
  </r>
  <r>
    <n v="1624"/>
    <s v="CA-2014-108560"/>
    <n v="2014"/>
    <x v="141"/>
    <d v="2014-07-16T00:00:00"/>
    <s v="Standard Class"/>
    <s v="JC-15385"/>
    <s v="Jenna Caffey"/>
    <x v="0"/>
    <s v="United States"/>
    <s v="Kent"/>
    <x v="4"/>
    <n v="98031"/>
    <x v="1"/>
    <s v="TEC-AC-10003063"/>
    <x v="2"/>
    <x v="11"/>
    <s v="Micro Innovations USB RF Wireless Keyboard with Mouse"/>
    <n v="50"/>
    <n v="2"/>
    <n v="0"/>
    <n v="10.5"/>
  </r>
  <r>
    <n v="1625"/>
    <s v="CA-2012-157084"/>
    <n v="2012"/>
    <x v="546"/>
    <d v="2012-12-24T00:00:00"/>
    <s v="Standard Class"/>
    <s v="JG-15160"/>
    <s v="James Galang"/>
    <x v="0"/>
    <s v="United States"/>
    <s v="Los Angeles"/>
    <x v="1"/>
    <n v="90049"/>
    <x v="1"/>
    <s v="TEC-PH-10002922"/>
    <x v="2"/>
    <x v="7"/>
    <s v="ShoreTel ShorePhone IP 230 VoIP phone"/>
    <n v="675.96"/>
    <n v="5"/>
    <n v="0.2"/>
    <n v="84.494999999999948"/>
  </r>
  <r>
    <n v="1626"/>
    <s v="CA-2012-157084"/>
    <n v="2012"/>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n v="2012"/>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n v="2012"/>
    <x v="496"/>
    <d v="2012-09-30T00:00:00"/>
    <s v="Standard Class"/>
    <s v="MC-17275"/>
    <s v="Marc Crier"/>
    <x v="0"/>
    <s v="United States"/>
    <s v="Lafayette"/>
    <x v="28"/>
    <n v="70506"/>
    <x v="0"/>
    <s v="FUR-CH-10001270"/>
    <x v="0"/>
    <x v="1"/>
    <s v="Harbour Creations Steel Folding Chair"/>
    <n v="517.5"/>
    <n v="6"/>
    <n v="0"/>
    <n v="155.24999999999994"/>
  </r>
  <r>
    <n v="1629"/>
    <s v="CA-2014-101049"/>
    <n v="2014"/>
    <x v="548"/>
    <d v="2014-06-26T00:00:00"/>
    <s v="Second Class"/>
    <s v="AS-10240"/>
    <s v="Alan Shonely"/>
    <x v="0"/>
    <s v="United States"/>
    <s v="Cleveland"/>
    <x v="24"/>
    <n v="44105"/>
    <x v="3"/>
    <s v="FUR-FU-10004415"/>
    <x v="0"/>
    <x v="5"/>
    <s v="Stacking Tray, Side-Loading, Legal, Smoke"/>
    <n v="17.920000000000002"/>
    <n v="5"/>
    <n v="0.2"/>
    <n v="2.4639999999999986"/>
  </r>
  <r>
    <n v="1630"/>
    <s v="CA-2014-101049"/>
    <n v="2014"/>
    <x v="548"/>
    <d v="2014-06-26T00:00:00"/>
    <s v="Second Class"/>
    <s v="AS-10240"/>
    <s v="Alan Shonely"/>
    <x v="0"/>
    <s v="United States"/>
    <s v="Cleveland"/>
    <x v="24"/>
    <n v="44105"/>
    <x v="3"/>
    <s v="OFF-BI-10001510"/>
    <x v="1"/>
    <x v="8"/>
    <s v="Deluxe Heavy-Duty Vinyl Round Ring Binder"/>
    <n v="41.256000000000007"/>
    <n v="6"/>
    <n v="0.7"/>
    <n v="-34.38000000000001"/>
  </r>
  <r>
    <n v="1631"/>
    <s v="CA-2013-106530"/>
    <n v="2013"/>
    <x v="541"/>
    <d v="2013-05-09T00:00:00"/>
    <s v="Same Day"/>
    <s v="CL-12565"/>
    <s v="Clay Ludtke"/>
    <x v="0"/>
    <s v="United States"/>
    <s v="Cleveland"/>
    <x v="24"/>
    <n v="44105"/>
    <x v="3"/>
    <s v="OFF-ST-10002011"/>
    <x v="1"/>
    <x v="4"/>
    <s v="Smead Adjustable Mobile File Trolley with Lockable Top"/>
    <n v="1006.056"/>
    <n v="3"/>
    <n v="0.2"/>
    <n v="88.029900000000055"/>
  </r>
  <r>
    <n v="1632"/>
    <s v="CA-2013-106530"/>
    <n v="2013"/>
    <x v="541"/>
    <d v="2013-05-09T00:00:00"/>
    <s v="Same Day"/>
    <s v="CL-12565"/>
    <s v="Clay Ludtke"/>
    <x v="0"/>
    <s v="United States"/>
    <s v="Cleveland"/>
    <x v="24"/>
    <n v="44105"/>
    <x v="3"/>
    <s v="OFF-PA-10002986"/>
    <x v="1"/>
    <x v="10"/>
    <s v="Xerox 1898"/>
    <n v="10.688000000000001"/>
    <n v="2"/>
    <n v="0.2"/>
    <n v="3.7407999999999997"/>
  </r>
  <r>
    <n v="1633"/>
    <s v="CA-2013-106530"/>
    <n v="2013"/>
    <x v="541"/>
    <d v="2013-05-09T00:00:00"/>
    <s v="Same Day"/>
    <s v="CL-12565"/>
    <s v="Clay Ludtke"/>
    <x v="0"/>
    <s v="United States"/>
    <s v="Cleveland"/>
    <x v="24"/>
    <n v="44105"/>
    <x v="3"/>
    <s v="OFF-PA-10004451"/>
    <x v="1"/>
    <x v="10"/>
    <s v="Xerox 222"/>
    <n v="10.368000000000002"/>
    <n v="2"/>
    <n v="0.2"/>
    <n v="3.6288"/>
  </r>
  <r>
    <n v="1634"/>
    <s v="CA-2013-106530"/>
    <n v="2013"/>
    <x v="541"/>
    <d v="2013-05-09T00:00:00"/>
    <s v="Same Day"/>
    <s v="CL-12565"/>
    <s v="Clay Ludtke"/>
    <x v="0"/>
    <s v="United States"/>
    <s v="Cleveland"/>
    <x v="24"/>
    <n v="44105"/>
    <x v="3"/>
    <s v="OFF-ST-10000649"/>
    <x v="1"/>
    <x v="4"/>
    <s v="Hanging Personal Folder File"/>
    <n v="25.12"/>
    <n v="2"/>
    <n v="0.2"/>
    <n v="1.5700000000000012"/>
  </r>
  <r>
    <n v="1635"/>
    <s v="CA-2013-106530"/>
    <n v="2013"/>
    <x v="541"/>
    <d v="2013-05-09T00:00:00"/>
    <s v="Same Day"/>
    <s v="CL-12565"/>
    <s v="Clay Ludtke"/>
    <x v="0"/>
    <s v="United States"/>
    <s v="Cleveland"/>
    <x v="24"/>
    <n v="44105"/>
    <x v="3"/>
    <s v="TEC-AC-10001465"/>
    <x v="2"/>
    <x v="11"/>
    <s v="SanDisk Cruzer 64 GB USB Flash Drive"/>
    <n v="58.112000000000002"/>
    <n v="2"/>
    <n v="0.2"/>
    <n v="7.263999999999994"/>
  </r>
  <r>
    <n v="1636"/>
    <s v="CA-2011-168984"/>
    <n v="2011"/>
    <x v="35"/>
    <d v="2011-12-02T00:00:00"/>
    <s v="Standard Class"/>
    <s v="NW-18400"/>
    <s v="Natalie Webber"/>
    <x v="0"/>
    <s v="United States"/>
    <s v="Tigard"/>
    <x v="21"/>
    <n v="97224"/>
    <x v="1"/>
    <s v="OFF-PA-10001166"/>
    <x v="1"/>
    <x v="10"/>
    <s v="Xerox 2"/>
    <n v="15.552000000000003"/>
    <n v="3"/>
    <n v="0.2"/>
    <n v="5.4432"/>
  </r>
  <r>
    <n v="1637"/>
    <s v="CA-2011-168984"/>
    <n v="2011"/>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n v="2011"/>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n v="2013"/>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n v="2013"/>
    <x v="439"/>
    <d v="2013-06-02T00:00:00"/>
    <s v="Standard Class"/>
    <s v="TB-21280"/>
    <s v="Toby Braunhardt"/>
    <x v="0"/>
    <s v="United States"/>
    <s v="Washington"/>
    <x v="40"/>
    <n v="20016"/>
    <x v="3"/>
    <s v="OFF-BI-10004728"/>
    <x v="1"/>
    <x v="8"/>
    <s v="Wilson Jones Turn Tabs Binder Tool for Ring Binders"/>
    <n v="9.64"/>
    <n v="2"/>
    <n v="0"/>
    <n v="4.4344000000000001"/>
  </r>
  <r>
    <n v="1641"/>
    <s v="CA-2013-157266"/>
    <n v="2013"/>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n v="2013"/>
    <x v="439"/>
    <d v="2013-06-02T00:00:00"/>
    <s v="Standard Class"/>
    <s v="TB-21280"/>
    <s v="Toby Braunhardt"/>
    <x v="0"/>
    <s v="United States"/>
    <s v="Washington"/>
    <x v="40"/>
    <n v="20016"/>
    <x v="3"/>
    <s v="FUR-FU-10000629"/>
    <x v="0"/>
    <x v="5"/>
    <s v="9-3/4 Diameter Round Wall Clock"/>
    <n v="41.37"/>
    <n v="3"/>
    <n v="0"/>
    <n v="17.375399999999999"/>
  </r>
  <r>
    <n v="1643"/>
    <s v="US-2011-134712"/>
    <n v="2011"/>
    <x v="503"/>
    <d v="2011-12-04T00:00:00"/>
    <s v="Standard Class"/>
    <s v="BS-11380"/>
    <s v="Bill Stewart"/>
    <x v="1"/>
    <s v="United States"/>
    <s v="Skokie"/>
    <x v="10"/>
    <n v="60076"/>
    <x v="2"/>
    <s v="OFF-FA-10003112"/>
    <x v="1"/>
    <x v="13"/>
    <s v="Staples"/>
    <n v="12.624000000000001"/>
    <n v="2"/>
    <n v="0.2"/>
    <n v="3.944999999999999"/>
  </r>
  <r>
    <n v="1644"/>
    <s v="CA-2012-111829"/>
    <n v="2012"/>
    <x v="531"/>
    <d v="2012-03-20T00:00:00"/>
    <s v="First Class"/>
    <s v="FH-14365"/>
    <s v="Fred Hopkins"/>
    <x v="1"/>
    <s v="United States"/>
    <s v="Seattle"/>
    <x v="4"/>
    <n v="98115"/>
    <x v="1"/>
    <s v="OFF-ST-10000142"/>
    <x v="1"/>
    <x v="4"/>
    <s v="Deluxe Rollaway Locking File with Drawer"/>
    <n v="1247.6399999999999"/>
    <n v="3"/>
    <n v="0"/>
    <n v="349.33919999999995"/>
  </r>
  <r>
    <n v="1645"/>
    <s v="CA-2012-111829"/>
    <n v="2012"/>
    <x v="531"/>
    <d v="2012-03-20T00:00:00"/>
    <s v="First Class"/>
    <s v="FH-14365"/>
    <s v="Fred Hopkins"/>
    <x v="1"/>
    <s v="United States"/>
    <s v="Seattle"/>
    <x v="4"/>
    <n v="98115"/>
    <x v="1"/>
    <s v="TEC-CO-10001766"/>
    <x v="2"/>
    <x v="16"/>
    <s v="Canon PC940 Copier"/>
    <n v="3149.9300000000003"/>
    <n v="7"/>
    <n v="0"/>
    <n v="1480.4670999999998"/>
  </r>
  <r>
    <n v="1646"/>
    <s v="CA-2012-111829"/>
    <n v="2012"/>
    <x v="531"/>
    <d v="2012-03-20T00:00:00"/>
    <s v="First Class"/>
    <s v="FH-14365"/>
    <s v="Fred Hopkins"/>
    <x v="1"/>
    <s v="United States"/>
    <s v="Seattle"/>
    <x v="4"/>
    <n v="98115"/>
    <x v="1"/>
    <s v="OFF-PA-10004359"/>
    <x v="1"/>
    <x v="10"/>
    <s v="Multicolor Computer Printout Paper"/>
    <n v="209.7"/>
    <n v="2"/>
    <n v="0"/>
    <n v="100.65599999999999"/>
  </r>
  <r>
    <n v="1647"/>
    <s v="CA-2012-105221"/>
    <n v="2012"/>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n v="2012"/>
    <x v="549"/>
    <d v="2012-11-03T00:00:00"/>
    <s v="First Class"/>
    <s v="VM-21685"/>
    <s v="Valerie Mitchum"/>
    <x v="2"/>
    <s v="United States"/>
    <s v="Philadelphia"/>
    <x v="9"/>
    <n v="19140"/>
    <x v="3"/>
    <s v="OFF-FA-10001135"/>
    <x v="1"/>
    <x v="13"/>
    <s v="Brites Rubber Bands, 1 1/2 oz. Box"/>
    <n v="3.1680000000000001"/>
    <n v="2"/>
    <n v="0.2"/>
    <n v="-0.71279999999999988"/>
  </r>
  <r>
    <n v="1649"/>
    <s v="CA-2012-120341"/>
    <n v="2012"/>
    <x v="120"/>
    <d v="2012-09-29T00:00:00"/>
    <s v="Second Class"/>
    <s v="SF-20200"/>
    <s v="Sarah Foster"/>
    <x v="0"/>
    <s v="United States"/>
    <s v="Philadelphia"/>
    <x v="9"/>
    <n v="19143"/>
    <x v="3"/>
    <s v="OFF-BI-10004224"/>
    <x v="1"/>
    <x v="8"/>
    <s v="Catalog Binders with Expanding Posts"/>
    <n v="121.10400000000003"/>
    <n v="6"/>
    <n v="0.7"/>
    <n v="-100.91999999999999"/>
  </r>
  <r>
    <n v="1650"/>
    <s v="CA-2012-120341"/>
    <n v="2012"/>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n v="2011"/>
    <x v="550"/>
    <d v="2011-08-29T00:00:00"/>
    <s v="Same Day"/>
    <s v="HH-15010"/>
    <s v="Hilary Holden"/>
    <x v="1"/>
    <s v="United States"/>
    <s v="San Francisco"/>
    <x v="1"/>
    <n v="94110"/>
    <x v="1"/>
    <s v="OFF-PA-10004475"/>
    <x v="1"/>
    <x v="10"/>
    <s v="Xerox 1940"/>
    <n v="109.92"/>
    <n v="2"/>
    <n v="0"/>
    <n v="53.860799999999998"/>
  </r>
  <r>
    <n v="1652"/>
    <s v="CA-2011-135699"/>
    <n v="2011"/>
    <x v="550"/>
    <d v="2011-08-29T00:00:00"/>
    <s v="Same Day"/>
    <s v="HH-15010"/>
    <s v="Hilary Holden"/>
    <x v="1"/>
    <s v="United States"/>
    <s v="San Francisco"/>
    <x v="1"/>
    <n v="94110"/>
    <x v="1"/>
    <s v="OFF-PA-10003001"/>
    <x v="1"/>
    <x v="10"/>
    <s v="Xerox 1986"/>
    <n v="13.36"/>
    <n v="2"/>
    <n v="0"/>
    <n v="6.4127999999999998"/>
  </r>
  <r>
    <n v="1653"/>
    <s v="US-2014-132444"/>
    <n v="2014"/>
    <x v="551"/>
    <d v="2014-11-22T00:00:00"/>
    <s v="First Class"/>
    <s v="CD-12280"/>
    <s v="Christina DeMoss"/>
    <x v="0"/>
    <s v="United States"/>
    <s v="Seattle"/>
    <x v="4"/>
    <n v="98105"/>
    <x v="1"/>
    <s v="OFF-ST-10003442"/>
    <x v="1"/>
    <x v="4"/>
    <s v="Eldon Portable Mobile Manager"/>
    <n v="169.68"/>
    <n v="6"/>
    <n v="0"/>
    <n v="45.813600000000001"/>
  </r>
  <r>
    <n v="1654"/>
    <s v="US-2014-132444"/>
    <n v="2014"/>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n v="2014"/>
    <x v="551"/>
    <d v="2014-11-22T00:00:00"/>
    <s v="First Class"/>
    <s v="CD-12280"/>
    <s v="Christina DeMoss"/>
    <x v="0"/>
    <s v="United States"/>
    <s v="Seattle"/>
    <x v="4"/>
    <n v="98105"/>
    <x v="1"/>
    <s v="OFF-FA-10000611"/>
    <x v="1"/>
    <x v="13"/>
    <s v="Binder Clips by OIC"/>
    <n v="2.96"/>
    <n v="2"/>
    <n v="0"/>
    <n v="1.4207999999999998"/>
  </r>
  <r>
    <n v="1656"/>
    <s v="US-2014-132444"/>
    <n v="2014"/>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n v="2014"/>
    <x v="551"/>
    <d v="2014-11-22T00:00:00"/>
    <s v="First Class"/>
    <s v="CD-12280"/>
    <s v="Christina DeMoss"/>
    <x v="0"/>
    <s v="United States"/>
    <s v="Seattle"/>
    <x v="4"/>
    <n v="98105"/>
    <x v="1"/>
    <s v="OFF-ST-10000563"/>
    <x v="1"/>
    <x v="4"/>
    <s v="Fellowes Bankers Box Stor/Drawer Steel Plus"/>
    <n v="95.94"/>
    <n v="3"/>
    <n v="0"/>
    <n v="9.5940000000000012"/>
  </r>
  <r>
    <n v="1658"/>
    <s v="CA-2011-127159"/>
    <n v="2011"/>
    <x v="552"/>
    <d v="2011-05-15T00:00:00"/>
    <s v="First Class"/>
    <s v="HL-15040"/>
    <s v="Hunter Lopez"/>
    <x v="0"/>
    <s v="United States"/>
    <s v="Milwaukee"/>
    <x v="6"/>
    <n v="53209"/>
    <x v="2"/>
    <s v="FUR-FU-10000010"/>
    <x v="0"/>
    <x v="5"/>
    <s v="DAX Value U-Channel Document Frames, Easel Back"/>
    <n v="34.79"/>
    <n v="7"/>
    <n v="0"/>
    <n v="10.784899999999999"/>
  </r>
  <r>
    <n v="1659"/>
    <s v="CA-2014-161809"/>
    <n v="2014"/>
    <x v="176"/>
    <d v="2014-01-27T00:00:00"/>
    <s v="Standard Class"/>
    <s v="TH-21100"/>
    <s v="Thea Hendricks"/>
    <x v="0"/>
    <s v="United States"/>
    <s v="Los Angeles"/>
    <x v="1"/>
    <n v="90045"/>
    <x v="1"/>
    <s v="TEC-PH-10004922"/>
    <x v="2"/>
    <x v="7"/>
    <s v="RCA Visys Integrated PBX 8-Line Router"/>
    <n v="160.77600000000001"/>
    <n v="3"/>
    <n v="0.2"/>
    <n v="10.048500000000004"/>
  </r>
  <r>
    <n v="1660"/>
    <s v="CA-2014-127285"/>
    <n v="2014"/>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n v="2014"/>
    <x v="505"/>
    <d v="2014-11-07T00:00:00"/>
    <s v="Standard Class"/>
    <s v="MM-18055"/>
    <s v="Michelle Moray"/>
    <x v="0"/>
    <s v="United States"/>
    <s v="Seattle"/>
    <x v="4"/>
    <n v="98115"/>
    <x v="1"/>
    <s v="OFF-BI-10002072"/>
    <x v="1"/>
    <x v="8"/>
    <s v="Cardinal Slant-D Ring Binders"/>
    <n v="13.904"/>
    <n v="2"/>
    <n v="0.2"/>
    <n v="5.2139999999999995"/>
  </r>
  <r>
    <n v="1662"/>
    <s v="CA-2014-144526"/>
    <n v="2014"/>
    <x v="504"/>
    <d v="2014-05-07T00:00:00"/>
    <s v="Standard Class"/>
    <s v="QJ-19255"/>
    <s v="Quincy Jones"/>
    <x v="1"/>
    <s v="United States"/>
    <s v="Philadelphia"/>
    <x v="9"/>
    <n v="19143"/>
    <x v="3"/>
    <s v="TEC-PH-10002549"/>
    <x v="2"/>
    <x v="7"/>
    <s v="Polycom SoundPoint IP 450 VoIP phone"/>
    <n v="677.57999999999993"/>
    <n v="5"/>
    <n v="0.4"/>
    <n v="-158.10199999999998"/>
  </r>
  <r>
    <n v="1663"/>
    <s v="CA-2014-144526"/>
    <n v="2014"/>
    <x v="504"/>
    <d v="2014-05-07T00:00:00"/>
    <s v="Standard Class"/>
    <s v="QJ-19255"/>
    <s v="Quincy Jones"/>
    <x v="1"/>
    <s v="United States"/>
    <s v="Philadelphia"/>
    <x v="9"/>
    <n v="19143"/>
    <x v="3"/>
    <s v="OFF-BI-10002353"/>
    <x v="1"/>
    <x v="8"/>
    <s v="GBC VeloBind Cover Sets"/>
    <n v="13.896000000000001"/>
    <n v="3"/>
    <n v="0.7"/>
    <n v="-9.2639999999999993"/>
  </r>
  <r>
    <n v="1664"/>
    <s v="CA-2013-128531"/>
    <n v="2013"/>
    <x v="390"/>
    <d v="2013-11-27T00:00:00"/>
    <s v="Second Class"/>
    <s v="NS-18505"/>
    <s v="Neola Schneider"/>
    <x v="0"/>
    <s v="United States"/>
    <s v="Dallas"/>
    <x v="5"/>
    <n v="75217"/>
    <x v="2"/>
    <s v="OFF-ST-10001325"/>
    <x v="1"/>
    <x v="4"/>
    <s v="Sterilite Officeware Hinged File Box"/>
    <n v="41.92"/>
    <n v="5"/>
    <n v="0.2"/>
    <n v="3.6679999999999993"/>
  </r>
  <r>
    <n v="1665"/>
    <s v="CA-2013-128531"/>
    <n v="2013"/>
    <x v="390"/>
    <d v="2013-11-27T00:00:00"/>
    <s v="Second Class"/>
    <s v="NS-18505"/>
    <s v="Neola Schneider"/>
    <x v="0"/>
    <s v="United States"/>
    <s v="Dallas"/>
    <x v="5"/>
    <n v="75217"/>
    <x v="2"/>
    <s v="TEC-AC-10002049"/>
    <x v="2"/>
    <x v="11"/>
    <s v="Logitech G19 Programmable Gaming Keyboard"/>
    <n v="297.57600000000002"/>
    <n v="3"/>
    <n v="0.2"/>
    <n v="-7.4394000000000347"/>
  </r>
  <r>
    <n v="1666"/>
    <s v="CA-2013-128531"/>
    <n v="2013"/>
    <x v="390"/>
    <d v="2013-11-27T00:00:00"/>
    <s v="Second Class"/>
    <s v="NS-18505"/>
    <s v="Neola Schneider"/>
    <x v="0"/>
    <s v="United States"/>
    <s v="Dallas"/>
    <x v="5"/>
    <n v="75217"/>
    <x v="2"/>
    <s v="OFF-FA-10002676"/>
    <x v="1"/>
    <x v="13"/>
    <s v="Colored Push Pins"/>
    <n v="4.3440000000000003"/>
    <n v="3"/>
    <n v="0.2"/>
    <n v="0.86879999999999979"/>
  </r>
  <r>
    <n v="1667"/>
    <s v="CA-2013-128531"/>
    <n v="2013"/>
    <x v="390"/>
    <d v="2013-11-27T00:00:00"/>
    <s v="Second Class"/>
    <s v="NS-18505"/>
    <s v="Neola Schneider"/>
    <x v="0"/>
    <s v="United States"/>
    <s v="Dallas"/>
    <x v="5"/>
    <n v="75217"/>
    <x v="2"/>
    <s v="TEC-AC-10003023"/>
    <x v="2"/>
    <x v="11"/>
    <s v="Logitech G105 Gaming Keyboard"/>
    <n v="94.992000000000004"/>
    <n v="2"/>
    <n v="0.2"/>
    <n v="-2.374800000000004"/>
  </r>
  <r>
    <n v="1668"/>
    <s v="CA-2013-128531"/>
    <n v="2013"/>
    <x v="390"/>
    <d v="2013-11-27T00:00:00"/>
    <s v="Second Class"/>
    <s v="NS-18505"/>
    <s v="Neola Schneider"/>
    <x v="0"/>
    <s v="United States"/>
    <s v="Dallas"/>
    <x v="5"/>
    <n v="75217"/>
    <x v="2"/>
    <s v="OFF-PA-10000167"/>
    <x v="1"/>
    <x v="10"/>
    <s v="Xerox 1925"/>
    <n v="74.352000000000004"/>
    <n v="3"/>
    <n v="0.2"/>
    <n v="23.234999999999992"/>
  </r>
  <r>
    <n v="1669"/>
    <s v="CA-2013-128531"/>
    <n v="2013"/>
    <x v="390"/>
    <d v="2013-11-27T00:00:00"/>
    <s v="Second Class"/>
    <s v="NS-18505"/>
    <s v="Neola Schneider"/>
    <x v="0"/>
    <s v="United States"/>
    <s v="Dallas"/>
    <x v="5"/>
    <n v="75217"/>
    <x v="2"/>
    <s v="OFF-AR-10003405"/>
    <x v="1"/>
    <x v="6"/>
    <s v="Dixon My First Ticonderoga Pencil, #2"/>
    <n v="14.04"/>
    <n v="3"/>
    <n v="0.2"/>
    <n v="1.5794999999999986"/>
  </r>
  <r>
    <n v="1670"/>
    <s v="US-2012-157154"/>
    <n v="2012"/>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n v="2014"/>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n v="2013"/>
    <x v="554"/>
    <d v="2013-03-26T00:00:00"/>
    <s v="First Class"/>
    <s v="RB-19645"/>
    <s v="Robert Barroso"/>
    <x v="1"/>
    <s v="United States"/>
    <s v="North Las Vegas"/>
    <x v="33"/>
    <n v="89031"/>
    <x v="1"/>
    <s v="TEC-AC-10001013"/>
    <x v="2"/>
    <x v="11"/>
    <s v="Logitech ClearChat Comfort/USB Headset H390"/>
    <n v="58.58"/>
    <n v="2"/>
    <n v="0"/>
    <n v="19.331399999999995"/>
  </r>
  <r>
    <n v="1673"/>
    <s v="CA-2014-111647"/>
    <n v="2014"/>
    <x v="445"/>
    <d v="2014-07-08T00:00:00"/>
    <s v="Standard Class"/>
    <s v="RD-19585"/>
    <s v="Rob Dowd"/>
    <x v="0"/>
    <s v="United States"/>
    <s v="Plano"/>
    <x v="5"/>
    <n v="75023"/>
    <x v="2"/>
    <s v="TEC-PH-10002726"/>
    <x v="2"/>
    <x v="7"/>
    <s v="netTALK DUO VoIP Telephone Service"/>
    <n v="167.96800000000002"/>
    <n v="4"/>
    <n v="0.2"/>
    <n v="62.988"/>
  </r>
  <r>
    <n v="1674"/>
    <s v="CA-2012-150560"/>
    <n v="2012"/>
    <x v="555"/>
    <d v="2012-12-12T00:00:00"/>
    <s v="First Class"/>
    <s v="SW-20455"/>
    <s v="Shaun Weien"/>
    <x v="0"/>
    <s v="United States"/>
    <s v="Suffolk"/>
    <x v="17"/>
    <n v="23434"/>
    <x v="0"/>
    <s v="OFF-LA-10003930"/>
    <x v="1"/>
    <x v="2"/>
    <s v="Dot Matrix Printer Tape Reel Labels, White, 5000/Box"/>
    <n v="196.62"/>
    <n v="2"/>
    <n v="0"/>
    <n v="96.343800000000002"/>
  </r>
  <r>
    <n v="1675"/>
    <s v="CA-2012-143077"/>
    <n v="2012"/>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n v="2012"/>
    <x v="14"/>
    <d v="2012-09-21T00:00:00"/>
    <s v="Standard Class"/>
    <s v="SF-20965"/>
    <s v="Sylvia Foulston"/>
    <x v="1"/>
    <s v="United States"/>
    <s v="Houston"/>
    <x v="5"/>
    <n v="77041"/>
    <x v="2"/>
    <s v="OFF-BI-10000088"/>
    <x v="1"/>
    <x v="8"/>
    <s v="GBC Imprintable Covers"/>
    <n v="6.5879999999999992"/>
    <n v="3"/>
    <n v="0.8"/>
    <n v="-10.211400000000005"/>
  </r>
  <r>
    <n v="1677"/>
    <s v="CA-2013-122728"/>
    <n v="2013"/>
    <x v="556"/>
    <d v="2013-05-25T00:00:00"/>
    <s v="Standard Class"/>
    <s v="EB-13930"/>
    <s v="Eric Barreto"/>
    <x v="0"/>
    <s v="United States"/>
    <s v="San Francisco"/>
    <x v="1"/>
    <n v="94110"/>
    <x v="1"/>
    <s v="OFF-ST-10000604"/>
    <x v="1"/>
    <x v="4"/>
    <s v="Home/Office Personal File Carts"/>
    <n v="104.28"/>
    <n v="3"/>
    <n v="0"/>
    <n v="26.069999999999993"/>
  </r>
  <r>
    <n v="1678"/>
    <s v="CA-2013-122728"/>
    <n v="2013"/>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n v="2011"/>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n v="2011"/>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n v="2011"/>
    <x v="557"/>
    <d v="2011-09-13T00:00:00"/>
    <s v="Standard Class"/>
    <s v="SB-20290"/>
    <s v="Sean Braxton"/>
    <x v="1"/>
    <s v="United States"/>
    <s v="Philadelphia"/>
    <x v="9"/>
    <n v="19134"/>
    <x v="3"/>
    <s v="FUR-FU-10000758"/>
    <x v="0"/>
    <x v="5"/>
    <s v="DAX Natural Wood-Tone Poster Frame"/>
    <n v="42.368000000000002"/>
    <n v="2"/>
    <n v="0.2"/>
    <n v="8.4735999999999958"/>
  </r>
  <r>
    <n v="1682"/>
    <s v="CA-2011-122882"/>
    <n v="2011"/>
    <x v="557"/>
    <d v="2011-09-13T00:00:00"/>
    <s v="Standard Class"/>
    <s v="SB-20290"/>
    <s v="Sean Braxton"/>
    <x v="1"/>
    <s v="United States"/>
    <s v="Philadelphia"/>
    <x v="9"/>
    <n v="19134"/>
    <x v="3"/>
    <s v="TEC-MA-10004679"/>
    <x v="2"/>
    <x v="15"/>
    <s v="StarTech.com 10/100 VDSL2 Ethernet Extender Kit"/>
    <n v="399.54"/>
    <n v="4"/>
    <n v="0.7"/>
    <n v="-559.35599999999988"/>
  </r>
  <r>
    <n v="1683"/>
    <s v="US-2013-101497"/>
    <n v="2013"/>
    <x v="321"/>
    <d v="2013-10-02T00:00:00"/>
    <s v="Second Class"/>
    <s v="PS-18760"/>
    <s v="Pamela Stobb"/>
    <x v="0"/>
    <s v="United States"/>
    <s v="Los Angeles"/>
    <x v="1"/>
    <n v="90008"/>
    <x v="1"/>
    <s v="OFF-PA-10000176"/>
    <x v="1"/>
    <x v="10"/>
    <s v="Xerox 1887"/>
    <n v="18.97"/>
    <n v="1"/>
    <n v="0"/>
    <n v="9.105599999999999"/>
  </r>
  <r>
    <n v="1684"/>
    <s v="CA-2013-147585"/>
    <n v="2013"/>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n v="2014"/>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n v="2014"/>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n v="2014"/>
    <x v="558"/>
    <d v="2014-04-28T00:00:00"/>
    <s v="First Class"/>
    <s v="DK-12835"/>
    <s v="Damala Kotsonis"/>
    <x v="1"/>
    <s v="United States"/>
    <s v="Philadelphia"/>
    <x v="9"/>
    <n v="19143"/>
    <x v="3"/>
    <s v="OFF-BI-10002414"/>
    <x v="1"/>
    <x v="8"/>
    <s v="GBC ProClick Spines for 32-Hole Punch"/>
    <n v="7.5180000000000007"/>
    <n v="2"/>
    <n v="0.7"/>
    <n v="-5.7637999999999998"/>
  </r>
  <r>
    <n v="1688"/>
    <s v="CA-2014-143798"/>
    <n v="2014"/>
    <x v="389"/>
    <d v="2014-12-13T00:00:00"/>
    <s v="First Class"/>
    <s v="AW-10840"/>
    <s v="Anthony Witt"/>
    <x v="0"/>
    <s v="United States"/>
    <s v="Philadelphia"/>
    <x v="9"/>
    <n v="19140"/>
    <x v="3"/>
    <s v="OFF-PA-10000788"/>
    <x v="1"/>
    <x v="10"/>
    <s v="Xerox 210"/>
    <n v="10.368000000000002"/>
    <n v="2"/>
    <n v="0.2"/>
    <n v="3.6288"/>
  </r>
  <r>
    <n v="1689"/>
    <s v="CA-2014-143798"/>
    <n v="2014"/>
    <x v="389"/>
    <d v="2014-12-13T00:00:00"/>
    <s v="First Class"/>
    <s v="AW-10840"/>
    <s v="Anthony Witt"/>
    <x v="0"/>
    <s v="United States"/>
    <s v="Philadelphia"/>
    <x v="9"/>
    <n v="19140"/>
    <x v="3"/>
    <s v="FUR-FU-10004306"/>
    <x v="0"/>
    <x v="5"/>
    <s v="Electrix Halogen Magnifier Lamp"/>
    <n v="310.88000000000005"/>
    <n v="2"/>
    <n v="0.2"/>
    <n v="23.315999999999988"/>
  </r>
  <r>
    <n v="1690"/>
    <s v="CA-2011-142839"/>
    <n v="2011"/>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n v="2014"/>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n v="2014"/>
    <x v="34"/>
    <d v="2014-12-16T00:00:00"/>
    <s v="Standard Class"/>
    <s v="HF-14995"/>
    <s v="Herbert Flentye"/>
    <x v="0"/>
    <s v="United States"/>
    <s v="Indianapolis"/>
    <x v="14"/>
    <n v="46203"/>
    <x v="2"/>
    <s v="OFF-BI-10004182"/>
    <x v="1"/>
    <x v="8"/>
    <s v="Economy Binders"/>
    <n v="10.4"/>
    <n v="5"/>
    <n v="0"/>
    <n v="5.0960000000000001"/>
  </r>
  <r>
    <n v="1693"/>
    <s v="US-2013-154361"/>
    <n v="2013"/>
    <x v="560"/>
    <d v="2013-03-20T00:00:00"/>
    <s v="Standard Class"/>
    <s v="HZ-14950"/>
    <s v="Henia Zydlo"/>
    <x v="0"/>
    <s v="United States"/>
    <s v="Columbus"/>
    <x v="24"/>
    <n v="43229"/>
    <x v="3"/>
    <s v="FUR-FU-10004020"/>
    <x v="0"/>
    <x v="5"/>
    <s v="Advantus Panel Wall Acrylic Frame"/>
    <n v="21.880000000000003"/>
    <n v="5"/>
    <n v="0.2"/>
    <n v="6.2904999999999998"/>
  </r>
  <r>
    <n v="1694"/>
    <s v="US-2013-158708"/>
    <n v="2013"/>
    <x v="190"/>
    <d v="2013-06-30T00:00:00"/>
    <s v="Second Class"/>
    <s v="AB-10255"/>
    <s v="Alejandro Ballentine"/>
    <x v="2"/>
    <s v="United States"/>
    <s v="Plano"/>
    <x v="5"/>
    <n v="75023"/>
    <x v="2"/>
    <s v="TEC-AC-10003133"/>
    <x v="2"/>
    <x v="11"/>
    <s v="Memorex Mini Travel Drive 4 GB USB 2.0 Flash Drive"/>
    <n v="13.616"/>
    <n v="2"/>
    <n v="0.2"/>
    <n v="3.5742000000000012"/>
  </r>
  <r>
    <n v="1695"/>
    <s v="CA-2012-156335"/>
    <n v="2012"/>
    <x v="12"/>
    <d v="2012-09-28T00:00:00"/>
    <s v="Second Class"/>
    <s v="PO-19195"/>
    <s v="Phillina Ober"/>
    <x v="2"/>
    <s v="United States"/>
    <s v="Bayonne"/>
    <x v="30"/>
    <n v="7002"/>
    <x v="3"/>
    <s v="TEC-AC-10002006"/>
    <x v="2"/>
    <x v="11"/>
    <s v="Memorex Micro Travel Drive 16 GB"/>
    <n v="63.96"/>
    <n v="4"/>
    <n v="0"/>
    <n v="19.827599999999997"/>
  </r>
  <r>
    <n v="1696"/>
    <s v="CA-2012-156335"/>
    <n v="2012"/>
    <x v="12"/>
    <d v="2012-09-28T00:00:00"/>
    <s v="Second Class"/>
    <s v="PO-19195"/>
    <s v="Phillina Ober"/>
    <x v="2"/>
    <s v="United States"/>
    <s v="Bayonne"/>
    <x v="30"/>
    <n v="7002"/>
    <x v="3"/>
    <s v="OFF-BI-10003314"/>
    <x v="1"/>
    <x v="8"/>
    <s v="Tuff Stuff Recycled Round Ring Binders"/>
    <n v="14.46"/>
    <n v="3"/>
    <n v="0"/>
    <n v="7.0853999999999999"/>
  </r>
  <r>
    <n v="1697"/>
    <s v="CA-2012-156335"/>
    <n v="2012"/>
    <x v="12"/>
    <d v="2012-09-28T00:00:00"/>
    <s v="Second Class"/>
    <s v="PO-19195"/>
    <s v="Phillina Ober"/>
    <x v="2"/>
    <s v="United States"/>
    <s v="Bayonne"/>
    <x v="30"/>
    <n v="7002"/>
    <x v="3"/>
    <s v="TEC-PH-10002726"/>
    <x v="2"/>
    <x v="7"/>
    <s v="netTALK DUO VoIP Telephone Service"/>
    <n v="104.98"/>
    <n v="2"/>
    <n v="0"/>
    <n v="52.49"/>
  </r>
  <r>
    <n v="1698"/>
    <s v="CA-2012-148376"/>
    <n v="2012"/>
    <x v="17"/>
    <d v="2012-12-31T00:00:00"/>
    <s v="Standard Class"/>
    <s v="AG-10900"/>
    <s v="Arthur Gainer"/>
    <x v="0"/>
    <s v="United States"/>
    <s v="Los Angeles"/>
    <x v="1"/>
    <n v="90008"/>
    <x v="1"/>
    <s v="OFF-AP-10000240"/>
    <x v="1"/>
    <x v="9"/>
    <s v="Belkin F9G930V10-GRY 9 Outlet Surge"/>
    <n v="106.96"/>
    <n v="2"/>
    <n v="0"/>
    <n v="31.018399999999986"/>
  </r>
  <r>
    <n v="1699"/>
    <s v="CA-2012-148376"/>
    <n v="2012"/>
    <x v="17"/>
    <d v="2012-12-31T00:00:00"/>
    <s v="Standard Class"/>
    <s v="AG-10900"/>
    <s v="Arthur Gainer"/>
    <x v="0"/>
    <s v="United States"/>
    <s v="Los Angeles"/>
    <x v="1"/>
    <n v="90008"/>
    <x v="1"/>
    <s v="OFF-LA-10002381"/>
    <x v="1"/>
    <x v="2"/>
    <s v="Avery 497"/>
    <n v="21.560000000000002"/>
    <n v="7"/>
    <n v="0"/>
    <n v="10.348799999999999"/>
  </r>
  <r>
    <n v="1700"/>
    <s v="CA-2011-135657"/>
    <n v="2011"/>
    <x v="561"/>
    <d v="2011-06-07T00:00:00"/>
    <s v="Second Class"/>
    <s v="SC-20725"/>
    <s v="Steven Cartwright"/>
    <x v="0"/>
    <s v="United States"/>
    <s v="Seattle"/>
    <x v="4"/>
    <n v="98115"/>
    <x v="1"/>
    <s v="FUR-TA-10004086"/>
    <x v="0"/>
    <x v="3"/>
    <s v="KI Adjustable-Height Table"/>
    <n v="515.88"/>
    <n v="6"/>
    <n v="0"/>
    <n v="113.49359999999999"/>
  </r>
  <r>
    <n v="1701"/>
    <s v="CA-2012-114069"/>
    <n v="2012"/>
    <x v="562"/>
    <d v="2012-07-15T00:00:00"/>
    <s v="Second Class"/>
    <s v="ND-18370"/>
    <s v="Natalie DeCherney"/>
    <x v="0"/>
    <s v="United States"/>
    <s v="New York City"/>
    <x v="15"/>
    <n v="10035"/>
    <x v="3"/>
    <s v="OFF-BI-10000320"/>
    <x v="1"/>
    <x v="8"/>
    <s v="GBC Plastic Binding Combs"/>
    <n v="11.808"/>
    <n v="2"/>
    <n v="0.2"/>
    <n v="4.2804000000000002"/>
  </r>
  <r>
    <n v="1702"/>
    <s v="CA-2012-114069"/>
    <n v="2012"/>
    <x v="562"/>
    <d v="2012-07-15T00:00:00"/>
    <s v="Second Class"/>
    <s v="ND-18370"/>
    <s v="Natalie DeCherney"/>
    <x v="0"/>
    <s v="United States"/>
    <s v="New York City"/>
    <x v="15"/>
    <n v="10035"/>
    <x v="3"/>
    <s v="FUR-CH-10000595"/>
    <x v="0"/>
    <x v="1"/>
    <s v="Safco Contoured Stacking Chairs"/>
    <n v="1931.04"/>
    <n v="9"/>
    <n v="0.1"/>
    <n v="321.83999999999992"/>
  </r>
  <r>
    <n v="1703"/>
    <s v="CA-2012-114069"/>
    <n v="2012"/>
    <x v="562"/>
    <d v="2012-07-15T00:00:00"/>
    <s v="Second Class"/>
    <s v="ND-18370"/>
    <s v="Natalie DeCherney"/>
    <x v="0"/>
    <s v="United States"/>
    <s v="New York City"/>
    <x v="15"/>
    <n v="10035"/>
    <x v="3"/>
    <s v="OFF-PA-10000349"/>
    <x v="1"/>
    <x v="10"/>
    <s v="Staples"/>
    <n v="9.9600000000000009"/>
    <n v="2"/>
    <n v="0"/>
    <n v="4.6812000000000005"/>
  </r>
  <r>
    <n v="1704"/>
    <s v="CA-2011-139857"/>
    <n v="2011"/>
    <x v="563"/>
    <d v="2011-02-07T00:00:00"/>
    <s v="Standard Class"/>
    <s v="CD-12790"/>
    <s v="Cynthia Delaney"/>
    <x v="2"/>
    <s v="United States"/>
    <s v="San Diego"/>
    <x v="1"/>
    <n v="92037"/>
    <x v="1"/>
    <s v="OFF-FA-10001843"/>
    <x v="1"/>
    <x v="13"/>
    <s v="Staples"/>
    <n v="12.350000000000001"/>
    <n v="5"/>
    <n v="0"/>
    <n v="5.8045"/>
  </r>
  <r>
    <n v="1705"/>
    <s v="CA-2013-106306"/>
    <n v="2013"/>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n v="2012"/>
    <x v="6"/>
    <d v="2012-11-26T00:00:00"/>
    <s v="Standard Class"/>
    <s v="IM-15070"/>
    <s v="Irene Maddox"/>
    <x v="0"/>
    <s v="United States"/>
    <s v="Philadelphia"/>
    <x v="9"/>
    <n v="19120"/>
    <x v="3"/>
    <s v="OFF-BI-10003638"/>
    <x v="1"/>
    <x v="8"/>
    <s v="GBC Durable Plastic Covers"/>
    <n v="11.610000000000003"/>
    <n v="2"/>
    <n v="0.7"/>
    <n v="-9.2880000000000003"/>
  </r>
  <r>
    <n v="1707"/>
    <s v="CA-2014-123491"/>
    <n v="2014"/>
    <x v="505"/>
    <d v="2014-11-06T00:00:00"/>
    <s v="Standard Class"/>
    <s v="JK-15205"/>
    <s v="Jamie Kunitz"/>
    <x v="0"/>
    <s v="United States"/>
    <s v="San Francisco"/>
    <x v="1"/>
    <n v="94122"/>
    <x v="1"/>
    <s v="OFF-LA-10003077"/>
    <x v="1"/>
    <x v="2"/>
    <s v="Avery 500"/>
    <n v="43.86"/>
    <n v="6"/>
    <n v="0"/>
    <n v="20.614199999999997"/>
  </r>
  <r>
    <n v="1708"/>
    <s v="CA-2014-123491"/>
    <n v="2014"/>
    <x v="505"/>
    <d v="2014-11-06T00:00:00"/>
    <s v="Standard Class"/>
    <s v="JK-15205"/>
    <s v="Jamie Kunitz"/>
    <x v="0"/>
    <s v="United States"/>
    <s v="San Francisco"/>
    <x v="1"/>
    <n v="94122"/>
    <x v="1"/>
    <s v="TEC-PH-10003505"/>
    <x v="2"/>
    <x v="7"/>
    <s v="Geemarc AmpliPOWER60"/>
    <n v="148.47999999999999"/>
    <n v="2"/>
    <n v="0.2"/>
    <n v="16.703999999999986"/>
  </r>
  <r>
    <n v="1709"/>
    <s v="CA-2014-123491"/>
    <n v="2014"/>
    <x v="505"/>
    <d v="2014-11-06T00:00:00"/>
    <s v="Standard Class"/>
    <s v="JK-15205"/>
    <s v="Jamie Kunitz"/>
    <x v="0"/>
    <s v="United States"/>
    <s v="San Francisco"/>
    <x v="1"/>
    <n v="94122"/>
    <x v="1"/>
    <s v="OFF-PA-10003424"/>
    <x v="1"/>
    <x v="10"/>
    <s v="&quot;While you Were Out&quot; Message Book, One Form per Page"/>
    <n v="7.42"/>
    <n v="2"/>
    <n v="0"/>
    <n v="3.71"/>
  </r>
  <r>
    <n v="1710"/>
    <s v="CA-2014-123491"/>
    <n v="2014"/>
    <x v="505"/>
    <d v="2014-11-06T00:00:00"/>
    <s v="Standard Class"/>
    <s v="JK-15205"/>
    <s v="Jamie Kunitz"/>
    <x v="0"/>
    <s v="United States"/>
    <s v="San Francisco"/>
    <x v="1"/>
    <n v="94122"/>
    <x v="1"/>
    <s v="FUR-CH-10003061"/>
    <x v="0"/>
    <x v="1"/>
    <s v="Global Leather Task Chair, Black"/>
    <n v="71.992000000000004"/>
    <n v="1"/>
    <n v="0.2"/>
    <n v="-0.89990000000001302"/>
  </r>
  <r>
    <n v="1711"/>
    <s v="CA-2014-123491"/>
    <n v="2014"/>
    <x v="505"/>
    <d v="2014-11-06T00:00:00"/>
    <s v="Standard Class"/>
    <s v="JK-15205"/>
    <s v="Jamie Kunitz"/>
    <x v="0"/>
    <s v="United States"/>
    <s v="San Francisco"/>
    <x v="1"/>
    <n v="94122"/>
    <x v="1"/>
    <s v="OFF-AR-10003514"/>
    <x v="1"/>
    <x v="6"/>
    <s v="4009 Highlighters by Sanford"/>
    <n v="19.899999999999999"/>
    <n v="5"/>
    <n v="0"/>
    <n v="6.5669999999999984"/>
  </r>
  <r>
    <n v="1712"/>
    <s v="CA-2014-123491"/>
    <n v="2014"/>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n v="2012"/>
    <x v="564"/>
    <d v="2012-02-04T00:00:00"/>
    <s v="Standard Class"/>
    <s v="JP-15520"/>
    <s v="Jeremy Pistek"/>
    <x v="0"/>
    <s v="United States"/>
    <s v="Houston"/>
    <x v="5"/>
    <n v="77070"/>
    <x v="2"/>
    <s v="OFF-PA-10004405"/>
    <x v="1"/>
    <x v="10"/>
    <s v="Rediform Voice Mail Log Books"/>
    <n v="14.303999999999998"/>
    <n v="6"/>
    <n v="0.2"/>
    <n v="5.0064000000000002"/>
  </r>
  <r>
    <n v="1714"/>
    <s v="US-2014-124968"/>
    <n v="2014"/>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n v="2014"/>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n v="2013"/>
    <x v="567"/>
    <d v="2013-05-05T00:00:00"/>
    <s v="Standard Class"/>
    <s v="JL-15835"/>
    <s v="John Lee"/>
    <x v="0"/>
    <s v="United States"/>
    <s v="New York City"/>
    <x v="15"/>
    <n v="10011"/>
    <x v="3"/>
    <s v="OFF-BI-10003314"/>
    <x v="1"/>
    <x v="8"/>
    <s v="Tuff Stuff Recycled Round Ring Binders"/>
    <n v="7.7120000000000006"/>
    <n v="2"/>
    <n v="0.2"/>
    <n v="2.7956000000000003"/>
  </r>
  <r>
    <n v="1717"/>
    <s v="CA-2013-169943"/>
    <n v="2013"/>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n v="2013"/>
    <x v="288"/>
    <d v="2013-05-25T00:00:00"/>
    <s v="Standard Class"/>
    <s v="BN-11515"/>
    <s v="Bradley Nguyen"/>
    <x v="0"/>
    <s v="United States"/>
    <s v="New York City"/>
    <x v="15"/>
    <n v="10011"/>
    <x v="3"/>
    <s v="OFF-ST-10004123"/>
    <x v="1"/>
    <x v="4"/>
    <s v="Safco Industrial Wire Shelving System"/>
    <n v="454.90000000000003"/>
    <n v="5"/>
    <n v="0"/>
    <n v="0"/>
  </r>
  <r>
    <n v="1719"/>
    <s v="CA-2013-169943"/>
    <n v="2013"/>
    <x v="288"/>
    <d v="2013-05-25T00:00:00"/>
    <s v="Standard Class"/>
    <s v="BN-11515"/>
    <s v="Bradley Nguyen"/>
    <x v="0"/>
    <s v="United States"/>
    <s v="New York City"/>
    <x v="15"/>
    <n v="10011"/>
    <x v="3"/>
    <s v="FUR-FU-10002088"/>
    <x v="0"/>
    <x v="5"/>
    <s v="Nu-Dell Float Frame 11 x 14 1/2"/>
    <n v="35.92"/>
    <n v="4"/>
    <n v="0"/>
    <n v="15.086400000000001"/>
  </r>
  <r>
    <n v="1720"/>
    <s v="CA-2013-169943"/>
    <n v="2013"/>
    <x v="288"/>
    <d v="2013-05-25T00:00:00"/>
    <s v="Standard Class"/>
    <s v="BN-11515"/>
    <s v="Bradley Nguyen"/>
    <x v="0"/>
    <s v="United States"/>
    <s v="New York City"/>
    <x v="15"/>
    <n v="10011"/>
    <x v="3"/>
    <s v="FUR-FU-10000010"/>
    <x v="0"/>
    <x v="5"/>
    <s v="DAX Value U-Channel Document Frames, Easel Back"/>
    <n v="39.76"/>
    <n v="8"/>
    <n v="0"/>
    <n v="12.325599999999998"/>
  </r>
  <r>
    <n v="1721"/>
    <s v="CA-2013-169943"/>
    <n v="2013"/>
    <x v="288"/>
    <d v="2013-05-25T00:00:00"/>
    <s v="Standard Class"/>
    <s v="BN-11515"/>
    <s v="Bradley Nguyen"/>
    <x v="0"/>
    <s v="United States"/>
    <s v="New York City"/>
    <x v="15"/>
    <n v="10011"/>
    <x v="3"/>
    <s v="OFF-BI-10002824"/>
    <x v="1"/>
    <x v="8"/>
    <s v="Recycled Easel Ring Binders"/>
    <n v="47.744"/>
    <n v="4"/>
    <n v="0.2"/>
    <n v="14.919999999999995"/>
  </r>
  <r>
    <n v="1722"/>
    <s v="US-2012-123218"/>
    <n v="2012"/>
    <x v="139"/>
    <d v="2012-12-25T00:00:00"/>
    <s v="Standard Class"/>
    <s v="KD-16345"/>
    <s v="Katherine Ducich"/>
    <x v="0"/>
    <s v="United States"/>
    <s v="Chicago"/>
    <x v="10"/>
    <n v="60623"/>
    <x v="2"/>
    <s v="TEC-PH-10001061"/>
    <x v="2"/>
    <x v="7"/>
    <s v="Apple iPhone 5C"/>
    <n v="159.98400000000001"/>
    <n v="2"/>
    <n v="0.2"/>
    <n v="11.998799999999996"/>
  </r>
  <r>
    <n v="1723"/>
    <s v="US-2012-123218"/>
    <n v="2012"/>
    <x v="139"/>
    <d v="2012-12-25T00:00:00"/>
    <s v="Standard Class"/>
    <s v="KD-16345"/>
    <s v="Katherine Ducich"/>
    <x v="0"/>
    <s v="United States"/>
    <s v="Chicago"/>
    <x v="10"/>
    <n v="60623"/>
    <x v="2"/>
    <s v="TEC-AC-10000736"/>
    <x v="2"/>
    <x v="11"/>
    <s v="Logitech G600 MMO Gaming Mouse"/>
    <n v="255.96799999999999"/>
    <n v="4"/>
    <n v="0.2"/>
    <n v="51.193599999999996"/>
  </r>
  <r>
    <n v="1724"/>
    <s v="US-2012-123218"/>
    <n v="2012"/>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n v="2012"/>
    <x v="546"/>
    <d v="2012-12-20T00:00:00"/>
    <s v="First Class"/>
    <s v="JK-15370"/>
    <s v="Jay Kimmel"/>
    <x v="0"/>
    <s v="United States"/>
    <s v="Philadelphia"/>
    <x v="9"/>
    <n v="19143"/>
    <x v="3"/>
    <s v="OFF-AP-10000828"/>
    <x v="1"/>
    <x v="9"/>
    <s v="Avanti 4.4 Cu. Ft. Refrigerator"/>
    <n v="434.35199999999998"/>
    <n v="3"/>
    <n v="0.2"/>
    <n v="43.43519999999998"/>
  </r>
  <r>
    <n v="1726"/>
    <s v="CA-2012-127453"/>
    <n v="2012"/>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n v="2012"/>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n v="2014"/>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n v="2013"/>
    <x v="569"/>
    <d v="2013-02-07T00:00:00"/>
    <s v="Same Day"/>
    <s v="CA-12265"/>
    <s v="Christina Anderson"/>
    <x v="0"/>
    <s v="United States"/>
    <s v="Springfield"/>
    <x v="17"/>
    <n v="22153"/>
    <x v="0"/>
    <s v="TEC-AC-10003063"/>
    <x v="2"/>
    <x v="11"/>
    <s v="Micro Innovations USB RF Wireless Keyboard with Mouse"/>
    <n v="100"/>
    <n v="4"/>
    <n v="0"/>
    <n v="21"/>
  </r>
  <r>
    <n v="1730"/>
    <s v="CA-2013-106894"/>
    <n v="2013"/>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n v="2011"/>
    <x v="450"/>
    <d v="2011-10-03T00:00:00"/>
    <s v="Standard Class"/>
    <s v="KD-16495"/>
    <s v="Keith Dawkins"/>
    <x v="1"/>
    <s v="United States"/>
    <s v="Fayetteville"/>
    <x v="3"/>
    <n v="28314"/>
    <x v="0"/>
    <s v="OFF-PA-10001457"/>
    <x v="1"/>
    <x v="10"/>
    <s v="White GlueTop Scratch Pads"/>
    <n v="96.256"/>
    <n v="8"/>
    <n v="0.2"/>
    <n v="31.283199999999987"/>
  </r>
  <r>
    <n v="1732"/>
    <s v="CA-2011-125136"/>
    <n v="2011"/>
    <x v="450"/>
    <d v="2011-10-03T00:00:00"/>
    <s v="Standard Class"/>
    <s v="KD-16495"/>
    <s v="Keith Dawkins"/>
    <x v="1"/>
    <s v="United States"/>
    <s v="Fayetteville"/>
    <x v="3"/>
    <n v="28314"/>
    <x v="0"/>
    <s v="OFF-PA-10001804"/>
    <x v="1"/>
    <x v="10"/>
    <s v="Xerox 195"/>
    <n v="10.688000000000001"/>
    <n v="2"/>
    <n v="0.2"/>
    <n v="3.7407999999999997"/>
  </r>
  <r>
    <n v="1733"/>
    <s v="US-2013-131149"/>
    <n v="2013"/>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n v="2013"/>
    <x v="212"/>
    <d v="2013-07-15T00:00:00"/>
    <s v="Standard Class"/>
    <s v="LH-17155"/>
    <s v="Logan Haushalter"/>
    <x v="0"/>
    <s v="United States"/>
    <s v="Dallas"/>
    <x v="5"/>
    <n v="75081"/>
    <x v="2"/>
    <s v="OFF-AR-10002135"/>
    <x v="1"/>
    <x v="6"/>
    <s v="Boston Heavy-Duty Trimline Electric Pencil Sharpeners"/>
    <n v="154.24"/>
    <n v="4"/>
    <n v="0.2"/>
    <n v="17.351999999999975"/>
  </r>
  <r>
    <n v="1735"/>
    <s v="CA-2014-101483"/>
    <n v="2014"/>
    <x v="570"/>
    <d v="2014-08-02T00:00:00"/>
    <s v="Second Class"/>
    <s v="AG-10675"/>
    <s v="Anna Gayman"/>
    <x v="0"/>
    <s v="United States"/>
    <s v="Jacksonville"/>
    <x v="3"/>
    <n v="28540"/>
    <x v="0"/>
    <s v="OFF-AP-10002082"/>
    <x v="1"/>
    <x v="9"/>
    <s v="Holmes HEPA Air Purifier"/>
    <n v="34.848000000000006"/>
    <n v="2"/>
    <n v="0.2"/>
    <n v="6.5339999999999971"/>
  </r>
  <r>
    <n v="1736"/>
    <s v="CA-2014-101483"/>
    <n v="2014"/>
    <x v="570"/>
    <d v="2014-08-02T00:00:00"/>
    <s v="Second Class"/>
    <s v="AG-10675"/>
    <s v="Anna Gayman"/>
    <x v="0"/>
    <s v="United States"/>
    <s v="Jacksonville"/>
    <x v="3"/>
    <n v="28540"/>
    <x v="0"/>
    <s v="TEC-PH-10003442"/>
    <x v="2"/>
    <x v="7"/>
    <s v="Samsung Replacement EH64AVFWE Premium Headset"/>
    <n v="22"/>
    <n v="5"/>
    <n v="0.2"/>
    <n v="1.375"/>
  </r>
  <r>
    <n v="1737"/>
    <s v="CA-2014-101483"/>
    <n v="2014"/>
    <x v="570"/>
    <d v="2014-08-02T00:00:00"/>
    <s v="Second Class"/>
    <s v="AG-10675"/>
    <s v="Anna Gayman"/>
    <x v="0"/>
    <s v="United States"/>
    <s v="Jacksonville"/>
    <x v="3"/>
    <n v="28540"/>
    <x v="0"/>
    <s v="OFF-AR-10002833"/>
    <x v="1"/>
    <x v="6"/>
    <s v="Newell 322"/>
    <n v="4.3680000000000003"/>
    <n v="3"/>
    <n v="0.2"/>
    <n v="0.3822000000000001"/>
  </r>
  <r>
    <n v="1738"/>
    <s v="CA-2012-130204"/>
    <n v="2012"/>
    <x v="37"/>
    <d v="2012-09-09T00:00:00"/>
    <s v="Standard Class"/>
    <s v="DB-13120"/>
    <s v="David Bremer"/>
    <x v="1"/>
    <s v="United States"/>
    <s v="San Francisco"/>
    <x v="1"/>
    <n v="94122"/>
    <x v="1"/>
    <s v="OFF-ST-10001325"/>
    <x v="1"/>
    <x v="4"/>
    <s v="Sterilite Officeware Hinged File Box"/>
    <n v="31.44"/>
    <n v="3"/>
    <n v="0"/>
    <n v="8.4888000000000012"/>
  </r>
  <r>
    <n v="1739"/>
    <s v="CA-2012-130204"/>
    <n v="2012"/>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n v="2012"/>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n v="2011"/>
    <x v="128"/>
    <d v="2011-08-16T00:00:00"/>
    <s v="Standard Class"/>
    <s v="ED-13885"/>
    <s v="Emily Ducich"/>
    <x v="2"/>
    <s v="United States"/>
    <s v="San Diego"/>
    <x v="1"/>
    <n v="92037"/>
    <x v="1"/>
    <s v="OFF-LA-10000262"/>
    <x v="1"/>
    <x v="2"/>
    <s v="Avery 494"/>
    <n v="20.88"/>
    <n v="8"/>
    <n v="0"/>
    <n v="9.6047999999999991"/>
  </r>
  <r>
    <n v="1742"/>
    <s v="CA-2014-152807"/>
    <n v="2014"/>
    <x v="505"/>
    <d v="2014-11-04T00:00:00"/>
    <s v="Standard Class"/>
    <s v="MC-18100"/>
    <s v="Mick Crebagga"/>
    <x v="0"/>
    <s v="United States"/>
    <s v="Philadelphia"/>
    <x v="9"/>
    <n v="19140"/>
    <x v="3"/>
    <s v="OFF-PA-10004355"/>
    <x v="1"/>
    <x v="10"/>
    <s v="Xerox 231"/>
    <n v="20.736000000000004"/>
    <n v="4"/>
    <n v="0.2"/>
    <n v="7.2576000000000001"/>
  </r>
  <r>
    <n v="1743"/>
    <s v="CA-2014-152807"/>
    <n v="2014"/>
    <x v="505"/>
    <d v="2014-11-04T00:00:00"/>
    <s v="Standard Class"/>
    <s v="MC-18100"/>
    <s v="Mick Crebagga"/>
    <x v="0"/>
    <s v="United States"/>
    <s v="Philadelphia"/>
    <x v="9"/>
    <n v="19140"/>
    <x v="3"/>
    <s v="FUR-FU-10004415"/>
    <x v="0"/>
    <x v="5"/>
    <s v="Stacking Tray, Side-Loading, Legal, Smoke"/>
    <n v="7.168000000000001"/>
    <n v="2"/>
    <n v="0.2"/>
    <n v="0.98559999999999937"/>
  </r>
  <r>
    <n v="1744"/>
    <s v="CA-2014-152807"/>
    <n v="2014"/>
    <x v="505"/>
    <d v="2014-11-04T00:00:00"/>
    <s v="Standard Class"/>
    <s v="MC-18100"/>
    <s v="Mick Crebagga"/>
    <x v="0"/>
    <s v="United States"/>
    <s v="Philadelphia"/>
    <x v="9"/>
    <n v="19140"/>
    <x v="3"/>
    <s v="OFF-ST-10002486"/>
    <x v="1"/>
    <x v="4"/>
    <s v="Eldon Shelf Savers Cubes and Bins"/>
    <n v="11.168000000000001"/>
    <n v="2"/>
    <n v="0.2"/>
    <n v="-2.5128000000000008"/>
  </r>
  <r>
    <n v="1745"/>
    <s v="CA-2014-152807"/>
    <n v="2014"/>
    <x v="505"/>
    <d v="2014-11-04T00:00:00"/>
    <s v="Standard Class"/>
    <s v="MC-18100"/>
    <s v="Mick Crebagga"/>
    <x v="0"/>
    <s v="United States"/>
    <s v="Philadelphia"/>
    <x v="9"/>
    <n v="19140"/>
    <x v="3"/>
    <s v="TEC-AC-10001142"/>
    <x v="2"/>
    <x v="11"/>
    <s v="First Data FD10 PIN Pad"/>
    <n v="442.40000000000003"/>
    <n v="7"/>
    <n v="0.2"/>
    <n v="-55.300000000000068"/>
  </r>
  <r>
    <n v="1746"/>
    <s v="CA-2011-133270"/>
    <n v="2011"/>
    <x v="571"/>
    <d v="2011-06-09T00:00:00"/>
    <s v="First Class"/>
    <s v="BM-11785"/>
    <s v="Bryan Mills"/>
    <x v="0"/>
    <s v="United States"/>
    <s v="Rochester"/>
    <x v="15"/>
    <n v="14609"/>
    <x v="3"/>
    <s v="OFF-AR-10002656"/>
    <x v="1"/>
    <x v="6"/>
    <s v="Sanford Liquid Accent Highlighters"/>
    <n v="13.36"/>
    <n v="2"/>
    <n v="0"/>
    <n v="4.9431999999999992"/>
  </r>
  <r>
    <n v="1747"/>
    <s v="CA-2013-155670"/>
    <n v="2013"/>
    <x v="572"/>
    <d v="2013-08-18T00:00:00"/>
    <s v="Second Class"/>
    <s v="EM-14065"/>
    <s v="Erin Mull"/>
    <x v="0"/>
    <s v="United States"/>
    <s v="Jacksonville"/>
    <x v="3"/>
    <n v="28540"/>
    <x v="0"/>
    <s v="OFF-BI-10000138"/>
    <x v="1"/>
    <x v="8"/>
    <s v="Acco Translucent Poly Ring Binders"/>
    <n v="11.232000000000001"/>
    <n v="8"/>
    <n v="0.7"/>
    <n v="-8.2367999999999988"/>
  </r>
  <r>
    <n v="1748"/>
    <s v="CA-2013-155670"/>
    <n v="2013"/>
    <x v="572"/>
    <d v="2013-08-18T00:00:00"/>
    <s v="Second Class"/>
    <s v="EM-14065"/>
    <s v="Erin Mull"/>
    <x v="0"/>
    <s v="United States"/>
    <s v="Jacksonville"/>
    <x v="3"/>
    <n v="28540"/>
    <x v="0"/>
    <s v="OFF-PA-10004947"/>
    <x v="1"/>
    <x v="10"/>
    <s v="Staples"/>
    <n v="10.272000000000002"/>
    <n v="3"/>
    <n v="0.2"/>
    <n v="3.2099999999999982"/>
  </r>
  <r>
    <n v="1749"/>
    <s v="US-2011-157406"/>
    <n v="2011"/>
    <x v="573"/>
    <d v="2011-04-29T00:00:00"/>
    <s v="Standard Class"/>
    <s v="DA-13450"/>
    <s v="Dianna Arnett"/>
    <x v="2"/>
    <s v="United States"/>
    <s v="Houston"/>
    <x v="5"/>
    <n v="77095"/>
    <x v="2"/>
    <s v="OFF-PA-10003543"/>
    <x v="1"/>
    <x v="10"/>
    <s v="Xerox 1985"/>
    <n v="10.368000000000002"/>
    <n v="2"/>
    <n v="0.2"/>
    <n v="3.6288"/>
  </r>
  <r>
    <n v="1750"/>
    <s v="US-2011-157406"/>
    <n v="2011"/>
    <x v="573"/>
    <d v="2011-04-29T00:00:00"/>
    <s v="Standard Class"/>
    <s v="DA-13450"/>
    <s v="Dianna Arnett"/>
    <x v="2"/>
    <s v="United States"/>
    <s v="Houston"/>
    <x v="5"/>
    <n v="77095"/>
    <x v="2"/>
    <s v="OFF-AR-10002221"/>
    <x v="1"/>
    <x v="6"/>
    <s v="12 Colored Short Pencils"/>
    <n v="6.24"/>
    <n v="3"/>
    <n v="0.2"/>
    <n v="0.54600000000000071"/>
  </r>
  <r>
    <n v="1751"/>
    <s v="CA-2012-139094"/>
    <n v="2012"/>
    <x v="6"/>
    <d v="2012-11-27T00:00:00"/>
    <s v="Standard Class"/>
    <s v="MO-17800"/>
    <s v="Meg O'Connel"/>
    <x v="2"/>
    <s v="United States"/>
    <s v="San Antonio"/>
    <x v="5"/>
    <n v="78207"/>
    <x v="2"/>
    <s v="FUR-TA-10004607"/>
    <x v="0"/>
    <x v="3"/>
    <s v="Hon 2111 Invitation Series Straight Table"/>
    <n v="206.96200000000002"/>
    <n v="2"/>
    <n v="0.3"/>
    <n v="-32.522600000000011"/>
  </r>
  <r>
    <n v="1752"/>
    <s v="CA-2014-168837"/>
    <n v="2014"/>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n v="2014"/>
    <x v="574"/>
    <d v="2014-12-06T00:00:00"/>
    <s v="First Class"/>
    <s v="VW-21775"/>
    <s v="Victoria Wilson"/>
    <x v="1"/>
    <s v="United States"/>
    <s v="San Francisco"/>
    <x v="1"/>
    <n v="94122"/>
    <x v="1"/>
    <s v="OFF-ST-10004340"/>
    <x v="1"/>
    <x v="4"/>
    <s v="Fellowes Mobile File Cart, Black"/>
    <n v="559.62"/>
    <n v="9"/>
    <n v="0"/>
    <n v="151.09740000000002"/>
  </r>
  <r>
    <n v="1754"/>
    <s v="CA-2014-116715"/>
    <n v="2014"/>
    <x v="574"/>
    <d v="2014-12-06T00:00:00"/>
    <s v="First Class"/>
    <s v="VW-21775"/>
    <s v="Victoria Wilson"/>
    <x v="1"/>
    <s v="United States"/>
    <s v="San Francisco"/>
    <x v="1"/>
    <n v="94122"/>
    <x v="1"/>
    <s v="OFF-PA-10004475"/>
    <x v="1"/>
    <x v="10"/>
    <s v="Xerox 1940"/>
    <n v="109.92"/>
    <n v="2"/>
    <n v="0"/>
    <n v="53.860799999999998"/>
  </r>
  <r>
    <n v="1755"/>
    <s v="CA-2014-116715"/>
    <n v="2014"/>
    <x v="574"/>
    <d v="2014-12-06T00:00:00"/>
    <s v="First Class"/>
    <s v="VW-21775"/>
    <s v="Victoria Wilson"/>
    <x v="1"/>
    <s v="United States"/>
    <s v="San Francisco"/>
    <x v="1"/>
    <n v="94122"/>
    <x v="1"/>
    <s v="OFF-PA-10003893"/>
    <x v="1"/>
    <x v="10"/>
    <s v="Xerox 1962"/>
    <n v="8.56"/>
    <n v="2"/>
    <n v="0"/>
    <n v="3.8519999999999994"/>
  </r>
  <r>
    <n v="1756"/>
    <s v="CA-2012-135622"/>
    <n v="2012"/>
    <x v="575"/>
    <d v="2012-12-11T00:00:00"/>
    <s v="Second Class"/>
    <s v="TT-21460"/>
    <s v="Tonja Turnell"/>
    <x v="2"/>
    <s v="United States"/>
    <s v="Fort Worth"/>
    <x v="5"/>
    <n v="76106"/>
    <x v="2"/>
    <s v="OFF-PA-10000100"/>
    <x v="1"/>
    <x v="10"/>
    <s v="Xerox 1945"/>
    <n v="360.71199999999999"/>
    <n v="11"/>
    <n v="0.2"/>
    <n v="130.75810000000001"/>
  </r>
  <r>
    <n v="1757"/>
    <s v="CA-2012-135622"/>
    <n v="2012"/>
    <x v="575"/>
    <d v="2012-12-11T00:00:00"/>
    <s v="Second Class"/>
    <s v="TT-21460"/>
    <s v="Tonja Turnell"/>
    <x v="2"/>
    <s v="United States"/>
    <s v="Fort Worth"/>
    <x v="5"/>
    <n v="76106"/>
    <x v="2"/>
    <s v="TEC-PH-10001817"/>
    <x v="2"/>
    <x v="7"/>
    <s v="Wilson Electronics DB Pro Signal Booster"/>
    <n v="1718.4"/>
    <n v="6"/>
    <n v="0.2"/>
    <n v="150.36000000000013"/>
  </r>
  <r>
    <n v="1758"/>
    <s v="US-2012-107349"/>
    <n v="2012"/>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n v="2011"/>
    <x v="218"/>
    <d v="2011-05-17T00:00:00"/>
    <s v="Standard Class"/>
    <s v="RM-19375"/>
    <s v="Raymond Messe"/>
    <x v="0"/>
    <s v="United States"/>
    <s v="Houston"/>
    <x v="5"/>
    <n v="77095"/>
    <x v="2"/>
    <s v="TEC-AC-10001013"/>
    <x v="2"/>
    <x v="11"/>
    <s v="Logitech ClearChat Comfort/USB Headset H390"/>
    <n v="46.864000000000004"/>
    <n v="2"/>
    <n v="0.2"/>
    <n v="7.615399999999994"/>
  </r>
  <r>
    <n v="1760"/>
    <s v="CA-2011-141817"/>
    <n v="2011"/>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n v="2012"/>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n v="2012"/>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n v="2012"/>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n v="2013"/>
    <x v="578"/>
    <d v="2013-08-09T00:00:00"/>
    <s v="Standard Class"/>
    <s v="ML-17755"/>
    <s v="Max Ludwig"/>
    <x v="2"/>
    <s v="United States"/>
    <s v="Suffolk"/>
    <x v="17"/>
    <n v="23434"/>
    <x v="0"/>
    <s v="OFF-SU-10002573"/>
    <x v="1"/>
    <x v="14"/>
    <s v="Acme 10&quot; Easy Grip Assistive Scissors"/>
    <n v="35.06"/>
    <n v="2"/>
    <n v="0"/>
    <n v="10.517999999999997"/>
  </r>
  <r>
    <n v="1765"/>
    <s v="CA-2013-110254"/>
    <n v="2013"/>
    <x v="578"/>
    <d v="2013-08-09T00:00:00"/>
    <s v="Standard Class"/>
    <s v="ML-17755"/>
    <s v="Max Ludwig"/>
    <x v="2"/>
    <s v="United States"/>
    <s v="Suffolk"/>
    <x v="17"/>
    <n v="23434"/>
    <x v="0"/>
    <s v="OFF-LA-10004484"/>
    <x v="1"/>
    <x v="2"/>
    <s v="Avery 476"/>
    <n v="4.13"/>
    <n v="1"/>
    <n v="0"/>
    <n v="1.8997999999999999"/>
  </r>
  <r>
    <n v="1766"/>
    <s v="CA-2013-110254"/>
    <n v="2013"/>
    <x v="578"/>
    <d v="2013-08-09T00:00:00"/>
    <s v="Standard Class"/>
    <s v="ML-17755"/>
    <s v="Max Ludwig"/>
    <x v="2"/>
    <s v="United States"/>
    <s v="Suffolk"/>
    <x v="17"/>
    <n v="23434"/>
    <x v="0"/>
    <s v="FUR-FU-10001591"/>
    <x v="0"/>
    <x v="5"/>
    <s v="Advantus Panel Wall Certificate Holder - 8.5x11"/>
    <n v="109.8"/>
    <n v="9"/>
    <n v="0"/>
    <n v="46.116000000000007"/>
  </r>
  <r>
    <n v="1767"/>
    <s v="CA-2013-110254"/>
    <n v="2013"/>
    <x v="578"/>
    <d v="2013-08-09T00:00:00"/>
    <s v="Standard Class"/>
    <s v="ML-17755"/>
    <s v="Max Ludwig"/>
    <x v="2"/>
    <s v="United States"/>
    <s v="Suffolk"/>
    <x v="17"/>
    <n v="23434"/>
    <x v="0"/>
    <s v="OFF-LA-10002034"/>
    <x v="1"/>
    <x v="2"/>
    <s v="Avery 478"/>
    <n v="9.82"/>
    <n v="2"/>
    <n v="0"/>
    <n v="4.8117999999999999"/>
  </r>
  <r>
    <n v="1768"/>
    <s v="US-2011-158057"/>
    <n v="2011"/>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n v="2011"/>
    <x v="579"/>
    <d v="2011-03-26T00:00:00"/>
    <s v="Standard Class"/>
    <s v="CC-12685"/>
    <s v="Craig Carroll"/>
    <x v="0"/>
    <s v="United States"/>
    <s v="Greensboro"/>
    <x v="3"/>
    <n v="27405"/>
    <x v="0"/>
    <s v="OFF-BI-10002735"/>
    <x v="1"/>
    <x v="8"/>
    <s v="GBC Prestige Therm-A-Bind Covers"/>
    <n v="51.465000000000018"/>
    <n v="5"/>
    <n v="0.7"/>
    <n v="-39.456499999999991"/>
  </r>
  <r>
    <n v="1770"/>
    <s v="CA-2014-146024"/>
    <n v="2014"/>
    <x v="580"/>
    <d v="2014-03-09T00:00:00"/>
    <s v="Standard Class"/>
    <s v="SC-20770"/>
    <s v="Stewart Carmichael"/>
    <x v="1"/>
    <s v="United States"/>
    <s v="Dallas"/>
    <x v="5"/>
    <n v="75081"/>
    <x v="2"/>
    <s v="OFF-SU-10001935"/>
    <x v="1"/>
    <x v="14"/>
    <s v="Staples"/>
    <n v="6.9760000000000009"/>
    <n v="4"/>
    <n v="0.2"/>
    <n v="-1.3952000000000013"/>
  </r>
  <r>
    <n v="1771"/>
    <s v="CA-2014-146024"/>
    <n v="2014"/>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n v="2013"/>
    <x v="581"/>
    <d v="2013-11-30T00:00:00"/>
    <s v="Second Class"/>
    <s v="GG-14650"/>
    <s v="Greg Guthrie"/>
    <x v="1"/>
    <s v="United States"/>
    <s v="Chicago"/>
    <x v="10"/>
    <n v="60623"/>
    <x v="2"/>
    <s v="OFF-ST-10004337"/>
    <x v="1"/>
    <x v="4"/>
    <s v="SAFCO Commercial Wire Shelving, 72h"/>
    <n v="97.984000000000009"/>
    <n v="2"/>
    <n v="0.2"/>
    <n v="-24.496000000000002"/>
  </r>
  <r>
    <n v="1773"/>
    <s v="CA-2013-129686"/>
    <n v="2013"/>
    <x v="581"/>
    <d v="2013-11-30T00:00:00"/>
    <s v="Second Class"/>
    <s v="GG-14650"/>
    <s v="Greg Guthrie"/>
    <x v="1"/>
    <s v="United States"/>
    <s v="Chicago"/>
    <x v="10"/>
    <n v="60623"/>
    <x v="2"/>
    <s v="TEC-AC-10001266"/>
    <x v="2"/>
    <x v="11"/>
    <s v="Memorex Micro Travel Drive 8 GB"/>
    <n v="62.400000000000006"/>
    <n v="6"/>
    <n v="0.2"/>
    <n v="19.499999999999993"/>
  </r>
  <r>
    <n v="1774"/>
    <s v="CA-2011-118976"/>
    <n v="2011"/>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n v="2011"/>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n v="2011"/>
    <x v="582"/>
    <d v="2011-05-03T00:00:00"/>
    <s v="Standard Class"/>
    <s v="MY-18295"/>
    <s v="Muhammed Yedwab"/>
    <x v="1"/>
    <s v="United States"/>
    <s v="Baltimore"/>
    <x v="39"/>
    <n v="21215"/>
    <x v="3"/>
    <s v="OFF-AR-10004752"/>
    <x v="1"/>
    <x v="6"/>
    <s v="Blackstonian Pencils"/>
    <n v="5.34"/>
    <n v="2"/>
    <n v="0"/>
    <n v="1.4952000000000001"/>
  </r>
  <r>
    <n v="1777"/>
    <s v="CA-2011-118976"/>
    <n v="2011"/>
    <x v="582"/>
    <d v="2011-05-03T00:00:00"/>
    <s v="Standard Class"/>
    <s v="MY-18295"/>
    <s v="Muhammed Yedwab"/>
    <x v="1"/>
    <s v="United States"/>
    <s v="Baltimore"/>
    <x v="39"/>
    <n v="21215"/>
    <x v="3"/>
    <s v="OFF-LA-10000452"/>
    <x v="1"/>
    <x v="2"/>
    <s v="Avery 488"/>
    <n v="3.15"/>
    <n v="1"/>
    <n v="0"/>
    <n v="1.512"/>
  </r>
  <r>
    <n v="1778"/>
    <s v="CA-2012-105347"/>
    <n v="2012"/>
    <x v="27"/>
    <d v="2012-11-28T00:00:00"/>
    <s v="Standard Class"/>
    <s v="DP-13000"/>
    <s v="Darren Powers"/>
    <x v="0"/>
    <s v="United States"/>
    <s v="Los Angeles"/>
    <x v="1"/>
    <n v="90004"/>
    <x v="1"/>
    <s v="OFF-PA-10000675"/>
    <x v="1"/>
    <x v="10"/>
    <s v="Xerox 1919"/>
    <n v="368.91"/>
    <n v="9"/>
    <n v="0"/>
    <n v="180.76590000000002"/>
  </r>
  <r>
    <n v="1779"/>
    <s v="CA-2012-105347"/>
    <n v="2012"/>
    <x v="27"/>
    <d v="2012-11-28T00:00:00"/>
    <s v="Standard Class"/>
    <s v="DP-13000"/>
    <s v="Darren Powers"/>
    <x v="0"/>
    <s v="United States"/>
    <s v="Los Angeles"/>
    <x v="1"/>
    <n v="90004"/>
    <x v="1"/>
    <s v="OFF-AR-10003045"/>
    <x v="1"/>
    <x v="6"/>
    <s v="Prang Colored Pencils"/>
    <n v="14.7"/>
    <n v="5"/>
    <n v="0"/>
    <n v="6.6150000000000002"/>
  </r>
  <r>
    <n v="1780"/>
    <s v="CA-2013-124667"/>
    <n v="2013"/>
    <x v="583"/>
    <d v="2013-11-17T00:00:00"/>
    <s v="Standard Class"/>
    <s v="BD-11770"/>
    <s v="Bryan Davis"/>
    <x v="0"/>
    <s v="United States"/>
    <s v="New York City"/>
    <x v="15"/>
    <n v="10011"/>
    <x v="3"/>
    <s v="TEC-AC-10003447"/>
    <x v="2"/>
    <x v="11"/>
    <s v="Micropad Numeric Keypads"/>
    <n v="59.97"/>
    <n v="3"/>
    <n v="0"/>
    <n v="14.992499999999996"/>
  </r>
  <r>
    <n v="1781"/>
    <s v="CA-2013-124667"/>
    <n v="2013"/>
    <x v="583"/>
    <d v="2013-11-17T00:00:00"/>
    <s v="Standard Class"/>
    <s v="BD-11770"/>
    <s v="Bryan Davis"/>
    <x v="0"/>
    <s v="United States"/>
    <s v="New York City"/>
    <x v="15"/>
    <n v="10011"/>
    <x v="3"/>
    <s v="OFF-ST-10002276"/>
    <x v="1"/>
    <x v="4"/>
    <s v="Safco Steel Mobile File Cart"/>
    <n v="83.36"/>
    <n v="1"/>
    <n v="0"/>
    <n v="20.840000000000003"/>
  </r>
  <r>
    <n v="1782"/>
    <s v="CA-2012-111094"/>
    <n v="2012"/>
    <x v="584"/>
    <d v="2012-07-13T00:00:00"/>
    <s v="Standard Class"/>
    <s v="CB-12535"/>
    <s v="Claudia Bergmann"/>
    <x v="1"/>
    <s v="United States"/>
    <s v="Franklin"/>
    <x v="31"/>
    <n v="2038"/>
    <x v="3"/>
    <s v="OFF-PA-10001609"/>
    <x v="1"/>
    <x v="10"/>
    <s v="Tops Wirebound Message Log Books"/>
    <n v="6.58"/>
    <n v="2"/>
    <n v="0"/>
    <n v="3.0267999999999997"/>
  </r>
  <r>
    <n v="1783"/>
    <s v="CA-2012-111094"/>
    <n v="2012"/>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n v="2014"/>
    <x v="585"/>
    <d v="2014-09-27T00:00:00"/>
    <s v="Standard Class"/>
    <s v="JE-15610"/>
    <s v="Jim Epp"/>
    <x v="1"/>
    <s v="United States"/>
    <s v="Milwaukee"/>
    <x v="6"/>
    <n v="53209"/>
    <x v="2"/>
    <s v="OFF-PA-10004475"/>
    <x v="1"/>
    <x v="10"/>
    <s v="Xerox 1940"/>
    <n v="219.84"/>
    <n v="4"/>
    <n v="0"/>
    <n v="107.7216"/>
  </r>
  <r>
    <n v="1785"/>
    <s v="CA-2014-166317"/>
    <n v="2014"/>
    <x v="585"/>
    <d v="2014-09-27T00:00:00"/>
    <s v="Standard Class"/>
    <s v="JE-15610"/>
    <s v="Jim Epp"/>
    <x v="1"/>
    <s v="United States"/>
    <s v="Milwaukee"/>
    <x v="6"/>
    <n v="53209"/>
    <x v="2"/>
    <s v="TEC-AC-10004510"/>
    <x v="2"/>
    <x v="11"/>
    <s v="Logitech Desktop MK120 Mouse and keyboard Combo"/>
    <n v="98.16"/>
    <n v="6"/>
    <n v="0"/>
    <n v="9.8159999999999954"/>
  </r>
  <r>
    <n v="1786"/>
    <s v="CA-2014-166317"/>
    <n v="2014"/>
    <x v="585"/>
    <d v="2014-09-27T00:00:00"/>
    <s v="Standard Class"/>
    <s v="JE-15610"/>
    <s v="Jim Epp"/>
    <x v="1"/>
    <s v="United States"/>
    <s v="Milwaukee"/>
    <x v="6"/>
    <n v="53209"/>
    <x v="2"/>
    <s v="OFF-BI-10002976"/>
    <x v="1"/>
    <x v="8"/>
    <s v="ACCOHIDE Binder by Acco"/>
    <n v="33.04"/>
    <n v="8"/>
    <n v="0"/>
    <n v="15.5288"/>
  </r>
  <r>
    <n v="1787"/>
    <s v="CA-2014-166317"/>
    <n v="2014"/>
    <x v="585"/>
    <d v="2014-09-27T00:00:00"/>
    <s v="Standard Class"/>
    <s v="JE-15610"/>
    <s v="Jim Epp"/>
    <x v="1"/>
    <s v="United States"/>
    <s v="Milwaukee"/>
    <x v="6"/>
    <n v="53209"/>
    <x v="2"/>
    <s v="TEC-PH-10001615"/>
    <x v="2"/>
    <x v="7"/>
    <s v="AT&amp;T CL82213"/>
    <n v="86.97"/>
    <n v="3"/>
    <n v="0"/>
    <n v="25.221299999999989"/>
  </r>
  <r>
    <n v="1788"/>
    <s v="CA-2012-154326"/>
    <n v="2012"/>
    <x v="586"/>
    <d v="2012-02-19T00:00:00"/>
    <s v="Standard Class"/>
    <s v="RP-19855"/>
    <s v="Roy Phan"/>
    <x v="1"/>
    <s v="United States"/>
    <s v="Kenosha"/>
    <x v="6"/>
    <n v="53142"/>
    <x v="2"/>
    <s v="TEC-PH-10001819"/>
    <x v="2"/>
    <x v="7"/>
    <s v="Innergie mMini Combo Duo USB Travel Charging Kit"/>
    <n v="134.97"/>
    <n v="3"/>
    <n v="0"/>
    <n v="64.785599999999988"/>
  </r>
  <r>
    <n v="1789"/>
    <s v="CA-2012-154326"/>
    <n v="2012"/>
    <x v="586"/>
    <d v="2012-02-19T00:00:00"/>
    <s v="Standard Class"/>
    <s v="RP-19855"/>
    <s v="Roy Phan"/>
    <x v="1"/>
    <s v="United States"/>
    <s v="Kenosha"/>
    <x v="6"/>
    <n v="53142"/>
    <x v="2"/>
    <s v="TEC-PH-10000560"/>
    <x v="2"/>
    <x v="7"/>
    <s v="Samsung Galaxy S III - 16GB - pebble blue (T-Mobile)"/>
    <n v="699.98"/>
    <n v="2"/>
    <n v="0"/>
    <n v="195.99440000000004"/>
  </r>
  <r>
    <n v="1790"/>
    <s v="CA-2012-154326"/>
    <n v="2012"/>
    <x v="586"/>
    <d v="2012-02-19T00:00:00"/>
    <s v="Standard Class"/>
    <s v="RP-19855"/>
    <s v="Roy Phan"/>
    <x v="1"/>
    <s v="United States"/>
    <s v="Kenosha"/>
    <x v="6"/>
    <n v="53142"/>
    <x v="2"/>
    <s v="TEC-AC-10004568"/>
    <x v="2"/>
    <x v="11"/>
    <s v="Maxell LTO Ultrium - 800 GB"/>
    <n v="139.94999999999999"/>
    <n v="5"/>
    <n v="0"/>
    <n v="26.590499999999988"/>
  </r>
  <r>
    <n v="1791"/>
    <s v="CA-2011-102008"/>
    <n v="2011"/>
    <x v="587"/>
    <d v="2011-10-04T00:00:00"/>
    <s v="Standard Class"/>
    <s v="RA-19915"/>
    <s v="Russell Applegate"/>
    <x v="0"/>
    <s v="United States"/>
    <s v="New York City"/>
    <x v="15"/>
    <n v="10011"/>
    <x v="3"/>
    <s v="OFF-PA-10004092"/>
    <x v="1"/>
    <x v="10"/>
    <s v="Tops Green Bar Computer Printout Paper"/>
    <n v="48.94"/>
    <n v="1"/>
    <n v="0"/>
    <n v="24.47"/>
  </r>
  <r>
    <n v="1792"/>
    <s v="CA-2011-120474"/>
    <n v="2011"/>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n v="2011"/>
    <x v="588"/>
    <d v="2011-12-03T00:00:00"/>
    <s v="First Class"/>
    <s v="RP-19390"/>
    <s v="Resi Pölking"/>
    <x v="0"/>
    <s v="United States"/>
    <s v="Madison"/>
    <x v="6"/>
    <n v="53711"/>
    <x v="2"/>
    <s v="OFF-AR-10000475"/>
    <x v="1"/>
    <x v="6"/>
    <s v="Hunt BOSTON Vista Battery-Operated Pencil Sharpener, Black"/>
    <n v="46.64"/>
    <n v="4"/>
    <n v="0"/>
    <n v="12.592800000000004"/>
  </r>
  <r>
    <n v="1794"/>
    <s v="CA-2011-104773"/>
    <n v="2011"/>
    <x v="589"/>
    <d v="2011-12-13T00:00:00"/>
    <s v="Standard Class"/>
    <s v="TB-21175"/>
    <s v="Thomas Boland"/>
    <x v="1"/>
    <s v="United States"/>
    <s v="Houston"/>
    <x v="5"/>
    <n v="77041"/>
    <x v="2"/>
    <s v="OFF-ST-10000777"/>
    <x v="1"/>
    <x v="4"/>
    <s v="Companion Letter/Legal File, Black"/>
    <n v="60.415999999999997"/>
    <n v="2"/>
    <n v="0.2"/>
    <n v="6.0416000000000025"/>
  </r>
  <r>
    <n v="1795"/>
    <s v="CA-2013-140774"/>
    <n v="2013"/>
    <x v="64"/>
    <d v="2013-09-11T00:00:00"/>
    <s v="Standard Class"/>
    <s v="BE-11455"/>
    <s v="Brad Eason"/>
    <x v="2"/>
    <s v="United States"/>
    <s v="Olathe"/>
    <x v="41"/>
    <n v="66062"/>
    <x v="2"/>
    <s v="OFF-AR-10004022"/>
    <x v="1"/>
    <x v="6"/>
    <s v="Panasonic KP-380BK Classic Electric Pencil Sharpener"/>
    <n v="107.94"/>
    <n v="3"/>
    <n v="0"/>
    <n v="26.984999999999992"/>
  </r>
  <r>
    <n v="1796"/>
    <s v="US-2014-139465"/>
    <n v="2014"/>
    <x v="151"/>
    <d v="2014-08-31T00:00:00"/>
    <s v="First Class"/>
    <s v="MR-17545"/>
    <s v="Mathew Reese"/>
    <x v="2"/>
    <s v="United States"/>
    <s v="New York City"/>
    <x v="15"/>
    <n v="10024"/>
    <x v="3"/>
    <s v="OFF-ST-10002352"/>
    <x v="1"/>
    <x v="4"/>
    <s v="Iris Project Case"/>
    <n v="63.84"/>
    <n v="8"/>
    <n v="0"/>
    <n v="16.598399999999998"/>
  </r>
  <r>
    <n v="1797"/>
    <s v="US-2014-139465"/>
    <n v="2014"/>
    <x v="151"/>
    <d v="2014-08-31T00:00:00"/>
    <s v="First Class"/>
    <s v="MR-17545"/>
    <s v="Mathew Reese"/>
    <x v="2"/>
    <s v="United States"/>
    <s v="New York City"/>
    <x v="15"/>
    <n v="10024"/>
    <x v="3"/>
    <s v="TEC-PH-10000455"/>
    <x v="2"/>
    <x v="7"/>
    <s v="GE 30522EE2"/>
    <n v="347.96999999999997"/>
    <n v="3"/>
    <n v="0"/>
    <n v="100.91129999999997"/>
  </r>
  <r>
    <n v="1798"/>
    <s v="US-2014-139465"/>
    <n v="2014"/>
    <x v="151"/>
    <d v="2014-08-31T00:00:00"/>
    <s v="First Class"/>
    <s v="MR-17545"/>
    <s v="Mathew Reese"/>
    <x v="2"/>
    <s v="United States"/>
    <s v="New York City"/>
    <x v="15"/>
    <n v="10024"/>
    <x v="3"/>
    <s v="OFF-BI-10003910"/>
    <x v="1"/>
    <x v="8"/>
    <s v="DXL Angle-View Binders with Locking Rings by Samsill"/>
    <n v="37.008000000000003"/>
    <n v="6"/>
    <n v="0.2"/>
    <n v="11.565"/>
  </r>
  <r>
    <n v="1799"/>
    <s v="CA-2013-100965"/>
    <n v="2013"/>
    <x v="274"/>
    <d v="2013-07-12T00:00:00"/>
    <s v="Standard Class"/>
    <s v="RM-19375"/>
    <s v="Raymond Messe"/>
    <x v="0"/>
    <s v="United States"/>
    <s v="San Jose"/>
    <x v="1"/>
    <n v="95123"/>
    <x v="1"/>
    <s v="FUR-FU-10003039"/>
    <x v="0"/>
    <x v="5"/>
    <s v="Howard Miller 11-1/2&quot; Diameter Grantwood Wall Clock"/>
    <n v="215.65"/>
    <n v="5"/>
    <n v="0"/>
    <n v="73.320999999999998"/>
  </r>
  <r>
    <n v="1800"/>
    <s v="CA-2013-121034"/>
    <n v="2013"/>
    <x v="590"/>
    <d v="2013-08-11T00:00:00"/>
    <s v="Second Class"/>
    <s v="JF-15565"/>
    <s v="Jill Fjeld"/>
    <x v="0"/>
    <s v="United States"/>
    <s v="Dallas"/>
    <x v="5"/>
    <n v="75081"/>
    <x v="2"/>
    <s v="OFF-FA-10000585"/>
    <x v="1"/>
    <x v="13"/>
    <s v="OIC Bulk Pack Metal Binder Clips"/>
    <n v="11.168000000000001"/>
    <n v="4"/>
    <n v="0.2"/>
    <n v="3.6295999999999995"/>
  </r>
  <r>
    <n v="1801"/>
    <s v="CA-2013-121034"/>
    <n v="2013"/>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n v="2013"/>
    <x v="373"/>
    <d v="2013-11-20T00:00:00"/>
    <s v="Standard Class"/>
    <s v="AS-10135"/>
    <s v="Adrian Shami"/>
    <x v="2"/>
    <s v="United States"/>
    <s v="Auburn"/>
    <x v="4"/>
    <n v="98002"/>
    <x v="1"/>
    <s v="FUR-FU-10004270"/>
    <x v="0"/>
    <x v="5"/>
    <s v="Eldon Image Series Desk Accessories, Burgundy"/>
    <n v="4.18"/>
    <n v="1"/>
    <n v="0"/>
    <n v="1.5047999999999999"/>
  </r>
  <r>
    <n v="1803"/>
    <s v="CA-2014-158379"/>
    <n v="2014"/>
    <x v="585"/>
    <d v="2014-09-27T00:00:00"/>
    <s v="Second Class"/>
    <s v="JA-15970"/>
    <s v="Joseph Airdo"/>
    <x v="0"/>
    <s v="United States"/>
    <s v="Philadelphia"/>
    <x v="9"/>
    <n v="19134"/>
    <x v="3"/>
    <s v="OFF-BI-10002498"/>
    <x v="1"/>
    <x v="8"/>
    <s v="Clear Mylar Reinforcing Strips"/>
    <n v="5.6070000000000011"/>
    <n v="1"/>
    <n v="0.7"/>
    <n v="-4.2987000000000002"/>
  </r>
  <r>
    <n v="1804"/>
    <s v="CA-2014-158379"/>
    <n v="2014"/>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n v="2014"/>
    <x v="585"/>
    <d v="2014-09-27T00:00:00"/>
    <s v="Second Class"/>
    <s v="JA-15970"/>
    <s v="Joseph Airdo"/>
    <x v="0"/>
    <s v="United States"/>
    <s v="Philadelphia"/>
    <x v="9"/>
    <n v="19134"/>
    <x v="3"/>
    <s v="TEC-AC-10002926"/>
    <x v="2"/>
    <x v="11"/>
    <s v="Logitech Wireless Marathon Mouse M705"/>
    <n v="79.984000000000009"/>
    <n v="2"/>
    <n v="0.2"/>
    <n v="22.995400000000004"/>
  </r>
  <r>
    <n v="1806"/>
    <s v="US-2013-116729"/>
    <n v="2013"/>
    <x v="591"/>
    <d v="2013-12-29T00:00:00"/>
    <s v="First Class"/>
    <s v="GK-14620"/>
    <s v="Grace Kelly"/>
    <x v="1"/>
    <s v="United States"/>
    <s v="Los Angeles"/>
    <x v="1"/>
    <n v="90049"/>
    <x v="1"/>
    <s v="TEC-PH-10002200"/>
    <x v="2"/>
    <x v="7"/>
    <s v="Samsung Galaxy Note 2"/>
    <n v="2575.944"/>
    <n v="7"/>
    <n v="0.2"/>
    <n v="257.59440000000029"/>
  </r>
  <r>
    <n v="1807"/>
    <s v="US-2013-116729"/>
    <n v="2013"/>
    <x v="591"/>
    <d v="2013-12-29T00:00:00"/>
    <s v="First Class"/>
    <s v="GK-14620"/>
    <s v="Grace Kelly"/>
    <x v="1"/>
    <s v="United States"/>
    <s v="Los Angeles"/>
    <x v="1"/>
    <n v="90049"/>
    <x v="1"/>
    <s v="OFF-PA-10002005"/>
    <x v="1"/>
    <x v="10"/>
    <s v="Xerox 225"/>
    <n v="45.36"/>
    <n v="7"/>
    <n v="0"/>
    <n v="21.772800000000004"/>
  </r>
  <r>
    <n v="1808"/>
    <s v="US-2013-116729"/>
    <n v="2013"/>
    <x v="591"/>
    <d v="2013-12-29T00:00:00"/>
    <s v="First Class"/>
    <s v="GK-14620"/>
    <s v="Grace Kelly"/>
    <x v="1"/>
    <s v="United States"/>
    <s v="Los Angeles"/>
    <x v="1"/>
    <n v="90049"/>
    <x v="1"/>
    <s v="TEC-AC-10001465"/>
    <x v="2"/>
    <x v="11"/>
    <s v="SanDisk Cruzer 64 GB USB Flash Drive"/>
    <n v="254.24"/>
    <n v="7"/>
    <n v="0"/>
    <n v="76.271999999999977"/>
  </r>
  <r>
    <n v="1809"/>
    <s v="CA-2013-164938"/>
    <n v="2013"/>
    <x v="592"/>
    <d v="2013-02-13T00:00:00"/>
    <s v="First Class"/>
    <s v="PB-19210"/>
    <s v="Phillip Breyer"/>
    <x v="1"/>
    <s v="United States"/>
    <s v="Tulsa"/>
    <x v="26"/>
    <n v="74133"/>
    <x v="2"/>
    <s v="TEC-PH-10004897"/>
    <x v="2"/>
    <x v="7"/>
    <s v="Mediabridge Sport Armband iPhone 5s"/>
    <n v="69.930000000000007"/>
    <n v="7"/>
    <n v="0"/>
    <n v="0.69929999999999914"/>
  </r>
  <r>
    <n v="1810"/>
    <s v="CA-2013-165484"/>
    <n v="2013"/>
    <x v="248"/>
    <d v="2013-10-30T00:00:00"/>
    <s v="Standard Class"/>
    <s v="HK-14890"/>
    <s v="Heather Kirkland"/>
    <x v="1"/>
    <s v="United States"/>
    <s v="Chicago"/>
    <x v="10"/>
    <n v="60610"/>
    <x v="2"/>
    <s v="FUR-FU-10001196"/>
    <x v="0"/>
    <x v="5"/>
    <s v="DAX Cubicle Frames - 8x10"/>
    <n v="16.155999999999999"/>
    <n v="7"/>
    <n v="0.6"/>
    <n v="-12.116999999999999"/>
  </r>
  <r>
    <n v="1811"/>
    <s v="CA-2013-165484"/>
    <n v="2013"/>
    <x v="248"/>
    <d v="2013-10-30T00:00:00"/>
    <s v="Standard Class"/>
    <s v="HK-14890"/>
    <s v="Heather Kirkland"/>
    <x v="1"/>
    <s v="United States"/>
    <s v="Chicago"/>
    <x v="10"/>
    <n v="60610"/>
    <x v="2"/>
    <s v="OFF-PA-10000595"/>
    <x v="1"/>
    <x v="10"/>
    <s v="Xerox 1929"/>
    <n v="54.816000000000003"/>
    <n v="3"/>
    <n v="0.2"/>
    <n v="17.815199999999997"/>
  </r>
  <r>
    <n v="1812"/>
    <s v="CA-2011-132612"/>
    <n v="2011"/>
    <x v="3"/>
    <d v="2011-06-11T00:00:00"/>
    <s v="Second Class"/>
    <s v="FO-14305"/>
    <s v="Frank Olsen"/>
    <x v="0"/>
    <s v="United States"/>
    <s v="Harrisonburg"/>
    <x v="17"/>
    <n v="22801"/>
    <x v="0"/>
    <s v="FUR-TA-10004534"/>
    <x v="0"/>
    <x v="3"/>
    <s v="Bevis 44 x 96 Conference Tables"/>
    <n v="1441.3"/>
    <n v="7"/>
    <n v="0"/>
    <n v="245.0209999999999"/>
  </r>
  <r>
    <n v="1813"/>
    <s v="US-2014-161193"/>
    <n v="2014"/>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n v="2014"/>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n v="2012"/>
    <x v="471"/>
    <d v="2012-09-18T00:00:00"/>
    <s v="Standard Class"/>
    <s v="SP-20620"/>
    <s v="Stefania Perrino"/>
    <x v="1"/>
    <s v="United States"/>
    <s v="Los Angeles"/>
    <x v="1"/>
    <n v="90045"/>
    <x v="1"/>
    <s v="FUR-TA-10002607"/>
    <x v="0"/>
    <x v="3"/>
    <s v="KI Conference Tables"/>
    <n v="170.13600000000002"/>
    <n v="3"/>
    <n v="0.2"/>
    <n v="-8.5067999999999913"/>
  </r>
  <r>
    <n v="1816"/>
    <s v="CA-2012-164833"/>
    <n v="2012"/>
    <x v="593"/>
    <d v="2012-06-04T00:00:00"/>
    <s v="Same Day"/>
    <s v="LL-16840"/>
    <s v="Lauren Leatherbury"/>
    <x v="0"/>
    <s v="United States"/>
    <s v="Seattle"/>
    <x v="4"/>
    <n v="98105"/>
    <x v="1"/>
    <s v="OFF-LA-10000443"/>
    <x v="1"/>
    <x v="2"/>
    <s v="Avery 501"/>
    <n v="7.38"/>
    <n v="2"/>
    <n v="0"/>
    <n v="3.4685999999999999"/>
  </r>
  <r>
    <n v="1817"/>
    <s v="CA-2012-164833"/>
    <n v="2012"/>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n v="2012"/>
    <x v="350"/>
    <d v="2012-12-15T00:00:00"/>
    <s v="Second Class"/>
    <s v="MC-17575"/>
    <s v="Matt Collins"/>
    <x v="0"/>
    <s v="United States"/>
    <s v="Los Angeles"/>
    <x v="1"/>
    <n v="90036"/>
    <x v="1"/>
    <s v="OFF-LA-10001771"/>
    <x v="1"/>
    <x v="2"/>
    <s v="Avery 513"/>
    <n v="9.9600000000000009"/>
    <n v="2"/>
    <n v="0"/>
    <n v="4.5815999999999999"/>
  </r>
  <r>
    <n v="1819"/>
    <s v="US-2011-130379"/>
    <n v="2011"/>
    <x v="594"/>
    <d v="2011-05-29T00:00:00"/>
    <s v="Standard Class"/>
    <s v="JL-15235"/>
    <s v="Janet Lee"/>
    <x v="0"/>
    <s v="United States"/>
    <s v="Chicago"/>
    <x v="10"/>
    <n v="60623"/>
    <x v="2"/>
    <s v="OFF-AP-10001394"/>
    <x v="1"/>
    <x v="9"/>
    <s v="Harmony Air Purifier"/>
    <n v="75.59999999999998"/>
    <n v="2"/>
    <n v="0.8"/>
    <n v="-166.32000000000005"/>
  </r>
  <r>
    <n v="1820"/>
    <s v="US-2011-130379"/>
    <n v="2011"/>
    <x v="594"/>
    <d v="2011-05-29T00:00:00"/>
    <s v="Standard Class"/>
    <s v="JL-15235"/>
    <s v="Janet Lee"/>
    <x v="0"/>
    <s v="United States"/>
    <s v="Chicago"/>
    <x v="10"/>
    <n v="60623"/>
    <x v="2"/>
    <s v="FUR-FU-10002553"/>
    <x v="0"/>
    <x v="5"/>
    <s v="Electrix Incandescent Magnifying Lamp, Black"/>
    <n v="29.32"/>
    <n v="2"/>
    <n v="0.6"/>
    <n v="-24.188999999999993"/>
  </r>
  <r>
    <n v="1821"/>
    <s v="CA-2013-168956"/>
    <n v="2013"/>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n v="2013"/>
    <x v="595"/>
    <d v="2013-02-20T00:00:00"/>
    <s v="Standard Class"/>
    <s v="EA-14035"/>
    <s v="Erin Ashbrook"/>
    <x v="1"/>
    <s v="United States"/>
    <s v="Chicago"/>
    <x v="10"/>
    <n v="60623"/>
    <x v="2"/>
    <s v="OFF-FA-10000304"/>
    <x v="1"/>
    <x v="13"/>
    <s v="Advantus Push Pins"/>
    <n v="6.9760000000000009"/>
    <n v="4"/>
    <n v="0.2"/>
    <n v="1.8312000000000004"/>
  </r>
  <r>
    <n v="1823"/>
    <s v="CA-2013-168956"/>
    <n v="2013"/>
    <x v="595"/>
    <d v="2013-02-20T00:00:00"/>
    <s v="Standard Class"/>
    <s v="EA-14035"/>
    <s v="Erin Ashbrook"/>
    <x v="1"/>
    <s v="United States"/>
    <s v="Chicago"/>
    <x v="10"/>
    <n v="60623"/>
    <x v="2"/>
    <s v="FUR-CH-10004754"/>
    <x v="0"/>
    <x v="1"/>
    <s v="Global Stack Chair with Arms, Black"/>
    <n v="62.957999999999998"/>
    <n v="3"/>
    <n v="0.3"/>
    <n v="-2.6981999999999999"/>
  </r>
  <r>
    <n v="1824"/>
    <s v="CA-2013-168956"/>
    <n v="2013"/>
    <x v="595"/>
    <d v="2013-02-20T00:00:00"/>
    <s v="Standard Class"/>
    <s v="EA-14035"/>
    <s v="Erin Ashbrook"/>
    <x v="1"/>
    <s v="United States"/>
    <s v="Chicago"/>
    <x v="10"/>
    <n v="60623"/>
    <x v="2"/>
    <s v="OFF-PA-10000809"/>
    <x v="1"/>
    <x v="10"/>
    <s v="Xerox 206"/>
    <n v="5.1840000000000011"/>
    <n v="1"/>
    <n v="0.2"/>
    <n v="1.8144"/>
  </r>
  <r>
    <n v="1825"/>
    <s v="CA-2013-167507"/>
    <n v="2013"/>
    <x v="596"/>
    <d v="2013-12-29T00:00:00"/>
    <s v="Standard Class"/>
    <s v="SA-20830"/>
    <s v="Sue Ann Reed"/>
    <x v="0"/>
    <s v="United States"/>
    <s v="Redmond"/>
    <x v="21"/>
    <n v="97756"/>
    <x v="1"/>
    <s v="OFF-BI-10003694"/>
    <x v="1"/>
    <x v="8"/>
    <s v="Avery 3 1/2&quot; Diskette Storage Pages, 10/Pack"/>
    <n v="31.32"/>
    <n v="10"/>
    <n v="0.7"/>
    <n v="-25.05599999999999"/>
  </r>
  <r>
    <n v="1826"/>
    <s v="CA-2013-167507"/>
    <n v="2013"/>
    <x v="596"/>
    <d v="2013-12-29T00:00:00"/>
    <s v="Standard Class"/>
    <s v="SA-20830"/>
    <s v="Sue Ann Reed"/>
    <x v="0"/>
    <s v="United States"/>
    <s v="Redmond"/>
    <x v="21"/>
    <n v="97756"/>
    <x v="1"/>
    <s v="FUR-FU-10001935"/>
    <x v="0"/>
    <x v="5"/>
    <s v="3M Hangers With Command Adhesive"/>
    <n v="11.840000000000002"/>
    <n v="4"/>
    <n v="0.2"/>
    <n v="3.108000000000001"/>
  </r>
  <r>
    <n v="1827"/>
    <s v="CA-2013-167507"/>
    <n v="2013"/>
    <x v="596"/>
    <d v="2013-12-29T00:00:00"/>
    <s v="Standard Class"/>
    <s v="SA-20830"/>
    <s v="Sue Ann Reed"/>
    <x v="0"/>
    <s v="United States"/>
    <s v="Redmond"/>
    <x v="21"/>
    <n v="97756"/>
    <x v="1"/>
    <s v="FUR-FU-10002878"/>
    <x v="0"/>
    <x v="5"/>
    <s v="Seth Thomas 14&quot; Day/Date Wall Clock"/>
    <n v="22.784000000000002"/>
    <n v="1"/>
    <n v="0.2"/>
    <n v="4.8416000000000006"/>
  </r>
  <r>
    <n v="1828"/>
    <s v="CA-2013-109344"/>
    <n v="2013"/>
    <x v="597"/>
    <d v="2013-02-11T00:00:00"/>
    <s v="Second Class"/>
    <s v="CH-12070"/>
    <s v="Cathy Hwang"/>
    <x v="2"/>
    <s v="United States"/>
    <s v="Raleigh"/>
    <x v="3"/>
    <n v="27604"/>
    <x v="0"/>
    <s v="TEC-PH-10002624"/>
    <x v="2"/>
    <x v="7"/>
    <s v="Samsung Galaxy S4 Mini"/>
    <n v="1127.9760000000001"/>
    <n v="3"/>
    <n v="0.2"/>
    <n v="126.8972999999998"/>
  </r>
  <r>
    <n v="1829"/>
    <s v="US-2012-140851"/>
    <n v="2012"/>
    <x v="562"/>
    <d v="2012-07-15T00:00:00"/>
    <s v="Second Class"/>
    <s v="ND-18460"/>
    <s v="Neil Ducich"/>
    <x v="1"/>
    <s v="United States"/>
    <s v="Macon"/>
    <x v="32"/>
    <n v="31204"/>
    <x v="0"/>
    <s v="OFF-PA-10000019"/>
    <x v="1"/>
    <x v="10"/>
    <s v="Xerox 1931"/>
    <n v="38.880000000000003"/>
    <n v="6"/>
    <n v="0"/>
    <n v="18.662400000000002"/>
  </r>
  <r>
    <n v="1830"/>
    <s v="CA-2011-103373"/>
    <n v="2011"/>
    <x v="598"/>
    <d v="2011-05-24T00:00:00"/>
    <s v="Standard Class"/>
    <s v="BS-11755"/>
    <s v="Bruce Stewart"/>
    <x v="0"/>
    <s v="United States"/>
    <s v="Cleveland"/>
    <x v="24"/>
    <n v="44105"/>
    <x v="3"/>
    <s v="TEC-PH-10002885"/>
    <x v="2"/>
    <x v="7"/>
    <s v="Apple iPhone 5"/>
    <n v="779.79600000000005"/>
    <n v="2"/>
    <n v="0.4"/>
    <n v="-168.95579999999995"/>
  </r>
  <r>
    <n v="1831"/>
    <s v="CA-2014-145884"/>
    <n v="2014"/>
    <x v="208"/>
    <d v="2014-10-22T00:00:00"/>
    <s v="Same Day"/>
    <s v="SL-20155"/>
    <s v="Sara Luxemburg"/>
    <x v="2"/>
    <s v="United States"/>
    <s v="Muskogee"/>
    <x v="26"/>
    <n v="74403"/>
    <x v="2"/>
    <s v="TEC-PH-10000895"/>
    <x v="2"/>
    <x v="7"/>
    <s v="Polycom VVX 310 VoIP phone"/>
    <n v="1439.92"/>
    <n v="8"/>
    <n v="0"/>
    <n v="374.37920000000008"/>
  </r>
  <r>
    <n v="1832"/>
    <s v="CA-2014-145884"/>
    <n v="2014"/>
    <x v="208"/>
    <d v="2014-10-22T00:00:00"/>
    <s v="Same Day"/>
    <s v="SL-20155"/>
    <s v="Sara Luxemburg"/>
    <x v="2"/>
    <s v="United States"/>
    <s v="Muskogee"/>
    <x v="26"/>
    <n v="74403"/>
    <x v="2"/>
    <s v="FUR-TA-10002356"/>
    <x v="0"/>
    <x v="3"/>
    <s v="Bevis Boat-Shaped Conference Table"/>
    <n v="262.11"/>
    <n v="1"/>
    <n v="0"/>
    <n v="62.906399999999991"/>
  </r>
  <r>
    <n v="1833"/>
    <s v="CA-2012-131422"/>
    <n v="2012"/>
    <x v="599"/>
    <d v="2012-11-09T00:00:00"/>
    <s v="Standard Class"/>
    <s v="GB-14530"/>
    <s v="George Bell"/>
    <x v="1"/>
    <s v="United States"/>
    <s v="Monroe"/>
    <x v="3"/>
    <n v="28110"/>
    <x v="0"/>
    <s v="FUR-CH-10001270"/>
    <x v="0"/>
    <x v="1"/>
    <s v="Harbour Creations Steel Folding Chair"/>
    <n v="207"/>
    <n v="3"/>
    <n v="0.2"/>
    <n v="25.874999999999972"/>
  </r>
  <r>
    <n v="1834"/>
    <s v="CA-2014-162691"/>
    <n v="2014"/>
    <x v="378"/>
    <d v="2014-08-08T00:00:00"/>
    <s v="Standard Class"/>
    <s v="AS-10045"/>
    <s v="Aaron Smayling"/>
    <x v="1"/>
    <s v="United States"/>
    <s v="Austin"/>
    <x v="5"/>
    <n v="78745"/>
    <x v="2"/>
    <s v="TEC-MA-10000488"/>
    <x v="2"/>
    <x v="15"/>
    <s v="Bady BDG101FRU Card Printer"/>
    <n v="1439.982"/>
    <n v="3"/>
    <n v="0.4"/>
    <n v="-263.99670000000026"/>
  </r>
  <r>
    <n v="1835"/>
    <s v="CA-2014-162691"/>
    <n v="2014"/>
    <x v="378"/>
    <d v="2014-08-08T00:00:00"/>
    <s v="Standard Class"/>
    <s v="AS-10045"/>
    <s v="Aaron Smayling"/>
    <x v="1"/>
    <s v="United States"/>
    <s v="Austin"/>
    <x v="5"/>
    <n v="78745"/>
    <x v="2"/>
    <s v="OFF-PA-10003729"/>
    <x v="1"/>
    <x v="10"/>
    <s v="Xerox 1998"/>
    <n v="36.288000000000011"/>
    <n v="7"/>
    <n v="0.2"/>
    <n v="12.700800000000001"/>
  </r>
  <r>
    <n v="1836"/>
    <s v="CA-2011-141278"/>
    <n v="2011"/>
    <x v="261"/>
    <d v="2011-06-24T00:00:00"/>
    <s v="First Class"/>
    <s v="RM-19375"/>
    <s v="Raymond Messe"/>
    <x v="0"/>
    <s v="United States"/>
    <s v="Meriden"/>
    <x v="29"/>
    <n v="6450"/>
    <x v="3"/>
    <s v="OFF-AR-10003056"/>
    <x v="1"/>
    <x v="6"/>
    <s v="Newell 341"/>
    <n v="21.400000000000002"/>
    <n v="5"/>
    <n v="0"/>
    <n v="6.2059999999999977"/>
  </r>
  <r>
    <n v="1837"/>
    <s v="CA-2014-122693"/>
    <n v="2014"/>
    <x v="600"/>
    <d v="2014-02-22T00:00:00"/>
    <s v="Second Class"/>
    <s v="NH-18610"/>
    <s v="Nicole Hansen"/>
    <x v="1"/>
    <s v="United States"/>
    <s v="Roswell"/>
    <x v="32"/>
    <n v="30076"/>
    <x v="0"/>
    <s v="OFF-AP-10002518"/>
    <x v="1"/>
    <x v="9"/>
    <s v="Kensington 7 Outlet MasterPiece Power Center"/>
    <n v="1245.8599999999999"/>
    <n v="7"/>
    <n v="0"/>
    <n v="361.29939999999988"/>
  </r>
  <r>
    <n v="1838"/>
    <s v="CA-2011-117345"/>
    <n v="2011"/>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n v="2011"/>
    <x v="601"/>
    <d v="2011-08-05T00:00:00"/>
    <s v="Standard Class"/>
    <s v="BF-10975"/>
    <s v="Barbara Fisher"/>
    <x v="1"/>
    <s v="United States"/>
    <s v="Charlotte"/>
    <x v="3"/>
    <n v="28205"/>
    <x v="0"/>
    <s v="FUR-FU-10000629"/>
    <x v="0"/>
    <x v="5"/>
    <s v="9-3/4 Diameter Round Wall Clock"/>
    <n v="44.128"/>
    <n v="4"/>
    <n v="0.2"/>
    <n v="12.135200000000001"/>
  </r>
  <r>
    <n v="1840"/>
    <s v="CA-2011-117345"/>
    <n v="2011"/>
    <x v="601"/>
    <d v="2011-08-05T00:00:00"/>
    <s v="Standard Class"/>
    <s v="BF-10975"/>
    <s v="Barbara Fisher"/>
    <x v="1"/>
    <s v="United States"/>
    <s v="Charlotte"/>
    <x v="3"/>
    <n v="28205"/>
    <x v="0"/>
    <s v="OFF-AP-10001005"/>
    <x v="1"/>
    <x v="9"/>
    <s v="Honeywell Quietcare HEPA Air Cleaner"/>
    <n v="62.920000000000009"/>
    <n v="1"/>
    <n v="0.2"/>
    <n v="10.224499999999994"/>
  </r>
  <r>
    <n v="1841"/>
    <s v="CA-2011-117345"/>
    <n v="2011"/>
    <x v="601"/>
    <d v="2011-08-05T00:00:00"/>
    <s v="Standard Class"/>
    <s v="BF-10975"/>
    <s v="Barbara Fisher"/>
    <x v="1"/>
    <s v="United States"/>
    <s v="Charlotte"/>
    <x v="3"/>
    <n v="28205"/>
    <x v="0"/>
    <s v="OFF-PA-10002377"/>
    <x v="1"/>
    <x v="10"/>
    <s v="Xerox 1916"/>
    <n v="78.304000000000002"/>
    <n v="2"/>
    <n v="0.2"/>
    <n v="29.363999999999997"/>
  </r>
  <r>
    <n v="1842"/>
    <s v="CA-2013-157763"/>
    <n v="2013"/>
    <x v="427"/>
    <d v="2013-07-24T00:00:00"/>
    <s v="Standard Class"/>
    <s v="KH-16330"/>
    <s v="Katharine Harms"/>
    <x v="1"/>
    <s v="United States"/>
    <s v="Bowling Green"/>
    <x v="0"/>
    <n v="42104"/>
    <x v="0"/>
    <s v="FUR-CH-10000988"/>
    <x v="0"/>
    <x v="1"/>
    <s v="Hon Olson Stacker Stools"/>
    <n v="140.81"/>
    <n v="1"/>
    <n v="0"/>
    <n v="39.4268"/>
  </r>
  <r>
    <n v="1843"/>
    <s v="CA-2012-135391"/>
    <n v="2012"/>
    <x v="97"/>
    <d v="2012-02-11T00:00:00"/>
    <s v="Second Class"/>
    <s v="FA-14230"/>
    <s v="Frank Atkinson"/>
    <x v="1"/>
    <s v="United States"/>
    <s v="San Antonio"/>
    <x v="5"/>
    <n v="78207"/>
    <x v="2"/>
    <s v="OFF-LA-10001074"/>
    <x v="1"/>
    <x v="2"/>
    <s v="Round Specialty Laser Printer Labels"/>
    <n v="40.096000000000004"/>
    <n v="4"/>
    <n v="0.2"/>
    <n v="13.532399999999996"/>
  </r>
  <r>
    <n v="1844"/>
    <s v="CA-2012-135391"/>
    <n v="2012"/>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n v="2014"/>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n v="2014"/>
    <x v="602"/>
    <d v="2014-01-18T00:00:00"/>
    <s v="Second Class"/>
    <s v="DA-13450"/>
    <s v="Dianna Arnett"/>
    <x v="2"/>
    <s v="United States"/>
    <s v="Washington"/>
    <x v="40"/>
    <n v="20016"/>
    <x v="3"/>
    <s v="OFF-PA-10001804"/>
    <x v="1"/>
    <x v="10"/>
    <s v="Xerox 195"/>
    <n v="40.08"/>
    <n v="6"/>
    <n v="0"/>
    <n v="19.238399999999999"/>
  </r>
  <r>
    <n v="1847"/>
    <s v="US-2014-158512"/>
    <n v="2014"/>
    <x v="602"/>
    <d v="2014-01-18T00:00:00"/>
    <s v="Second Class"/>
    <s v="DA-13450"/>
    <s v="Dianna Arnett"/>
    <x v="2"/>
    <s v="United States"/>
    <s v="Washington"/>
    <x v="40"/>
    <n v="20016"/>
    <x v="3"/>
    <s v="FUR-FU-10004973"/>
    <x v="0"/>
    <x v="5"/>
    <s v="Flat Face Poster Frame"/>
    <n v="37.68"/>
    <n v="2"/>
    <n v="0"/>
    <n v="15.825600000000001"/>
  </r>
  <r>
    <n v="1848"/>
    <s v="CA-2014-128370"/>
    <n v="2014"/>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n v="2014"/>
    <x v="18"/>
    <d v="2014-09-11T00:00:00"/>
    <s v="Same Day"/>
    <s v="FH-14275"/>
    <s v="Frank Hawley"/>
    <x v="1"/>
    <s v="United States"/>
    <s v="Los Angeles"/>
    <x v="1"/>
    <n v="90004"/>
    <x v="1"/>
    <s v="OFF-BI-10004140"/>
    <x v="1"/>
    <x v="8"/>
    <s v="Avery Non-Stick Binders"/>
    <n v="7.1840000000000011"/>
    <n v="2"/>
    <n v="0.2"/>
    <n v="2.2449999999999992"/>
  </r>
  <r>
    <n v="1850"/>
    <s v="CA-2012-160472"/>
    <n v="2012"/>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n v="2012"/>
    <x v="603"/>
    <d v="2012-07-25T00:00:00"/>
    <s v="Second Class"/>
    <s v="RK-19300"/>
    <s v="Ralph Kennedy"/>
    <x v="0"/>
    <s v="United States"/>
    <s v="South Bend"/>
    <x v="14"/>
    <n v="46614"/>
    <x v="2"/>
    <s v="TEC-AC-10002253"/>
    <x v="2"/>
    <x v="11"/>
    <s v="Imation Bio 8GB USB Flash Drive Imation Corp"/>
    <n v="831.2"/>
    <n v="5"/>
    <n v="0"/>
    <n v="124.68000000000004"/>
  </r>
  <r>
    <n v="1852"/>
    <s v="CA-2012-160472"/>
    <n v="2012"/>
    <x v="603"/>
    <d v="2012-07-25T00:00:00"/>
    <s v="Second Class"/>
    <s v="RK-19300"/>
    <s v="Ralph Kennedy"/>
    <x v="0"/>
    <s v="United States"/>
    <s v="South Bend"/>
    <x v="14"/>
    <n v="46614"/>
    <x v="2"/>
    <s v="OFF-PA-10000528"/>
    <x v="1"/>
    <x v="10"/>
    <s v="Xerox 1981"/>
    <n v="26.400000000000002"/>
    <n v="5"/>
    <n v="0"/>
    <n v="11.879999999999999"/>
  </r>
  <r>
    <n v="1853"/>
    <s v="CA-2012-160472"/>
    <n v="2012"/>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n v="2012"/>
    <x v="603"/>
    <d v="2012-07-25T00:00:00"/>
    <s v="Second Class"/>
    <s v="RK-19300"/>
    <s v="Ralph Kennedy"/>
    <x v="0"/>
    <s v="United States"/>
    <s v="South Bend"/>
    <x v="14"/>
    <n v="46614"/>
    <x v="2"/>
    <s v="OFF-PA-10003129"/>
    <x v="1"/>
    <x v="10"/>
    <s v="Tops White Computer Printout Paper"/>
    <n v="97.82"/>
    <n v="2"/>
    <n v="0"/>
    <n v="45.975399999999993"/>
  </r>
  <r>
    <n v="1855"/>
    <s v="CA-2012-160472"/>
    <n v="2012"/>
    <x v="603"/>
    <d v="2012-07-25T00:00:00"/>
    <s v="Second Class"/>
    <s v="RK-19300"/>
    <s v="Ralph Kennedy"/>
    <x v="0"/>
    <s v="United States"/>
    <s v="South Bend"/>
    <x v="14"/>
    <n v="46614"/>
    <x v="2"/>
    <s v="OFF-ST-10003442"/>
    <x v="1"/>
    <x v="4"/>
    <s v="Eldon Portable Mobile Manager"/>
    <n v="141.4"/>
    <n v="5"/>
    <n v="0"/>
    <n v="38.177999999999997"/>
  </r>
  <r>
    <n v="1856"/>
    <s v="CA-2011-114643"/>
    <n v="2011"/>
    <x v="604"/>
    <d v="2011-06-17T00:00:00"/>
    <s v="Standard Class"/>
    <s v="FM-14215"/>
    <s v="Filia McAdams"/>
    <x v="1"/>
    <s v="United States"/>
    <s v="Los Angeles"/>
    <x v="1"/>
    <n v="90032"/>
    <x v="1"/>
    <s v="OFF-AR-10003631"/>
    <x v="1"/>
    <x v="6"/>
    <s v="Staples"/>
    <n v="14.52"/>
    <n v="3"/>
    <n v="0"/>
    <n v="4.7915999999999999"/>
  </r>
  <r>
    <n v="1857"/>
    <s v="US-2014-158218"/>
    <n v="2014"/>
    <x v="605"/>
    <d v="2014-05-16T00:00:00"/>
    <s v="Second Class"/>
    <s v="AC-10420"/>
    <s v="Alyssa Crouse"/>
    <x v="1"/>
    <s v="United States"/>
    <s v="Houston"/>
    <x v="5"/>
    <n v="77041"/>
    <x v="2"/>
    <s v="OFF-ST-10000563"/>
    <x v="1"/>
    <x v="4"/>
    <s v="Fellowes Bankers Box Stor/Drawer Steel Plus"/>
    <n v="127.92000000000002"/>
    <n v="5"/>
    <n v="0.2"/>
    <n v="-15.990000000000002"/>
  </r>
  <r>
    <n v="1858"/>
    <s v="US-2014-158218"/>
    <n v="2014"/>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n v="2012"/>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n v="2012"/>
    <x v="37"/>
    <d v="2012-09-05T00:00:00"/>
    <s v="First Class"/>
    <s v="JB-15400"/>
    <s v="Jennifer Braxton"/>
    <x v="1"/>
    <s v="United States"/>
    <s v="Bristol"/>
    <x v="29"/>
    <n v="6010"/>
    <x v="3"/>
    <s v="TEC-PH-10004959"/>
    <x v="2"/>
    <x v="7"/>
    <s v="Classic Ivory Antique Telephone ZL1810"/>
    <n v="100.49"/>
    <n v="1"/>
    <n v="0"/>
    <n v="25.122500000000002"/>
  </r>
  <r>
    <n v="1861"/>
    <s v="US-2014-121251"/>
    <n v="2014"/>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n v="2014"/>
    <x v="606"/>
    <d v="2014-03-28T00:00:00"/>
    <s v="First Class"/>
    <s v="GM-14440"/>
    <s v="Gary McGarr"/>
    <x v="0"/>
    <s v="United States"/>
    <s v="New York City"/>
    <x v="15"/>
    <n v="10009"/>
    <x v="3"/>
    <s v="TEC-PH-10004896"/>
    <x v="2"/>
    <x v="7"/>
    <s v="Nokia Lumia 521 (T-Mobile)"/>
    <n v="119.96"/>
    <n v="4"/>
    <n v="0"/>
    <n v="33.588800000000006"/>
  </r>
  <r>
    <n v="1863"/>
    <s v="CA-2011-151078"/>
    <n v="2011"/>
    <x v="607"/>
    <d v="2011-11-12T00:00:00"/>
    <s v="Same Day"/>
    <s v="RF-19840"/>
    <s v="Roy Französisch"/>
    <x v="0"/>
    <s v="United States"/>
    <s v="San Antonio"/>
    <x v="5"/>
    <n v="78207"/>
    <x v="2"/>
    <s v="OFF-ST-10001328"/>
    <x v="1"/>
    <x v="4"/>
    <s v="Personal Filing Tote with Lid, Black/Gray"/>
    <n v="49.632000000000005"/>
    <n v="4"/>
    <n v="0.2"/>
    <n v="4.9632000000000005"/>
  </r>
  <r>
    <n v="1864"/>
    <s v="US-2013-100839"/>
    <n v="2013"/>
    <x v="63"/>
    <d v="2013-10-18T00:00:00"/>
    <s v="Standard Class"/>
    <s v="NC-18625"/>
    <s v="Noah Childs"/>
    <x v="1"/>
    <s v="United States"/>
    <s v="Aurora"/>
    <x v="22"/>
    <n v="80013"/>
    <x v="1"/>
    <s v="FUR-TA-10004575"/>
    <x v="0"/>
    <x v="3"/>
    <s v="Hon 5100 Series Wood Tables"/>
    <n v="727.45"/>
    <n v="5"/>
    <n v="0.5"/>
    <n v="-465.5680000000001"/>
  </r>
  <r>
    <n v="1865"/>
    <s v="US-2013-100839"/>
    <n v="2013"/>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n v="2014"/>
    <x v="105"/>
    <d v="2014-11-13T00:00:00"/>
    <s v="Same Day"/>
    <s v="NG-18355"/>
    <s v="Nat Gilpin"/>
    <x v="1"/>
    <s v="United States"/>
    <s v="Newark"/>
    <x v="24"/>
    <n v="43055"/>
    <x v="3"/>
    <s v="TEC-PH-10002824"/>
    <x v="2"/>
    <x v="7"/>
    <s v="Jabra SPEAK 410 Multidevice Speakerphone"/>
    <n v="370.78199999999998"/>
    <n v="3"/>
    <n v="0.4"/>
    <n v="-92.695500000000038"/>
  </r>
  <r>
    <n v="1867"/>
    <s v="CA-2014-118857"/>
    <n v="2014"/>
    <x v="4"/>
    <d v="2014-04-19T00:00:00"/>
    <s v="First Class"/>
    <s v="AH-10075"/>
    <s v="Adam Hart"/>
    <x v="1"/>
    <s v="United States"/>
    <s v="Henderson"/>
    <x v="33"/>
    <n v="89015"/>
    <x v="1"/>
    <s v="FUR-FU-10004460"/>
    <x v="0"/>
    <x v="5"/>
    <s v="Howard Miller 12&quot; Round Wall Clock"/>
    <n v="196.45"/>
    <n v="5"/>
    <n v="0"/>
    <n v="70.72199999999998"/>
  </r>
  <r>
    <n v="1868"/>
    <s v="CA-2012-127110"/>
    <n v="2012"/>
    <x v="608"/>
    <d v="2012-07-01T00:00:00"/>
    <s v="Standard Class"/>
    <s v="CH-12070"/>
    <s v="Cathy Hwang"/>
    <x v="2"/>
    <s v="United States"/>
    <s v="Philadelphia"/>
    <x v="9"/>
    <n v="19143"/>
    <x v="3"/>
    <s v="OFF-PA-10003309"/>
    <x v="1"/>
    <x v="10"/>
    <s v="Xerox 211"/>
    <n v="31.104000000000006"/>
    <n v="6"/>
    <n v="0.2"/>
    <n v="10.8864"/>
  </r>
  <r>
    <n v="1869"/>
    <s v="CA-2012-127110"/>
    <n v="2012"/>
    <x v="608"/>
    <d v="2012-07-01T00:00:00"/>
    <s v="Standard Class"/>
    <s v="CH-12070"/>
    <s v="Cathy Hwang"/>
    <x v="2"/>
    <s v="United States"/>
    <s v="Philadelphia"/>
    <x v="9"/>
    <n v="19143"/>
    <x v="3"/>
    <s v="OFF-ST-10002554"/>
    <x v="1"/>
    <x v="4"/>
    <s v="Tennsco Industrial Shelving"/>
    <n v="78.256"/>
    <n v="2"/>
    <n v="0.2"/>
    <n v="-17.607599999999998"/>
  </r>
  <r>
    <n v="1870"/>
    <s v="CA-2013-148201"/>
    <n v="2013"/>
    <x v="370"/>
    <d v="2013-08-30T00:00:00"/>
    <s v="Second Class"/>
    <s v="CC-12145"/>
    <s v="Charles Crestani"/>
    <x v="0"/>
    <s v="United States"/>
    <s v="Seattle"/>
    <x v="4"/>
    <n v="98103"/>
    <x v="1"/>
    <s v="OFF-PA-10000019"/>
    <x v="1"/>
    <x v="10"/>
    <s v="Xerox 1931"/>
    <n v="6.48"/>
    <n v="1"/>
    <n v="0"/>
    <n v="3.1104000000000003"/>
  </r>
  <r>
    <n v="1871"/>
    <s v="CA-2011-116932"/>
    <n v="2011"/>
    <x v="609"/>
    <d v="2011-07-25T00:00:00"/>
    <s v="Standard Class"/>
    <s v="ME-18010"/>
    <s v="Michelle Ellison"/>
    <x v="1"/>
    <s v="United States"/>
    <s v="San Francisco"/>
    <x v="1"/>
    <n v="94122"/>
    <x v="1"/>
    <s v="OFF-AR-10002067"/>
    <x v="1"/>
    <x v="6"/>
    <s v="Newell 334"/>
    <n v="99.2"/>
    <n v="5"/>
    <n v="0"/>
    <n v="25.792000000000002"/>
  </r>
  <r>
    <n v="1872"/>
    <s v="CA-2011-116932"/>
    <n v="2011"/>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n v="2011"/>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n v="2014"/>
    <x v="610"/>
    <d v="2014-11-26T00:00:00"/>
    <s v="Standard Class"/>
    <s v="BP-11230"/>
    <s v="Benjamin Patterson"/>
    <x v="0"/>
    <s v="United States"/>
    <s v="Spokane"/>
    <x v="4"/>
    <n v="99207"/>
    <x v="1"/>
    <s v="FUR-TA-10004767"/>
    <x v="0"/>
    <x v="3"/>
    <s v="Safco Drafting Table"/>
    <n v="70.98"/>
    <n v="1"/>
    <n v="0"/>
    <n v="20.584199999999996"/>
  </r>
  <r>
    <n v="1875"/>
    <s v="CA-2011-147914"/>
    <n v="2011"/>
    <x v="611"/>
    <d v="2011-06-09T00:00:00"/>
    <s v="Standard Class"/>
    <s v="MP-17470"/>
    <s v="Mark Packer"/>
    <x v="2"/>
    <s v="United States"/>
    <s v="Columbus"/>
    <x v="24"/>
    <n v="43229"/>
    <x v="3"/>
    <s v="OFF-PA-10001685"/>
    <x v="1"/>
    <x v="10"/>
    <s v="Staples"/>
    <n v="16.224"/>
    <n v="2"/>
    <n v="0.2"/>
    <n v="5.8812000000000006"/>
  </r>
  <r>
    <n v="1876"/>
    <s v="US-2013-112977"/>
    <n v="2013"/>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n v="2014"/>
    <x v="613"/>
    <d v="2014-03-30T00:00:00"/>
    <s v="Standard Class"/>
    <s v="JC-15775"/>
    <s v="John Castell"/>
    <x v="0"/>
    <s v="United States"/>
    <s v="San Antonio"/>
    <x v="5"/>
    <n v="78207"/>
    <x v="2"/>
    <s v="TEC-PH-10000984"/>
    <x v="2"/>
    <x v="7"/>
    <s v="Panasonic KX-TG9471B"/>
    <n v="470.37600000000009"/>
    <n v="3"/>
    <n v="0.2"/>
    <n v="47.037600000000026"/>
  </r>
  <r>
    <n v="1878"/>
    <s v="CA-2014-118885"/>
    <n v="2014"/>
    <x v="614"/>
    <d v="2015-01-03T00:00:00"/>
    <s v="Standard Class"/>
    <s v="JG-15160"/>
    <s v="James Galang"/>
    <x v="0"/>
    <s v="United States"/>
    <s v="Los Angeles"/>
    <x v="1"/>
    <n v="90049"/>
    <x v="1"/>
    <s v="FUR-CH-10002880"/>
    <x v="0"/>
    <x v="1"/>
    <s v="Global High-Back Leather Tilter, Burgundy"/>
    <n v="393.56799999999998"/>
    <n v="4"/>
    <n v="0.2"/>
    <n v="-44.276400000000024"/>
  </r>
  <r>
    <n v="1879"/>
    <s v="CA-2014-118885"/>
    <n v="2014"/>
    <x v="614"/>
    <d v="2015-01-03T00:00:00"/>
    <s v="Standard Class"/>
    <s v="JG-15160"/>
    <s v="James Galang"/>
    <x v="0"/>
    <s v="United States"/>
    <s v="Los Angeles"/>
    <x v="1"/>
    <n v="90049"/>
    <x v="1"/>
    <s v="TEC-PH-10002563"/>
    <x v="2"/>
    <x v="7"/>
    <s v="Adtran 1202752G1"/>
    <n v="302.37599999999998"/>
    <n v="3"/>
    <n v="0.2"/>
    <n v="22.678200000000018"/>
  </r>
  <r>
    <n v="1880"/>
    <s v="US-2014-166611"/>
    <n v="2014"/>
    <x v="615"/>
    <d v="2014-04-03T00:00:00"/>
    <s v="Standard Class"/>
    <s v="CK-12760"/>
    <s v="Cyma Kinney"/>
    <x v="1"/>
    <s v="United States"/>
    <s v="Jacksonville"/>
    <x v="2"/>
    <n v="32216"/>
    <x v="0"/>
    <s v="OFF-BI-10001191"/>
    <x v="1"/>
    <x v="8"/>
    <s v="Canvas Sectional Post Binders"/>
    <n v="68.742000000000019"/>
    <n v="9"/>
    <n v="0.7"/>
    <n v="-48.119399999999985"/>
  </r>
  <r>
    <n v="1881"/>
    <s v="CA-2012-109512"/>
    <n v="2012"/>
    <x v="616"/>
    <d v="2012-03-05T00:00:00"/>
    <s v="Same Day"/>
    <s v="LF-17185"/>
    <s v="Luke Foster"/>
    <x v="0"/>
    <s v="United States"/>
    <s v="New York City"/>
    <x v="15"/>
    <n v="10011"/>
    <x v="3"/>
    <s v="OFF-EN-10002621"/>
    <x v="1"/>
    <x v="12"/>
    <s v="Staples"/>
    <n v="29.339999999999996"/>
    <n v="3"/>
    <n v="0"/>
    <n v="14.669999999999998"/>
  </r>
  <r>
    <n v="1882"/>
    <s v="CA-2012-109512"/>
    <n v="2012"/>
    <x v="616"/>
    <d v="2012-03-05T00:00:00"/>
    <s v="Same Day"/>
    <s v="LF-17185"/>
    <s v="Luke Foster"/>
    <x v="0"/>
    <s v="United States"/>
    <s v="New York City"/>
    <x v="15"/>
    <n v="10011"/>
    <x v="3"/>
    <s v="FUR-CH-10001146"/>
    <x v="0"/>
    <x v="1"/>
    <s v="Global Value Mid-Back Manager's Chair, Gray"/>
    <n v="383.60700000000003"/>
    <n v="7"/>
    <n v="0.1"/>
    <n v="63.934499999999971"/>
  </r>
  <r>
    <n v="1883"/>
    <s v="CA-2012-109512"/>
    <n v="2012"/>
    <x v="616"/>
    <d v="2012-03-05T00:00:00"/>
    <s v="Same Day"/>
    <s v="LF-17185"/>
    <s v="Luke Foster"/>
    <x v="0"/>
    <s v="United States"/>
    <s v="New York City"/>
    <x v="15"/>
    <n v="10011"/>
    <x v="3"/>
    <s v="OFF-ST-10000689"/>
    <x v="1"/>
    <x v="4"/>
    <s v="Fellowes Strictly Business Drawer File, Letter/Legal Size"/>
    <n v="563.4"/>
    <n v="4"/>
    <n v="0"/>
    <n v="67.608000000000004"/>
  </r>
  <r>
    <n v="1884"/>
    <s v="CA-2013-118570"/>
    <n v="2013"/>
    <x v="373"/>
    <d v="2013-11-18T00:00:00"/>
    <s v="Standard Class"/>
    <s v="CC-12430"/>
    <s v="Chuck Clark"/>
    <x v="2"/>
    <s v="United States"/>
    <s v="Philadelphia"/>
    <x v="9"/>
    <n v="19143"/>
    <x v="3"/>
    <s v="OFF-PA-10001289"/>
    <x v="1"/>
    <x v="10"/>
    <s v="White Computer Printout Paper by Universal"/>
    <n v="217.05599999999998"/>
    <n v="7"/>
    <n v="0.2"/>
    <n v="78.6828"/>
  </r>
  <r>
    <n v="1885"/>
    <s v="CA-2014-154718"/>
    <n v="2014"/>
    <x v="617"/>
    <d v="2014-01-24T00:00:00"/>
    <s v="Second Class"/>
    <s v="DL-12865"/>
    <s v="Dan Lawera"/>
    <x v="0"/>
    <s v="United States"/>
    <s v="Keller"/>
    <x v="5"/>
    <n v="76248"/>
    <x v="2"/>
    <s v="OFF-LA-10003714"/>
    <x v="1"/>
    <x v="2"/>
    <s v="Avery 510"/>
    <n v="6"/>
    <n v="2"/>
    <n v="0.2"/>
    <n v="2.0999999999999996"/>
  </r>
  <r>
    <n v="1886"/>
    <s v="CA-2013-147578"/>
    <n v="2013"/>
    <x v="183"/>
    <d v="2013-04-27T00:00:00"/>
    <s v="Second Class"/>
    <s v="PG-18895"/>
    <s v="Paul Gonzalez"/>
    <x v="0"/>
    <s v="United States"/>
    <s v="San Francisco"/>
    <x v="1"/>
    <n v="94122"/>
    <x v="1"/>
    <s v="FUR-FU-10001889"/>
    <x v="0"/>
    <x v="5"/>
    <s v="Ultra Door Pull Handle"/>
    <n v="31.56"/>
    <n v="3"/>
    <n v="0"/>
    <n v="10.4148"/>
  </r>
  <r>
    <n v="1887"/>
    <s v="CA-2011-140165"/>
    <n v="2011"/>
    <x v="8"/>
    <d v="2011-05-15T00:00:00"/>
    <s v="First Class"/>
    <s v="EH-14005"/>
    <s v="Erica Hernandez"/>
    <x v="2"/>
    <s v="United States"/>
    <s v="Hialeah"/>
    <x v="2"/>
    <n v="33012"/>
    <x v="0"/>
    <s v="OFF-FA-10002815"/>
    <x v="1"/>
    <x v="13"/>
    <s v="Staples"/>
    <n v="7.104000000000001"/>
    <n v="2"/>
    <n v="0.2"/>
    <n v="2.3976000000000002"/>
  </r>
  <r>
    <n v="1888"/>
    <s v="CA-2011-140165"/>
    <n v="2011"/>
    <x v="8"/>
    <d v="2011-05-15T00:00:00"/>
    <s v="First Class"/>
    <s v="EH-14005"/>
    <s v="Erica Hernandez"/>
    <x v="2"/>
    <s v="United States"/>
    <s v="Hialeah"/>
    <x v="2"/>
    <n v="33012"/>
    <x v="0"/>
    <s v="OFF-BI-10004519"/>
    <x v="1"/>
    <x v="8"/>
    <s v="GBC DocuBind P100 Manual Binding Machine"/>
    <n v="398.35200000000003"/>
    <n v="8"/>
    <n v="0.7"/>
    <n v="-331.95999999999992"/>
  </r>
  <r>
    <n v="1889"/>
    <s v="CA-2011-142587"/>
    <n v="2011"/>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n v="2011"/>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n v="2011"/>
    <x v="619"/>
    <d v="2011-03-18T00:00:00"/>
    <s v="Standard Class"/>
    <s v="DK-13225"/>
    <s v="Dean Katz"/>
    <x v="1"/>
    <s v="United States"/>
    <s v="Huntington Beach"/>
    <x v="1"/>
    <n v="92646"/>
    <x v="1"/>
    <s v="OFF-PA-10001204"/>
    <x v="1"/>
    <x v="10"/>
    <s v="Xerox 1972"/>
    <n v="10.56"/>
    <n v="2"/>
    <n v="0"/>
    <n v="4.7519999999999998"/>
  </r>
  <r>
    <n v="1892"/>
    <s v="CA-2011-157623"/>
    <n v="2011"/>
    <x v="619"/>
    <d v="2011-03-18T00:00:00"/>
    <s v="Standard Class"/>
    <s v="DK-13225"/>
    <s v="Dean Katz"/>
    <x v="1"/>
    <s v="United States"/>
    <s v="Huntington Beach"/>
    <x v="1"/>
    <n v="92646"/>
    <x v="1"/>
    <s v="OFF-AR-10003723"/>
    <x v="1"/>
    <x v="6"/>
    <s v="Avery Hi-Liter Fluorescent Desk Style Markers"/>
    <n v="3.38"/>
    <n v="1"/>
    <n v="0"/>
    <n v="1.2505999999999999"/>
  </r>
  <r>
    <n v="1893"/>
    <s v="CA-2014-145310"/>
    <n v="2014"/>
    <x v="66"/>
    <d v="2014-12-25T00:00:00"/>
    <s v="Second Class"/>
    <s v="JP-15520"/>
    <s v="Jeremy Pistek"/>
    <x v="0"/>
    <s v="United States"/>
    <s v="Port Orange"/>
    <x v="2"/>
    <n v="32127"/>
    <x v="0"/>
    <s v="OFF-EN-10002621"/>
    <x v="1"/>
    <x v="12"/>
    <s v="Staples"/>
    <n v="7.8239999999999998"/>
    <n v="1"/>
    <n v="0.2"/>
    <n v="2.9339999999999997"/>
  </r>
  <r>
    <n v="1894"/>
    <s v="CA-2013-100083"/>
    <n v="2013"/>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n v="2014"/>
    <x v="574"/>
    <d v="2014-12-06T00:00:00"/>
    <s v="First Class"/>
    <s v="AS-10090"/>
    <s v="Adam Shillingsburg"/>
    <x v="0"/>
    <s v="United States"/>
    <s v="Charlottesville"/>
    <x v="17"/>
    <n v="22901"/>
    <x v="0"/>
    <s v="OFF-AR-10001446"/>
    <x v="1"/>
    <x v="6"/>
    <s v="Newell 309"/>
    <n v="34.650000000000006"/>
    <n v="3"/>
    <n v="0"/>
    <n v="10.395"/>
  </r>
  <r>
    <n v="1896"/>
    <s v="CA-2012-109197"/>
    <n v="2012"/>
    <x v="620"/>
    <d v="2013-01-04T00:00:00"/>
    <s v="Standard Class"/>
    <s v="JO-15280"/>
    <s v="Jas O'Carroll"/>
    <x v="0"/>
    <s v="United States"/>
    <s v="Missoula"/>
    <x v="37"/>
    <n v="59801"/>
    <x v="1"/>
    <s v="OFF-BI-10004632"/>
    <x v="1"/>
    <x v="8"/>
    <s v="Ibico Hi-Tech Manual Binding System"/>
    <n v="487.98400000000004"/>
    <n v="2"/>
    <n v="0.2"/>
    <n v="152.49499999999998"/>
  </r>
  <r>
    <n v="1897"/>
    <s v="CA-2014-141789"/>
    <n v="2014"/>
    <x v="621"/>
    <d v="2014-10-07T00:00:00"/>
    <s v="First Class"/>
    <s v="AC-10450"/>
    <s v="Amy Cox"/>
    <x v="0"/>
    <s v="United States"/>
    <s v="Minneapolis"/>
    <x v="11"/>
    <n v="55407"/>
    <x v="2"/>
    <s v="OFF-BI-10001359"/>
    <x v="1"/>
    <x v="8"/>
    <s v="GBC DocuBind TL300 Electric Binding System"/>
    <n v="1793.98"/>
    <n v="2"/>
    <n v="0"/>
    <n v="843.17059999999992"/>
  </r>
  <r>
    <n v="1898"/>
    <s v="CA-2011-169775"/>
    <n v="2011"/>
    <x v="550"/>
    <d v="2011-09-02T00:00:00"/>
    <s v="Second Class"/>
    <s v="RA-19945"/>
    <s v="Ryan Akin"/>
    <x v="0"/>
    <s v="United States"/>
    <s v="Miami"/>
    <x v="2"/>
    <n v="33178"/>
    <x v="0"/>
    <s v="OFF-EN-10001749"/>
    <x v="1"/>
    <x v="12"/>
    <s v="Jiffy Padded Mailers with Self-Seal Closure"/>
    <n v="29.808"/>
    <n v="2"/>
    <n v="0.2"/>
    <n v="10.805399999999997"/>
  </r>
  <r>
    <n v="1899"/>
    <s v="CA-2011-169775"/>
    <n v="2011"/>
    <x v="550"/>
    <d v="2011-09-02T00:00:00"/>
    <s v="Second Class"/>
    <s v="RA-19945"/>
    <s v="Ryan Akin"/>
    <x v="0"/>
    <s v="United States"/>
    <s v="Miami"/>
    <x v="2"/>
    <n v="33178"/>
    <x v="0"/>
    <s v="OFF-BI-10004390"/>
    <x v="1"/>
    <x v="8"/>
    <s v="GBC DocuBind 200 Manual Binding Machine"/>
    <n v="505.1760000000001"/>
    <n v="4"/>
    <n v="0.7"/>
    <n v="-336.78399999999988"/>
  </r>
  <r>
    <n v="1900"/>
    <s v="CA-2011-169775"/>
    <n v="2011"/>
    <x v="550"/>
    <d v="2011-09-02T00:00:00"/>
    <s v="Second Class"/>
    <s v="RA-19945"/>
    <s v="Ryan Akin"/>
    <x v="0"/>
    <s v="United States"/>
    <s v="Miami"/>
    <x v="2"/>
    <n v="33178"/>
    <x v="0"/>
    <s v="FUR-TA-10001857"/>
    <x v="0"/>
    <x v="3"/>
    <s v="Balt Solid Wood Rectangular Table"/>
    <n v="174.05850000000001"/>
    <n v="3"/>
    <n v="0.45"/>
    <n v="-110.76450000000001"/>
  </r>
  <r>
    <n v="1901"/>
    <s v="CA-2013-140543"/>
    <n v="2013"/>
    <x v="622"/>
    <d v="2013-07-04T00:00:00"/>
    <s v="Second Class"/>
    <s v="Co-12640"/>
    <s v="Corey-Lock"/>
    <x v="0"/>
    <s v="United States"/>
    <s v="Florence"/>
    <x v="20"/>
    <n v="29501"/>
    <x v="0"/>
    <s v="OFF-ST-10000563"/>
    <x v="1"/>
    <x v="4"/>
    <s v="Fellowes Bankers Box Stor/Drawer Steel Plus"/>
    <n v="191.88"/>
    <n v="6"/>
    <n v="0"/>
    <n v="19.188000000000002"/>
  </r>
  <r>
    <n v="1902"/>
    <s v="CA-2013-151141"/>
    <n v="2013"/>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n v="2014"/>
    <x v="208"/>
    <d v="2014-10-23T00:00:00"/>
    <s v="First Class"/>
    <s v="DK-12835"/>
    <s v="Damala Kotsonis"/>
    <x v="1"/>
    <s v="United States"/>
    <s v="Springfield"/>
    <x v="21"/>
    <n v="97477"/>
    <x v="1"/>
    <s v="OFF-PA-10003953"/>
    <x v="1"/>
    <x v="10"/>
    <s v="Xerox 218"/>
    <n v="5.1840000000000011"/>
    <n v="1"/>
    <n v="0.2"/>
    <n v="1.8144"/>
  </r>
  <r>
    <n v="1904"/>
    <s v="CA-2014-167094"/>
    <n v="2014"/>
    <x v="208"/>
    <d v="2014-10-23T00:00:00"/>
    <s v="First Class"/>
    <s v="DK-12835"/>
    <s v="Damala Kotsonis"/>
    <x v="1"/>
    <s v="United States"/>
    <s v="Springfield"/>
    <x v="21"/>
    <n v="97477"/>
    <x v="1"/>
    <s v="FUR-CH-10000155"/>
    <x v="0"/>
    <x v="1"/>
    <s v="Global Comet Stacking Armless Chair"/>
    <n v="478.48"/>
    <n v="2"/>
    <n v="0.2"/>
    <n v="47.848000000000013"/>
  </r>
  <r>
    <n v="1905"/>
    <s v="CA-2014-167094"/>
    <n v="2014"/>
    <x v="208"/>
    <d v="2014-10-23T00:00:00"/>
    <s v="First Class"/>
    <s v="DK-12835"/>
    <s v="Damala Kotsonis"/>
    <x v="1"/>
    <s v="United States"/>
    <s v="Springfield"/>
    <x v="21"/>
    <n v="97477"/>
    <x v="1"/>
    <s v="TEC-AC-10003116"/>
    <x v="2"/>
    <x v="11"/>
    <s v="Memorex Froggy Flash Drive 8 GB"/>
    <n v="28.400000000000002"/>
    <n v="2"/>
    <n v="0.2"/>
    <n v="6.7449999999999983"/>
  </r>
  <r>
    <n v="1906"/>
    <s v="CA-2014-154410"/>
    <n v="2014"/>
    <x v="208"/>
    <d v="2014-10-25T00:00:00"/>
    <s v="First Class"/>
    <s v="MD-17860"/>
    <s v="Michael Dominguez"/>
    <x v="1"/>
    <s v="United States"/>
    <s v="Indianapolis"/>
    <x v="14"/>
    <n v="46203"/>
    <x v="2"/>
    <s v="OFF-ST-10002743"/>
    <x v="1"/>
    <x v="4"/>
    <s v="SAFCO Boltless Steel Shelving"/>
    <n v="909.12"/>
    <n v="8"/>
    <n v="0"/>
    <n v="9.091199999999958"/>
  </r>
  <r>
    <n v="1907"/>
    <s v="US-2013-150567"/>
    <n v="2013"/>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n v="2013"/>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n v="2012"/>
    <x v="302"/>
    <d v="2012-02-04T00:00:00"/>
    <s v="First Class"/>
    <s v="RW-19540"/>
    <s v="Rick Wilson"/>
    <x v="1"/>
    <s v="United States"/>
    <s v="Los Angeles"/>
    <x v="1"/>
    <n v="90008"/>
    <x v="1"/>
    <s v="FUR-FU-10004093"/>
    <x v="0"/>
    <x v="5"/>
    <s v="Hand-Finished Solid Wood Document Frame"/>
    <n v="136.91999999999999"/>
    <n v="4"/>
    <n v="0"/>
    <n v="41.075999999999993"/>
  </r>
  <r>
    <n v="1910"/>
    <s v="CA-2014-105886"/>
    <n v="2014"/>
    <x v="404"/>
    <d v="2014-12-24T00:00:00"/>
    <s v="Standard Class"/>
    <s v="DB-13660"/>
    <s v="Duane Benoit"/>
    <x v="0"/>
    <s v="United States"/>
    <s v="Oceanside"/>
    <x v="15"/>
    <n v="11572"/>
    <x v="3"/>
    <s v="FUR-FU-10001037"/>
    <x v="0"/>
    <x v="5"/>
    <s v="DAX Charcoal/Nickel-Tone Document Frame, 5 x 7"/>
    <n v="18.96"/>
    <n v="2"/>
    <n v="0"/>
    <n v="8.532"/>
  </r>
  <r>
    <n v="1911"/>
    <s v="CA-2013-105963"/>
    <n v="2013"/>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n v="2014"/>
    <x v="445"/>
    <d v="2014-07-07T00:00:00"/>
    <s v="Second Class"/>
    <s v="FH-14275"/>
    <s v="Frank Hawley"/>
    <x v="1"/>
    <s v="United States"/>
    <s v="Houston"/>
    <x v="5"/>
    <n v="77041"/>
    <x v="2"/>
    <s v="OFF-PA-10001878"/>
    <x v="1"/>
    <x v="10"/>
    <s v="Xerox 1891"/>
    <n v="273.89600000000002"/>
    <n v="7"/>
    <n v="0.2"/>
    <n v="92.43989999999998"/>
  </r>
  <r>
    <n v="1913"/>
    <s v="CA-2014-121503"/>
    <n v="2014"/>
    <x v="445"/>
    <d v="2014-07-07T00:00:00"/>
    <s v="Second Class"/>
    <s v="FH-14275"/>
    <s v="Frank Hawley"/>
    <x v="1"/>
    <s v="United States"/>
    <s v="Houston"/>
    <x v="5"/>
    <n v="77041"/>
    <x v="2"/>
    <s v="TEC-MA-10003674"/>
    <x v="2"/>
    <x v="15"/>
    <s v="Hewlett-Packard Deskjet 5550 Printer"/>
    <n v="597.13200000000006"/>
    <n v="3"/>
    <n v="0.4"/>
    <n v="49.760999999999967"/>
  </r>
  <r>
    <n v="1914"/>
    <s v="CA-2011-103366"/>
    <n v="2011"/>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n v="2014"/>
    <x v="504"/>
    <d v="2014-05-06T00:00:00"/>
    <s v="Standard Class"/>
    <s v="AS-10630"/>
    <s v="Ann Steele"/>
    <x v="2"/>
    <s v="United States"/>
    <s v="Boynton Beach"/>
    <x v="2"/>
    <n v="33437"/>
    <x v="0"/>
    <s v="OFF-LA-10003190"/>
    <x v="1"/>
    <x v="2"/>
    <s v="Avery 474"/>
    <n v="4.6079999999999997"/>
    <n v="2"/>
    <n v="0.2"/>
    <n v="1.6704000000000001"/>
  </r>
  <r>
    <n v="1916"/>
    <s v="CA-2014-124597"/>
    <n v="2014"/>
    <x v="504"/>
    <d v="2014-05-06T00:00:00"/>
    <s v="Standard Class"/>
    <s v="AS-10630"/>
    <s v="Ann Steele"/>
    <x v="2"/>
    <s v="United States"/>
    <s v="Boynton Beach"/>
    <x v="2"/>
    <n v="33437"/>
    <x v="0"/>
    <s v="OFF-AR-10002280"/>
    <x v="1"/>
    <x v="6"/>
    <s v="Staples"/>
    <n v="15.528"/>
    <n v="3"/>
    <n v="0.2"/>
    <n v="4.8524999999999991"/>
  </r>
  <r>
    <n v="1917"/>
    <s v="CA-2014-124597"/>
    <n v="2014"/>
    <x v="504"/>
    <d v="2014-05-06T00:00:00"/>
    <s v="Standard Class"/>
    <s v="AS-10630"/>
    <s v="Ann Steele"/>
    <x v="2"/>
    <s v="United States"/>
    <s v="Boynton Beach"/>
    <x v="2"/>
    <n v="33437"/>
    <x v="0"/>
    <s v="OFF-LA-10001569"/>
    <x v="1"/>
    <x v="2"/>
    <s v="Avery 499"/>
    <n v="11.952000000000002"/>
    <n v="3"/>
    <n v="0.2"/>
    <n v="3.8843999999999994"/>
  </r>
  <r>
    <n v="1918"/>
    <s v="CA-2012-105634"/>
    <n v="2012"/>
    <x v="627"/>
    <d v="2012-11-14T00:00:00"/>
    <s v="Standard Class"/>
    <s v="HA-14905"/>
    <s v="Helen Abelman"/>
    <x v="0"/>
    <s v="United States"/>
    <s v="Franklin"/>
    <x v="31"/>
    <n v="2038"/>
    <x v="3"/>
    <s v="OFF-AR-10001573"/>
    <x v="1"/>
    <x v="6"/>
    <s v="American Pencil"/>
    <n v="11.65"/>
    <n v="5"/>
    <n v="0"/>
    <n v="3.3784999999999989"/>
  </r>
  <r>
    <n v="1919"/>
    <s v="CA-2012-123673"/>
    <n v="2012"/>
    <x v="628"/>
    <d v="2012-11-01T00:00:00"/>
    <s v="Second Class"/>
    <s v="CH-12070"/>
    <s v="Cathy Hwang"/>
    <x v="2"/>
    <s v="United States"/>
    <s v="Detroit"/>
    <x v="12"/>
    <n v="48227"/>
    <x v="2"/>
    <s v="TEC-PH-10001809"/>
    <x v="2"/>
    <x v="7"/>
    <s v="Panasonic KX T7736-B Digital phone"/>
    <n v="299.89999999999998"/>
    <n v="2"/>
    <n v="0"/>
    <n v="74.974999999999994"/>
  </r>
  <r>
    <n v="1920"/>
    <s v="US-2014-111423"/>
    <n v="2014"/>
    <x v="629"/>
    <d v="2014-08-20T00:00:00"/>
    <s v="First Class"/>
    <s v="EH-13765"/>
    <s v="Edward Hooks"/>
    <x v="1"/>
    <s v="United States"/>
    <s v="Watertown"/>
    <x v="15"/>
    <n v="13601"/>
    <x v="3"/>
    <s v="OFF-BI-10003091"/>
    <x v="1"/>
    <x v="8"/>
    <s v="GBC DocuBind TL200 Manual Binding Machine"/>
    <n v="895.92"/>
    <n v="5"/>
    <n v="0.2"/>
    <n v="302.37299999999993"/>
  </r>
  <r>
    <n v="1921"/>
    <s v="US-2014-111423"/>
    <n v="2014"/>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n v="2012"/>
    <x v="292"/>
    <d v="2012-10-09T00:00:00"/>
    <s v="Standard Class"/>
    <s v="MZ-17515"/>
    <s v="Mary Zewe"/>
    <x v="1"/>
    <s v="United States"/>
    <s v="Reading"/>
    <x v="9"/>
    <n v="19601"/>
    <x v="3"/>
    <s v="OFF-ST-10002562"/>
    <x v="1"/>
    <x v="4"/>
    <s v="Staples"/>
    <n v="15.008000000000003"/>
    <n v="2"/>
    <n v="0.2"/>
    <n v="1.5007999999999999"/>
  </r>
  <r>
    <n v="1923"/>
    <s v="CA-2013-156685"/>
    <n v="2013"/>
    <x v="630"/>
    <d v="2013-07-11T00:00:00"/>
    <s v="Second Class"/>
    <s v="SC-20230"/>
    <s v="Scot Coram"/>
    <x v="1"/>
    <s v="United States"/>
    <s v="Arlington"/>
    <x v="5"/>
    <n v="76017"/>
    <x v="2"/>
    <s v="TEC-PH-10004345"/>
    <x v="2"/>
    <x v="7"/>
    <s v="Cisco SPA 502G IP Phone"/>
    <n v="863.6400000000001"/>
    <n v="9"/>
    <n v="0.2"/>
    <n v="107.95499999999998"/>
  </r>
  <r>
    <n v="1924"/>
    <s v="CA-2013-156685"/>
    <n v="2013"/>
    <x v="630"/>
    <d v="2013-07-11T00:00:00"/>
    <s v="Second Class"/>
    <s v="SC-20230"/>
    <s v="Scot Coram"/>
    <x v="1"/>
    <s v="United States"/>
    <s v="Arlington"/>
    <x v="5"/>
    <n v="76017"/>
    <x v="2"/>
    <s v="OFF-AR-10000588"/>
    <x v="1"/>
    <x v="6"/>
    <s v="Newell 345"/>
    <n v="47.616"/>
    <n v="3"/>
    <n v="0.2"/>
    <n v="3.571200000000001"/>
  </r>
  <r>
    <n v="1925"/>
    <s v="CA-2014-126865"/>
    <n v="2014"/>
    <x v="256"/>
    <d v="2014-12-08T00:00:00"/>
    <s v="Second Class"/>
    <s v="NP-18325"/>
    <s v="Naresj Patel"/>
    <x v="0"/>
    <s v="United States"/>
    <s v="San Diego"/>
    <x v="1"/>
    <n v="92024"/>
    <x v="1"/>
    <s v="OFF-PA-10003039"/>
    <x v="1"/>
    <x v="10"/>
    <s v="Xerox 1960"/>
    <n v="92.94"/>
    <n v="3"/>
    <n v="0"/>
    <n v="41.822999999999993"/>
  </r>
  <r>
    <n v="1926"/>
    <s v="CA-2014-102834"/>
    <n v="2014"/>
    <x v="631"/>
    <d v="2014-03-14T00:00:00"/>
    <s v="Standard Class"/>
    <s v="LW-16990"/>
    <s v="Lindsay Williams"/>
    <x v="1"/>
    <s v="United States"/>
    <s v="San Francisco"/>
    <x v="1"/>
    <n v="94110"/>
    <x v="1"/>
    <s v="TEC-AC-10001908"/>
    <x v="2"/>
    <x v="11"/>
    <s v="Logitech Wireless Headset h800"/>
    <n v="199.98"/>
    <n v="2"/>
    <n v="0"/>
    <n v="69.992999999999995"/>
  </r>
  <r>
    <n v="1927"/>
    <s v="US-2013-139710"/>
    <n v="2013"/>
    <x v="632"/>
    <d v="2013-06-16T00:00:00"/>
    <s v="Standard Class"/>
    <s v="GM-14680"/>
    <s v="Greg Matthias"/>
    <x v="0"/>
    <s v="United States"/>
    <s v="Los Angeles"/>
    <x v="1"/>
    <n v="90045"/>
    <x v="1"/>
    <s v="TEC-PH-10001198"/>
    <x v="2"/>
    <x v="7"/>
    <s v="Avaya 4621SW VoIP phone"/>
    <n v="177.48000000000002"/>
    <n v="3"/>
    <n v="0.2"/>
    <n v="19.966499999999982"/>
  </r>
  <r>
    <n v="1928"/>
    <s v="CA-2014-121538"/>
    <n v="2014"/>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n v="2014"/>
    <x v="633"/>
    <d v="2014-03-19T00:00:00"/>
    <s v="Second Class"/>
    <s v="VM-21685"/>
    <s v="Valerie Mitchum"/>
    <x v="2"/>
    <s v="United States"/>
    <s v="Seattle"/>
    <x v="4"/>
    <n v="98105"/>
    <x v="1"/>
    <s v="OFF-PA-10001972"/>
    <x v="1"/>
    <x v="10"/>
    <s v="Xerox 214"/>
    <n v="6.48"/>
    <n v="1"/>
    <n v="0"/>
    <n v="3.1104000000000003"/>
  </r>
  <r>
    <n v="1930"/>
    <s v="US-2014-101539"/>
    <n v="2014"/>
    <x v="633"/>
    <d v="2014-03-19T00:00:00"/>
    <s v="Second Class"/>
    <s v="VM-21685"/>
    <s v="Valerie Mitchum"/>
    <x v="2"/>
    <s v="United States"/>
    <s v="Seattle"/>
    <x v="4"/>
    <n v="98105"/>
    <x v="1"/>
    <s v="OFF-ST-10004180"/>
    <x v="1"/>
    <x v="4"/>
    <s v="Safco Commercial Shelving"/>
    <n v="46.51"/>
    <n v="1"/>
    <n v="0"/>
    <n v="1.8603999999999985"/>
  </r>
  <r>
    <n v="1931"/>
    <s v="US-2014-101539"/>
    <n v="2014"/>
    <x v="633"/>
    <d v="2014-03-19T00:00:00"/>
    <s v="Second Class"/>
    <s v="VM-21685"/>
    <s v="Valerie Mitchum"/>
    <x v="2"/>
    <s v="United States"/>
    <s v="Seattle"/>
    <x v="4"/>
    <n v="98105"/>
    <x v="1"/>
    <s v="TEC-PH-10004165"/>
    <x v="2"/>
    <x v="7"/>
    <s v="Mitel MiVoice 5330e IP Phone"/>
    <n v="659.97600000000011"/>
    <n v="3"/>
    <n v="0.2"/>
    <n v="49.498199999999969"/>
  </r>
  <r>
    <n v="1932"/>
    <s v="CA-2013-152121"/>
    <n v="2013"/>
    <x v="581"/>
    <d v="2013-11-30T00:00:00"/>
    <s v="Second Class"/>
    <s v="CC-12670"/>
    <s v="Craig Carreira"/>
    <x v="0"/>
    <s v="United States"/>
    <s v="Scottsdale"/>
    <x v="16"/>
    <n v="85254"/>
    <x v="1"/>
    <s v="TEC-PH-10002483"/>
    <x v="2"/>
    <x v="7"/>
    <s v="Motorola Moto X"/>
    <n v="271.99200000000002"/>
    <n v="1"/>
    <n v="0.2"/>
    <n v="23.799300000000002"/>
  </r>
  <r>
    <n v="1933"/>
    <s v="CA-2014-161200"/>
    <n v="2014"/>
    <x v="634"/>
    <d v="2014-08-11T00:00:00"/>
    <s v="Second Class"/>
    <s v="SV-20365"/>
    <s v="Seth Vernon"/>
    <x v="0"/>
    <s v="United States"/>
    <s v="Lafayette"/>
    <x v="28"/>
    <n v="70506"/>
    <x v="0"/>
    <s v="FUR-BO-10000468"/>
    <x v="0"/>
    <x v="0"/>
    <s v="O'Sullivan 2-Shelf Heavy-Duty Bookcases"/>
    <n v="145.74"/>
    <n v="3"/>
    <n v="0"/>
    <n v="23.318400000000011"/>
  </r>
  <r>
    <n v="1934"/>
    <s v="CA-2014-161200"/>
    <n v="2014"/>
    <x v="634"/>
    <d v="2014-08-11T00:00:00"/>
    <s v="Second Class"/>
    <s v="SV-20365"/>
    <s v="Seth Vernon"/>
    <x v="0"/>
    <s v="United States"/>
    <s v="Lafayette"/>
    <x v="28"/>
    <n v="70506"/>
    <x v="0"/>
    <s v="FUR-FU-10001706"/>
    <x v="0"/>
    <x v="5"/>
    <s v="Longer-Life Soft White Bulbs"/>
    <n v="15.4"/>
    <n v="5"/>
    <n v="0"/>
    <n v="7.3919999999999995"/>
  </r>
  <r>
    <n v="1935"/>
    <s v="CA-2014-101245"/>
    <n v="2014"/>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n v="2014"/>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n v="2012"/>
    <x v="442"/>
    <d v="2012-05-27T00:00:00"/>
    <s v="Second Class"/>
    <s v="NP-18685"/>
    <s v="Nora Pelletier"/>
    <x v="2"/>
    <s v="United States"/>
    <s v="San Francisco"/>
    <x v="1"/>
    <n v="94109"/>
    <x v="1"/>
    <s v="FUR-FU-10002268"/>
    <x v="0"/>
    <x v="5"/>
    <s v="Ultra Door Push Plate"/>
    <n v="14.73"/>
    <n v="3"/>
    <n v="0"/>
    <n v="4.8608999999999991"/>
  </r>
  <r>
    <n v="1938"/>
    <s v="CA-2013-112109"/>
    <n v="2013"/>
    <x v="630"/>
    <d v="2013-07-13T00:00:00"/>
    <s v="Standard Class"/>
    <s v="JE-15715"/>
    <s v="Joe Elijah"/>
    <x v="0"/>
    <s v="United States"/>
    <s v="Broomfield"/>
    <x v="22"/>
    <n v="80020"/>
    <x v="1"/>
    <s v="OFF-BI-10002082"/>
    <x v="1"/>
    <x v="8"/>
    <s v="GBC Twin Loop Wire Binding Elements"/>
    <n v="19.968000000000004"/>
    <n v="2"/>
    <n v="0.7"/>
    <n v="-13.311999999999998"/>
  </r>
  <r>
    <n v="1939"/>
    <s v="CA-2013-112109"/>
    <n v="2013"/>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n v="2013"/>
    <x v="630"/>
    <d v="2013-07-13T00:00:00"/>
    <s v="Standard Class"/>
    <s v="JE-15715"/>
    <s v="Joe Elijah"/>
    <x v="0"/>
    <s v="United States"/>
    <s v="Broomfield"/>
    <x v="22"/>
    <n v="80020"/>
    <x v="1"/>
    <s v="OFF-BI-10001634"/>
    <x v="1"/>
    <x v="8"/>
    <s v="Wilson Jones Active Use Binders"/>
    <n v="8.7360000000000024"/>
    <n v="4"/>
    <n v="0.7"/>
    <n v="-6.1151999999999997"/>
  </r>
  <r>
    <n v="1941"/>
    <s v="CA-2013-112109"/>
    <n v="2013"/>
    <x v="630"/>
    <d v="2013-07-13T00:00:00"/>
    <s v="Standard Class"/>
    <s v="JE-15715"/>
    <s v="Joe Elijah"/>
    <x v="0"/>
    <s v="United States"/>
    <s v="Broomfield"/>
    <x v="22"/>
    <n v="80020"/>
    <x v="1"/>
    <s v="FUR-CH-10004287"/>
    <x v="0"/>
    <x v="1"/>
    <s v="SAFCO Arco Folding Chair"/>
    <n v="662.88"/>
    <n v="3"/>
    <n v="0.2"/>
    <n v="74.573999999999955"/>
  </r>
  <r>
    <n v="1942"/>
    <s v="CA-2014-144064"/>
    <n v="2014"/>
    <x v="635"/>
    <d v="2014-09-02T00:00:00"/>
    <s v="First Class"/>
    <s v="CP-12085"/>
    <s v="Cathy Prescott"/>
    <x v="1"/>
    <s v="United States"/>
    <s v="Quincy"/>
    <x v="10"/>
    <n v="62301"/>
    <x v="2"/>
    <s v="OFF-LA-10004544"/>
    <x v="1"/>
    <x v="2"/>
    <s v="Avery 505"/>
    <n v="47.360000000000007"/>
    <n v="4"/>
    <n v="0.2"/>
    <n v="17.759999999999998"/>
  </r>
  <r>
    <n v="1943"/>
    <s v="CA-2014-144064"/>
    <n v="2014"/>
    <x v="635"/>
    <d v="2014-09-02T00:00:00"/>
    <s v="First Class"/>
    <s v="CP-12085"/>
    <s v="Cathy Prescott"/>
    <x v="1"/>
    <s v="United States"/>
    <s v="Quincy"/>
    <x v="10"/>
    <n v="62301"/>
    <x v="2"/>
    <s v="OFF-ST-10004507"/>
    <x v="1"/>
    <x v="4"/>
    <s v="Advantus Rolling Storage Box"/>
    <n v="27.439999999999998"/>
    <n v="2"/>
    <n v="0.2"/>
    <n v="2.4009999999999998"/>
  </r>
  <r>
    <n v="1944"/>
    <s v="CA-2014-144064"/>
    <n v="2014"/>
    <x v="635"/>
    <d v="2014-09-02T00:00:00"/>
    <s v="First Class"/>
    <s v="CP-12085"/>
    <s v="Cathy Prescott"/>
    <x v="1"/>
    <s v="United States"/>
    <s v="Quincy"/>
    <x v="10"/>
    <n v="62301"/>
    <x v="2"/>
    <s v="OFF-BI-10002012"/>
    <x v="1"/>
    <x v="8"/>
    <s v="Wilson Jones Easy Flow II Sheet Lifters"/>
    <n v="3.2399999999999993"/>
    <n v="9"/>
    <n v="0.8"/>
    <n v="-5.1840000000000011"/>
  </r>
  <r>
    <n v="1945"/>
    <s v="CA-2013-108581"/>
    <n v="2013"/>
    <x v="23"/>
    <d v="2013-06-27T00:00:00"/>
    <s v="Standard Class"/>
    <s v="EA-14035"/>
    <s v="Erin Ashbrook"/>
    <x v="1"/>
    <s v="United States"/>
    <s v="Carrollton"/>
    <x v="5"/>
    <n v="75007"/>
    <x v="2"/>
    <s v="TEC-AC-10001109"/>
    <x v="2"/>
    <x v="11"/>
    <s v="Logitech Trackman Marble Mouse"/>
    <n v="95.968000000000004"/>
    <n v="4"/>
    <n v="0.2"/>
    <n v="26.391200000000001"/>
  </r>
  <r>
    <n v="1946"/>
    <s v="CA-2013-108581"/>
    <n v="2013"/>
    <x v="23"/>
    <d v="2013-06-27T00:00:00"/>
    <s v="Standard Class"/>
    <s v="EA-14035"/>
    <s v="Erin Ashbrook"/>
    <x v="1"/>
    <s v="United States"/>
    <s v="Carrollton"/>
    <x v="5"/>
    <n v="75007"/>
    <x v="2"/>
    <s v="OFF-PA-10000809"/>
    <x v="1"/>
    <x v="10"/>
    <s v="Xerox 206"/>
    <n v="10.368000000000002"/>
    <n v="2"/>
    <n v="0.2"/>
    <n v="3.6288"/>
  </r>
  <r>
    <n v="1947"/>
    <s v="CA-2014-157987"/>
    <n v="2014"/>
    <x v="264"/>
    <d v="2014-09-07T00:00:00"/>
    <s v="Standard Class"/>
    <s v="AC-10615"/>
    <s v="Ann Chong"/>
    <x v="1"/>
    <s v="United States"/>
    <s v="New York City"/>
    <x v="15"/>
    <n v="10009"/>
    <x v="3"/>
    <s v="OFF-AR-10000658"/>
    <x v="1"/>
    <x v="6"/>
    <s v="Newell 324"/>
    <n v="23.1"/>
    <n v="2"/>
    <n v="0"/>
    <n v="6.468"/>
  </r>
  <r>
    <n v="1948"/>
    <s v="CA-2014-157987"/>
    <n v="2014"/>
    <x v="264"/>
    <d v="2014-09-07T00:00:00"/>
    <s v="Standard Class"/>
    <s v="AC-10615"/>
    <s v="Ann Chong"/>
    <x v="1"/>
    <s v="United States"/>
    <s v="New York City"/>
    <x v="15"/>
    <n v="10009"/>
    <x v="3"/>
    <s v="FUR-FU-10001196"/>
    <x v="0"/>
    <x v="5"/>
    <s v="DAX Cubicle Frames - 8x10"/>
    <n v="11.54"/>
    <n v="2"/>
    <n v="0"/>
    <n v="3.4619999999999997"/>
  </r>
  <r>
    <n v="1949"/>
    <s v="CA-2014-157987"/>
    <n v="2014"/>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n v="2014"/>
    <x v="264"/>
    <d v="2014-09-07T00:00:00"/>
    <s v="Standard Class"/>
    <s v="AC-10615"/>
    <s v="Ann Chong"/>
    <x v="1"/>
    <s v="United States"/>
    <s v="New York City"/>
    <x v="15"/>
    <n v="10009"/>
    <x v="3"/>
    <s v="OFF-AP-10000358"/>
    <x v="1"/>
    <x v="9"/>
    <s v="Fellowes Basic Home/Office Series Surge Protectors"/>
    <n v="12.98"/>
    <n v="1"/>
    <n v="0"/>
    <n v="3.7641999999999989"/>
  </r>
  <r>
    <n v="1951"/>
    <s v="CA-2014-157987"/>
    <n v="2014"/>
    <x v="264"/>
    <d v="2014-09-07T00:00:00"/>
    <s v="Standard Class"/>
    <s v="AC-10615"/>
    <s v="Ann Chong"/>
    <x v="1"/>
    <s v="United States"/>
    <s v="New York City"/>
    <x v="15"/>
    <n v="10009"/>
    <x v="3"/>
    <s v="OFF-BI-10004970"/>
    <x v="1"/>
    <x v="8"/>
    <s v="ACCOHIDE 3-Ring Binder, Blue, 1&quot;"/>
    <n v="26.432000000000002"/>
    <n v="8"/>
    <n v="0.2"/>
    <n v="8.9207999999999998"/>
  </r>
  <r>
    <n v="1952"/>
    <s v="CA-2014-157987"/>
    <n v="2014"/>
    <x v="264"/>
    <d v="2014-09-07T00:00:00"/>
    <s v="Standard Class"/>
    <s v="AC-10615"/>
    <s v="Ann Chong"/>
    <x v="1"/>
    <s v="United States"/>
    <s v="New York City"/>
    <x v="15"/>
    <n v="10009"/>
    <x v="3"/>
    <s v="TEC-PH-10003885"/>
    <x v="2"/>
    <x v="7"/>
    <s v="Cisco SPA508G"/>
    <n v="197.96999999999997"/>
    <n v="3"/>
    <n v="0"/>
    <n v="57.41129999999999"/>
  </r>
  <r>
    <n v="1953"/>
    <s v="CA-2014-157987"/>
    <n v="2014"/>
    <x v="264"/>
    <d v="2014-09-07T00:00:00"/>
    <s v="Standard Class"/>
    <s v="AC-10615"/>
    <s v="Ann Chong"/>
    <x v="1"/>
    <s v="United States"/>
    <s v="New York City"/>
    <x v="15"/>
    <n v="10009"/>
    <x v="3"/>
    <s v="OFF-LA-10001641"/>
    <x v="1"/>
    <x v="2"/>
    <s v="Avery 518"/>
    <n v="18.899999999999999"/>
    <n v="6"/>
    <n v="0"/>
    <n v="9.0719999999999992"/>
  </r>
  <r>
    <n v="1954"/>
    <s v="CA-2014-157987"/>
    <n v="2014"/>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n v="2014"/>
    <x v="264"/>
    <d v="2014-09-07T00:00:00"/>
    <s v="Standard Class"/>
    <s v="AC-10615"/>
    <s v="Ann Chong"/>
    <x v="1"/>
    <s v="United States"/>
    <s v="New York City"/>
    <x v="15"/>
    <n v="10009"/>
    <x v="3"/>
    <s v="OFF-AR-10004582"/>
    <x v="1"/>
    <x v="6"/>
    <s v="BIC Brite Liner Grip Highlighters"/>
    <n v="4.92"/>
    <n v="3"/>
    <n v="0"/>
    <n v="2.2139999999999995"/>
  </r>
  <r>
    <n v="1956"/>
    <s v="CA-2014-157987"/>
    <n v="2014"/>
    <x v="264"/>
    <d v="2014-09-07T00:00:00"/>
    <s v="Standard Class"/>
    <s v="AC-10615"/>
    <s v="Ann Chong"/>
    <x v="1"/>
    <s v="United States"/>
    <s v="New York City"/>
    <x v="15"/>
    <n v="10009"/>
    <x v="3"/>
    <s v="TEC-AC-10002842"/>
    <x v="2"/>
    <x v="11"/>
    <s v="WD My Passport Ultra 2TB Portable External Hard Drive"/>
    <n v="238"/>
    <n v="2"/>
    <n v="0"/>
    <n v="38.080000000000013"/>
  </r>
  <r>
    <n v="1957"/>
    <s v="CA-2014-157987"/>
    <n v="2014"/>
    <x v="264"/>
    <d v="2014-09-07T00:00:00"/>
    <s v="Standard Class"/>
    <s v="AC-10615"/>
    <s v="Ann Chong"/>
    <x v="1"/>
    <s v="United States"/>
    <s v="New York City"/>
    <x v="15"/>
    <n v="10009"/>
    <x v="3"/>
    <s v="TEC-AC-10000109"/>
    <x v="2"/>
    <x v="11"/>
    <s v="Sony Micro Vault Click 16 GB USB 2.0 Flash Drive"/>
    <n v="167.97"/>
    <n v="3"/>
    <n v="0"/>
    <n v="40.31280000000001"/>
  </r>
  <r>
    <n v="1958"/>
    <s v="CA-2014-157987"/>
    <n v="2014"/>
    <x v="264"/>
    <d v="2014-09-07T00:00:00"/>
    <s v="Standard Class"/>
    <s v="AC-10615"/>
    <s v="Ann Chong"/>
    <x v="1"/>
    <s v="United States"/>
    <s v="New York City"/>
    <x v="15"/>
    <n v="10009"/>
    <x v="3"/>
    <s v="OFF-PA-10003893"/>
    <x v="1"/>
    <x v="10"/>
    <s v="Xerox 1962"/>
    <n v="17.12"/>
    <n v="4"/>
    <n v="0"/>
    <n v="7.7039999999999988"/>
  </r>
  <r>
    <n v="1959"/>
    <s v="CA-2014-110905"/>
    <n v="2014"/>
    <x v="18"/>
    <d v="2014-09-16T00:00:00"/>
    <s v="Second Class"/>
    <s v="RW-19690"/>
    <s v="Robert Waldorf"/>
    <x v="0"/>
    <s v="United States"/>
    <s v="Springfield"/>
    <x v="25"/>
    <n v="65807"/>
    <x v="2"/>
    <s v="OFF-BI-10003669"/>
    <x v="1"/>
    <x v="8"/>
    <s v="3M Organizer Strips"/>
    <n v="16.200000000000003"/>
    <n v="3"/>
    <n v="0"/>
    <n v="7.7759999999999998"/>
  </r>
  <r>
    <n v="1960"/>
    <s v="CA-2014-110905"/>
    <n v="2014"/>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n v="2014"/>
    <x v="18"/>
    <d v="2014-09-16T00:00:00"/>
    <s v="Second Class"/>
    <s v="RW-19690"/>
    <s v="Robert Waldorf"/>
    <x v="0"/>
    <s v="United States"/>
    <s v="Springfield"/>
    <x v="25"/>
    <n v="65807"/>
    <x v="2"/>
    <s v="TEC-AC-10003023"/>
    <x v="2"/>
    <x v="11"/>
    <s v="Logitech G105 Gaming Keyboard"/>
    <n v="296.84999999999997"/>
    <n v="5"/>
    <n v="0"/>
    <n v="53.432999999999993"/>
  </r>
  <r>
    <n v="1962"/>
    <s v="CA-2014-110905"/>
    <n v="2014"/>
    <x v="18"/>
    <d v="2014-09-16T00:00:00"/>
    <s v="Second Class"/>
    <s v="RW-19690"/>
    <s v="Robert Waldorf"/>
    <x v="0"/>
    <s v="United States"/>
    <s v="Springfield"/>
    <x v="25"/>
    <n v="65807"/>
    <x v="2"/>
    <s v="TEC-AC-10002217"/>
    <x v="2"/>
    <x v="11"/>
    <s v="Imation Clip USB flash drive - 8 GB"/>
    <n v="112.80000000000001"/>
    <n v="6"/>
    <n v="0"/>
    <n v="6.7680000000000007"/>
  </r>
  <r>
    <n v="1963"/>
    <s v="CA-2014-110905"/>
    <n v="2014"/>
    <x v="18"/>
    <d v="2014-09-16T00:00:00"/>
    <s v="Second Class"/>
    <s v="RW-19690"/>
    <s v="Robert Waldorf"/>
    <x v="0"/>
    <s v="United States"/>
    <s v="Springfield"/>
    <x v="25"/>
    <n v="65807"/>
    <x v="2"/>
    <s v="OFF-BI-10002954"/>
    <x v="1"/>
    <x v="8"/>
    <s v="Newell 3-Hole Punched Plastic Slotted Magazine Holders for Binders"/>
    <n v="13.71"/>
    <n v="3"/>
    <n v="0"/>
    <n v="6.5808"/>
  </r>
  <r>
    <n v="1964"/>
    <s v="CA-2014-110905"/>
    <n v="2014"/>
    <x v="18"/>
    <d v="2014-09-16T00:00:00"/>
    <s v="Second Class"/>
    <s v="RW-19690"/>
    <s v="Robert Waldorf"/>
    <x v="0"/>
    <s v="United States"/>
    <s v="Springfield"/>
    <x v="25"/>
    <n v="65807"/>
    <x v="2"/>
    <s v="OFF-PA-10002586"/>
    <x v="1"/>
    <x v="10"/>
    <s v="Xerox 1970"/>
    <n v="24.900000000000002"/>
    <n v="5"/>
    <n v="0"/>
    <n v="11.703000000000001"/>
  </r>
  <r>
    <n v="1965"/>
    <s v="CA-2014-110905"/>
    <n v="2014"/>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n v="2014"/>
    <x v="18"/>
    <d v="2014-09-16T00:00:00"/>
    <s v="Second Class"/>
    <s v="RW-19690"/>
    <s v="Robert Waldorf"/>
    <x v="0"/>
    <s v="United States"/>
    <s v="Springfield"/>
    <x v="25"/>
    <n v="65807"/>
    <x v="2"/>
    <s v="OFF-AP-10003281"/>
    <x v="1"/>
    <x v="9"/>
    <s v="Acco 6 Outlet Guardian Standard Surge Suppressor"/>
    <n v="24.18"/>
    <n v="2"/>
    <n v="0"/>
    <n v="7.2539999999999978"/>
  </r>
  <r>
    <n v="1967"/>
    <s v="CA-2014-165841"/>
    <n v="2014"/>
    <x v="202"/>
    <d v="2014-12-29T00:00:00"/>
    <s v="Standard Class"/>
    <s v="DB-13210"/>
    <s v="Dean Braden"/>
    <x v="0"/>
    <s v="United States"/>
    <s v="Paterson"/>
    <x v="30"/>
    <n v="7501"/>
    <x v="3"/>
    <s v="TEC-PH-10002103"/>
    <x v="2"/>
    <x v="7"/>
    <s v="Jabra SPEAK 410"/>
    <n v="281.96999999999997"/>
    <n v="3"/>
    <n v="0"/>
    <n v="78.951599999999999"/>
  </r>
  <r>
    <n v="1968"/>
    <s v="CA-2014-165841"/>
    <n v="2014"/>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n v="2014"/>
    <x v="202"/>
    <d v="2014-12-29T00:00:00"/>
    <s v="Standard Class"/>
    <s v="DB-13210"/>
    <s v="Dean Braden"/>
    <x v="0"/>
    <s v="United States"/>
    <s v="Paterson"/>
    <x v="30"/>
    <n v="7501"/>
    <x v="3"/>
    <s v="OFF-PA-10001144"/>
    <x v="1"/>
    <x v="10"/>
    <s v="Xerox 1913"/>
    <n v="166.44"/>
    <n v="3"/>
    <n v="0"/>
    <n v="79.891199999999998"/>
  </r>
  <r>
    <n v="1970"/>
    <s v="CA-2014-117485"/>
    <n v="2014"/>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n v="2014"/>
    <x v="636"/>
    <d v="2014-05-12T00:00:00"/>
    <s v="Standard Class"/>
    <s v="ML-17755"/>
    <s v="Max Ludwig"/>
    <x v="2"/>
    <s v="United States"/>
    <s v="Chicago"/>
    <x v="10"/>
    <n v="60623"/>
    <x v="2"/>
    <s v="OFF-AR-10004752"/>
    <x v="1"/>
    <x v="6"/>
    <s v="Blackstonian Pencils"/>
    <n v="6.4080000000000004"/>
    <n v="3"/>
    <n v="0.2"/>
    <n v="0.64079999999999981"/>
  </r>
  <r>
    <n v="1972"/>
    <s v="CA-2014-140242"/>
    <n v="2014"/>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n v="2011"/>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n v="2011"/>
    <x v="637"/>
    <d v="2011-12-19T00:00:00"/>
    <s v="Standard Class"/>
    <s v="JD-16015"/>
    <s v="Joy Daniels"/>
    <x v="0"/>
    <s v="United States"/>
    <s v="Chicago"/>
    <x v="10"/>
    <n v="60610"/>
    <x v="2"/>
    <s v="OFF-FA-10003059"/>
    <x v="1"/>
    <x v="13"/>
    <s v="Assorted Color Push Pins"/>
    <n v="2.8960000000000004"/>
    <n v="2"/>
    <n v="0.2"/>
    <n v="0.4705999999999998"/>
  </r>
  <r>
    <n v="1975"/>
    <s v="CA-2011-148950"/>
    <n v="2011"/>
    <x v="637"/>
    <d v="2011-12-19T00:00:00"/>
    <s v="Standard Class"/>
    <s v="JD-16015"/>
    <s v="Joy Daniels"/>
    <x v="0"/>
    <s v="United States"/>
    <s v="Chicago"/>
    <x v="10"/>
    <n v="60610"/>
    <x v="2"/>
    <s v="TEC-AC-10002718"/>
    <x v="2"/>
    <x v="11"/>
    <s v="Belkin Standard 104 key USB Keyboard"/>
    <n v="35.016000000000005"/>
    <n v="3"/>
    <n v="0.2"/>
    <n v="-2.188500000000003"/>
  </r>
  <r>
    <n v="1976"/>
    <s v="CA-2011-110408"/>
    <n v="2011"/>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n v="2011"/>
    <x v="638"/>
    <d v="2011-10-20T00:00:00"/>
    <s v="Second Class"/>
    <s v="AS-10225"/>
    <s v="Alan Schoenberger"/>
    <x v="1"/>
    <s v="United States"/>
    <s v="Montgomery"/>
    <x v="19"/>
    <n v="36116"/>
    <x v="0"/>
    <s v="TEC-PH-10002352"/>
    <x v="2"/>
    <x v="7"/>
    <s v="Avaya IP Phone 1140E VoIP phone"/>
    <n v="1394.95"/>
    <n v="5"/>
    <n v="0"/>
    <n v="362.68699999999995"/>
  </r>
  <r>
    <n v="1978"/>
    <s v="CA-2011-110408"/>
    <n v="2011"/>
    <x v="638"/>
    <d v="2011-10-20T00:00:00"/>
    <s v="Second Class"/>
    <s v="AS-10225"/>
    <s v="Alan Schoenberger"/>
    <x v="1"/>
    <s v="United States"/>
    <s v="Montgomery"/>
    <x v="19"/>
    <n v="36116"/>
    <x v="0"/>
    <s v="FUR-CH-10003774"/>
    <x v="0"/>
    <x v="1"/>
    <s v="Global Wood Trimmed Manager's Task Chair, Khaki"/>
    <n v="545.88"/>
    <n v="6"/>
    <n v="0"/>
    <n v="70.964399999999983"/>
  </r>
  <r>
    <n v="1979"/>
    <s v="CA-2012-109939"/>
    <n v="2012"/>
    <x v="412"/>
    <d v="2012-05-12T00:00:00"/>
    <s v="Standard Class"/>
    <s v="AA-10375"/>
    <s v="Allen Armold"/>
    <x v="0"/>
    <s v="United States"/>
    <s v="Salem"/>
    <x v="21"/>
    <n v="97301"/>
    <x v="1"/>
    <s v="OFF-AR-10000127"/>
    <x v="1"/>
    <x v="6"/>
    <s v="Newell 321"/>
    <n v="5.2480000000000002"/>
    <n v="2"/>
    <n v="0.2"/>
    <n v="0.59039999999999915"/>
  </r>
  <r>
    <n v="1980"/>
    <s v="CA-2013-112669"/>
    <n v="2013"/>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n v="2013"/>
    <x v="167"/>
    <d v="2013-04-15T00:00:00"/>
    <s v="Same Day"/>
    <s v="KT-16465"/>
    <s v="Kean Takahito"/>
    <x v="0"/>
    <s v="United States"/>
    <s v="Glendale"/>
    <x v="16"/>
    <n v="85301"/>
    <x v="1"/>
    <s v="OFF-ST-10001228"/>
    <x v="1"/>
    <x v="4"/>
    <s v="Fellowes Personal Hanging Folder Files, Navy"/>
    <n v="42.975999999999999"/>
    <n v="4"/>
    <n v="0.2"/>
    <n v="4.2976000000000028"/>
  </r>
  <r>
    <n v="1982"/>
    <s v="CA-2012-119592"/>
    <n v="2012"/>
    <x v="639"/>
    <d v="2012-12-16T00:00:00"/>
    <s v="Second Class"/>
    <s v="MM-18280"/>
    <s v="Muhammed MacIntyre"/>
    <x v="1"/>
    <s v="United States"/>
    <s v="Columbus"/>
    <x v="32"/>
    <n v="31907"/>
    <x v="0"/>
    <s v="OFF-BI-10004187"/>
    <x v="1"/>
    <x v="8"/>
    <s v="Staples"/>
    <n v="3.76"/>
    <n v="2"/>
    <n v="0"/>
    <n v="1.8047999999999997"/>
  </r>
  <r>
    <n v="1983"/>
    <s v="CA-2011-122749"/>
    <n v="2011"/>
    <x v="640"/>
    <d v="2011-12-09T00:00:00"/>
    <s v="Standard Class"/>
    <s v="NG-18430"/>
    <s v="Nathan Gelder"/>
    <x v="0"/>
    <s v="United States"/>
    <s v="Oklahoma City"/>
    <x v="26"/>
    <n v="73120"/>
    <x v="2"/>
    <s v="TEC-PH-10003811"/>
    <x v="2"/>
    <x v="7"/>
    <s v="Jabra Supreme Plus Driver Edition Headset"/>
    <n v="479.96"/>
    <n v="4"/>
    <n v="0"/>
    <n v="134.3888"/>
  </r>
  <r>
    <n v="1984"/>
    <s v="CA-2011-164721"/>
    <n v="2011"/>
    <x v="641"/>
    <d v="2011-11-27T00:00:00"/>
    <s v="Second Class"/>
    <s v="LW-16825"/>
    <s v="Laurel Workman"/>
    <x v="1"/>
    <s v="United States"/>
    <s v="Brentwood"/>
    <x v="1"/>
    <n v="94513"/>
    <x v="1"/>
    <s v="OFF-AP-10000240"/>
    <x v="1"/>
    <x v="9"/>
    <s v="Belkin F9G930V10-GRY 9 Outlet Surge"/>
    <n v="320.88"/>
    <n v="6"/>
    <n v="0"/>
    <n v="93.055199999999957"/>
  </r>
  <r>
    <n v="1985"/>
    <s v="CA-2011-164721"/>
    <n v="2011"/>
    <x v="641"/>
    <d v="2011-11-27T00:00:00"/>
    <s v="Second Class"/>
    <s v="LW-16825"/>
    <s v="Laurel Workman"/>
    <x v="1"/>
    <s v="United States"/>
    <s v="Brentwood"/>
    <x v="1"/>
    <n v="94513"/>
    <x v="1"/>
    <s v="FUR-FU-10001940"/>
    <x v="0"/>
    <x v="5"/>
    <s v="Staples"/>
    <n v="23.88"/>
    <n v="3"/>
    <n v="0"/>
    <n v="10.507200000000001"/>
  </r>
  <r>
    <n v="1986"/>
    <s v="CA-2011-164721"/>
    <n v="2011"/>
    <x v="641"/>
    <d v="2011-11-27T00:00:00"/>
    <s v="Second Class"/>
    <s v="LW-16825"/>
    <s v="Laurel Workman"/>
    <x v="1"/>
    <s v="United States"/>
    <s v="Brentwood"/>
    <x v="1"/>
    <n v="94513"/>
    <x v="1"/>
    <s v="OFF-PA-10000575"/>
    <x v="1"/>
    <x v="10"/>
    <s v="Wirebound Message Books, Four 2 3/4 x 5 White Forms per Page"/>
    <n v="26.76"/>
    <n v="4"/>
    <n v="0"/>
    <n v="12.3096"/>
  </r>
  <r>
    <n v="1987"/>
    <s v="CA-2013-147417"/>
    <n v="2013"/>
    <x v="197"/>
    <d v="2013-07-28T00:00:00"/>
    <s v="First Class"/>
    <s v="CB-12415"/>
    <s v="Christy Brittain"/>
    <x v="0"/>
    <s v="United States"/>
    <s v="Columbus"/>
    <x v="24"/>
    <n v="43229"/>
    <x v="3"/>
    <s v="TEC-CO-10001449"/>
    <x v="2"/>
    <x v="16"/>
    <s v="Hewlett Packard LaserJet 3310 Copier"/>
    <n v="1439.9759999999999"/>
    <n v="4"/>
    <n v="0.4"/>
    <n v="191.99680000000001"/>
  </r>
  <r>
    <n v="1988"/>
    <s v="CA-2012-127509"/>
    <n v="2012"/>
    <x v="529"/>
    <d v="2012-11-13T00:00:00"/>
    <s v="Standard Class"/>
    <s v="AS-10090"/>
    <s v="Adam Shillingsburg"/>
    <x v="0"/>
    <s v="United States"/>
    <s v="Springfield"/>
    <x v="25"/>
    <n v="65807"/>
    <x v="2"/>
    <s v="OFF-BI-10002393"/>
    <x v="1"/>
    <x v="8"/>
    <s v="Binder Posts"/>
    <n v="17.22"/>
    <n v="3"/>
    <n v="0"/>
    <n v="7.9212000000000007"/>
  </r>
  <r>
    <n v="1989"/>
    <s v="CA-2012-127509"/>
    <n v="2012"/>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n v="2012"/>
    <x v="529"/>
    <d v="2012-11-13T00:00:00"/>
    <s v="Standard Class"/>
    <s v="AS-10090"/>
    <s v="Adam Shillingsburg"/>
    <x v="0"/>
    <s v="United States"/>
    <s v="Springfield"/>
    <x v="25"/>
    <n v="65807"/>
    <x v="2"/>
    <s v="OFF-EN-10000781"/>
    <x v="1"/>
    <x v="12"/>
    <s v="#10- 4 1/8&quot; x 9 1/2&quot; Recycled Envelopes"/>
    <n v="26.22"/>
    <n v="3"/>
    <n v="0"/>
    <n v="12.323399999999999"/>
  </r>
  <r>
    <n v="1991"/>
    <s v="CA-2012-127509"/>
    <n v="2012"/>
    <x v="529"/>
    <d v="2012-11-13T00:00:00"/>
    <s v="Standard Class"/>
    <s v="AS-10090"/>
    <s v="Adam Shillingsburg"/>
    <x v="0"/>
    <s v="United States"/>
    <s v="Springfield"/>
    <x v="25"/>
    <n v="65807"/>
    <x v="2"/>
    <s v="OFF-PA-10002160"/>
    <x v="1"/>
    <x v="10"/>
    <s v="Xerox 1978"/>
    <n v="17.34"/>
    <n v="3"/>
    <n v="0"/>
    <n v="8.4966000000000008"/>
  </r>
  <r>
    <n v="1992"/>
    <s v="CA-2014-111374"/>
    <n v="2014"/>
    <x v="642"/>
    <d v="2014-03-01T00:00:00"/>
    <s v="Standard Class"/>
    <s v="CB-12415"/>
    <s v="Christy Brittain"/>
    <x v="0"/>
    <s v="United States"/>
    <s v="Philadelphia"/>
    <x v="9"/>
    <n v="19134"/>
    <x v="3"/>
    <s v="OFF-BI-10004970"/>
    <x v="1"/>
    <x v="8"/>
    <s v="ACCOHIDE 3-Ring Binder, Blue, 1&quot;"/>
    <n v="4.9560000000000004"/>
    <n v="4"/>
    <n v="0.7"/>
    <n v="-3.7995999999999981"/>
  </r>
  <r>
    <n v="1993"/>
    <s v="CA-2014-133648"/>
    <n v="2014"/>
    <x v="643"/>
    <d v="2014-07-03T00:00:00"/>
    <s v="Standard Class"/>
    <s v="ML-17755"/>
    <s v="Max Ludwig"/>
    <x v="2"/>
    <s v="United States"/>
    <s v="Springfield"/>
    <x v="21"/>
    <n v="97477"/>
    <x v="1"/>
    <s v="OFF-LA-10003923"/>
    <x v="1"/>
    <x v="2"/>
    <s v="Alphabetical Labels for Top Tab Filing"/>
    <n v="71.040000000000006"/>
    <n v="6"/>
    <n v="0.2"/>
    <n v="26.640000000000004"/>
  </r>
  <r>
    <n v="1994"/>
    <s v="CA-2014-133648"/>
    <n v="2014"/>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n v="2014"/>
    <x v="643"/>
    <d v="2014-07-03T00:00:00"/>
    <s v="Standard Class"/>
    <s v="ML-17755"/>
    <s v="Max Ludwig"/>
    <x v="2"/>
    <s v="United States"/>
    <s v="Springfield"/>
    <x v="21"/>
    <n v="97477"/>
    <x v="1"/>
    <s v="OFF-FA-10004395"/>
    <x v="1"/>
    <x v="13"/>
    <s v="Plymouth Boxed Rubber Bands by Plymouth"/>
    <n v="11.304"/>
    <n v="3"/>
    <n v="0.2"/>
    <n v="-2.1194999999999999"/>
  </r>
  <r>
    <n v="1996"/>
    <s v="US-2014-147221"/>
    <n v="2014"/>
    <x v="574"/>
    <d v="2014-12-05T00:00:00"/>
    <s v="Second Class"/>
    <s v="JS-16030"/>
    <s v="Joy Smith"/>
    <x v="0"/>
    <s v="United States"/>
    <s v="Houston"/>
    <x v="5"/>
    <n v="77036"/>
    <x v="2"/>
    <s v="OFF-AP-10002534"/>
    <x v="1"/>
    <x v="9"/>
    <s v="3.6 Cubic Foot Counter Height Office Refrigerator"/>
    <n v="294.61999999999995"/>
    <n v="5"/>
    <n v="0.8"/>
    <n v="-766.01199999999994"/>
  </r>
  <r>
    <n v="1997"/>
    <s v="US-2014-147221"/>
    <n v="2014"/>
    <x v="574"/>
    <d v="2014-12-05T00:00:00"/>
    <s v="Second Class"/>
    <s v="JS-16030"/>
    <s v="Joy Smith"/>
    <x v="0"/>
    <s v="United States"/>
    <s v="Houston"/>
    <x v="5"/>
    <n v="77036"/>
    <x v="2"/>
    <s v="FUR-FU-10004020"/>
    <x v="0"/>
    <x v="5"/>
    <s v="Advantus Panel Wall Acrylic Frame"/>
    <n v="8.7520000000000007"/>
    <n v="4"/>
    <n v="0.6"/>
    <n v="-3.719599999999998"/>
  </r>
  <r>
    <n v="1998"/>
    <s v="CA-2011-131905"/>
    <n v="2011"/>
    <x v="644"/>
    <d v="2011-02-10T00:00:00"/>
    <s v="First Class"/>
    <s v="ND-18460"/>
    <s v="Neil Ducich"/>
    <x v="1"/>
    <s v="United States"/>
    <s v="Chesapeake"/>
    <x v="17"/>
    <n v="23320"/>
    <x v="0"/>
    <s v="OFF-LA-10002787"/>
    <x v="1"/>
    <x v="2"/>
    <s v="Avery 480"/>
    <n v="15"/>
    <n v="4"/>
    <n v="0"/>
    <n v="7.1999999999999993"/>
  </r>
  <r>
    <n v="1999"/>
    <s v="CA-2011-131905"/>
    <n v="2011"/>
    <x v="644"/>
    <d v="2011-02-10T00:00:00"/>
    <s v="First Class"/>
    <s v="ND-18460"/>
    <s v="Neil Ducich"/>
    <x v="1"/>
    <s v="United States"/>
    <s v="Chesapeake"/>
    <x v="17"/>
    <n v="23320"/>
    <x v="0"/>
    <s v="TEC-PH-10003645"/>
    <x v="2"/>
    <x v="7"/>
    <s v="Aastra 57i VoIP phone"/>
    <n v="161.61000000000001"/>
    <n v="1"/>
    <n v="0"/>
    <n v="42.018600000000006"/>
  </r>
  <r>
    <n v="2000"/>
    <s v="CA-2011-131905"/>
    <n v="2011"/>
    <x v="644"/>
    <d v="2011-02-10T00:00:00"/>
    <s v="First Class"/>
    <s v="ND-18460"/>
    <s v="Neil Ducich"/>
    <x v="1"/>
    <s v="United States"/>
    <s v="Chesapeake"/>
    <x v="17"/>
    <n v="23320"/>
    <x v="0"/>
    <s v="TEC-PH-10001615"/>
    <x v="2"/>
    <x v="7"/>
    <s v="AT&amp;T CL82213"/>
    <n v="144.94999999999999"/>
    <n v="5"/>
    <n v="0"/>
    <n v="42.035499999999985"/>
  </r>
  <r>
    <n v="2001"/>
    <s v="CA-2014-166128"/>
    <n v="2014"/>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n v="2014"/>
    <x v="645"/>
    <d v="2014-04-19T00:00:00"/>
    <s v="Standard Class"/>
    <s v="LW-17215"/>
    <s v="Luke Weiss"/>
    <x v="0"/>
    <s v="United States"/>
    <s v="Pasadena"/>
    <x v="1"/>
    <n v="91104"/>
    <x v="1"/>
    <s v="OFF-AR-10001221"/>
    <x v="1"/>
    <x v="6"/>
    <s v="Dixon Ticonderoga Erasable Colored Pencil Set, 12-Color"/>
    <n v="41.86"/>
    <n v="7"/>
    <n v="0"/>
    <n v="14.232399999999998"/>
  </r>
  <r>
    <n v="2003"/>
    <s v="CA-2014-163510"/>
    <n v="2014"/>
    <x v="53"/>
    <d v="2014-12-29T00:00:00"/>
    <s v="Second Class"/>
    <s v="JW-15955"/>
    <s v="Joni Wasserman"/>
    <x v="0"/>
    <s v="United States"/>
    <s v="Louisville"/>
    <x v="0"/>
    <n v="40214"/>
    <x v="0"/>
    <s v="OFF-ST-10000563"/>
    <x v="1"/>
    <x v="4"/>
    <s v="Fellowes Bankers Box Stor/Drawer Steel Plus"/>
    <n v="95.94"/>
    <n v="3"/>
    <n v="0"/>
    <n v="9.5940000000000012"/>
  </r>
  <r>
    <n v="2004"/>
    <s v="CA-2014-163510"/>
    <n v="2014"/>
    <x v="53"/>
    <d v="2014-12-29T00:00:00"/>
    <s v="Second Class"/>
    <s v="JW-15955"/>
    <s v="Joni Wasserman"/>
    <x v="0"/>
    <s v="United States"/>
    <s v="Louisville"/>
    <x v="0"/>
    <n v="40214"/>
    <x v="0"/>
    <s v="FUR-CH-10001146"/>
    <x v="0"/>
    <x v="1"/>
    <s v="Global Value Mid-Back Manager's Chair, Gray"/>
    <n v="304.45"/>
    <n v="5"/>
    <n v="0"/>
    <n v="76.112499999999983"/>
  </r>
  <r>
    <n v="2005"/>
    <s v="US-2014-143028"/>
    <n v="2014"/>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n v="2011"/>
    <x v="520"/>
    <d v="2012-01-04T00:00:00"/>
    <s v="Standard Class"/>
    <s v="RW-19630"/>
    <s v="Rob Williams"/>
    <x v="1"/>
    <s v="United States"/>
    <s v="Columbia"/>
    <x v="25"/>
    <n v="65203"/>
    <x v="2"/>
    <s v="OFF-AR-10000034"/>
    <x v="1"/>
    <x v="6"/>
    <s v="BIC Brite Liner Grip Highlighters, Assorted, 5/Pack"/>
    <n v="29.68"/>
    <n v="7"/>
    <n v="0"/>
    <n v="11.575199999999999"/>
  </r>
  <r>
    <n v="2007"/>
    <s v="CA-2011-111150"/>
    <n v="2011"/>
    <x v="520"/>
    <d v="2012-01-04T00:00:00"/>
    <s v="Standard Class"/>
    <s v="RW-19630"/>
    <s v="Rob Williams"/>
    <x v="1"/>
    <s v="United States"/>
    <s v="Columbia"/>
    <x v="25"/>
    <n v="65203"/>
    <x v="2"/>
    <s v="TEC-AC-10000290"/>
    <x v="2"/>
    <x v="11"/>
    <s v="Sabrent 4-Port USB 2.0 Hub"/>
    <n v="47.53"/>
    <n v="7"/>
    <n v="0"/>
    <n v="16.160200000000003"/>
  </r>
  <r>
    <n v="2008"/>
    <s v="CA-2014-165386"/>
    <n v="2014"/>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n v="2011"/>
    <x v="647"/>
    <d v="2011-11-21T00:00:00"/>
    <s v="Standard Class"/>
    <s v="JF-15190"/>
    <s v="Jamie Frazer"/>
    <x v="0"/>
    <s v="United States"/>
    <s v="Johnson City"/>
    <x v="18"/>
    <n v="37604"/>
    <x v="0"/>
    <s v="OFF-AR-10001315"/>
    <x v="1"/>
    <x v="6"/>
    <s v="Newell 310"/>
    <n v="4.2240000000000002"/>
    <n v="3"/>
    <n v="0.2"/>
    <n v="0.47519999999999984"/>
  </r>
  <r>
    <n v="2010"/>
    <s v="CA-2011-116407"/>
    <n v="2011"/>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n v="2011"/>
    <x v="647"/>
    <d v="2011-11-21T00:00:00"/>
    <s v="Standard Class"/>
    <s v="JF-15190"/>
    <s v="Jamie Frazer"/>
    <x v="0"/>
    <s v="United States"/>
    <s v="Johnson City"/>
    <x v="18"/>
    <n v="37604"/>
    <x v="0"/>
    <s v="OFF-PA-10002137"/>
    <x v="1"/>
    <x v="10"/>
    <s v="Southworth 100% Résumé Paper, 24lb."/>
    <n v="24.896000000000001"/>
    <n v="4"/>
    <n v="0.2"/>
    <n v="7.7799999999999976"/>
  </r>
  <r>
    <n v="2012"/>
    <s v="CA-2012-155761"/>
    <n v="2012"/>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n v="2012"/>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n v="2013"/>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n v="2013"/>
    <x v="31"/>
    <d v="2013-09-24T00:00:00"/>
    <s v="Standard Class"/>
    <s v="AM-10705"/>
    <s v="Anne McFarland"/>
    <x v="0"/>
    <s v="United States"/>
    <s v="Auburn"/>
    <x v="19"/>
    <n v="36830"/>
    <x v="0"/>
    <s v="OFF-PA-10000533"/>
    <x v="1"/>
    <x v="10"/>
    <s v="Southworth Parchment Paper &amp; Envelopes"/>
    <n v="13.08"/>
    <n v="2"/>
    <n v="0"/>
    <n v="6.0167999999999999"/>
  </r>
  <r>
    <n v="2016"/>
    <s v="CA-2013-145905"/>
    <n v="2013"/>
    <x v="31"/>
    <d v="2013-09-24T00:00:00"/>
    <s v="Standard Class"/>
    <s v="AM-10705"/>
    <s v="Anne McFarland"/>
    <x v="0"/>
    <s v="United States"/>
    <s v="Auburn"/>
    <x v="19"/>
    <n v="36830"/>
    <x v="0"/>
    <s v="OFF-ST-10003716"/>
    <x v="1"/>
    <x v="4"/>
    <s v="Tennsco Double-Tier Lockers"/>
    <n v="900.08"/>
    <n v="4"/>
    <n v="0"/>
    <n v="117.0104"/>
  </r>
  <r>
    <n v="2017"/>
    <s v="CA-2012-113110"/>
    <n v="2012"/>
    <x v="531"/>
    <d v="2012-03-23T00:00:00"/>
    <s v="Standard Class"/>
    <s v="BK-11260"/>
    <s v="Berenike Kampe"/>
    <x v="0"/>
    <s v="United States"/>
    <s v="San Bernardino"/>
    <x v="1"/>
    <n v="92404"/>
    <x v="1"/>
    <s v="OFF-BI-10000088"/>
    <x v="1"/>
    <x v="8"/>
    <s v="GBC Imprintable Covers"/>
    <n v="17.568000000000001"/>
    <n v="2"/>
    <n v="0.2"/>
    <n v="6.3684000000000003"/>
  </r>
  <r>
    <n v="2018"/>
    <s v="CA-2012-113110"/>
    <n v="2012"/>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n v="2012"/>
    <x v="531"/>
    <d v="2012-03-23T00:00:00"/>
    <s v="Standard Class"/>
    <s v="BK-11260"/>
    <s v="Berenike Kampe"/>
    <x v="0"/>
    <s v="United States"/>
    <s v="San Bernardino"/>
    <x v="1"/>
    <n v="92404"/>
    <x v="1"/>
    <s v="OFF-SU-10001165"/>
    <x v="1"/>
    <x v="14"/>
    <s v="Acme Elite Stainless Steel Scissors"/>
    <n v="33.36"/>
    <n v="4"/>
    <n v="0"/>
    <n v="8.6736000000000004"/>
  </r>
  <r>
    <n v="2020"/>
    <s v="CA-2012-113110"/>
    <n v="2012"/>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n v="2013"/>
    <x v="251"/>
    <d v="2013-09-22T00:00:00"/>
    <s v="First Class"/>
    <s v="RH-19510"/>
    <s v="Rick Huthwaite"/>
    <x v="2"/>
    <s v="United States"/>
    <s v="Providence"/>
    <x v="34"/>
    <n v="2908"/>
    <x v="3"/>
    <s v="OFF-ST-10001490"/>
    <x v="1"/>
    <x v="4"/>
    <s v="Hot File 7-Pocket, Floor Stand"/>
    <n v="1606.23"/>
    <n v="9"/>
    <n v="0"/>
    <n v="481.86899999999986"/>
  </r>
  <r>
    <n v="2022"/>
    <s v="CA-2013-168354"/>
    <n v="2013"/>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n v="2013"/>
    <x v="251"/>
    <d v="2013-09-22T00:00:00"/>
    <s v="First Class"/>
    <s v="RH-19510"/>
    <s v="Rick Huthwaite"/>
    <x v="2"/>
    <s v="United States"/>
    <s v="Providence"/>
    <x v="34"/>
    <n v="2908"/>
    <x v="3"/>
    <s v="OFF-BI-10004826"/>
    <x v="1"/>
    <x v="8"/>
    <s v="JM Magazine Binder"/>
    <n v="49.53"/>
    <n v="3"/>
    <n v="0"/>
    <n v="23.774400000000004"/>
  </r>
  <r>
    <n v="2024"/>
    <s v="CA-2013-168354"/>
    <n v="2013"/>
    <x v="251"/>
    <d v="2013-09-22T00:00:00"/>
    <s v="First Class"/>
    <s v="RH-19510"/>
    <s v="Rick Huthwaite"/>
    <x v="2"/>
    <s v="United States"/>
    <s v="Providence"/>
    <x v="34"/>
    <n v="2908"/>
    <x v="3"/>
    <s v="FUR-CH-10004675"/>
    <x v="0"/>
    <x v="1"/>
    <s v="Lifetime Advantage Folding Chairs, 4/Carton"/>
    <n v="872.32"/>
    <n v="4"/>
    <n v="0"/>
    <n v="244.24959999999999"/>
  </r>
  <r>
    <n v="2025"/>
    <s v="US-2014-111241"/>
    <n v="2014"/>
    <x v="648"/>
    <d v="2014-08-23T00:00:00"/>
    <s v="Second Class"/>
    <s v="GM-14500"/>
    <s v="Gene McClure"/>
    <x v="0"/>
    <s v="United States"/>
    <s v="Fresno"/>
    <x v="1"/>
    <n v="93727"/>
    <x v="1"/>
    <s v="OFF-BI-10002867"/>
    <x v="1"/>
    <x v="8"/>
    <s v="GBC Recycled Regency Composition Covers"/>
    <n v="239.12000000000003"/>
    <n v="5"/>
    <n v="0.2"/>
    <n v="77.71399999999997"/>
  </r>
  <r>
    <n v="2026"/>
    <s v="CA-2012-114237"/>
    <n v="2012"/>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n v="2013"/>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n v="2013"/>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n v="2012"/>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n v="2012"/>
    <x v="650"/>
    <d v="2012-11-30T00:00:00"/>
    <s v="Standard Class"/>
    <s v="GP-14740"/>
    <s v="Guy Phonely"/>
    <x v="1"/>
    <s v="United States"/>
    <s v="Leominster"/>
    <x v="31"/>
    <n v="1453"/>
    <x v="3"/>
    <s v="OFF-ST-10001172"/>
    <x v="1"/>
    <x v="4"/>
    <s v="Tennsco Lockers, Sand"/>
    <n v="104.9"/>
    <n v="5"/>
    <n v="0"/>
    <n v="25.175999999999998"/>
  </r>
  <r>
    <n v="2031"/>
    <s v="CA-2012-117961"/>
    <n v="2012"/>
    <x v="650"/>
    <d v="2012-11-30T00:00:00"/>
    <s v="Standard Class"/>
    <s v="GP-14740"/>
    <s v="Guy Phonely"/>
    <x v="1"/>
    <s v="United States"/>
    <s v="Leominster"/>
    <x v="31"/>
    <n v="1453"/>
    <x v="3"/>
    <s v="OFF-BI-10003707"/>
    <x v="1"/>
    <x v="8"/>
    <s v="Aluminum Screw Posts"/>
    <n v="61.04"/>
    <n v="4"/>
    <n v="0"/>
    <n v="30.52"/>
  </r>
  <r>
    <n v="2032"/>
    <s v="CA-2012-117961"/>
    <n v="2012"/>
    <x v="650"/>
    <d v="2012-11-30T00:00:00"/>
    <s v="Standard Class"/>
    <s v="GP-14740"/>
    <s v="Guy Phonely"/>
    <x v="1"/>
    <s v="United States"/>
    <s v="Leominster"/>
    <x v="31"/>
    <n v="1453"/>
    <x v="3"/>
    <s v="OFF-PA-10001274"/>
    <x v="1"/>
    <x v="10"/>
    <s v="Loose Memo Sheets"/>
    <n v="10.95"/>
    <n v="3"/>
    <n v="0"/>
    <n v="5.1464999999999996"/>
  </r>
  <r>
    <n v="2033"/>
    <s v="CA-2013-128923"/>
    <n v="2013"/>
    <x v="10"/>
    <d v="2013-12-14T00:00:00"/>
    <s v="Standard Class"/>
    <s v="GB-14530"/>
    <s v="George Bell"/>
    <x v="1"/>
    <s v="United States"/>
    <s v="Fort Worth"/>
    <x v="5"/>
    <n v="76106"/>
    <x v="2"/>
    <s v="OFF-PA-10002250"/>
    <x v="1"/>
    <x v="10"/>
    <s v="Things To Do Today Pad"/>
    <n v="9.3920000000000012"/>
    <n v="2"/>
    <n v="0.2"/>
    <n v="3.2871999999999999"/>
  </r>
  <r>
    <n v="2034"/>
    <s v="CA-2013-128923"/>
    <n v="2013"/>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n v="2014"/>
    <x v="145"/>
    <d v="2014-09-30T00:00:00"/>
    <s v="Standard Class"/>
    <s v="CT-11995"/>
    <s v="Carol Triggs"/>
    <x v="0"/>
    <s v="United States"/>
    <s v="Rochester"/>
    <x v="11"/>
    <n v="55901"/>
    <x v="2"/>
    <s v="OFF-BI-10002976"/>
    <x v="1"/>
    <x v="8"/>
    <s v="ACCOHIDE Binder by Acco"/>
    <n v="8.26"/>
    <n v="2"/>
    <n v="0"/>
    <n v="3.8822000000000001"/>
  </r>
  <r>
    <n v="2036"/>
    <s v="CA-2014-162481"/>
    <n v="2014"/>
    <x v="145"/>
    <d v="2014-09-30T00:00:00"/>
    <s v="Standard Class"/>
    <s v="CT-11995"/>
    <s v="Carol Triggs"/>
    <x v="0"/>
    <s v="United States"/>
    <s v="Rochester"/>
    <x v="11"/>
    <n v="55901"/>
    <x v="2"/>
    <s v="FUR-CH-10003061"/>
    <x v="0"/>
    <x v="1"/>
    <s v="Global Leather Task Chair, Black"/>
    <n v="269.96999999999997"/>
    <n v="3"/>
    <n v="0"/>
    <n v="51.294299999999964"/>
  </r>
  <r>
    <n v="2037"/>
    <s v="CA-2012-119214"/>
    <n v="2012"/>
    <x v="651"/>
    <d v="2012-01-27T00:00:00"/>
    <s v="Standard Class"/>
    <s v="CW-11905"/>
    <s v="Carl Weiss"/>
    <x v="2"/>
    <s v="United States"/>
    <s v="Bozeman"/>
    <x v="37"/>
    <n v="59715"/>
    <x v="1"/>
    <s v="OFF-PA-10002893"/>
    <x v="1"/>
    <x v="10"/>
    <s v="Wirebound Service Call Books, 5 1/2&quot; x 4&quot;"/>
    <n v="29.04"/>
    <n v="3"/>
    <n v="0"/>
    <n v="13.9392"/>
  </r>
  <r>
    <n v="2038"/>
    <s v="CA-2012-119214"/>
    <n v="2012"/>
    <x v="651"/>
    <d v="2012-01-27T00:00:00"/>
    <s v="Standard Class"/>
    <s v="CW-11905"/>
    <s v="Carl Weiss"/>
    <x v="2"/>
    <s v="United States"/>
    <s v="Bozeman"/>
    <x v="37"/>
    <n v="59715"/>
    <x v="1"/>
    <s v="OFF-LA-10003077"/>
    <x v="1"/>
    <x v="2"/>
    <s v="Avery 500"/>
    <n v="14.62"/>
    <n v="2"/>
    <n v="0"/>
    <n v="6.8713999999999995"/>
  </r>
  <r>
    <n v="2039"/>
    <s v="CA-2012-122287"/>
    <n v="2012"/>
    <x v="652"/>
    <d v="2012-06-23T00:00:00"/>
    <s v="Standard Class"/>
    <s v="SN-20560"/>
    <s v="Skye Norling"/>
    <x v="2"/>
    <s v="United States"/>
    <s v="Peoria"/>
    <x v="16"/>
    <n v="85345"/>
    <x v="1"/>
    <s v="OFF-PA-10001661"/>
    <x v="1"/>
    <x v="10"/>
    <s v="Xerox 1922"/>
    <n v="11.952000000000002"/>
    <n v="3"/>
    <n v="0.2"/>
    <n v="4.3326000000000002"/>
  </r>
  <r>
    <n v="2040"/>
    <s v="CA-2012-122287"/>
    <n v="2012"/>
    <x v="652"/>
    <d v="2012-06-23T00:00:00"/>
    <s v="Standard Class"/>
    <s v="SN-20560"/>
    <s v="Skye Norling"/>
    <x v="2"/>
    <s v="United States"/>
    <s v="Peoria"/>
    <x v="16"/>
    <n v="85345"/>
    <x v="1"/>
    <s v="OFF-BI-10004656"/>
    <x v="1"/>
    <x v="8"/>
    <s v="Peel &amp; Stick Add-On Corner Pockets"/>
    <n v="4.5360000000000014"/>
    <n v="7"/>
    <n v="0.7"/>
    <n v="-3.3263999999999996"/>
  </r>
  <r>
    <n v="2041"/>
    <s v="CA-2012-122287"/>
    <n v="2012"/>
    <x v="652"/>
    <d v="2012-06-23T00:00:00"/>
    <s v="Standard Class"/>
    <s v="SN-20560"/>
    <s v="Skye Norling"/>
    <x v="2"/>
    <s v="United States"/>
    <s v="Peoria"/>
    <x v="16"/>
    <n v="85345"/>
    <x v="1"/>
    <s v="OFF-BI-10003707"/>
    <x v="1"/>
    <x v="8"/>
    <s v="Aluminum Screw Posts"/>
    <n v="9.1560000000000006"/>
    <n v="2"/>
    <n v="0.7"/>
    <n v="-6.1039999999999974"/>
  </r>
  <r>
    <n v="2042"/>
    <s v="CA-2012-122287"/>
    <n v="2012"/>
    <x v="652"/>
    <d v="2012-06-23T00:00:00"/>
    <s v="Standard Class"/>
    <s v="SN-20560"/>
    <s v="Skye Norling"/>
    <x v="2"/>
    <s v="United States"/>
    <s v="Peoria"/>
    <x v="16"/>
    <n v="85345"/>
    <x v="1"/>
    <s v="FUR-FU-10004973"/>
    <x v="0"/>
    <x v="5"/>
    <s v="Flat Face Poster Frame"/>
    <n v="75.36"/>
    <n v="5"/>
    <n v="0.2"/>
    <n v="20.724000000000007"/>
  </r>
  <r>
    <n v="2043"/>
    <s v="CA-2012-104493"/>
    <n v="2012"/>
    <x v="653"/>
    <d v="2012-10-08T00:00:00"/>
    <s v="Standard Class"/>
    <s v="EB-13705"/>
    <s v="Ed Braxton"/>
    <x v="1"/>
    <s v="United States"/>
    <s v="San Diego"/>
    <x v="1"/>
    <n v="92105"/>
    <x v="1"/>
    <s v="OFF-BI-10004817"/>
    <x v="1"/>
    <x v="8"/>
    <s v="GBC Personal VeloBind Strips"/>
    <n v="57.504000000000005"/>
    <n v="6"/>
    <n v="0.2"/>
    <n v="20.1264"/>
  </r>
  <r>
    <n v="2044"/>
    <s v="US-2014-158946"/>
    <n v="2014"/>
    <x v="551"/>
    <d v="2014-11-24T00:00:00"/>
    <s v="Standard Class"/>
    <s v="JW-15220"/>
    <s v="Jane Waco"/>
    <x v="1"/>
    <s v="United States"/>
    <s v="Lakewood"/>
    <x v="24"/>
    <n v="44107"/>
    <x v="3"/>
    <s v="OFF-AR-10001860"/>
    <x v="1"/>
    <x v="6"/>
    <s v="BIC Liqua Brite Liner"/>
    <n v="38.864000000000004"/>
    <n v="7"/>
    <n v="0.2"/>
    <n v="7.7728000000000002"/>
  </r>
  <r>
    <n v="2045"/>
    <s v="CA-2011-129168"/>
    <n v="2011"/>
    <x v="654"/>
    <d v="2011-08-23T00:00:00"/>
    <s v="Standard Class"/>
    <s v="KB-16585"/>
    <s v="Ken Black"/>
    <x v="1"/>
    <s v="United States"/>
    <s v="Houston"/>
    <x v="5"/>
    <n v="77095"/>
    <x v="2"/>
    <s v="OFF-PA-10001639"/>
    <x v="1"/>
    <x v="10"/>
    <s v="Xerox 203"/>
    <n v="15.552000000000003"/>
    <n v="3"/>
    <n v="0.2"/>
    <n v="5.4432"/>
  </r>
  <r>
    <n v="2046"/>
    <s v="CA-2013-131835"/>
    <n v="2013"/>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n v="2013"/>
    <x v="19"/>
    <d v="2013-07-22T00:00:00"/>
    <s v="Standard Class"/>
    <s v="MC-17590"/>
    <s v="Matt Collister"/>
    <x v="1"/>
    <s v="United States"/>
    <s v="Perth Amboy"/>
    <x v="30"/>
    <n v="8861"/>
    <x v="3"/>
    <s v="TEC-PH-10001760"/>
    <x v="2"/>
    <x v="7"/>
    <s v="Bose SoundLink Bluetooth Speaker"/>
    <n v="597"/>
    <n v="3"/>
    <n v="0"/>
    <n v="280.59000000000003"/>
  </r>
  <r>
    <n v="2048"/>
    <s v="CA-2013-131835"/>
    <n v="2013"/>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n v="2012"/>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n v="2012"/>
    <x v="655"/>
    <d v="2012-07-13T00:00:00"/>
    <s v="First Class"/>
    <s v="CK-12595"/>
    <s v="Clytie Kelty"/>
    <x v="0"/>
    <s v="United States"/>
    <s v="Philadelphia"/>
    <x v="9"/>
    <n v="19134"/>
    <x v="3"/>
    <s v="OFF-BI-10004022"/>
    <x v="1"/>
    <x v="8"/>
    <s v="Acco Suede Grain Vinyl Round Ring Binder"/>
    <n v="2.5020000000000002"/>
    <n v="3"/>
    <n v="0.7"/>
    <n v="-2.0015999999999998"/>
  </r>
  <r>
    <n v="2051"/>
    <s v="CA-2012-142237"/>
    <n v="2012"/>
    <x v="655"/>
    <d v="2012-07-13T00:00:00"/>
    <s v="First Class"/>
    <s v="CK-12595"/>
    <s v="Clytie Kelty"/>
    <x v="0"/>
    <s v="United States"/>
    <s v="Philadelphia"/>
    <x v="9"/>
    <n v="19134"/>
    <x v="3"/>
    <s v="OFF-BI-10003669"/>
    <x v="1"/>
    <x v="8"/>
    <s v="3M Organizer Strips"/>
    <n v="6.4800000000000013"/>
    <n v="4"/>
    <n v="0.7"/>
    <n v="-4.7519999999999989"/>
  </r>
  <r>
    <n v="2052"/>
    <s v="CA-2012-142237"/>
    <n v="2012"/>
    <x v="655"/>
    <d v="2012-07-13T00:00:00"/>
    <s v="First Class"/>
    <s v="CK-12595"/>
    <s v="Clytie Kelty"/>
    <x v="0"/>
    <s v="United States"/>
    <s v="Philadelphia"/>
    <x v="9"/>
    <n v="19134"/>
    <x v="3"/>
    <s v="FUR-CH-10003833"/>
    <x v="0"/>
    <x v="1"/>
    <s v="Novimex Fabric Task Chair"/>
    <n v="341.48799999999994"/>
    <n v="8"/>
    <n v="0.3"/>
    <n v="-73.175999999999988"/>
  </r>
  <r>
    <n v="2053"/>
    <s v="CA-2012-142237"/>
    <n v="2012"/>
    <x v="655"/>
    <d v="2012-07-13T00:00:00"/>
    <s v="First Class"/>
    <s v="CK-12595"/>
    <s v="Clytie Kelty"/>
    <x v="0"/>
    <s v="United States"/>
    <s v="Philadelphia"/>
    <x v="9"/>
    <n v="19134"/>
    <x v="3"/>
    <s v="OFF-AR-10003732"/>
    <x v="1"/>
    <x v="6"/>
    <s v="Newell 333"/>
    <n v="11.12"/>
    <n v="5"/>
    <n v="0.2"/>
    <n v="0.83399999999999963"/>
  </r>
  <r>
    <n v="2054"/>
    <s v="CA-2012-142237"/>
    <n v="2012"/>
    <x v="655"/>
    <d v="2012-07-13T00:00:00"/>
    <s v="First Class"/>
    <s v="CK-12595"/>
    <s v="Clytie Kelty"/>
    <x v="0"/>
    <s v="United States"/>
    <s v="Philadelphia"/>
    <x v="9"/>
    <n v="19134"/>
    <x v="3"/>
    <s v="FUR-FU-10003142"/>
    <x v="0"/>
    <x v="5"/>
    <s v="Master Big Foot Doorstop, Beige"/>
    <n v="25.344000000000001"/>
    <n v="6"/>
    <n v="0.2"/>
    <n v="3.4847999999999981"/>
  </r>
  <r>
    <n v="2055"/>
    <s v="CA-2013-136434"/>
    <n v="2013"/>
    <x v="49"/>
    <d v="2013-12-08T00:00:00"/>
    <s v="Standard Class"/>
    <s v="RD-19480"/>
    <s v="Rick Duston"/>
    <x v="0"/>
    <s v="United States"/>
    <s v="Richmond"/>
    <x v="14"/>
    <n v="47374"/>
    <x v="2"/>
    <s v="FUR-FU-10001196"/>
    <x v="0"/>
    <x v="5"/>
    <s v="DAX Cubicle Frames - 8x10"/>
    <n v="17.309999999999999"/>
    <n v="3"/>
    <n v="0"/>
    <n v="5.1929999999999996"/>
  </r>
  <r>
    <n v="2056"/>
    <s v="CA-2014-120376"/>
    <n v="2014"/>
    <x v="66"/>
    <d v="2014-12-26T00:00:00"/>
    <s v="First Class"/>
    <s v="TP-21130"/>
    <s v="Theone Pippenger"/>
    <x v="0"/>
    <s v="United States"/>
    <s v="Detroit"/>
    <x v="12"/>
    <n v="48227"/>
    <x v="2"/>
    <s v="TEC-AC-10001114"/>
    <x v="2"/>
    <x v="11"/>
    <s v="Microsoft Wireless Mobile Mouse 4000"/>
    <n v="199.95000000000002"/>
    <n v="5"/>
    <n v="0"/>
    <n v="63.983999999999988"/>
  </r>
  <r>
    <n v="2057"/>
    <s v="CA-2014-120376"/>
    <n v="2014"/>
    <x v="66"/>
    <d v="2014-12-26T00:00:00"/>
    <s v="First Class"/>
    <s v="TP-21130"/>
    <s v="Theone Pippenger"/>
    <x v="0"/>
    <s v="United States"/>
    <s v="Detroit"/>
    <x v="12"/>
    <n v="48227"/>
    <x v="2"/>
    <s v="FUR-CH-10002335"/>
    <x v="0"/>
    <x v="1"/>
    <s v="Hon GuestStacker Chair"/>
    <n v="1586.6899999999998"/>
    <n v="7"/>
    <n v="0"/>
    <n v="412.5394"/>
  </r>
  <r>
    <n v="2058"/>
    <s v="CA-2014-120376"/>
    <n v="2014"/>
    <x v="66"/>
    <d v="2014-12-26T00:00:00"/>
    <s v="First Class"/>
    <s v="TP-21130"/>
    <s v="Theone Pippenger"/>
    <x v="0"/>
    <s v="United States"/>
    <s v="Detroit"/>
    <x v="12"/>
    <n v="48227"/>
    <x v="2"/>
    <s v="TEC-AC-10000844"/>
    <x v="2"/>
    <x v="11"/>
    <s v="Logitech Gaming G510s - Keyboard"/>
    <n v="84.99"/>
    <n v="1"/>
    <n v="0"/>
    <n v="30.596399999999996"/>
  </r>
  <r>
    <n v="2059"/>
    <s v="CA-2014-120376"/>
    <n v="2014"/>
    <x v="66"/>
    <d v="2014-12-26T00:00:00"/>
    <s v="First Class"/>
    <s v="TP-21130"/>
    <s v="Theone Pippenger"/>
    <x v="0"/>
    <s v="United States"/>
    <s v="Detroit"/>
    <x v="12"/>
    <n v="48227"/>
    <x v="2"/>
    <s v="FUR-TA-10004534"/>
    <x v="0"/>
    <x v="3"/>
    <s v="Bevis 44 x 96 Conference Tables"/>
    <n v="411.8"/>
    <n v="2"/>
    <n v="0"/>
    <n v="70.005999999999972"/>
  </r>
  <r>
    <n v="2060"/>
    <s v="CA-2011-106439"/>
    <n v="2011"/>
    <x v="656"/>
    <d v="2011-11-04T00:00:00"/>
    <s v="Standard Class"/>
    <s v="GG-14650"/>
    <s v="Greg Guthrie"/>
    <x v="1"/>
    <s v="United States"/>
    <s v="Los Angeles"/>
    <x v="1"/>
    <n v="90049"/>
    <x v="1"/>
    <s v="OFF-FA-10002975"/>
    <x v="1"/>
    <x v="13"/>
    <s v="Staples"/>
    <n v="11.34"/>
    <n v="3"/>
    <n v="0"/>
    <n v="5.2164000000000001"/>
  </r>
  <r>
    <n v="2061"/>
    <s v="CA-2011-106439"/>
    <n v="2011"/>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n v="2011"/>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n v="2011"/>
    <x v="656"/>
    <d v="2011-11-04T00:00:00"/>
    <s v="Standard Class"/>
    <s v="GG-14650"/>
    <s v="Greg Guthrie"/>
    <x v="1"/>
    <s v="United States"/>
    <s v="Los Angeles"/>
    <x v="1"/>
    <n v="90049"/>
    <x v="1"/>
    <s v="OFF-PA-10000477"/>
    <x v="1"/>
    <x v="10"/>
    <s v="Xerox 1952"/>
    <n v="64.740000000000009"/>
    <n v="13"/>
    <n v="0"/>
    <n v="30.427800000000005"/>
  </r>
  <r>
    <n v="2064"/>
    <s v="CA-2011-106439"/>
    <n v="2011"/>
    <x v="656"/>
    <d v="2011-11-04T00:00:00"/>
    <s v="Standard Class"/>
    <s v="GG-14650"/>
    <s v="Greg Guthrie"/>
    <x v="1"/>
    <s v="United States"/>
    <s v="Los Angeles"/>
    <x v="1"/>
    <n v="90049"/>
    <x v="1"/>
    <s v="OFF-BI-10004209"/>
    <x v="1"/>
    <x v="8"/>
    <s v="Fellowes Twister Kit, Gray/Clear, 3/pkg"/>
    <n v="19.295999999999999"/>
    <n v="3"/>
    <n v="0.2"/>
    <n v="6.0299999999999994"/>
  </r>
  <r>
    <n v="2065"/>
    <s v="CA-2011-106439"/>
    <n v="2011"/>
    <x v="656"/>
    <d v="2011-11-04T00:00:00"/>
    <s v="Standard Class"/>
    <s v="GG-14650"/>
    <s v="Greg Guthrie"/>
    <x v="1"/>
    <s v="United States"/>
    <s v="Los Angeles"/>
    <x v="1"/>
    <n v="90049"/>
    <x v="1"/>
    <s v="OFF-ST-10001963"/>
    <x v="1"/>
    <x v="4"/>
    <s v="Tennsco Regal Shelving Units"/>
    <n v="405.64"/>
    <n v="4"/>
    <n v="0"/>
    <n v="12.169199999999989"/>
  </r>
  <r>
    <n v="2066"/>
    <s v="CA-2011-106439"/>
    <n v="2011"/>
    <x v="656"/>
    <d v="2011-11-04T00:00:00"/>
    <s v="Standard Class"/>
    <s v="GG-14650"/>
    <s v="Greg Guthrie"/>
    <x v="1"/>
    <s v="United States"/>
    <s v="Los Angeles"/>
    <x v="1"/>
    <n v="90049"/>
    <x v="1"/>
    <s v="FUR-CH-10003833"/>
    <x v="0"/>
    <x v="1"/>
    <s v="Novimex Fabric Task Chair"/>
    <n v="146.352"/>
    <n v="3"/>
    <n v="0.2"/>
    <n v="-9.1470000000000056"/>
  </r>
  <r>
    <n v="2067"/>
    <s v="CA-2011-106439"/>
    <n v="2011"/>
    <x v="656"/>
    <d v="2011-11-04T00:00:00"/>
    <s v="Standard Class"/>
    <s v="GG-14650"/>
    <s v="Greg Guthrie"/>
    <x v="1"/>
    <s v="United States"/>
    <s v="Los Angeles"/>
    <x v="1"/>
    <n v="90049"/>
    <x v="1"/>
    <s v="TEC-AC-10004568"/>
    <x v="2"/>
    <x v="11"/>
    <s v="Maxell LTO Ultrium - 800 GB"/>
    <n v="251.91"/>
    <n v="9"/>
    <n v="0"/>
    <n v="47.862899999999982"/>
  </r>
  <r>
    <n v="2068"/>
    <s v="CA-2011-106439"/>
    <n v="2011"/>
    <x v="656"/>
    <d v="2011-11-04T00:00:00"/>
    <s v="Standard Class"/>
    <s v="GG-14650"/>
    <s v="Greg Guthrie"/>
    <x v="1"/>
    <s v="United States"/>
    <s v="Los Angeles"/>
    <x v="1"/>
    <n v="90049"/>
    <x v="1"/>
    <s v="OFF-AR-10001419"/>
    <x v="1"/>
    <x v="6"/>
    <s v="Newell 325"/>
    <n v="12.39"/>
    <n v="3"/>
    <n v="0"/>
    <n v="3.7169999999999996"/>
  </r>
  <r>
    <n v="2069"/>
    <s v="CA-2012-133452"/>
    <n v="2012"/>
    <x v="657"/>
    <d v="2012-04-19T00:00:00"/>
    <s v="Standard Class"/>
    <s v="ZC-21910"/>
    <s v="Zuschuss Carroll"/>
    <x v="0"/>
    <s v="United States"/>
    <s v="Pomona"/>
    <x v="1"/>
    <n v="91767"/>
    <x v="1"/>
    <s v="TEC-AC-10002800"/>
    <x v="2"/>
    <x v="11"/>
    <s v="Plantronics Audio 478 Stereo USB Headset"/>
    <n v="199.96"/>
    <n v="4"/>
    <n v="0"/>
    <n v="69.98599999999999"/>
  </r>
  <r>
    <n v="2070"/>
    <s v="CA-2012-133452"/>
    <n v="2012"/>
    <x v="657"/>
    <d v="2012-04-19T00:00:00"/>
    <s v="Standard Class"/>
    <s v="ZC-21910"/>
    <s v="Zuschuss Carroll"/>
    <x v="0"/>
    <s v="United States"/>
    <s v="Pomona"/>
    <x v="1"/>
    <n v="91767"/>
    <x v="1"/>
    <s v="FUR-TA-10003954"/>
    <x v="0"/>
    <x v="3"/>
    <s v="Hon 94000 Series Round Tables"/>
    <n v="710.83200000000011"/>
    <n v="3"/>
    <n v="0.2"/>
    <n v="-97.739399999999989"/>
  </r>
  <r>
    <n v="2071"/>
    <s v="CA-2013-146521"/>
    <n v="2013"/>
    <x v="658"/>
    <d v="2013-07-24T00:00:00"/>
    <s v="Second Class"/>
    <s v="CC-12610"/>
    <s v="Corey Catlett"/>
    <x v="1"/>
    <s v="United States"/>
    <s v="Philadelphia"/>
    <x v="9"/>
    <n v="19134"/>
    <x v="3"/>
    <s v="OFF-BI-10000301"/>
    <x v="1"/>
    <x v="8"/>
    <s v="GBC Instant Report Kit"/>
    <n v="1.9410000000000003"/>
    <n v="1"/>
    <n v="0.7"/>
    <n v="-1.294"/>
  </r>
  <r>
    <n v="2072"/>
    <s v="US-2014-110996"/>
    <n v="2014"/>
    <x v="225"/>
    <d v="2014-11-26T00:00:00"/>
    <s v="Standard Class"/>
    <s v="KA-16525"/>
    <s v="Kelly Andreada"/>
    <x v="0"/>
    <s v="United States"/>
    <s v="Ontario"/>
    <x v="1"/>
    <n v="91761"/>
    <x v="1"/>
    <s v="FUR-CH-10003956"/>
    <x v="0"/>
    <x v="1"/>
    <s v="Novimex High-Tech Fabric Mesh Task Chair"/>
    <n v="283.92"/>
    <n v="5"/>
    <n v="0.2"/>
    <n v="-46.137000000000029"/>
  </r>
  <r>
    <n v="2073"/>
    <s v="CA-2013-129693"/>
    <n v="2013"/>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n v="2014"/>
    <x v="659"/>
    <d v="2014-11-13T00:00:00"/>
    <s v="Second Class"/>
    <s v="DB-13270"/>
    <s v="Deborah Brumfield"/>
    <x v="2"/>
    <s v="United States"/>
    <s v="Brentwood"/>
    <x v="1"/>
    <n v="94513"/>
    <x v="1"/>
    <s v="TEC-AC-10003289"/>
    <x v="2"/>
    <x v="11"/>
    <s v="Anker Ultra-Slim Mini Bluetooth 3.0 Wireless Keyboard"/>
    <n v="59.97"/>
    <n v="3"/>
    <n v="0"/>
    <n v="13.793099999999999"/>
  </r>
  <r>
    <n v="2075"/>
    <s v="CA-2014-122504"/>
    <n v="2014"/>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n v="2011"/>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n v="2014"/>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n v="2014"/>
    <x v="510"/>
    <d v="2014-09-16T00:00:00"/>
    <s v="First Class"/>
    <s v="BF-11080"/>
    <s v="Bart Folk"/>
    <x v="0"/>
    <s v="United States"/>
    <s v="Baltimore"/>
    <x v="39"/>
    <n v="21215"/>
    <x v="3"/>
    <s v="OFF-AP-10000358"/>
    <x v="1"/>
    <x v="9"/>
    <s v="Fellowes Basic Home/Office Series Surge Protectors"/>
    <n v="90.86"/>
    <n v="7"/>
    <n v="0"/>
    <n v="26.349399999999992"/>
  </r>
  <r>
    <n v="2079"/>
    <s v="CA-2014-140676"/>
    <n v="2014"/>
    <x v="510"/>
    <d v="2014-09-16T00:00:00"/>
    <s v="First Class"/>
    <s v="BF-11080"/>
    <s v="Bart Folk"/>
    <x v="0"/>
    <s v="United States"/>
    <s v="Baltimore"/>
    <x v="39"/>
    <n v="21215"/>
    <x v="3"/>
    <s v="OFF-PA-10004243"/>
    <x v="1"/>
    <x v="10"/>
    <s v="Xerox 1939"/>
    <n v="94.85"/>
    <n v="5"/>
    <n v="0"/>
    <n v="45.527999999999992"/>
  </r>
  <r>
    <n v="2080"/>
    <s v="CA-2012-120103"/>
    <n v="2012"/>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n v="2012"/>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n v="2012"/>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n v="2014"/>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n v="2011"/>
    <x v="533"/>
    <d v="2011-11-29T00:00:00"/>
    <s v="Standard Class"/>
    <s v="ED-13885"/>
    <s v="Emily Ducich"/>
    <x v="2"/>
    <s v="United States"/>
    <s v="Houston"/>
    <x v="5"/>
    <n v="77036"/>
    <x v="2"/>
    <s v="OFF-LA-10003923"/>
    <x v="1"/>
    <x v="2"/>
    <s v="Alphabetical Labels for Top Tab Filing"/>
    <n v="23.680000000000003"/>
    <n v="2"/>
    <n v="0.2"/>
    <n v="8.879999999999999"/>
  </r>
  <r>
    <n v="2085"/>
    <s v="CA-2013-140501"/>
    <n v="2013"/>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n v="2013"/>
    <x v="661"/>
    <d v="2013-06-29T00:00:00"/>
    <s v="Standard Class"/>
    <s v="IM-15070"/>
    <s v="Irene Maddox"/>
    <x v="0"/>
    <s v="United States"/>
    <s v="New York City"/>
    <x v="15"/>
    <n v="10009"/>
    <x v="3"/>
    <s v="OFF-LA-10000248"/>
    <x v="1"/>
    <x v="2"/>
    <s v="Avery 52"/>
    <n v="18.45"/>
    <n v="5"/>
    <n v="0"/>
    <n v="8.6715"/>
  </r>
  <r>
    <n v="2087"/>
    <s v="CA-2013-140501"/>
    <n v="2013"/>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n v="2013"/>
    <x v="661"/>
    <d v="2013-06-29T00:00:00"/>
    <s v="Standard Class"/>
    <s v="IM-15070"/>
    <s v="Irene Maddox"/>
    <x v="0"/>
    <s v="United States"/>
    <s v="New York City"/>
    <x v="15"/>
    <n v="10009"/>
    <x v="3"/>
    <s v="OFF-PA-10003129"/>
    <x v="1"/>
    <x v="10"/>
    <s v="Tops White Computer Printout Paper"/>
    <n v="146.72999999999999"/>
    <n v="3"/>
    <n v="0"/>
    <n v="68.963099999999997"/>
  </r>
  <r>
    <n v="2089"/>
    <s v="CA-2013-140501"/>
    <n v="2013"/>
    <x v="661"/>
    <d v="2013-06-29T00:00:00"/>
    <s v="Standard Class"/>
    <s v="IM-15070"/>
    <s v="Irene Maddox"/>
    <x v="0"/>
    <s v="United States"/>
    <s v="New York City"/>
    <x v="15"/>
    <n v="10009"/>
    <x v="3"/>
    <s v="OFF-FA-10004076"/>
    <x v="1"/>
    <x v="13"/>
    <s v="Translucent Push Pins by OIC"/>
    <n v="3.96"/>
    <n v="2"/>
    <n v="0"/>
    <n v="1.4651999999999998"/>
  </r>
  <r>
    <n v="2090"/>
    <s v="CA-2012-139290"/>
    <n v="2012"/>
    <x v="662"/>
    <d v="2012-10-30T00:00:00"/>
    <s v="Standard Class"/>
    <s v="MY-17380"/>
    <s v="Maribeth Yedwab"/>
    <x v="1"/>
    <s v="United States"/>
    <s v="Rancho Cucamonga"/>
    <x v="1"/>
    <n v="91730"/>
    <x v="1"/>
    <s v="OFF-LA-10004008"/>
    <x v="1"/>
    <x v="2"/>
    <s v="Avery 507"/>
    <n v="5.76"/>
    <n v="2"/>
    <n v="0"/>
    <n v="2.6495999999999995"/>
  </r>
  <r>
    <n v="2091"/>
    <s v="CA-2014-166142"/>
    <n v="2014"/>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n v="2014"/>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n v="2011"/>
    <x v="664"/>
    <d v="2011-11-21T00:00:00"/>
    <s v="Standard Class"/>
    <s v="MP-17470"/>
    <s v="Mark Packer"/>
    <x v="2"/>
    <s v="United States"/>
    <s v="Moorhead"/>
    <x v="11"/>
    <n v="56560"/>
    <x v="2"/>
    <s v="FUR-CH-10004289"/>
    <x v="0"/>
    <x v="1"/>
    <s v="Global Super Steno Chair"/>
    <n v="479.90000000000003"/>
    <n v="5"/>
    <n v="0"/>
    <n v="81.58299999999997"/>
  </r>
  <r>
    <n v="2094"/>
    <s v="CA-2012-149678"/>
    <n v="2012"/>
    <x v="657"/>
    <d v="2012-04-15T00:00:00"/>
    <s v="Second Class"/>
    <s v="AW-10840"/>
    <s v="Anthony Witt"/>
    <x v="0"/>
    <s v="United States"/>
    <s v="Farmington"/>
    <x v="27"/>
    <n v="87401"/>
    <x v="1"/>
    <s v="OFF-SU-10004498"/>
    <x v="1"/>
    <x v="14"/>
    <s v="Martin-Yale Premier Letter Opener"/>
    <n v="12.88"/>
    <n v="1"/>
    <n v="0"/>
    <n v="0.38640000000000008"/>
  </r>
  <r>
    <n v="2095"/>
    <s v="US-2012-164357"/>
    <n v="2012"/>
    <x v="665"/>
    <d v="2012-11-29T00:00:00"/>
    <s v="Standard Class"/>
    <s v="SF-20065"/>
    <s v="Sandra Flanagan"/>
    <x v="0"/>
    <s v="United States"/>
    <s v="Wilmington"/>
    <x v="3"/>
    <n v="28403"/>
    <x v="0"/>
    <s v="OFF-AR-10001177"/>
    <x v="1"/>
    <x v="6"/>
    <s v="Newell 349"/>
    <n v="13.120000000000001"/>
    <n v="5"/>
    <n v="0.2"/>
    <n v="1.4759999999999982"/>
  </r>
  <r>
    <n v="2096"/>
    <s v="US-2013-146570"/>
    <n v="2013"/>
    <x v="666"/>
    <d v="2013-05-21T00:00:00"/>
    <s v="Standard Class"/>
    <s v="SN-20710"/>
    <s v="Steve Nguyen"/>
    <x v="2"/>
    <s v="United States"/>
    <s v="Jackson"/>
    <x v="35"/>
    <n v="39212"/>
    <x v="0"/>
    <s v="OFF-BI-10001718"/>
    <x v="1"/>
    <x v="8"/>
    <s v="GBC DocuBind P50 Personal Binding Machine"/>
    <n v="511.84"/>
    <n v="8"/>
    <n v="0"/>
    <n v="240.56479999999999"/>
  </r>
  <r>
    <n v="2097"/>
    <s v="US-2013-146570"/>
    <n v="2013"/>
    <x v="666"/>
    <d v="2013-05-21T00:00:00"/>
    <s v="Standard Class"/>
    <s v="SN-20710"/>
    <s v="Steve Nguyen"/>
    <x v="2"/>
    <s v="United States"/>
    <s v="Jackson"/>
    <x v="35"/>
    <n v="39212"/>
    <x v="0"/>
    <s v="OFF-AR-10004602"/>
    <x v="1"/>
    <x v="6"/>
    <s v="Boston KS Multi-Size Manual Pencil Sharpener"/>
    <n v="91.96"/>
    <n v="4"/>
    <n v="0"/>
    <n v="25.748800000000003"/>
  </r>
  <r>
    <n v="2098"/>
    <s v="US-2013-146570"/>
    <n v="2013"/>
    <x v="666"/>
    <d v="2013-05-21T00:00:00"/>
    <s v="Standard Class"/>
    <s v="SN-20710"/>
    <s v="Steve Nguyen"/>
    <x v="2"/>
    <s v="United States"/>
    <s v="Jackson"/>
    <x v="35"/>
    <n v="39212"/>
    <x v="0"/>
    <s v="OFF-AR-10003856"/>
    <x v="1"/>
    <x v="6"/>
    <s v="Newell 344"/>
    <n v="8.34"/>
    <n v="3"/>
    <n v="0"/>
    <n v="2.1683999999999997"/>
  </r>
  <r>
    <n v="2099"/>
    <s v="CA-2014-124401"/>
    <n v="2014"/>
    <x v="210"/>
    <d v="2014-09-13T00:00:00"/>
    <s v="Standard Class"/>
    <s v="RD-19900"/>
    <s v="Ruben Dartt"/>
    <x v="0"/>
    <s v="United States"/>
    <s v="Portland"/>
    <x v="21"/>
    <n v="97206"/>
    <x v="1"/>
    <s v="OFF-ST-10000649"/>
    <x v="1"/>
    <x v="4"/>
    <s v="Hanging Personal Folder File"/>
    <n v="37.68"/>
    <n v="3"/>
    <n v="0.2"/>
    <n v="2.3550000000000022"/>
  </r>
  <r>
    <n v="2100"/>
    <s v="CA-2014-124401"/>
    <n v="2014"/>
    <x v="210"/>
    <d v="2014-09-13T00:00:00"/>
    <s v="Standard Class"/>
    <s v="RD-19900"/>
    <s v="Ruben Dartt"/>
    <x v="0"/>
    <s v="United States"/>
    <s v="Portland"/>
    <x v="21"/>
    <n v="97206"/>
    <x v="1"/>
    <s v="TEC-AC-10002926"/>
    <x v="2"/>
    <x v="11"/>
    <s v="Logitech Wireless Marathon Mouse M705"/>
    <n v="279.94400000000002"/>
    <n v="7"/>
    <n v="0.2"/>
    <n v="80.48390000000002"/>
  </r>
  <r>
    <n v="2101"/>
    <s v="US-2011-140116"/>
    <n v="2011"/>
    <x v="418"/>
    <d v="2011-03-17T00:00:00"/>
    <s v="Standard Class"/>
    <s v="KT-16480"/>
    <s v="Kean Thornton"/>
    <x v="0"/>
    <s v="United States"/>
    <s v="Denver"/>
    <x v="22"/>
    <n v="80219"/>
    <x v="1"/>
    <s v="OFF-ST-10000078"/>
    <x v="1"/>
    <x v="4"/>
    <s v="Tennsco 6- and 18-Compartment Lockers"/>
    <n v="636.40800000000013"/>
    <n v="3"/>
    <n v="0.2"/>
    <n v="-15.910200000000088"/>
  </r>
  <r>
    <n v="2102"/>
    <s v="US-2011-140116"/>
    <n v="2011"/>
    <x v="418"/>
    <d v="2011-03-17T00:00:00"/>
    <s v="Standard Class"/>
    <s v="KT-16480"/>
    <s v="Kean Thornton"/>
    <x v="0"/>
    <s v="United States"/>
    <s v="Denver"/>
    <x v="22"/>
    <n v="80219"/>
    <x v="1"/>
    <s v="OFF-AR-10001044"/>
    <x v="1"/>
    <x v="6"/>
    <s v="BOSTON Ranger #55 Pencil Sharpener, Black"/>
    <n v="83.168000000000006"/>
    <n v="4"/>
    <n v="0.2"/>
    <n v="9.3563999999999936"/>
  </r>
  <r>
    <n v="2103"/>
    <s v="CA-2011-123295"/>
    <n v="2011"/>
    <x v="667"/>
    <d v="2011-07-18T00:00:00"/>
    <s v="Same Day"/>
    <s v="AH-10120"/>
    <s v="Adrian Hane"/>
    <x v="2"/>
    <s v="United States"/>
    <s v="Tucson"/>
    <x v="16"/>
    <n v="85705"/>
    <x v="1"/>
    <s v="FUR-CH-10002372"/>
    <x v="0"/>
    <x v="1"/>
    <s v="Office Star - Ergonomically Designed Knee Chair"/>
    <n v="259.13600000000002"/>
    <n v="4"/>
    <n v="0.2"/>
    <n v="-25.913599999999988"/>
  </r>
  <r>
    <n v="2104"/>
    <s v="CA-2014-167101"/>
    <n v="2014"/>
    <x v="668"/>
    <d v="2014-03-29T00:00:00"/>
    <s v="Second Class"/>
    <s v="BM-11650"/>
    <s v="Brian Moss"/>
    <x v="1"/>
    <s v="United States"/>
    <s v="New York City"/>
    <x v="15"/>
    <n v="10009"/>
    <x v="3"/>
    <s v="OFF-PA-10000357"/>
    <x v="1"/>
    <x v="10"/>
    <s v="Xerox 1888"/>
    <n v="221.92"/>
    <n v="4"/>
    <n v="0"/>
    <n v="106.52159999999999"/>
  </r>
  <r>
    <n v="2105"/>
    <s v="CA-2014-167101"/>
    <n v="2014"/>
    <x v="668"/>
    <d v="2014-03-29T00:00:00"/>
    <s v="Second Class"/>
    <s v="BM-11650"/>
    <s v="Brian Moss"/>
    <x v="1"/>
    <s v="United States"/>
    <s v="New York City"/>
    <x v="15"/>
    <n v="10009"/>
    <x v="3"/>
    <s v="TEC-AC-10001266"/>
    <x v="2"/>
    <x v="11"/>
    <s v="Memorex Micro Travel Drive 8 GB"/>
    <n v="26"/>
    <n v="2"/>
    <n v="0"/>
    <n v="11.7"/>
  </r>
  <r>
    <n v="2106"/>
    <s v="US-2011-167633"/>
    <n v="2011"/>
    <x v="587"/>
    <d v="2011-10-05T00:00:00"/>
    <s v="Standard Class"/>
    <s v="BW-11200"/>
    <s v="Ben Wallace"/>
    <x v="0"/>
    <s v="United States"/>
    <s v="Boynton Beach"/>
    <x v="2"/>
    <n v="33437"/>
    <x v="0"/>
    <s v="OFF-PA-10004888"/>
    <x v="1"/>
    <x v="10"/>
    <s v="Xerox 217"/>
    <n v="15.552000000000003"/>
    <n v="3"/>
    <n v="0.2"/>
    <n v="5.4432"/>
  </r>
  <r>
    <n v="2107"/>
    <s v="US-2011-152723"/>
    <n v="2011"/>
    <x v="467"/>
    <d v="2011-09-26T00:00:00"/>
    <s v="Same Day"/>
    <s v="HG-14965"/>
    <s v="Henry Goldwyn"/>
    <x v="1"/>
    <s v="United States"/>
    <s v="Mesquite"/>
    <x v="5"/>
    <n v="75150"/>
    <x v="2"/>
    <s v="OFF-BI-10003460"/>
    <x v="1"/>
    <x v="8"/>
    <s v="Acco 3-Hole Punch"/>
    <n v="0.87599999999999978"/>
    <n v="1"/>
    <n v="0.8"/>
    <n v="-1.4016000000000002"/>
  </r>
  <r>
    <n v="2108"/>
    <s v="CA-2012-164882"/>
    <n v="2012"/>
    <x v="89"/>
    <d v="2012-10-31T00:00:00"/>
    <s v="Same Day"/>
    <s v="SG-20080"/>
    <s v="Sandra Glassco"/>
    <x v="0"/>
    <s v="United States"/>
    <s v="Redlands"/>
    <x v="1"/>
    <n v="92374"/>
    <x v="1"/>
    <s v="OFF-PA-10000157"/>
    <x v="1"/>
    <x v="10"/>
    <s v="Xerox 191"/>
    <n v="19.98"/>
    <n v="1"/>
    <n v="0"/>
    <n v="9.3905999999999992"/>
  </r>
  <r>
    <n v="2109"/>
    <s v="CA-2012-164882"/>
    <n v="2012"/>
    <x v="89"/>
    <d v="2012-10-31T00:00:00"/>
    <s v="Same Day"/>
    <s v="SG-20080"/>
    <s v="Sandra Glassco"/>
    <x v="0"/>
    <s v="United States"/>
    <s v="Redlands"/>
    <x v="1"/>
    <n v="92374"/>
    <x v="1"/>
    <s v="OFF-BI-10004519"/>
    <x v="1"/>
    <x v="8"/>
    <s v="GBC DocuBind P100 Manual Binding Machine"/>
    <n v="398.35199999999998"/>
    <n v="3"/>
    <n v="0.2"/>
    <n v="124.48499999999999"/>
  </r>
  <r>
    <n v="2110"/>
    <s v="CA-2012-164882"/>
    <n v="2012"/>
    <x v="89"/>
    <d v="2012-10-31T00:00:00"/>
    <s v="Same Day"/>
    <s v="SG-20080"/>
    <s v="Sandra Glassco"/>
    <x v="0"/>
    <s v="United States"/>
    <s v="Redlands"/>
    <x v="1"/>
    <n v="92374"/>
    <x v="1"/>
    <s v="OFF-AR-10004272"/>
    <x v="1"/>
    <x v="6"/>
    <s v="Newell 308"/>
    <n v="5.04"/>
    <n v="3"/>
    <n v="0"/>
    <n v="1.2599999999999998"/>
  </r>
  <r>
    <n v="2111"/>
    <s v="CA-2012-164882"/>
    <n v="2012"/>
    <x v="89"/>
    <d v="2012-10-31T00:00:00"/>
    <s v="Same Day"/>
    <s v="SG-20080"/>
    <s v="Sandra Glassco"/>
    <x v="0"/>
    <s v="United States"/>
    <s v="Redlands"/>
    <x v="1"/>
    <n v="92374"/>
    <x v="1"/>
    <s v="OFF-FA-10000585"/>
    <x v="1"/>
    <x v="13"/>
    <s v="OIC Bulk Pack Metal Binder Clips"/>
    <n v="17.450000000000003"/>
    <n v="5"/>
    <n v="0"/>
    <n v="8.0269999999999992"/>
  </r>
  <r>
    <n v="2112"/>
    <s v="CA-2012-164882"/>
    <n v="2012"/>
    <x v="89"/>
    <d v="2012-10-31T00:00:00"/>
    <s v="Same Day"/>
    <s v="SG-20080"/>
    <s v="Sandra Glassco"/>
    <x v="0"/>
    <s v="United States"/>
    <s v="Redlands"/>
    <x v="1"/>
    <n v="92374"/>
    <x v="1"/>
    <s v="FUR-CH-10004218"/>
    <x v="0"/>
    <x v="1"/>
    <s v="Global Fabric Manager's Chair, Dark Gray"/>
    <n v="323.13600000000002"/>
    <n v="4"/>
    <n v="0.2"/>
    <n v="20.196000000000012"/>
  </r>
  <r>
    <n v="2113"/>
    <s v="CA-2012-164882"/>
    <n v="2012"/>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n v="2012"/>
    <x v="89"/>
    <d v="2012-10-31T00:00:00"/>
    <s v="Same Day"/>
    <s v="SG-20080"/>
    <s v="Sandra Glassco"/>
    <x v="0"/>
    <s v="United States"/>
    <s v="Redlands"/>
    <x v="1"/>
    <n v="92374"/>
    <x v="1"/>
    <s v="TEC-PH-10001578"/>
    <x v="2"/>
    <x v="7"/>
    <s v="Polycom SoundStation2 EX Conference phone"/>
    <n v="1295.8400000000001"/>
    <n v="4"/>
    <n v="0.2"/>
    <n v="145.78199999999993"/>
  </r>
  <r>
    <n v="2115"/>
    <s v="CA-2012-164882"/>
    <n v="2012"/>
    <x v="89"/>
    <d v="2012-10-31T00:00:00"/>
    <s v="Same Day"/>
    <s v="SG-20080"/>
    <s v="Sandra Glassco"/>
    <x v="0"/>
    <s v="United States"/>
    <s v="Redlands"/>
    <x v="1"/>
    <n v="92374"/>
    <x v="1"/>
    <s v="OFF-ST-10003638"/>
    <x v="1"/>
    <x v="4"/>
    <s v="Mobile Personal File Cube"/>
    <n v="46.84"/>
    <n v="2"/>
    <n v="0"/>
    <n v="12.646799999999999"/>
  </r>
  <r>
    <n v="2116"/>
    <s v="CA-2012-164882"/>
    <n v="2012"/>
    <x v="89"/>
    <d v="2012-10-31T00:00:00"/>
    <s v="Same Day"/>
    <s v="SG-20080"/>
    <s v="Sandra Glassco"/>
    <x v="0"/>
    <s v="United States"/>
    <s v="Redlands"/>
    <x v="1"/>
    <n v="92374"/>
    <x v="1"/>
    <s v="FUR-BO-10002213"/>
    <x v="0"/>
    <x v="0"/>
    <s v="DMI Eclipse Executive Suite Bookcases"/>
    <n v="425.83300000000003"/>
    <n v="1"/>
    <n v="0.15"/>
    <n v="20.03919999999998"/>
  </r>
  <r>
    <n v="2117"/>
    <s v="CA-2012-159786"/>
    <n v="2012"/>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n v="2013"/>
    <x v="251"/>
    <d v="2013-09-24T00:00:00"/>
    <s v="Standard Class"/>
    <s v="SW-20245"/>
    <s v="Scot Wooten"/>
    <x v="0"/>
    <s v="United States"/>
    <s v="Stockton"/>
    <x v="1"/>
    <n v="95207"/>
    <x v="1"/>
    <s v="OFF-PA-10002222"/>
    <x v="1"/>
    <x v="10"/>
    <s v="Xerox Color Copier Paper, 11&quot; x 17&quot;, Ream"/>
    <n v="159.88"/>
    <n v="7"/>
    <n v="0"/>
    <n v="73.544799999999995"/>
  </r>
  <r>
    <n v="2119"/>
    <s v="CA-2014-155460"/>
    <n v="2014"/>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n v="2014"/>
    <x v="669"/>
    <d v="2014-04-16T00:00:00"/>
    <s v="First Class"/>
    <s v="RW-19630"/>
    <s v="Rob Williams"/>
    <x v="1"/>
    <s v="United States"/>
    <s v="Seattle"/>
    <x v="4"/>
    <n v="98105"/>
    <x v="1"/>
    <s v="OFF-BI-10003091"/>
    <x v="1"/>
    <x v="8"/>
    <s v="GBC DocuBind TL200 Manual Binding Machine"/>
    <n v="895.92"/>
    <n v="5"/>
    <n v="0.2"/>
    <n v="302.37299999999993"/>
  </r>
  <r>
    <n v="2121"/>
    <s v="US-2014-168690"/>
    <n v="2014"/>
    <x v="363"/>
    <d v="2014-01-14T00:00:00"/>
    <s v="Standard Class"/>
    <s v="TS-21085"/>
    <s v="Thais Sissman"/>
    <x v="0"/>
    <s v="United States"/>
    <s v="Ormond Beach"/>
    <x v="2"/>
    <n v="32174"/>
    <x v="0"/>
    <s v="OFF-BI-10000145"/>
    <x v="1"/>
    <x v="8"/>
    <s v="Zipper Ring Binder Pockets"/>
    <n v="2.8080000000000007"/>
    <n v="3"/>
    <n v="0.7"/>
    <n v="-1.9656000000000002"/>
  </r>
  <r>
    <n v="2122"/>
    <s v="CA-2014-158246"/>
    <n v="2014"/>
    <x v="45"/>
    <d v="2014-11-12T00:00:00"/>
    <s v="First Class"/>
    <s v="JB-15400"/>
    <s v="Jennifer Braxton"/>
    <x v="1"/>
    <s v="United States"/>
    <s v="Sunnyvale"/>
    <x v="1"/>
    <n v="94086"/>
    <x v="1"/>
    <s v="FUR-CH-10003061"/>
    <x v="0"/>
    <x v="1"/>
    <s v="Global Leather Task Chair, Black"/>
    <n v="215.976"/>
    <n v="3"/>
    <n v="0.2"/>
    <n v="-2.6997000000000355"/>
  </r>
  <r>
    <n v="2123"/>
    <s v="CA-2014-167381"/>
    <n v="2014"/>
    <x v="585"/>
    <d v="2014-09-25T00:00:00"/>
    <s v="Second Class"/>
    <s v="EH-14005"/>
    <s v="Erica Hernandez"/>
    <x v="2"/>
    <s v="United States"/>
    <s v="Lansing"/>
    <x v="12"/>
    <n v="48911"/>
    <x v="2"/>
    <s v="FUR-BO-10001972"/>
    <x v="0"/>
    <x v="0"/>
    <s v="O'Sullivan 4-Shelf Bookcase in Odessa Pine"/>
    <n v="241.96"/>
    <n v="2"/>
    <n v="0"/>
    <n v="41.133199999999988"/>
  </r>
  <r>
    <n v="2124"/>
    <s v="CA-2014-167381"/>
    <n v="2014"/>
    <x v="585"/>
    <d v="2014-09-25T00:00:00"/>
    <s v="Second Class"/>
    <s v="EH-14005"/>
    <s v="Erica Hernandez"/>
    <x v="2"/>
    <s v="United States"/>
    <s v="Lansing"/>
    <x v="12"/>
    <n v="48911"/>
    <x v="2"/>
    <s v="OFF-LA-10000134"/>
    <x v="1"/>
    <x v="2"/>
    <s v="Avery 511"/>
    <n v="27.72"/>
    <n v="9"/>
    <n v="0"/>
    <n v="13.3056"/>
  </r>
  <r>
    <n v="2125"/>
    <s v="CA-2014-144862"/>
    <n v="2014"/>
    <x v="96"/>
    <d v="2014-12-06T00:00:00"/>
    <s v="Standard Class"/>
    <s v="EH-14005"/>
    <s v="Erica Hernandez"/>
    <x v="2"/>
    <s v="United States"/>
    <s v="Philadelphia"/>
    <x v="9"/>
    <n v="19143"/>
    <x v="3"/>
    <s v="OFF-EN-10003040"/>
    <x v="1"/>
    <x v="12"/>
    <s v="Quality Park Security Envelopes"/>
    <n v="104.68000000000002"/>
    <n v="5"/>
    <n v="0.2"/>
    <n v="35.329499999999996"/>
  </r>
  <r>
    <n v="2126"/>
    <s v="CA-2014-144862"/>
    <n v="2014"/>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n v="2011"/>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n v="2012"/>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n v="2012"/>
    <x v="242"/>
    <d v="2012-10-09T00:00:00"/>
    <s v="Standard Class"/>
    <s v="JK-16120"/>
    <s v="Julie Kriz"/>
    <x v="2"/>
    <s v="United States"/>
    <s v="Philadelphia"/>
    <x v="9"/>
    <n v="19134"/>
    <x v="3"/>
    <s v="OFF-PA-10001293"/>
    <x v="1"/>
    <x v="10"/>
    <s v="Xerox 1946"/>
    <n v="20.736000000000004"/>
    <n v="4"/>
    <n v="0.2"/>
    <n v="7.2576000000000001"/>
  </r>
  <r>
    <n v="2130"/>
    <s v="US-2011-114188"/>
    <n v="2011"/>
    <x v="671"/>
    <d v="2011-05-22T00:00:00"/>
    <s v="Second Class"/>
    <s v="RF-19345"/>
    <s v="Randy Ferguson"/>
    <x v="1"/>
    <s v="United States"/>
    <s v="Dover"/>
    <x v="38"/>
    <n v="3820"/>
    <x v="3"/>
    <s v="OFF-AP-10000124"/>
    <x v="1"/>
    <x v="9"/>
    <s v="Acco 6 Outlet Guardian Basic Surge Suppressor"/>
    <n v="33.28"/>
    <n v="4"/>
    <n v="0"/>
    <n v="9.3184000000000005"/>
  </r>
  <r>
    <n v="2131"/>
    <s v="US-2011-114188"/>
    <n v="2011"/>
    <x v="671"/>
    <d v="2011-05-22T00:00:00"/>
    <s v="Second Class"/>
    <s v="RF-19345"/>
    <s v="Randy Ferguson"/>
    <x v="1"/>
    <s v="United States"/>
    <s v="Dover"/>
    <x v="38"/>
    <n v="3820"/>
    <x v="3"/>
    <s v="OFF-AR-10004511"/>
    <x v="1"/>
    <x v="6"/>
    <s v="Sanford Colorific Scented Colored Pencils, 12/Pack"/>
    <n v="38.520000000000003"/>
    <n v="9"/>
    <n v="0"/>
    <n v="11.9412"/>
  </r>
  <r>
    <n v="2132"/>
    <s v="US-2011-114188"/>
    <n v="2011"/>
    <x v="671"/>
    <d v="2011-05-22T00:00:00"/>
    <s v="Second Class"/>
    <s v="RF-19345"/>
    <s v="Randy Ferguson"/>
    <x v="1"/>
    <s v="United States"/>
    <s v="Dover"/>
    <x v="38"/>
    <n v="3820"/>
    <x v="3"/>
    <s v="FUR-FU-10000076"/>
    <x v="0"/>
    <x v="5"/>
    <s v="24-Hour Round Wall Clock"/>
    <n v="139.86000000000001"/>
    <n v="7"/>
    <n v="0"/>
    <n v="60.139800000000015"/>
  </r>
  <r>
    <n v="2133"/>
    <s v="CA-2012-156524"/>
    <n v="2012"/>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n v="2012"/>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n v="2012"/>
    <x v="672"/>
    <d v="2012-12-04T00:00:00"/>
    <s v="Standard Class"/>
    <s v="WB-21850"/>
    <s v="William Brown"/>
    <x v="0"/>
    <s v="United States"/>
    <s v="Philadelphia"/>
    <x v="9"/>
    <n v="19134"/>
    <x v="3"/>
    <s v="OFF-FA-10000053"/>
    <x v="1"/>
    <x v="13"/>
    <s v="Revere Boxed Rubber Bands by Revere"/>
    <n v="10.584"/>
    <n v="7"/>
    <n v="0.2"/>
    <n v="-2.3813999999999993"/>
  </r>
  <r>
    <n v="2136"/>
    <s v="CA-2012-122210"/>
    <n v="2012"/>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n v="2012"/>
    <x v="620"/>
    <d v="2013-01-05T00:00:00"/>
    <s v="Standard Class"/>
    <s v="TB-21625"/>
    <s v="Trudy Brown"/>
    <x v="0"/>
    <s v="United States"/>
    <s v="Grand Prairie"/>
    <x v="5"/>
    <n v="75051"/>
    <x v="2"/>
    <s v="FUR-FU-10002364"/>
    <x v="0"/>
    <x v="5"/>
    <s v="Eldon Expressions Wood Desk Accessories, Oak"/>
    <n v="14.76"/>
    <n v="5"/>
    <n v="0.6"/>
    <n v="-11.439000000000004"/>
  </r>
  <r>
    <n v="2138"/>
    <s v="CA-2012-156377"/>
    <n v="2012"/>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n v="2014"/>
    <x v="673"/>
    <d v="2014-11-17T00:00:00"/>
    <s v="Same Day"/>
    <s v="CB-12415"/>
    <s v="Christy Brittain"/>
    <x v="0"/>
    <s v="United States"/>
    <s v="New York City"/>
    <x v="15"/>
    <n v="10009"/>
    <x v="3"/>
    <s v="OFF-PA-10004092"/>
    <x v="1"/>
    <x v="10"/>
    <s v="Tops Green Bar Computer Printout Paper"/>
    <n v="146.82"/>
    <n v="3"/>
    <n v="0"/>
    <n v="73.41"/>
  </r>
  <r>
    <n v="2140"/>
    <s v="CA-2011-159520"/>
    <n v="2011"/>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n v="2011"/>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n v="2011"/>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n v="2013"/>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n v="2013"/>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n v="2013"/>
    <x v="142"/>
    <d v="2013-09-06T00:00:00"/>
    <s v="Standard Class"/>
    <s v="DK-13225"/>
    <s v="Dean Katz"/>
    <x v="1"/>
    <s v="United States"/>
    <s v="Philadelphia"/>
    <x v="9"/>
    <n v="19140"/>
    <x v="3"/>
    <s v="OFF-FA-10002780"/>
    <x v="1"/>
    <x v="13"/>
    <s v="Staples"/>
    <n v="16.687999999999999"/>
    <n v="7"/>
    <n v="0.2"/>
    <n v="5.4235999999999995"/>
  </r>
  <r>
    <n v="2146"/>
    <s v="US-2013-152051"/>
    <n v="2013"/>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n v="2013"/>
    <x v="674"/>
    <d v="2013-06-30T00:00:00"/>
    <s v="Standard Class"/>
    <s v="TS-21160"/>
    <s v="Theresa Swint"/>
    <x v="1"/>
    <s v="United States"/>
    <s v="York"/>
    <x v="9"/>
    <n v="17403"/>
    <x v="3"/>
    <s v="OFF-BI-10004781"/>
    <x v="1"/>
    <x v="8"/>
    <s v="GBC Wire Binding Strips"/>
    <n v="38.088000000000001"/>
    <n v="4"/>
    <n v="0.7"/>
    <n v="-27.93119999999999"/>
  </r>
  <r>
    <n v="2148"/>
    <s v="US-2013-152051"/>
    <n v="2013"/>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n v="2011"/>
    <x v="432"/>
    <d v="2011-12-17T00:00:00"/>
    <s v="Standard Class"/>
    <s v="WB-21850"/>
    <s v="William Brown"/>
    <x v="0"/>
    <s v="United States"/>
    <s v="Concord"/>
    <x v="1"/>
    <n v="94521"/>
    <x v="1"/>
    <s v="FUR-FU-10003975"/>
    <x v="0"/>
    <x v="5"/>
    <s v="Eldon Advantage Chair Mats for Low to Medium Pile Carpets"/>
    <n v="43.31"/>
    <n v="1"/>
    <n v="0"/>
    <n v="4.330999999999996"/>
  </r>
  <r>
    <n v="2150"/>
    <s v="CA-2014-102771"/>
    <n v="2014"/>
    <x v="185"/>
    <d v="2014-04-06T00:00:00"/>
    <s v="Standard Class"/>
    <s v="DO-13435"/>
    <s v="Denny Ordway"/>
    <x v="0"/>
    <s v="United States"/>
    <s v="New York City"/>
    <x v="15"/>
    <n v="10035"/>
    <x v="3"/>
    <s v="TEC-PH-10001536"/>
    <x v="2"/>
    <x v="7"/>
    <s v="Spigen Samsung Galaxy S5 Case Wallet"/>
    <n v="84.949999999999989"/>
    <n v="5"/>
    <n v="0"/>
    <n v="22.086999999999996"/>
  </r>
  <r>
    <n v="2151"/>
    <s v="US-2014-139969"/>
    <n v="2014"/>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n v="2011"/>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n v="2012"/>
    <x v="6"/>
    <d v="2012-11-26T00:00:00"/>
    <s v="Standard Class"/>
    <s v="AR-10540"/>
    <s v="Andy Reiter"/>
    <x v="0"/>
    <s v="United States"/>
    <s v="Quincy"/>
    <x v="31"/>
    <n v="2169"/>
    <x v="3"/>
    <s v="OFF-PA-10002586"/>
    <x v="1"/>
    <x v="10"/>
    <s v="Xerox 1970"/>
    <n v="14.940000000000001"/>
    <n v="3"/>
    <n v="0"/>
    <n v="7.0218000000000007"/>
  </r>
  <r>
    <n v="2154"/>
    <s v="CA-2013-117282"/>
    <n v="2013"/>
    <x v="216"/>
    <d v="2013-07-19T00:00:00"/>
    <s v="Standard Class"/>
    <s v="DR-12880"/>
    <s v="Dan Reichenbach"/>
    <x v="1"/>
    <s v="United States"/>
    <s v="New York City"/>
    <x v="15"/>
    <n v="10009"/>
    <x v="3"/>
    <s v="OFF-BI-10004094"/>
    <x v="1"/>
    <x v="8"/>
    <s v="GBC Standard Plastic Binding Systems Combs"/>
    <n v="14.16"/>
    <n v="2"/>
    <n v="0.2"/>
    <n v="5.133"/>
  </r>
  <r>
    <n v="2155"/>
    <s v="US-2013-120460"/>
    <n v="2013"/>
    <x v="567"/>
    <d v="2013-05-06T00:00:00"/>
    <s v="Standard Class"/>
    <s v="BF-11170"/>
    <s v="Ben Ferrer"/>
    <x v="2"/>
    <s v="United States"/>
    <s v="Dallas"/>
    <x v="5"/>
    <n v="75081"/>
    <x v="2"/>
    <s v="FUR-FU-10004973"/>
    <x v="0"/>
    <x v="5"/>
    <s v="Flat Face Poster Frame"/>
    <n v="22.608000000000001"/>
    <n v="3"/>
    <n v="0.6"/>
    <n v="-10.173599999999997"/>
  </r>
  <r>
    <n v="2156"/>
    <s v="CA-2013-111115"/>
    <n v="2013"/>
    <x v="197"/>
    <d v="2013-07-28T00:00:00"/>
    <s v="Second Class"/>
    <s v="LB-16735"/>
    <s v="Larry Blacks"/>
    <x v="0"/>
    <s v="United States"/>
    <s v="Los Angeles"/>
    <x v="1"/>
    <n v="90032"/>
    <x v="1"/>
    <s v="OFF-FA-10000624"/>
    <x v="1"/>
    <x v="13"/>
    <s v="OIC Binder Clips"/>
    <n v="21.48"/>
    <n v="6"/>
    <n v="0"/>
    <n v="10.74"/>
  </r>
  <r>
    <n v="2157"/>
    <s v="CA-2011-124646"/>
    <n v="2011"/>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n v="2011"/>
    <x v="169"/>
    <d v="2011-06-24T00:00:00"/>
    <s v="First Class"/>
    <s v="DV-13465"/>
    <s v="Dianna Vittorini"/>
    <x v="0"/>
    <s v="United States"/>
    <s v="Minneapolis"/>
    <x v="11"/>
    <n v="55407"/>
    <x v="2"/>
    <s v="OFF-ST-10001469"/>
    <x v="1"/>
    <x v="4"/>
    <s v="Fellowes Bankers Box Recycled Super Stor/Drawer"/>
    <n v="161.94"/>
    <n v="3"/>
    <n v="0"/>
    <n v="9.716399999999993"/>
  </r>
  <r>
    <n v="2159"/>
    <s v="CA-2014-148166"/>
    <n v="2014"/>
    <x v="208"/>
    <d v="2014-10-27T00:00:00"/>
    <s v="Standard Class"/>
    <s v="NK-18490"/>
    <s v="Neil Knudson"/>
    <x v="2"/>
    <s v="United States"/>
    <s v="Deltona"/>
    <x v="2"/>
    <n v="32725"/>
    <x v="0"/>
    <s v="OFF-AR-10004956"/>
    <x v="1"/>
    <x v="6"/>
    <s v="Newell 33"/>
    <n v="17.856000000000002"/>
    <n v="4"/>
    <n v="0.2"/>
    <n v="2.0087999999999973"/>
  </r>
  <r>
    <n v="2160"/>
    <s v="CA-2013-159737"/>
    <n v="2013"/>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n v="2013"/>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n v="2013"/>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n v="2014"/>
    <x v="677"/>
    <d v="2014-03-20T00:00:00"/>
    <s v="Standard Class"/>
    <s v="KF-16285"/>
    <s v="Karen Ferguson"/>
    <x v="2"/>
    <s v="United States"/>
    <s v="Manteca"/>
    <x v="1"/>
    <n v="95336"/>
    <x v="1"/>
    <s v="OFF-PA-10004359"/>
    <x v="1"/>
    <x v="10"/>
    <s v="Multicolor Computer Printout Paper"/>
    <n v="314.54999999999995"/>
    <n v="3"/>
    <n v="0"/>
    <n v="150.98399999999998"/>
  </r>
  <r>
    <n v="2164"/>
    <s v="CA-2013-154018"/>
    <n v="2013"/>
    <x v="63"/>
    <d v="2013-10-20T00:00:00"/>
    <s v="Standard Class"/>
    <s v="HA-14920"/>
    <s v="Helen Andreada"/>
    <x v="0"/>
    <s v="United States"/>
    <s v="Laredo"/>
    <x v="5"/>
    <n v="78041"/>
    <x v="2"/>
    <s v="TEC-AC-10002402"/>
    <x v="2"/>
    <x v="11"/>
    <s v="Razer Kraken PRO Over Ear PC and Music Headset"/>
    <n v="191.976"/>
    <n v="3"/>
    <n v="0.2"/>
    <n v="23.996999999999986"/>
  </r>
  <r>
    <n v="2165"/>
    <s v="CA-2013-154018"/>
    <n v="2013"/>
    <x v="63"/>
    <d v="2013-10-20T00:00:00"/>
    <s v="Standard Class"/>
    <s v="HA-14920"/>
    <s v="Helen Andreada"/>
    <x v="0"/>
    <s v="United States"/>
    <s v="Laredo"/>
    <x v="5"/>
    <n v="78041"/>
    <x v="2"/>
    <s v="OFF-PA-10000551"/>
    <x v="1"/>
    <x v="10"/>
    <s v="Array Memo Cubes"/>
    <n v="8.2880000000000003"/>
    <n v="2"/>
    <n v="0.2"/>
    <n v="3.0043999999999995"/>
  </r>
  <r>
    <n v="2166"/>
    <s v="CA-2013-154018"/>
    <n v="2013"/>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n v="2013"/>
    <x v="63"/>
    <d v="2013-10-20T00:00:00"/>
    <s v="Standard Class"/>
    <s v="HA-14920"/>
    <s v="Helen Andreada"/>
    <x v="0"/>
    <s v="United States"/>
    <s v="Laredo"/>
    <x v="5"/>
    <n v="78041"/>
    <x v="2"/>
    <s v="OFF-AR-10002067"/>
    <x v="1"/>
    <x v="6"/>
    <s v="Newell 334"/>
    <n v="15.872"/>
    <n v="1"/>
    <n v="0.2"/>
    <n v="1.1904000000000003"/>
  </r>
  <r>
    <n v="2168"/>
    <s v="CA-2013-154018"/>
    <n v="2013"/>
    <x v="63"/>
    <d v="2013-10-20T00:00:00"/>
    <s v="Standard Class"/>
    <s v="HA-14920"/>
    <s v="Helen Andreada"/>
    <x v="0"/>
    <s v="United States"/>
    <s v="Laredo"/>
    <x v="5"/>
    <n v="78041"/>
    <x v="2"/>
    <s v="OFF-BI-10004140"/>
    <x v="1"/>
    <x v="8"/>
    <s v="Avery Non-Stick Binders"/>
    <n v="6.2859999999999987"/>
    <n v="7"/>
    <n v="0.8"/>
    <n v="-11.000500000000008"/>
  </r>
  <r>
    <n v="2169"/>
    <s v="CA-2014-117870"/>
    <n v="2014"/>
    <x v="678"/>
    <d v="2014-01-31T00:00:00"/>
    <s v="Second Class"/>
    <s v="JH-15820"/>
    <s v="John Huston"/>
    <x v="0"/>
    <s v="United States"/>
    <s v="Kent"/>
    <x v="24"/>
    <n v="44240"/>
    <x v="3"/>
    <s v="OFF-AR-10004078"/>
    <x v="1"/>
    <x v="6"/>
    <s v="Newell 312"/>
    <n v="14.015999999999998"/>
    <n v="3"/>
    <n v="0.2"/>
    <n v="1.7519999999999998"/>
  </r>
  <r>
    <n v="2170"/>
    <s v="CA-2014-117870"/>
    <n v="2014"/>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n v="2014"/>
    <x v="678"/>
    <d v="2014-01-31T00:00:00"/>
    <s v="Second Class"/>
    <s v="JH-15820"/>
    <s v="John Huston"/>
    <x v="0"/>
    <s v="United States"/>
    <s v="Kent"/>
    <x v="24"/>
    <n v="44240"/>
    <x v="3"/>
    <s v="TEC-PH-10003931"/>
    <x v="2"/>
    <x v="7"/>
    <s v="JBL Micro Wireless Portable Bluetooth Speaker"/>
    <n v="107.982"/>
    <n v="3"/>
    <n v="0.4"/>
    <n v="-26.995499999999993"/>
  </r>
  <r>
    <n v="2172"/>
    <s v="US-2014-137491"/>
    <n v="2014"/>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n v="2011"/>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n v="2013"/>
    <x v="679"/>
    <d v="2013-08-05T00:00:00"/>
    <s v="Standard Class"/>
    <s v="LS-16975"/>
    <s v="Lindsay Shagiari"/>
    <x v="2"/>
    <s v="United States"/>
    <s v="Houston"/>
    <x v="5"/>
    <n v="77070"/>
    <x v="2"/>
    <s v="OFF-BI-10002353"/>
    <x v="1"/>
    <x v="8"/>
    <s v="GBC VeloBind Cover Sets"/>
    <n v="9.2639999999999976"/>
    <n v="3"/>
    <n v="0.8"/>
    <n v="-13.895999999999997"/>
  </r>
  <r>
    <n v="2175"/>
    <s v="CA-2012-132507"/>
    <n v="2012"/>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n v="2013"/>
    <x v="680"/>
    <d v="2013-10-22T00:00:00"/>
    <s v="Standard Class"/>
    <s v="PB-18805"/>
    <s v="Patrick Bzostek"/>
    <x v="2"/>
    <s v="United States"/>
    <s v="Salt Lake City"/>
    <x v="7"/>
    <n v="84106"/>
    <x v="1"/>
    <s v="OFF-PA-10000740"/>
    <x v="1"/>
    <x v="10"/>
    <s v="Xerox 1982"/>
    <n v="45.68"/>
    <n v="2"/>
    <n v="0"/>
    <n v="21.012799999999999"/>
  </r>
  <r>
    <n v="2177"/>
    <s v="CA-2013-125738"/>
    <n v="2013"/>
    <x v="680"/>
    <d v="2013-10-22T00:00:00"/>
    <s v="Standard Class"/>
    <s v="PB-18805"/>
    <s v="Patrick Bzostek"/>
    <x v="2"/>
    <s v="United States"/>
    <s v="Salt Lake City"/>
    <x v="7"/>
    <n v="84106"/>
    <x v="1"/>
    <s v="OFF-PA-10003001"/>
    <x v="1"/>
    <x v="10"/>
    <s v="Xerox 1986"/>
    <n v="60.12"/>
    <n v="9"/>
    <n v="0"/>
    <n v="28.857599999999998"/>
  </r>
  <r>
    <n v="2178"/>
    <s v="CA-2013-125738"/>
    <n v="2013"/>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n v="2013"/>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n v="2013"/>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n v="2013"/>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n v="2013"/>
    <x v="681"/>
    <d v="2013-05-12T00:00:00"/>
    <s v="Standard Class"/>
    <s v="CJ-12010"/>
    <s v="Caroline Jumper"/>
    <x v="0"/>
    <s v="United States"/>
    <s v="New York City"/>
    <x v="15"/>
    <n v="10009"/>
    <x v="3"/>
    <s v="FUR-CH-10002084"/>
    <x v="0"/>
    <x v="1"/>
    <s v="Hon Mobius Operator's Chair"/>
    <n v="442.76400000000001"/>
    <n v="4"/>
    <n v="0.1"/>
    <n v="59.035200000000003"/>
  </r>
  <r>
    <n v="2183"/>
    <s v="CA-2013-128818"/>
    <n v="2013"/>
    <x v="681"/>
    <d v="2013-05-12T00:00:00"/>
    <s v="Standard Class"/>
    <s v="CJ-12010"/>
    <s v="Caroline Jumper"/>
    <x v="0"/>
    <s v="United States"/>
    <s v="New York City"/>
    <x v="15"/>
    <n v="10009"/>
    <x v="3"/>
    <s v="TEC-MA-10000488"/>
    <x v="2"/>
    <x v="15"/>
    <s v="Bady BDG101FRU Card Printer"/>
    <n v="3999.95"/>
    <n v="5"/>
    <n v="0"/>
    <n v="1159.9854999999998"/>
  </r>
  <r>
    <n v="2184"/>
    <s v="CA-2013-128818"/>
    <n v="2013"/>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n v="2013"/>
    <x v="681"/>
    <d v="2013-05-12T00:00:00"/>
    <s v="Standard Class"/>
    <s v="CJ-12010"/>
    <s v="Caroline Jumper"/>
    <x v="0"/>
    <s v="United States"/>
    <s v="New York City"/>
    <x v="15"/>
    <n v="10009"/>
    <x v="3"/>
    <s v="FUR-FU-10001940"/>
    <x v="0"/>
    <x v="5"/>
    <s v="Staples"/>
    <n v="63.68"/>
    <n v="8"/>
    <n v="0"/>
    <n v="28.019200000000005"/>
  </r>
  <r>
    <n v="2186"/>
    <s v="CA-2014-124576"/>
    <n v="2014"/>
    <x v="378"/>
    <d v="2014-08-05T00:00:00"/>
    <s v="Second Class"/>
    <s v="HK-14890"/>
    <s v="Heather Kirkland"/>
    <x v="1"/>
    <s v="United States"/>
    <s v="Salinas"/>
    <x v="1"/>
    <n v="93905"/>
    <x v="1"/>
    <s v="OFF-BI-10002735"/>
    <x v="1"/>
    <x v="8"/>
    <s v="GBC Prestige Therm-A-Bind Covers"/>
    <n v="54.896000000000008"/>
    <n v="2"/>
    <n v="0.2"/>
    <n v="18.5274"/>
  </r>
  <r>
    <n v="2187"/>
    <s v="CA-2013-101378"/>
    <n v="2013"/>
    <x v="216"/>
    <d v="2013-07-15T00:00:00"/>
    <s v="Same Day"/>
    <s v="RH-19600"/>
    <s v="Rob Haberlin"/>
    <x v="0"/>
    <s v="United States"/>
    <s v="Huntsville"/>
    <x v="19"/>
    <n v="35810"/>
    <x v="0"/>
    <s v="TEC-AC-10002345"/>
    <x v="2"/>
    <x v="11"/>
    <s v="HP Standard 104 key PS/2 Keyboard"/>
    <n v="29"/>
    <n v="2"/>
    <n v="0"/>
    <n v="7.25"/>
  </r>
  <r>
    <n v="2188"/>
    <s v="CA-2014-143063"/>
    <n v="2014"/>
    <x v="682"/>
    <d v="2014-08-16T00:00:00"/>
    <s v="Standard Class"/>
    <s v="IL-15100"/>
    <s v="Ivan Liston"/>
    <x v="0"/>
    <s v="United States"/>
    <s v="Columbus"/>
    <x v="14"/>
    <n v="47201"/>
    <x v="2"/>
    <s v="OFF-EN-10003134"/>
    <x v="1"/>
    <x v="12"/>
    <s v="Staples"/>
    <n v="70.08"/>
    <n v="6"/>
    <n v="0"/>
    <n v="35.04"/>
  </r>
  <r>
    <n v="2189"/>
    <s v="CA-2014-143063"/>
    <n v="2014"/>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n v="2014"/>
    <x v="682"/>
    <d v="2014-08-16T00:00:00"/>
    <s v="Standard Class"/>
    <s v="IL-15100"/>
    <s v="Ivan Liston"/>
    <x v="0"/>
    <s v="United States"/>
    <s v="Columbus"/>
    <x v="14"/>
    <n v="47201"/>
    <x v="2"/>
    <s v="TEC-PH-10003645"/>
    <x v="2"/>
    <x v="7"/>
    <s v="Aastra 57i VoIP phone"/>
    <n v="1454.4900000000002"/>
    <n v="9"/>
    <n v="0"/>
    <n v="378.16740000000004"/>
  </r>
  <r>
    <n v="2191"/>
    <s v="CA-2013-118913"/>
    <n v="2013"/>
    <x v="674"/>
    <d v="2013-06-30T00:00:00"/>
    <s v="Standard Class"/>
    <s v="AS-10240"/>
    <s v="Alan Shonely"/>
    <x v="0"/>
    <s v="United States"/>
    <s v="Los Angeles"/>
    <x v="1"/>
    <n v="90049"/>
    <x v="1"/>
    <s v="OFF-AP-10000692"/>
    <x v="1"/>
    <x v="9"/>
    <s v="Fellowes Mighty 8 Compact Surge Protector"/>
    <n v="60.81"/>
    <n v="3"/>
    <n v="0"/>
    <n v="17.026800000000001"/>
  </r>
  <r>
    <n v="2192"/>
    <s v="CA-2013-128412"/>
    <n v="2013"/>
    <x v="107"/>
    <d v="2013-12-18T00:00:00"/>
    <s v="Standard Class"/>
    <s v="AP-10915"/>
    <s v="Arthur Prichep"/>
    <x v="0"/>
    <s v="United States"/>
    <s v="Seattle"/>
    <x v="4"/>
    <n v="98105"/>
    <x v="1"/>
    <s v="OFF-BI-10001718"/>
    <x v="1"/>
    <x v="8"/>
    <s v="GBC DocuBind P50 Personal Binding Machine"/>
    <n v="153.55199999999999"/>
    <n v="3"/>
    <n v="0.2"/>
    <n v="51.823799999999999"/>
  </r>
  <r>
    <n v="2193"/>
    <s v="CA-2013-128412"/>
    <n v="2013"/>
    <x v="107"/>
    <d v="2013-12-18T00:00:00"/>
    <s v="Standard Class"/>
    <s v="AP-10915"/>
    <s v="Arthur Prichep"/>
    <x v="0"/>
    <s v="United States"/>
    <s v="Seattle"/>
    <x v="4"/>
    <n v="98105"/>
    <x v="1"/>
    <s v="OFF-AP-10002082"/>
    <x v="1"/>
    <x v="9"/>
    <s v="Holmes HEPA Air Purifier"/>
    <n v="65.34"/>
    <n v="3"/>
    <n v="0"/>
    <n v="22.869"/>
  </r>
  <r>
    <n v="2194"/>
    <s v="CA-2013-128412"/>
    <n v="2013"/>
    <x v="107"/>
    <d v="2013-12-18T00:00:00"/>
    <s v="Standard Class"/>
    <s v="AP-10915"/>
    <s v="Arthur Prichep"/>
    <x v="0"/>
    <s v="United States"/>
    <s v="Seattle"/>
    <x v="4"/>
    <n v="98105"/>
    <x v="1"/>
    <s v="OFF-PA-10001125"/>
    <x v="1"/>
    <x v="10"/>
    <s v="Xerox 1988"/>
    <n v="123.92"/>
    <n v="4"/>
    <n v="0"/>
    <n v="55.763999999999996"/>
  </r>
  <r>
    <n v="2195"/>
    <s v="CA-2013-128412"/>
    <n v="2013"/>
    <x v="107"/>
    <d v="2013-12-18T00:00:00"/>
    <s v="Standard Class"/>
    <s v="AP-10915"/>
    <s v="Arthur Prichep"/>
    <x v="0"/>
    <s v="United States"/>
    <s v="Seattle"/>
    <x v="4"/>
    <n v="98105"/>
    <x v="1"/>
    <s v="OFF-AP-10000252"/>
    <x v="1"/>
    <x v="9"/>
    <s v="Harmony HEPA Quiet Air Purifiers"/>
    <n v="35.099999999999994"/>
    <n v="3"/>
    <n v="0"/>
    <n v="12.285"/>
  </r>
  <r>
    <n v="2196"/>
    <s v="CA-2013-128412"/>
    <n v="2013"/>
    <x v="107"/>
    <d v="2013-12-18T00:00:00"/>
    <s v="Standard Class"/>
    <s v="AP-10915"/>
    <s v="Arthur Prichep"/>
    <x v="0"/>
    <s v="United States"/>
    <s v="Seattle"/>
    <x v="4"/>
    <n v="98105"/>
    <x v="1"/>
    <s v="TEC-AC-10003038"/>
    <x v="2"/>
    <x v="11"/>
    <s v="Kingston Digital DataTraveler 16GB USB 2.0"/>
    <n v="44.75"/>
    <n v="5"/>
    <n v="0"/>
    <n v="8.5024999999999942"/>
  </r>
  <r>
    <n v="2197"/>
    <s v="CA-2013-136483"/>
    <n v="2013"/>
    <x v="49"/>
    <d v="2013-12-07T00:00:00"/>
    <s v="Standard Class"/>
    <s v="AG-10390"/>
    <s v="Allen Goldenen"/>
    <x v="0"/>
    <s v="United States"/>
    <s v="Knoxville"/>
    <x v="18"/>
    <n v="37918"/>
    <x v="0"/>
    <s v="OFF-AR-10000940"/>
    <x v="1"/>
    <x v="6"/>
    <s v="Newell 343"/>
    <n v="4.7039999999999997"/>
    <n v="2"/>
    <n v="0.2"/>
    <n v="0.41160000000000019"/>
  </r>
  <r>
    <n v="2198"/>
    <s v="CA-2011-163013"/>
    <n v="2011"/>
    <x v="683"/>
    <d v="2011-12-04T00:00:00"/>
    <s v="Standard Class"/>
    <s v="BF-11080"/>
    <s v="Bart Folk"/>
    <x v="0"/>
    <s v="United States"/>
    <s v="Montgomery"/>
    <x v="19"/>
    <n v="36116"/>
    <x v="0"/>
    <s v="OFF-AR-10001954"/>
    <x v="1"/>
    <x v="6"/>
    <s v="Newell 331"/>
    <n v="14.669999999999998"/>
    <n v="3"/>
    <n v="0"/>
    <n v="3.9609000000000001"/>
  </r>
  <r>
    <n v="2199"/>
    <s v="CA-2012-135363"/>
    <n v="2012"/>
    <x v="262"/>
    <d v="2012-04-02T00:00:00"/>
    <s v="Standard Class"/>
    <s v="CK-12205"/>
    <s v="Chloris Kastensmidt"/>
    <x v="0"/>
    <s v="United States"/>
    <s v="Philadelphia"/>
    <x v="9"/>
    <n v="19120"/>
    <x v="3"/>
    <s v="OFF-PA-10003177"/>
    <x v="1"/>
    <x v="10"/>
    <s v="Xerox 1999"/>
    <n v="15.552000000000003"/>
    <n v="3"/>
    <n v="0.2"/>
    <n v="5.4432"/>
  </r>
  <r>
    <n v="2200"/>
    <s v="CA-2012-135363"/>
    <n v="2012"/>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n v="2011"/>
    <x v="106"/>
    <d v="2011-06-06T00:00:00"/>
    <s v="Standard Class"/>
    <s v="LT-17110"/>
    <s v="Liz Thompson"/>
    <x v="0"/>
    <s v="United States"/>
    <s v="Little Rock"/>
    <x v="36"/>
    <n v="72209"/>
    <x v="0"/>
    <s v="FUR-FU-10001935"/>
    <x v="0"/>
    <x v="5"/>
    <s v="3M Hangers With Command Adhesive"/>
    <n v="22.200000000000003"/>
    <n v="6"/>
    <n v="0"/>
    <n v="9.1020000000000021"/>
  </r>
  <r>
    <n v="2202"/>
    <s v="US-2011-165659"/>
    <n v="2011"/>
    <x v="106"/>
    <d v="2011-06-06T00:00:00"/>
    <s v="Standard Class"/>
    <s v="LT-17110"/>
    <s v="Liz Thompson"/>
    <x v="0"/>
    <s v="United States"/>
    <s v="Little Rock"/>
    <x v="36"/>
    <n v="72209"/>
    <x v="0"/>
    <s v="TEC-PH-10002563"/>
    <x v="2"/>
    <x v="7"/>
    <s v="Adtran 1202752G1"/>
    <n v="881.93"/>
    <n v="7"/>
    <n v="0"/>
    <n v="229.30180000000001"/>
  </r>
  <r>
    <n v="2203"/>
    <s v="CA-2012-138002"/>
    <n v="2012"/>
    <x v="684"/>
    <d v="2012-09-12T00:00:00"/>
    <s v="Standard Class"/>
    <s v="BT-11305"/>
    <s v="Beth Thompson"/>
    <x v="2"/>
    <s v="United States"/>
    <s v="Seattle"/>
    <x v="4"/>
    <n v="98103"/>
    <x v="1"/>
    <s v="OFF-BI-10002160"/>
    <x v="1"/>
    <x v="8"/>
    <s v="Acco Hanging Data Binders"/>
    <n v="6.0960000000000001"/>
    <n v="2"/>
    <n v="0.2"/>
    <n v="2.1335999999999999"/>
  </r>
  <r>
    <n v="2204"/>
    <s v="CA-2012-138002"/>
    <n v="2012"/>
    <x v="684"/>
    <d v="2012-09-12T00:00:00"/>
    <s v="Standard Class"/>
    <s v="BT-11305"/>
    <s v="Beth Thompson"/>
    <x v="2"/>
    <s v="United States"/>
    <s v="Seattle"/>
    <x v="4"/>
    <n v="98103"/>
    <x v="1"/>
    <s v="FUR-FU-10004748"/>
    <x v="0"/>
    <x v="5"/>
    <s v="Howard Miller 16&quot; Diameter Gallery Wall Clock"/>
    <n v="191.82"/>
    <n v="3"/>
    <n v="0"/>
    <n v="74.809799999999996"/>
  </r>
  <r>
    <n v="2205"/>
    <s v="CA-2012-128860"/>
    <n v="2012"/>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n v="2013"/>
    <x v="545"/>
    <d v="2013-09-13T00:00:00"/>
    <s v="Second Class"/>
    <s v="CG-12040"/>
    <s v="Catherine Glotzbach"/>
    <x v="2"/>
    <s v="United States"/>
    <s v="Bristol"/>
    <x v="18"/>
    <n v="37620"/>
    <x v="0"/>
    <s v="OFF-AR-10000538"/>
    <x v="1"/>
    <x v="6"/>
    <s v="Boston Model 1800 Electric Pencil Sharpener, Gray"/>
    <n v="67.56"/>
    <n v="3"/>
    <n v="0.2"/>
    <n v="8.4449999999999896"/>
  </r>
  <r>
    <n v="2207"/>
    <s v="US-2011-103905"/>
    <n v="2011"/>
    <x v="686"/>
    <d v="2011-07-20T00:00:00"/>
    <s v="Standard Class"/>
    <s v="AW-10930"/>
    <s v="Arthur Wiediger"/>
    <x v="2"/>
    <s v="United States"/>
    <s v="Aurora"/>
    <x v="10"/>
    <n v="60505"/>
    <x v="2"/>
    <s v="OFF-BI-10001098"/>
    <x v="1"/>
    <x v="8"/>
    <s v="Acco D-Ring Binder w/DublLock"/>
    <n v="29.931999999999992"/>
    <n v="7"/>
    <n v="0.8"/>
    <n v="-46.394600000000011"/>
  </r>
  <r>
    <n v="2208"/>
    <s v="US-2011-103905"/>
    <n v="2011"/>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n v="2012"/>
    <x v="421"/>
    <d v="2012-08-26T00:00:00"/>
    <s v="Standard Class"/>
    <s v="RB-19705"/>
    <s v="Roger Barcio"/>
    <x v="2"/>
    <s v="United States"/>
    <s v="New York City"/>
    <x v="15"/>
    <n v="10009"/>
    <x v="3"/>
    <s v="OFF-AR-10000390"/>
    <x v="1"/>
    <x v="6"/>
    <s v="Newell Chalk Holder"/>
    <n v="16.52"/>
    <n v="4"/>
    <n v="0"/>
    <n v="7.5991999999999997"/>
  </r>
  <r>
    <n v="2210"/>
    <s v="CA-2011-125556"/>
    <n v="2011"/>
    <x v="687"/>
    <d v="2011-11-16T00:00:00"/>
    <s v="Second Class"/>
    <s v="ML-17410"/>
    <s v="Maris LaWare"/>
    <x v="0"/>
    <s v="United States"/>
    <s v="Fairfield"/>
    <x v="29"/>
    <n v="6824"/>
    <x v="3"/>
    <s v="TEC-PH-10001079"/>
    <x v="2"/>
    <x v="7"/>
    <s v="Polycom SoundPoint Pro SE-225 Corded phone"/>
    <n v="832.93"/>
    <n v="7"/>
    <n v="0"/>
    <n v="233.22039999999998"/>
  </r>
  <r>
    <n v="2211"/>
    <s v="CA-2011-125556"/>
    <n v="2011"/>
    <x v="687"/>
    <d v="2011-11-16T00:00:00"/>
    <s v="Second Class"/>
    <s v="ML-17410"/>
    <s v="Maris LaWare"/>
    <x v="0"/>
    <s v="United States"/>
    <s v="Fairfield"/>
    <x v="29"/>
    <n v="6824"/>
    <x v="3"/>
    <s v="OFF-BI-10003460"/>
    <x v="1"/>
    <x v="8"/>
    <s v="Acco 3-Hole Punch"/>
    <n v="43.8"/>
    <n v="10"/>
    <n v="0"/>
    <n v="21.023999999999997"/>
  </r>
  <r>
    <n v="2212"/>
    <s v="CA-2013-162313"/>
    <n v="2013"/>
    <x v="581"/>
    <d v="2013-12-01T00:00:00"/>
    <s v="First Class"/>
    <s v="VB-21745"/>
    <s v="Victoria Brennan"/>
    <x v="1"/>
    <s v="United States"/>
    <s v="Lincoln Park"/>
    <x v="12"/>
    <n v="48146"/>
    <x v="2"/>
    <s v="OFF-AP-10003842"/>
    <x v="1"/>
    <x v="9"/>
    <s v="Euro-Pro Shark Turbo Vacuum"/>
    <n v="167.292"/>
    <n v="6"/>
    <n v="0.1"/>
    <n v="29.7408"/>
  </r>
  <r>
    <n v="2213"/>
    <s v="CA-2014-107874"/>
    <n v="2014"/>
    <x v="610"/>
    <d v="2014-11-26T00:00:00"/>
    <s v="Standard Class"/>
    <s v="SW-20275"/>
    <s v="Scott Williamson"/>
    <x v="0"/>
    <s v="United States"/>
    <s v="New York City"/>
    <x v="15"/>
    <n v="10035"/>
    <x v="3"/>
    <s v="FUR-FU-10003535"/>
    <x v="0"/>
    <x v="5"/>
    <s v="Howard Miller Distant Time Traveler Alarm Clock"/>
    <n v="27.42"/>
    <n v="1"/>
    <n v="0"/>
    <n v="11.2422"/>
  </r>
  <r>
    <n v="2214"/>
    <s v="CA-2014-129378"/>
    <n v="2014"/>
    <x v="172"/>
    <d v="2014-10-03T00:00:00"/>
    <s v="First Class"/>
    <s v="NS-18505"/>
    <s v="Neola Schneider"/>
    <x v="0"/>
    <s v="United States"/>
    <s v="San Jose"/>
    <x v="1"/>
    <n v="95123"/>
    <x v="1"/>
    <s v="OFF-BI-10002012"/>
    <x v="1"/>
    <x v="8"/>
    <s v="Wilson Jones Easy Flow II Sheet Lifters"/>
    <n v="1.4400000000000002"/>
    <n v="1"/>
    <n v="0.2"/>
    <n v="0.504"/>
  </r>
  <r>
    <n v="2215"/>
    <s v="CA-2014-129378"/>
    <n v="2014"/>
    <x v="172"/>
    <d v="2014-10-03T00:00:00"/>
    <s v="First Class"/>
    <s v="NS-18505"/>
    <s v="Neola Schneider"/>
    <x v="0"/>
    <s v="United States"/>
    <s v="San Jose"/>
    <x v="1"/>
    <n v="95123"/>
    <x v="1"/>
    <s v="OFF-BI-10001922"/>
    <x v="1"/>
    <x v="8"/>
    <s v="Storex Dura Pro Binders"/>
    <n v="61.77600000000001"/>
    <n v="13"/>
    <n v="0.2"/>
    <n v="20.849399999999996"/>
  </r>
  <r>
    <n v="2216"/>
    <s v="CA-2014-129378"/>
    <n v="2014"/>
    <x v="172"/>
    <d v="2014-10-03T00:00:00"/>
    <s v="First Class"/>
    <s v="NS-18505"/>
    <s v="Neola Schneider"/>
    <x v="0"/>
    <s v="United States"/>
    <s v="San Jose"/>
    <x v="1"/>
    <n v="95123"/>
    <x v="1"/>
    <s v="OFF-AP-10000576"/>
    <x v="1"/>
    <x v="9"/>
    <s v="Belkin 325VA UPS Surge Protector, 6'"/>
    <n v="241.96"/>
    <n v="2"/>
    <n v="0"/>
    <n v="60.490000000000009"/>
  </r>
  <r>
    <n v="2217"/>
    <s v="CA-2014-129378"/>
    <n v="2014"/>
    <x v="172"/>
    <d v="2014-10-03T00:00:00"/>
    <s v="First Class"/>
    <s v="NS-18505"/>
    <s v="Neola Schneider"/>
    <x v="0"/>
    <s v="United States"/>
    <s v="San Jose"/>
    <x v="1"/>
    <n v="95123"/>
    <x v="1"/>
    <s v="FUR-CH-10000553"/>
    <x v="0"/>
    <x v="1"/>
    <s v="Metal Folding Chairs, Beige, 4/Carton"/>
    <n v="108.608"/>
    <n v="4"/>
    <n v="0.2"/>
    <n v="9.5031999999999925"/>
  </r>
  <r>
    <n v="2218"/>
    <s v="CA-2011-151953"/>
    <n v="2011"/>
    <x v="59"/>
    <d v="2011-09-25T00:00:00"/>
    <s v="Standard Class"/>
    <s v="DB-13555"/>
    <s v="Dorothy Badders"/>
    <x v="1"/>
    <s v="United States"/>
    <s v="Jacksonville"/>
    <x v="2"/>
    <n v="32216"/>
    <x v="0"/>
    <s v="OFF-AR-10003469"/>
    <x v="1"/>
    <x v="6"/>
    <s v="Nontoxic Chalk"/>
    <n v="2.8160000000000003"/>
    <n v="2"/>
    <n v="0.2"/>
    <n v="0.98559999999999992"/>
  </r>
  <r>
    <n v="2219"/>
    <s v="CA-2014-130841"/>
    <n v="2014"/>
    <x v="688"/>
    <d v="2014-08-02T00:00:00"/>
    <s v="Standard Class"/>
    <s v="MH-17620"/>
    <s v="Matt Hagelstein"/>
    <x v="1"/>
    <s v="United States"/>
    <s v="San Francisco"/>
    <x v="1"/>
    <n v="94110"/>
    <x v="1"/>
    <s v="OFF-BI-10000145"/>
    <x v="1"/>
    <x v="8"/>
    <s v="Zipper Ring Binder Pockets"/>
    <n v="9.9840000000000018"/>
    <n v="4"/>
    <n v="0.2"/>
    <n v="3.6191999999999993"/>
  </r>
  <r>
    <n v="2220"/>
    <s v="CA-2014-130841"/>
    <n v="2014"/>
    <x v="688"/>
    <d v="2014-08-02T00:00:00"/>
    <s v="Standard Class"/>
    <s v="MH-17620"/>
    <s v="Matt Hagelstein"/>
    <x v="1"/>
    <s v="United States"/>
    <s v="San Francisco"/>
    <x v="1"/>
    <n v="94110"/>
    <x v="1"/>
    <s v="OFF-ST-10001580"/>
    <x v="1"/>
    <x v="4"/>
    <s v="Super Decoflex Portable Personal File"/>
    <n v="14.98"/>
    <n v="1"/>
    <n v="0"/>
    <n v="4.1943999999999999"/>
  </r>
  <r>
    <n v="2221"/>
    <s v="CA-2014-130841"/>
    <n v="2014"/>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n v="2012"/>
    <x v="401"/>
    <d v="2012-12-06T00:00:00"/>
    <s v="Same Day"/>
    <s v="DK-13375"/>
    <s v="Dennis Kane"/>
    <x v="0"/>
    <s v="United States"/>
    <s v="Marion"/>
    <x v="24"/>
    <n v="43302"/>
    <x v="3"/>
    <s v="TEC-PH-10001578"/>
    <x v="2"/>
    <x v="7"/>
    <s v="Polycom SoundStation2 EX Conference phone"/>
    <n v="485.93999999999994"/>
    <n v="2"/>
    <n v="0.4"/>
    <n v="-89.089000000000055"/>
  </r>
  <r>
    <n v="2223"/>
    <s v="CA-2012-131884"/>
    <n v="2012"/>
    <x v="401"/>
    <d v="2012-12-06T00:00:00"/>
    <s v="Same Day"/>
    <s v="DK-13375"/>
    <s v="Dennis Kane"/>
    <x v="0"/>
    <s v="United States"/>
    <s v="Marion"/>
    <x v="24"/>
    <n v="43302"/>
    <x v="3"/>
    <s v="OFF-AR-10004078"/>
    <x v="1"/>
    <x v="6"/>
    <s v="Newell 312"/>
    <n v="37.375999999999998"/>
    <n v="8"/>
    <n v="0.2"/>
    <n v="4.6719999999999988"/>
  </r>
  <r>
    <n v="2224"/>
    <s v="CA-2012-131884"/>
    <n v="2012"/>
    <x v="401"/>
    <d v="2012-12-06T00:00:00"/>
    <s v="Same Day"/>
    <s v="DK-13375"/>
    <s v="Dennis Kane"/>
    <x v="0"/>
    <s v="United States"/>
    <s v="Marion"/>
    <x v="24"/>
    <n v="43302"/>
    <x v="3"/>
    <s v="FUR-CH-10004860"/>
    <x v="0"/>
    <x v="1"/>
    <s v="Global Low Back Tilter Chair"/>
    <n v="70.685999999999993"/>
    <n v="1"/>
    <n v="0.3"/>
    <n v="-24.23520000000001"/>
  </r>
  <r>
    <n v="2225"/>
    <s v="CA-2014-121909"/>
    <n v="2014"/>
    <x v="689"/>
    <d v="2014-08-06T00:00:00"/>
    <s v="Standard Class"/>
    <s v="EA-14035"/>
    <s v="Erin Ashbrook"/>
    <x v="1"/>
    <s v="United States"/>
    <s v="Philadelphia"/>
    <x v="9"/>
    <n v="19134"/>
    <x v="3"/>
    <s v="OFF-PA-10003790"/>
    <x v="1"/>
    <x v="10"/>
    <s v="Xerox 1991"/>
    <n v="54.816000000000003"/>
    <n v="3"/>
    <n v="0.2"/>
    <n v="17.815199999999997"/>
  </r>
  <r>
    <n v="2226"/>
    <s v="CA-2013-106383"/>
    <n v="2013"/>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n v="2014"/>
    <x v="570"/>
    <d v="2014-08-04T00:00:00"/>
    <s v="Standard Class"/>
    <s v="LA-16780"/>
    <s v="Laura Armstrong"/>
    <x v="1"/>
    <s v="United States"/>
    <s v="Austin"/>
    <x v="5"/>
    <n v="78745"/>
    <x v="2"/>
    <s v="OFF-FA-10003059"/>
    <x v="1"/>
    <x v="13"/>
    <s v="Assorted Color Push Pins"/>
    <n v="2.8960000000000004"/>
    <n v="2"/>
    <n v="0.2"/>
    <n v="0.4705999999999998"/>
  </r>
  <r>
    <n v="2228"/>
    <s v="CA-2014-130771"/>
    <n v="2014"/>
    <x v="570"/>
    <d v="2014-08-04T00:00:00"/>
    <s v="Standard Class"/>
    <s v="LA-16780"/>
    <s v="Laura Armstrong"/>
    <x v="1"/>
    <s v="United States"/>
    <s v="Austin"/>
    <x v="5"/>
    <n v="78745"/>
    <x v="2"/>
    <s v="TEC-PH-10002496"/>
    <x v="2"/>
    <x v="7"/>
    <s v="Cisco SPA301"/>
    <n v="124.79200000000002"/>
    <n v="1"/>
    <n v="0.2"/>
    <n v="15.598999999999993"/>
  </r>
  <r>
    <n v="2229"/>
    <s v="CA-2013-139157"/>
    <n v="2013"/>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n v="2011"/>
    <x v="691"/>
    <d v="2011-04-05T00:00:00"/>
    <s v="Standard Class"/>
    <s v="AA-10315"/>
    <s v="Alex Avila"/>
    <x v="0"/>
    <s v="United States"/>
    <s v="San Francisco"/>
    <x v="1"/>
    <n v="94122"/>
    <x v="1"/>
    <s v="OFF-BI-10004390"/>
    <x v="1"/>
    <x v="8"/>
    <s v="GBC DocuBind 200 Manual Binding Machine"/>
    <n v="673.5680000000001"/>
    <n v="2"/>
    <n v="0.2"/>
    <n v="252.58799999999999"/>
  </r>
  <r>
    <n v="2231"/>
    <s v="CA-2011-128055"/>
    <n v="2011"/>
    <x v="691"/>
    <d v="2011-04-05T00:00:00"/>
    <s v="Standard Class"/>
    <s v="AA-10315"/>
    <s v="Alex Avila"/>
    <x v="0"/>
    <s v="United States"/>
    <s v="San Francisco"/>
    <x v="1"/>
    <n v="94122"/>
    <x v="1"/>
    <s v="OFF-AP-10002765"/>
    <x v="1"/>
    <x v="9"/>
    <s v="Fellowes Advanced Computer Series Surge Protectors"/>
    <n v="52.98"/>
    <n v="2"/>
    <n v="0"/>
    <n v="14.834400000000002"/>
  </r>
  <r>
    <n v="2232"/>
    <s v="CA-2014-157091"/>
    <n v="2014"/>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n v="2014"/>
    <x v="362"/>
    <d v="2014-07-15T00:00:00"/>
    <s v="Standard Class"/>
    <s v="JH-15820"/>
    <s v="John Huston"/>
    <x v="0"/>
    <s v="United States"/>
    <s v="Chicago"/>
    <x v="10"/>
    <n v="60610"/>
    <x v="2"/>
    <s v="OFF-ST-10003692"/>
    <x v="1"/>
    <x v="4"/>
    <s v="Recycled Steel Personal File for Hanging File Folders"/>
    <n v="228.92"/>
    <n v="5"/>
    <n v="0.2"/>
    <n v="14.307499999999997"/>
  </r>
  <r>
    <n v="2234"/>
    <s v="CA-2012-123232"/>
    <n v="2012"/>
    <x v="639"/>
    <d v="2012-12-16T00:00:00"/>
    <s v="Second Class"/>
    <s v="DJ-13630"/>
    <s v="Doug Jacobs"/>
    <x v="0"/>
    <s v="United States"/>
    <s v="Portland"/>
    <x v="21"/>
    <n v="97206"/>
    <x v="1"/>
    <s v="TEC-PH-10001051"/>
    <x v="2"/>
    <x v="7"/>
    <s v="HTC One"/>
    <n v="319.96800000000002"/>
    <n v="4"/>
    <n v="0.2"/>
    <n v="35.996399999999952"/>
  </r>
  <r>
    <n v="2235"/>
    <s v="CA-2014-104066"/>
    <n v="2014"/>
    <x v="256"/>
    <d v="2014-12-11T00:00:00"/>
    <s v="Standard Class"/>
    <s v="QJ-19255"/>
    <s v="Quincy Jones"/>
    <x v="1"/>
    <s v="United States"/>
    <s v="Burlington"/>
    <x v="42"/>
    <s v="05408"/>
    <x v="3"/>
    <s v="TEC-AC-10001013"/>
    <x v="2"/>
    <x v="11"/>
    <s v="Logitech ClearChat Comfort/USB Headset H390"/>
    <n v="205.03"/>
    <n v="7"/>
    <n v="0"/>
    <n v="67.659899999999979"/>
  </r>
  <r>
    <n v="2236"/>
    <s v="CA-2012-145849"/>
    <n v="2012"/>
    <x v="426"/>
    <d v="2012-09-17T00:00:00"/>
    <s v="Second Class"/>
    <s v="CT-11995"/>
    <s v="Carol Triggs"/>
    <x v="0"/>
    <s v="United States"/>
    <s v="Indianapolis"/>
    <x v="14"/>
    <n v="46203"/>
    <x v="2"/>
    <s v="OFF-ST-10000025"/>
    <x v="1"/>
    <x v="4"/>
    <s v="Fellowes Stor/Drawer Steel Plus Storage Drawers"/>
    <n v="190.86"/>
    <n v="2"/>
    <n v="0"/>
    <n v="11.451599999999985"/>
  </r>
  <r>
    <n v="2237"/>
    <s v="CA-2012-145849"/>
    <n v="2012"/>
    <x v="426"/>
    <d v="2012-09-17T00:00:00"/>
    <s v="Second Class"/>
    <s v="CT-11995"/>
    <s v="Carol Triggs"/>
    <x v="0"/>
    <s v="United States"/>
    <s v="Indianapolis"/>
    <x v="14"/>
    <n v="46203"/>
    <x v="2"/>
    <s v="OFF-AR-10000817"/>
    <x v="1"/>
    <x v="6"/>
    <s v="Manco Dry-Lighter Erasable Highlighter"/>
    <n v="24.32"/>
    <n v="8"/>
    <n v="0"/>
    <n v="8.2687999999999988"/>
  </r>
  <r>
    <n v="2238"/>
    <s v="CA-2013-122322"/>
    <n v="2013"/>
    <x v="692"/>
    <d v="2013-07-22T00:00:00"/>
    <s v="Standard Class"/>
    <s v="RH-19510"/>
    <s v="Rick Huthwaite"/>
    <x v="2"/>
    <s v="United States"/>
    <s v="Provo"/>
    <x v="7"/>
    <n v="84604"/>
    <x v="1"/>
    <s v="OFF-SU-10000952"/>
    <x v="1"/>
    <x v="14"/>
    <s v="Fiskars Home &amp; Office Scissors"/>
    <n v="44.400000000000006"/>
    <n v="5"/>
    <n v="0"/>
    <n v="12.432000000000002"/>
  </r>
  <r>
    <n v="2239"/>
    <s v="CA-2014-166849"/>
    <n v="2014"/>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n v="2013"/>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n v="2013"/>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n v="2013"/>
    <x v="491"/>
    <d v="2013-12-02T00:00:00"/>
    <s v="Standard Class"/>
    <s v="CT-11995"/>
    <s v="Carol Triggs"/>
    <x v="0"/>
    <s v="United States"/>
    <s v="Philadelphia"/>
    <x v="9"/>
    <n v="19134"/>
    <x v="3"/>
    <s v="TEC-PH-10004165"/>
    <x v="2"/>
    <x v="7"/>
    <s v="Mitel MiVoice 5330e IP Phone"/>
    <n v="494.98199999999997"/>
    <n v="3"/>
    <n v="0.4"/>
    <n v="-115.49580000000006"/>
  </r>
  <r>
    <n v="2243"/>
    <s v="CA-2014-103380"/>
    <n v="2014"/>
    <x v="610"/>
    <d v="2014-11-26T00:00:00"/>
    <s v="Standard Class"/>
    <s v="BF-11005"/>
    <s v="Barry Franz"/>
    <x v="2"/>
    <s v="United States"/>
    <s v="Pasadena"/>
    <x v="1"/>
    <n v="91104"/>
    <x v="1"/>
    <s v="OFF-ST-10003442"/>
    <x v="1"/>
    <x v="4"/>
    <s v="Eldon Portable Mobile Manager"/>
    <n v="56.56"/>
    <n v="2"/>
    <n v="0"/>
    <n v="15.2712"/>
  </r>
  <r>
    <n v="2244"/>
    <s v="CA-2014-103380"/>
    <n v="2014"/>
    <x v="610"/>
    <d v="2014-11-26T00:00:00"/>
    <s v="Standard Class"/>
    <s v="BF-11005"/>
    <s v="Barry Franz"/>
    <x v="2"/>
    <s v="United States"/>
    <s v="Pasadena"/>
    <x v="1"/>
    <n v="91104"/>
    <x v="1"/>
    <s v="OFF-AR-10003856"/>
    <x v="1"/>
    <x v="6"/>
    <s v="Newell 344"/>
    <n v="5.56"/>
    <n v="2"/>
    <n v="0"/>
    <n v="1.4455999999999998"/>
  </r>
  <r>
    <n v="2245"/>
    <s v="CA-2014-103380"/>
    <n v="2014"/>
    <x v="610"/>
    <d v="2014-11-26T00:00:00"/>
    <s v="Standard Class"/>
    <s v="BF-11005"/>
    <s v="Barry Franz"/>
    <x v="2"/>
    <s v="United States"/>
    <s v="Pasadena"/>
    <x v="1"/>
    <n v="91104"/>
    <x v="1"/>
    <s v="OFF-FA-10004248"/>
    <x v="1"/>
    <x v="13"/>
    <s v="Advantus T-Pin Paper Clips"/>
    <n v="9.02"/>
    <n v="2"/>
    <n v="0"/>
    <n v="3.5178000000000003"/>
  </r>
  <r>
    <n v="2246"/>
    <s v="CA-2014-103380"/>
    <n v="2014"/>
    <x v="610"/>
    <d v="2014-11-26T00:00:00"/>
    <s v="Standard Class"/>
    <s v="BF-11005"/>
    <s v="Barry Franz"/>
    <x v="2"/>
    <s v="United States"/>
    <s v="Pasadena"/>
    <x v="1"/>
    <n v="91104"/>
    <x v="1"/>
    <s v="OFF-AP-10001492"/>
    <x v="1"/>
    <x v="9"/>
    <s v="Acco Six-Outlet Power Strip, 4' Cord Length"/>
    <n v="8.6199999999999992"/>
    <n v="1"/>
    <n v="0"/>
    <n v="2.2412000000000001"/>
  </r>
  <r>
    <n v="2247"/>
    <s v="CA-2014-103380"/>
    <n v="2014"/>
    <x v="610"/>
    <d v="2014-11-26T00:00:00"/>
    <s v="Standard Class"/>
    <s v="BF-11005"/>
    <s v="Barry Franz"/>
    <x v="2"/>
    <s v="United States"/>
    <s v="Pasadena"/>
    <x v="1"/>
    <n v="91104"/>
    <x v="1"/>
    <s v="TEC-PH-10004165"/>
    <x v="2"/>
    <x v="7"/>
    <s v="Mitel MiVoice 5330e IP Phone"/>
    <n v="659.97600000000011"/>
    <n v="3"/>
    <n v="0.2"/>
    <n v="49.498199999999969"/>
  </r>
  <r>
    <n v="2248"/>
    <s v="CA-2012-116092"/>
    <n v="2012"/>
    <x v="586"/>
    <d v="2012-02-18T00:00:00"/>
    <s v="Second Class"/>
    <s v="JM-16195"/>
    <s v="Justin MacKendrick"/>
    <x v="0"/>
    <s v="United States"/>
    <s v="Los Angeles"/>
    <x v="1"/>
    <n v="90004"/>
    <x v="1"/>
    <s v="OFF-PA-10004285"/>
    <x v="1"/>
    <x v="10"/>
    <s v="Xerox 1959"/>
    <n v="13.36"/>
    <n v="2"/>
    <n v="0"/>
    <n v="6.4127999999999998"/>
  </r>
  <r>
    <n v="2249"/>
    <s v="CA-2012-116092"/>
    <n v="2012"/>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n v="2012"/>
    <x v="586"/>
    <d v="2012-02-18T00:00:00"/>
    <s v="Second Class"/>
    <s v="JM-16195"/>
    <s v="Justin MacKendrick"/>
    <x v="0"/>
    <s v="United States"/>
    <s v="Los Angeles"/>
    <x v="1"/>
    <n v="90004"/>
    <x v="1"/>
    <s v="OFF-BI-10000546"/>
    <x v="1"/>
    <x v="8"/>
    <s v="Avery Durable Binders"/>
    <n v="11.52"/>
    <n v="5"/>
    <n v="0.2"/>
    <n v="4.1760000000000002"/>
  </r>
  <r>
    <n v="2251"/>
    <s v="CA-2012-116092"/>
    <n v="2012"/>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n v="2012"/>
    <x v="586"/>
    <d v="2012-02-18T00:00:00"/>
    <s v="Second Class"/>
    <s v="JM-16195"/>
    <s v="Justin MacKendrick"/>
    <x v="0"/>
    <s v="United States"/>
    <s v="Los Angeles"/>
    <x v="1"/>
    <n v="90004"/>
    <x v="1"/>
    <s v="OFF-PA-10000477"/>
    <x v="1"/>
    <x v="10"/>
    <s v="Xerox 22"/>
    <n v="19.440000000000001"/>
    <n v="3"/>
    <n v="0"/>
    <n v="9.3312000000000008"/>
  </r>
  <r>
    <n v="2253"/>
    <s v="CA-2013-117849"/>
    <n v="2013"/>
    <x v="173"/>
    <d v="2013-04-18T00:00:00"/>
    <s v="Second Class"/>
    <s v="JK-16120"/>
    <s v="Julie Kriz"/>
    <x v="2"/>
    <s v="United States"/>
    <s v="San Diego"/>
    <x v="1"/>
    <n v="92105"/>
    <x v="1"/>
    <s v="OFF-PA-10004327"/>
    <x v="1"/>
    <x v="10"/>
    <s v="Xerox 1911"/>
    <n v="143.69999999999999"/>
    <n v="3"/>
    <n v="0"/>
    <n v="68.975999999999999"/>
  </r>
  <r>
    <n v="2254"/>
    <s v="CA-2012-169201"/>
    <n v="2012"/>
    <x v="694"/>
    <d v="2012-10-01T00:00:00"/>
    <s v="First Class"/>
    <s v="HG-14965"/>
    <s v="Henry Goldwyn"/>
    <x v="1"/>
    <s v="United States"/>
    <s v="San Francisco"/>
    <x v="1"/>
    <n v="94110"/>
    <x v="1"/>
    <s v="OFF-AP-10000696"/>
    <x v="1"/>
    <x v="9"/>
    <s v="Holmes Odor Grabber"/>
    <n v="43.26"/>
    <n v="3"/>
    <n v="0"/>
    <n v="14.275799999999998"/>
  </r>
  <r>
    <n v="2255"/>
    <s v="CA-2012-169201"/>
    <n v="2012"/>
    <x v="694"/>
    <d v="2012-10-01T00:00:00"/>
    <s v="First Class"/>
    <s v="HG-14965"/>
    <s v="Henry Goldwyn"/>
    <x v="1"/>
    <s v="United States"/>
    <s v="San Francisco"/>
    <x v="1"/>
    <n v="94110"/>
    <x v="1"/>
    <s v="OFF-AP-10002082"/>
    <x v="1"/>
    <x v="9"/>
    <s v="Holmes HEPA Air Purifier"/>
    <n v="43.56"/>
    <n v="2"/>
    <n v="0"/>
    <n v="15.245999999999999"/>
  </r>
  <r>
    <n v="2256"/>
    <s v="CA-2013-164091"/>
    <n v="2013"/>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n v="2013"/>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n v="2014"/>
    <x v="114"/>
    <d v="2014-06-20T00:00:00"/>
    <s v="First Class"/>
    <s v="TS-21610"/>
    <s v="Troy Staebel"/>
    <x v="0"/>
    <s v="United States"/>
    <s v="San Francisco"/>
    <x v="1"/>
    <n v="94122"/>
    <x v="1"/>
    <s v="FUR-CH-10000015"/>
    <x v="0"/>
    <x v="1"/>
    <s v="Hon Multipurpose Stacking Arm Chairs"/>
    <n v="1212.96"/>
    <n v="7"/>
    <n v="0.2"/>
    <n v="90.97199999999998"/>
  </r>
  <r>
    <n v="2259"/>
    <s v="CA-2014-105214"/>
    <n v="2014"/>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n v="2012"/>
    <x v="627"/>
    <d v="2012-11-10T00:00:00"/>
    <s v="Second Class"/>
    <s v="MZ-17335"/>
    <s v="Maria Zettner"/>
    <x v="2"/>
    <s v="United States"/>
    <s v="San Diego"/>
    <x v="1"/>
    <n v="92024"/>
    <x v="1"/>
    <s v="OFF-FA-10002280"/>
    <x v="1"/>
    <x v="13"/>
    <s v="Advantus Plastic Paper Clips"/>
    <n v="5"/>
    <n v="1"/>
    <n v="0"/>
    <n v="2.4"/>
  </r>
  <r>
    <n v="2261"/>
    <s v="CA-2012-117611"/>
    <n v="2012"/>
    <x v="627"/>
    <d v="2012-11-10T00:00:00"/>
    <s v="Second Class"/>
    <s v="MZ-17335"/>
    <s v="Maria Zettner"/>
    <x v="2"/>
    <s v="United States"/>
    <s v="San Diego"/>
    <x v="1"/>
    <n v="92024"/>
    <x v="1"/>
    <s v="TEC-AC-10002049"/>
    <x v="2"/>
    <x v="11"/>
    <s v="Logitech G19 Programmable Gaming Keyboard"/>
    <n v="371.96999999999997"/>
    <n v="3"/>
    <n v="0"/>
    <n v="66.954599999999971"/>
  </r>
  <r>
    <n v="2262"/>
    <s v="US-2012-137960"/>
    <n v="2012"/>
    <x v="217"/>
    <d v="2012-12-18T00:00:00"/>
    <s v="Same Day"/>
    <s v="MW-18220"/>
    <s v="Mitch Webber"/>
    <x v="0"/>
    <s v="United States"/>
    <s v="New York City"/>
    <x v="15"/>
    <n v="10035"/>
    <x v="3"/>
    <s v="TEC-AC-10002253"/>
    <x v="2"/>
    <x v="11"/>
    <s v="Imation Bio 8GB USB Flash Drive Imation Corp"/>
    <n v="166.24"/>
    <n v="1"/>
    <n v="0"/>
    <n v="24.936000000000007"/>
  </r>
  <r>
    <n v="2263"/>
    <s v="CA-2014-122994"/>
    <n v="2014"/>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n v="2013"/>
    <x v="696"/>
    <d v="2013-11-17T00:00:00"/>
    <s v="Second Class"/>
    <s v="AA-10375"/>
    <s v="Allen Armold"/>
    <x v="0"/>
    <s v="United States"/>
    <s v="Atlanta"/>
    <x v="32"/>
    <n v="30318"/>
    <x v="0"/>
    <s v="TEC-AC-10004145"/>
    <x v="2"/>
    <x v="11"/>
    <s v="Logitech diNovo Edge Keyboard"/>
    <n v="499.98"/>
    <n v="2"/>
    <n v="0"/>
    <n v="114.99540000000002"/>
  </r>
  <r>
    <n v="2265"/>
    <s v="CA-2013-131065"/>
    <n v="2013"/>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n v="2013"/>
    <x v="696"/>
    <d v="2013-11-17T00:00:00"/>
    <s v="Second Class"/>
    <s v="AA-10375"/>
    <s v="Allen Armold"/>
    <x v="0"/>
    <s v="United States"/>
    <s v="Atlanta"/>
    <x v="32"/>
    <n v="30318"/>
    <x v="0"/>
    <s v="OFF-BI-10004970"/>
    <x v="1"/>
    <x v="8"/>
    <s v="ACCOHIDE 3-Ring Binder, Blue, 1&quot;"/>
    <n v="8.26"/>
    <n v="2"/>
    <n v="0"/>
    <n v="3.8822000000000001"/>
  </r>
  <r>
    <n v="2267"/>
    <s v="CA-2014-149146"/>
    <n v="2014"/>
    <x v="386"/>
    <d v="2014-10-13T00:00:00"/>
    <s v="Same Day"/>
    <s v="SM-20320"/>
    <s v="Sean Miller"/>
    <x v="2"/>
    <s v="United States"/>
    <s v="Monroe"/>
    <x v="3"/>
    <n v="28110"/>
    <x v="0"/>
    <s v="OFF-PA-10003919"/>
    <x v="1"/>
    <x v="10"/>
    <s v="Xerox 1989"/>
    <n v="7.9680000000000009"/>
    <n v="2"/>
    <n v="0.2"/>
    <n v="2.6892000000000005"/>
  </r>
  <r>
    <n v="2268"/>
    <s v="CA-2014-137470"/>
    <n v="2014"/>
    <x v="697"/>
    <d v="2014-09-18T00:00:00"/>
    <s v="Same Day"/>
    <s v="TP-21415"/>
    <s v="Tom Prescott"/>
    <x v="0"/>
    <s v="United States"/>
    <s v="Seattle"/>
    <x v="4"/>
    <n v="98115"/>
    <x v="1"/>
    <s v="OFF-PA-10002001"/>
    <x v="1"/>
    <x v="10"/>
    <s v="Xerox 1984"/>
    <n v="12.96"/>
    <n v="2"/>
    <n v="0"/>
    <n v="6.3504000000000005"/>
  </r>
  <r>
    <n v="2269"/>
    <s v="CA-2014-105480"/>
    <n v="2014"/>
    <x v="698"/>
    <d v="2014-12-27T00:00:00"/>
    <s v="Standard Class"/>
    <s v="DK-13225"/>
    <s v="Dean Katz"/>
    <x v="1"/>
    <s v="United States"/>
    <s v="Rochester"/>
    <x v="15"/>
    <n v="14609"/>
    <x v="3"/>
    <s v="OFF-PA-10002787"/>
    <x v="1"/>
    <x v="10"/>
    <s v="Xerox 227"/>
    <n v="6.48"/>
    <n v="1"/>
    <n v="0"/>
    <n v="3.1104000000000003"/>
  </r>
  <r>
    <n v="2270"/>
    <s v="CA-2014-105480"/>
    <n v="2014"/>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n v="2014"/>
    <x v="574"/>
    <d v="2014-12-08T00:00:00"/>
    <s v="Standard Class"/>
    <s v="MK-17905"/>
    <s v="Michael Kennedy"/>
    <x v="1"/>
    <s v="United States"/>
    <s v="Miami"/>
    <x v="2"/>
    <n v="33180"/>
    <x v="0"/>
    <s v="OFF-AR-10004344"/>
    <x v="1"/>
    <x v="6"/>
    <s v="Bulldog Vacuum Base Pencil Sharpener"/>
    <n v="47.96"/>
    <n v="5"/>
    <n v="0.2"/>
    <n v="4.196499999999995"/>
  </r>
  <r>
    <n v="2272"/>
    <s v="CA-2012-102036"/>
    <n v="2012"/>
    <x v="481"/>
    <d v="2012-09-27T00:00:00"/>
    <s v="Standard Class"/>
    <s v="CS-12130"/>
    <s v="Chad Sievert"/>
    <x v="0"/>
    <s v="United States"/>
    <s v="Seattle"/>
    <x v="4"/>
    <n v="98105"/>
    <x v="1"/>
    <s v="OFF-ST-10003123"/>
    <x v="1"/>
    <x v="4"/>
    <s v="Fellowes Bases and Tops For Staxonsteel/High-Stak Systems"/>
    <n v="199.74"/>
    <n v="6"/>
    <n v="0"/>
    <n v="47.937599999999996"/>
  </r>
  <r>
    <n v="2273"/>
    <s v="CA-2012-142944"/>
    <n v="2012"/>
    <x v="699"/>
    <d v="2012-03-11T00:00:00"/>
    <s v="Standard Class"/>
    <s v="JL-15850"/>
    <s v="John Lucas"/>
    <x v="0"/>
    <s v="United States"/>
    <s v="San Francisco"/>
    <x v="1"/>
    <n v="94122"/>
    <x v="1"/>
    <s v="FUR-FU-10000308"/>
    <x v="0"/>
    <x v="5"/>
    <s v="Deflect-o Glass Clear Studded Chair Mats"/>
    <n v="435.26"/>
    <n v="7"/>
    <n v="0"/>
    <n v="95.757200000000012"/>
  </r>
  <r>
    <n v="2274"/>
    <s v="CA-2012-142944"/>
    <n v="2012"/>
    <x v="699"/>
    <d v="2012-03-11T00:00:00"/>
    <s v="Standard Class"/>
    <s v="JL-15850"/>
    <s v="John Lucas"/>
    <x v="0"/>
    <s v="United States"/>
    <s v="San Francisco"/>
    <x v="1"/>
    <n v="94122"/>
    <x v="1"/>
    <s v="TEC-CO-10003763"/>
    <x v="2"/>
    <x v="16"/>
    <s v="Canon PC1060 Personal Laser Copier"/>
    <n v="1119.9840000000002"/>
    <n v="2"/>
    <n v="0.2"/>
    <n v="377.99459999999993"/>
  </r>
  <r>
    <n v="2275"/>
    <s v="CA-2011-157882"/>
    <n v="2011"/>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n v="2011"/>
    <x v="462"/>
    <d v="2011-10-08T00:00:00"/>
    <s v="Second Class"/>
    <s v="AR-10405"/>
    <s v="Allen Rosenblatt"/>
    <x v="1"/>
    <s v="United States"/>
    <s v="Los Angeles"/>
    <x v="1"/>
    <n v="90036"/>
    <x v="1"/>
    <s v="FUR-CH-10002774"/>
    <x v="0"/>
    <x v="1"/>
    <s v="Global Deluxe Stacking Chair, Gray"/>
    <n v="122.352"/>
    <n v="3"/>
    <n v="0.2"/>
    <n v="13.764599999999994"/>
  </r>
  <r>
    <n v="2277"/>
    <s v="CA-2011-104283"/>
    <n v="2011"/>
    <x v="700"/>
    <d v="2011-07-01T00:00:00"/>
    <s v="Standard Class"/>
    <s v="LM-17065"/>
    <s v="Liz MacKendrick"/>
    <x v="0"/>
    <s v="United States"/>
    <s v="Southaven"/>
    <x v="35"/>
    <n v="38671"/>
    <x v="0"/>
    <s v="OFF-ST-10004337"/>
    <x v="1"/>
    <x v="4"/>
    <s v="SAFCO Commercial Wire Shelving, 72h"/>
    <n v="306.2"/>
    <n v="5"/>
    <n v="0"/>
    <n v="0"/>
  </r>
  <r>
    <n v="2278"/>
    <s v="CA-2011-104283"/>
    <n v="2011"/>
    <x v="700"/>
    <d v="2011-07-01T00:00:00"/>
    <s v="Standard Class"/>
    <s v="LM-17065"/>
    <s v="Liz MacKendrick"/>
    <x v="0"/>
    <s v="United States"/>
    <s v="Southaven"/>
    <x v="35"/>
    <n v="38671"/>
    <x v="0"/>
    <s v="FUR-TA-10001039"/>
    <x v="0"/>
    <x v="3"/>
    <s v="KI Adjustable-Height Table"/>
    <n v="85.98"/>
    <n v="1"/>
    <n v="0"/>
    <n v="22.354800000000004"/>
  </r>
  <r>
    <n v="2279"/>
    <s v="CA-2011-104283"/>
    <n v="2011"/>
    <x v="700"/>
    <d v="2011-07-01T00:00:00"/>
    <s v="Standard Class"/>
    <s v="LM-17065"/>
    <s v="Liz MacKendrick"/>
    <x v="0"/>
    <s v="United States"/>
    <s v="Southaven"/>
    <x v="35"/>
    <n v="38671"/>
    <x v="0"/>
    <s v="TEC-AC-10000109"/>
    <x v="2"/>
    <x v="11"/>
    <s v="Sony Micro Vault Click 16 GB USB 2.0 Flash Drive"/>
    <n v="223.96"/>
    <n v="4"/>
    <n v="0"/>
    <n v="53.750400000000013"/>
  </r>
  <r>
    <n v="2280"/>
    <s v="CA-2014-142622"/>
    <n v="2014"/>
    <x v="505"/>
    <d v="2014-11-03T00:00:00"/>
    <s v="First Class"/>
    <s v="JK-15625"/>
    <s v="Jim Karlsson"/>
    <x v="0"/>
    <s v="United States"/>
    <s v="Seattle"/>
    <x v="4"/>
    <n v="98115"/>
    <x v="1"/>
    <s v="FUR-CH-10003833"/>
    <x v="0"/>
    <x v="1"/>
    <s v="Novimex Fabric Task Chair"/>
    <n v="97.567999999999998"/>
    <n v="2"/>
    <n v="0.2"/>
    <n v="-6.0980000000000025"/>
  </r>
  <r>
    <n v="2281"/>
    <s v="CA-2014-142622"/>
    <n v="2014"/>
    <x v="505"/>
    <d v="2014-11-03T00:00:00"/>
    <s v="First Class"/>
    <s v="JK-15625"/>
    <s v="Jim Karlsson"/>
    <x v="0"/>
    <s v="United States"/>
    <s v="Seattle"/>
    <x v="4"/>
    <n v="98115"/>
    <x v="1"/>
    <s v="FUR-CH-10004289"/>
    <x v="0"/>
    <x v="1"/>
    <s v="Global Super Steno Chair"/>
    <n v="614.27200000000005"/>
    <n v="8"/>
    <n v="0.2"/>
    <n v="-23.03520000000006"/>
  </r>
  <r>
    <n v="2282"/>
    <s v="CA-2014-142622"/>
    <n v="2014"/>
    <x v="505"/>
    <d v="2014-11-03T00:00:00"/>
    <s v="First Class"/>
    <s v="JK-15625"/>
    <s v="Jim Karlsson"/>
    <x v="0"/>
    <s v="United States"/>
    <s v="Seattle"/>
    <x v="4"/>
    <n v="98115"/>
    <x v="1"/>
    <s v="FUR-BO-10004467"/>
    <x v="0"/>
    <x v="0"/>
    <s v="Bestar Classic Bookcase"/>
    <n v="199.98"/>
    <n v="2"/>
    <n v="0"/>
    <n v="37.996199999999988"/>
  </r>
  <r>
    <n v="2283"/>
    <s v="CA-2013-132143"/>
    <n v="2013"/>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n v="2012"/>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n v="2012"/>
    <x v="616"/>
    <d v="2012-03-09T00:00:00"/>
    <s v="Standard Class"/>
    <s v="SF-20200"/>
    <s v="Sarah Foster"/>
    <x v="0"/>
    <s v="United States"/>
    <s v="New Castle"/>
    <x v="14"/>
    <n v="47362"/>
    <x v="2"/>
    <s v="OFF-AP-10002222"/>
    <x v="1"/>
    <x v="9"/>
    <s v="Staples"/>
    <n v="60.69"/>
    <n v="7"/>
    <n v="0"/>
    <n v="16.386300000000002"/>
  </r>
  <r>
    <n v="2286"/>
    <s v="CA-2013-112676"/>
    <n v="2013"/>
    <x v="465"/>
    <d v="2013-05-09T00:00:00"/>
    <s v="First Class"/>
    <s v="PJ-18835"/>
    <s v="Patrick Jones"/>
    <x v="1"/>
    <s v="United States"/>
    <s v="Murfreesboro"/>
    <x v="18"/>
    <n v="37130"/>
    <x v="0"/>
    <s v="OFF-PA-10003971"/>
    <x v="1"/>
    <x v="10"/>
    <s v="Xerox 1965"/>
    <n v="14.352000000000002"/>
    <n v="3"/>
    <n v="0.2"/>
    <n v="5.2026000000000003"/>
  </r>
  <r>
    <n v="2287"/>
    <s v="CA-2014-165687"/>
    <n v="2014"/>
    <x v="701"/>
    <d v="2014-11-24T00:00:00"/>
    <s v="Standard Class"/>
    <s v="CS-12355"/>
    <s v="Christine Sundaresam"/>
    <x v="0"/>
    <s v="United States"/>
    <s v="Salem"/>
    <x v="17"/>
    <n v="24153"/>
    <x v="0"/>
    <s v="OFF-AP-10004036"/>
    <x v="1"/>
    <x v="9"/>
    <s v="Bionaire 99.97% HEPA Air Cleaner"/>
    <n v="35.04"/>
    <n v="2"/>
    <n v="0"/>
    <n v="12.263999999999999"/>
  </r>
  <r>
    <n v="2288"/>
    <s v="US-2014-112928"/>
    <n v="2014"/>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n v="2014"/>
    <x v="193"/>
    <d v="2014-06-14T00:00:00"/>
    <s v="First Class"/>
    <s v="BW-11200"/>
    <s v="Ben Wallace"/>
    <x v="0"/>
    <s v="United States"/>
    <s v="Los Angeles"/>
    <x v="1"/>
    <n v="90032"/>
    <x v="1"/>
    <s v="OFF-AR-10002375"/>
    <x v="1"/>
    <x v="6"/>
    <s v="Newell 351"/>
    <n v="16.399999999999999"/>
    <n v="5"/>
    <n v="0"/>
    <n v="4.7559999999999985"/>
  </r>
  <r>
    <n v="2290"/>
    <s v="CA-2014-115154"/>
    <n v="2014"/>
    <x v="703"/>
    <d v="2014-01-12T00:00:00"/>
    <s v="First Class"/>
    <s v="RS-19420"/>
    <s v="Ricardo Sperren"/>
    <x v="1"/>
    <s v="United States"/>
    <s v="Seattle"/>
    <x v="4"/>
    <n v="98115"/>
    <x v="1"/>
    <s v="FUR-TA-10001950"/>
    <x v="0"/>
    <x v="3"/>
    <s v="Balt Solid Wood Round Tables"/>
    <n v="892.98"/>
    <n v="2"/>
    <n v="0"/>
    <n v="80.368200000000002"/>
  </r>
  <r>
    <n v="2291"/>
    <s v="CA-2012-149342"/>
    <n v="2012"/>
    <x v="704"/>
    <d v="2012-04-25T00:00:00"/>
    <s v="Standard Class"/>
    <s v="TS-21160"/>
    <s v="Theresa Swint"/>
    <x v="1"/>
    <s v="United States"/>
    <s v="Columbus"/>
    <x v="32"/>
    <n v="31907"/>
    <x v="0"/>
    <s v="TEC-PH-10001557"/>
    <x v="2"/>
    <x v="7"/>
    <s v="Pyle PMP37LED"/>
    <n v="287.96999999999997"/>
    <n v="3"/>
    <n v="0"/>
    <n v="77.751899999999992"/>
  </r>
  <r>
    <n v="2292"/>
    <s v="CA-2012-149342"/>
    <n v="2012"/>
    <x v="704"/>
    <d v="2012-04-25T00:00:00"/>
    <s v="Standard Class"/>
    <s v="TS-21160"/>
    <s v="Theresa Swint"/>
    <x v="1"/>
    <s v="United States"/>
    <s v="Columbus"/>
    <x v="32"/>
    <n v="31907"/>
    <x v="0"/>
    <s v="FUR-FU-10002937"/>
    <x v="0"/>
    <x v="5"/>
    <s v="GE 48&quot; Fluorescent Tube, Cool White Energy Saver, 34 Watts, 30/Box"/>
    <n v="595.38"/>
    <n v="6"/>
    <n v="0"/>
    <n v="297.69"/>
  </r>
  <r>
    <n v="2293"/>
    <s v="CA-2012-149342"/>
    <n v="2012"/>
    <x v="704"/>
    <d v="2012-04-25T00:00:00"/>
    <s v="Standard Class"/>
    <s v="TS-21160"/>
    <s v="Theresa Swint"/>
    <x v="1"/>
    <s v="United States"/>
    <s v="Columbus"/>
    <x v="32"/>
    <n v="31907"/>
    <x v="0"/>
    <s v="OFF-PA-10001166"/>
    <x v="1"/>
    <x v="10"/>
    <s v="Xerox 2"/>
    <n v="12.96"/>
    <n v="2"/>
    <n v="0"/>
    <n v="6.2208000000000006"/>
  </r>
  <r>
    <n v="2294"/>
    <s v="CA-2012-130995"/>
    <n v="2012"/>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n v="2014"/>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n v="2012"/>
    <x v="549"/>
    <d v="2012-11-05T00:00:00"/>
    <s v="Standard Class"/>
    <s v="VD-21670"/>
    <s v="Valerie Dominguez"/>
    <x v="0"/>
    <s v="United States"/>
    <s v="New York City"/>
    <x v="15"/>
    <n v="10011"/>
    <x v="3"/>
    <s v="OFF-PA-10002659"/>
    <x v="1"/>
    <x v="10"/>
    <s v="Avoid Verbal Orders Carbonless Minifold Book"/>
    <n v="13.52"/>
    <n v="4"/>
    <n v="0"/>
    <n v="6.219199999999999"/>
  </r>
  <r>
    <n v="2297"/>
    <s v="CA-2012-113145"/>
    <n v="2012"/>
    <x v="549"/>
    <d v="2012-11-05T00:00:00"/>
    <s v="Standard Class"/>
    <s v="VD-21670"/>
    <s v="Valerie Dominguez"/>
    <x v="0"/>
    <s v="United States"/>
    <s v="New York City"/>
    <x v="15"/>
    <n v="10011"/>
    <x v="3"/>
    <s v="FUR-FU-10000965"/>
    <x v="0"/>
    <x v="5"/>
    <s v="Howard Miller 11-1/2&quot; Diameter Ridgewood Wall Clock"/>
    <n v="259.7"/>
    <n v="5"/>
    <n v="0"/>
    <n v="106.477"/>
  </r>
  <r>
    <n v="2298"/>
    <s v="CA-2012-113145"/>
    <n v="2012"/>
    <x v="549"/>
    <d v="2012-11-05T00:00:00"/>
    <s v="Standard Class"/>
    <s v="VD-21670"/>
    <s v="Valerie Dominguez"/>
    <x v="0"/>
    <s v="United States"/>
    <s v="New York City"/>
    <x v="15"/>
    <n v="10011"/>
    <x v="3"/>
    <s v="TEC-PH-10001527"/>
    <x v="2"/>
    <x v="7"/>
    <s v="Plantronics MX500i Earset"/>
    <n v="42.95"/>
    <n v="1"/>
    <n v="0"/>
    <n v="1.2884999999999991"/>
  </r>
  <r>
    <n v="2299"/>
    <s v="CA-2012-113145"/>
    <n v="2012"/>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n v="2012"/>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n v="2011"/>
    <x v="687"/>
    <d v="2011-11-18T00:00:00"/>
    <s v="Standard Class"/>
    <s v="JL-15505"/>
    <s v="Jeremy Lonsdale"/>
    <x v="0"/>
    <s v="United States"/>
    <s v="Midland"/>
    <x v="12"/>
    <n v="48640"/>
    <x v="2"/>
    <s v="OFF-BI-10000756"/>
    <x v="1"/>
    <x v="8"/>
    <s v="Storex DuraTech Recycled Plastic Frosted Binders"/>
    <n v="12.72"/>
    <n v="3"/>
    <n v="0"/>
    <n v="6.36"/>
  </r>
  <r>
    <n v="2302"/>
    <s v="CA-2011-162362"/>
    <n v="2011"/>
    <x v="687"/>
    <d v="2011-11-18T00:00:00"/>
    <s v="Standard Class"/>
    <s v="JL-15505"/>
    <s v="Jeremy Lonsdale"/>
    <x v="0"/>
    <s v="United States"/>
    <s v="Midland"/>
    <x v="12"/>
    <n v="48640"/>
    <x v="2"/>
    <s v="OFF-BI-10000546"/>
    <x v="1"/>
    <x v="8"/>
    <s v="Avery Durable Binders"/>
    <n v="11.52"/>
    <n v="4"/>
    <n v="0"/>
    <n v="5.6448"/>
  </r>
  <r>
    <n v="2303"/>
    <s v="CA-2013-106558"/>
    <n v="2013"/>
    <x v="327"/>
    <d v="2013-01-21T00:00:00"/>
    <s v="Standard Class"/>
    <s v="DL-13495"/>
    <s v="Dionis Lloyd"/>
    <x v="1"/>
    <s v="United States"/>
    <s v="Columbus"/>
    <x v="32"/>
    <n v="31907"/>
    <x v="0"/>
    <s v="TEC-AC-10001142"/>
    <x v="2"/>
    <x v="11"/>
    <s v="First Data FD10 PIN Pad"/>
    <n v="316"/>
    <n v="4"/>
    <n v="0"/>
    <n v="31.599999999999966"/>
  </r>
  <r>
    <n v="2304"/>
    <s v="CA-2014-157931"/>
    <n v="2014"/>
    <x v="697"/>
    <d v="2014-09-23T00:00:00"/>
    <s v="Second Class"/>
    <s v="MO-17800"/>
    <s v="Meg O'Connel"/>
    <x v="2"/>
    <s v="United States"/>
    <s v="Roswell"/>
    <x v="32"/>
    <n v="30076"/>
    <x v="0"/>
    <s v="FUR-CH-10000785"/>
    <x v="0"/>
    <x v="1"/>
    <s v="Global Ergonomic Managers Chair"/>
    <n v="723.92"/>
    <n v="4"/>
    <n v="0"/>
    <n v="188.2192"/>
  </r>
  <r>
    <n v="2305"/>
    <s v="CA-2014-157931"/>
    <n v="2014"/>
    <x v="697"/>
    <d v="2014-09-23T00:00:00"/>
    <s v="Second Class"/>
    <s v="MO-17800"/>
    <s v="Meg O'Connel"/>
    <x v="2"/>
    <s v="United States"/>
    <s v="Roswell"/>
    <x v="32"/>
    <n v="30076"/>
    <x v="0"/>
    <s v="OFF-PA-10000474"/>
    <x v="1"/>
    <x v="10"/>
    <s v="Staples"/>
    <n v="106.32"/>
    <n v="3"/>
    <n v="0"/>
    <n v="49.970399999999991"/>
  </r>
  <r>
    <n v="2306"/>
    <s v="CA-2013-115574"/>
    <n v="2013"/>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n v="2012"/>
    <x v="705"/>
    <d v="2012-08-08T00:00:00"/>
    <s v="First Class"/>
    <s v="MS-17980"/>
    <s v="Michael Stewart"/>
    <x v="1"/>
    <s v="United States"/>
    <s v="Houston"/>
    <x v="5"/>
    <n v="77041"/>
    <x v="2"/>
    <s v="OFF-PA-10004156"/>
    <x v="1"/>
    <x v="10"/>
    <s v="Xerox 188"/>
    <n v="27.216000000000001"/>
    <n v="3"/>
    <n v="0.2"/>
    <n v="9.8657999999999983"/>
  </r>
  <r>
    <n v="2308"/>
    <s v="CA-2014-116225"/>
    <n v="2014"/>
    <x v="60"/>
    <d v="2014-11-10T00:00:00"/>
    <s v="Standard Class"/>
    <s v="SV-20935"/>
    <s v="Susan Vittorini"/>
    <x v="0"/>
    <s v="United States"/>
    <s v="New York City"/>
    <x v="15"/>
    <n v="10009"/>
    <x v="3"/>
    <s v="TEC-AC-10001432"/>
    <x v="2"/>
    <x v="11"/>
    <s v="Enermax Aurora Lite Keyboard"/>
    <n v="390.75"/>
    <n v="5"/>
    <n v="0"/>
    <n v="171.93000000000006"/>
  </r>
  <r>
    <n v="2309"/>
    <s v="US-2014-120418"/>
    <n v="2014"/>
    <x v="532"/>
    <d v="2014-06-13T00:00:00"/>
    <s v="First Class"/>
    <s v="BC-11125"/>
    <s v="Becky Castell"/>
    <x v="2"/>
    <s v="United States"/>
    <s v="Peoria"/>
    <x v="16"/>
    <n v="85345"/>
    <x v="1"/>
    <s v="FUR-CH-10001394"/>
    <x v="0"/>
    <x v="1"/>
    <s v="Global Leather Executive Chair"/>
    <n v="280.79200000000003"/>
    <n v="1"/>
    <n v="0.2"/>
    <n v="35.098999999999961"/>
  </r>
  <r>
    <n v="2310"/>
    <s v="US-2014-120418"/>
    <n v="2014"/>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n v="2014"/>
    <x v="532"/>
    <d v="2014-06-13T00:00:00"/>
    <s v="First Class"/>
    <s v="BC-11125"/>
    <s v="Becky Castell"/>
    <x v="2"/>
    <s v="United States"/>
    <s v="Peoria"/>
    <x v="16"/>
    <n v="85345"/>
    <x v="1"/>
    <s v="OFF-AR-10002956"/>
    <x v="1"/>
    <x v="6"/>
    <s v="Boston 16801 Nautilus Battery Pencil Sharpener"/>
    <n v="88.04"/>
    <n v="5"/>
    <n v="0.2"/>
    <n v="6.602999999999998"/>
  </r>
  <r>
    <n v="2312"/>
    <s v="US-2014-120418"/>
    <n v="2014"/>
    <x v="532"/>
    <d v="2014-06-13T00:00:00"/>
    <s v="First Class"/>
    <s v="BC-11125"/>
    <s v="Becky Castell"/>
    <x v="2"/>
    <s v="United States"/>
    <s v="Peoria"/>
    <x v="16"/>
    <n v="85345"/>
    <x v="1"/>
    <s v="OFF-AR-10001955"/>
    <x v="1"/>
    <x v="6"/>
    <s v="Newell 319"/>
    <n v="15.872"/>
    <n v="1"/>
    <n v="0.2"/>
    <n v="1.9839999999999982"/>
  </r>
  <r>
    <n v="2313"/>
    <s v="US-2014-120418"/>
    <n v="2014"/>
    <x v="532"/>
    <d v="2014-06-13T00:00:00"/>
    <s v="First Class"/>
    <s v="BC-11125"/>
    <s v="Becky Castell"/>
    <x v="2"/>
    <s v="United States"/>
    <s v="Peoria"/>
    <x v="16"/>
    <n v="85345"/>
    <x v="1"/>
    <s v="OFF-ST-10001809"/>
    <x v="1"/>
    <x v="4"/>
    <s v="Fellowes Officeware Wire Shelving"/>
    <n v="215.59200000000001"/>
    <n v="3"/>
    <n v="0.2"/>
    <n v="-48.508200000000009"/>
  </r>
  <r>
    <n v="2314"/>
    <s v="CA-2014-122035"/>
    <n v="2014"/>
    <x v="228"/>
    <d v="2014-07-26T00:00:00"/>
    <s v="Standard Class"/>
    <s v="EM-13825"/>
    <s v="Elizabeth Moffitt"/>
    <x v="1"/>
    <s v="United States"/>
    <s v="Sioux Falls"/>
    <x v="44"/>
    <n v="57103"/>
    <x v="2"/>
    <s v="OFF-LA-10004093"/>
    <x v="1"/>
    <x v="2"/>
    <s v="Avery 486"/>
    <n v="14.62"/>
    <n v="2"/>
    <n v="0"/>
    <n v="6.8713999999999995"/>
  </r>
  <r>
    <n v="2315"/>
    <s v="CA-2014-122035"/>
    <n v="2014"/>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n v="2014"/>
    <x v="228"/>
    <d v="2014-07-26T00:00:00"/>
    <s v="Standard Class"/>
    <s v="EM-13825"/>
    <s v="Elizabeth Moffitt"/>
    <x v="1"/>
    <s v="United States"/>
    <s v="Sioux Falls"/>
    <x v="44"/>
    <n v="57103"/>
    <x v="2"/>
    <s v="OFF-BI-10000404"/>
    <x v="1"/>
    <x v="8"/>
    <s v="Avery Printable Repositionable Plastic Tabs"/>
    <n v="43"/>
    <n v="5"/>
    <n v="0"/>
    <n v="20.21"/>
  </r>
  <r>
    <n v="2317"/>
    <s v="CA-2014-122035"/>
    <n v="2014"/>
    <x v="228"/>
    <d v="2014-07-26T00:00:00"/>
    <s v="Standard Class"/>
    <s v="EM-13825"/>
    <s v="Elizabeth Moffitt"/>
    <x v="1"/>
    <s v="United States"/>
    <s v="Sioux Falls"/>
    <x v="44"/>
    <n v="57103"/>
    <x v="2"/>
    <s v="FUR-CH-10003833"/>
    <x v="0"/>
    <x v="1"/>
    <s v="Novimex Fabric Task Chair"/>
    <n v="182.94"/>
    <n v="3"/>
    <n v="0"/>
    <n v="27.440999999999995"/>
  </r>
  <r>
    <n v="2318"/>
    <s v="CA-2014-122035"/>
    <n v="2014"/>
    <x v="228"/>
    <d v="2014-07-26T00:00:00"/>
    <s v="Standard Class"/>
    <s v="EM-13825"/>
    <s v="Elizabeth Moffitt"/>
    <x v="1"/>
    <s v="United States"/>
    <s v="Sioux Falls"/>
    <x v="44"/>
    <n v="57103"/>
    <x v="2"/>
    <s v="OFF-BI-10002072"/>
    <x v="1"/>
    <x v="8"/>
    <s v="Cardinal Slant-D Ring Binders"/>
    <n v="60.83"/>
    <n v="7"/>
    <n v="0"/>
    <n v="30.414999999999999"/>
  </r>
  <r>
    <n v="2319"/>
    <s v="CA-2014-122035"/>
    <n v="2014"/>
    <x v="228"/>
    <d v="2014-07-26T00:00:00"/>
    <s v="Standard Class"/>
    <s v="EM-13825"/>
    <s v="Elizabeth Moffitt"/>
    <x v="1"/>
    <s v="United States"/>
    <s v="Sioux Falls"/>
    <x v="44"/>
    <n v="57103"/>
    <x v="2"/>
    <s v="TEC-AC-10003095"/>
    <x v="2"/>
    <x v="11"/>
    <s v="Logitech G35 7.1-Channel Surround Sound Headset"/>
    <n v="389.97"/>
    <n v="3"/>
    <n v="0"/>
    <n v="132.58980000000003"/>
  </r>
  <r>
    <n v="2320"/>
    <s v="CA-2012-117828"/>
    <n v="2012"/>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n v="2014"/>
    <x v="177"/>
    <d v="2014-03-25T00:00:00"/>
    <s v="Standard Class"/>
    <s v="HW-14935"/>
    <s v="Helen Wasserman"/>
    <x v="1"/>
    <s v="United States"/>
    <s v="Seattle"/>
    <x v="4"/>
    <n v="98115"/>
    <x v="1"/>
    <s v="TEC-AC-10000358"/>
    <x v="2"/>
    <x v="11"/>
    <s v="Imation Secure Drive + Hardware Encrypted USB flash drive - 16 GB"/>
    <n v="265.93"/>
    <n v="7"/>
    <n v="0"/>
    <n v="63.8232"/>
  </r>
  <r>
    <n v="2322"/>
    <s v="CA-2012-109470"/>
    <n v="2012"/>
    <x v="620"/>
    <d v="2013-01-03T00:00:00"/>
    <s v="Second Class"/>
    <s v="KC-16255"/>
    <s v="Karen Carlisle"/>
    <x v="1"/>
    <s v="United States"/>
    <s v="Henderson"/>
    <x v="0"/>
    <n v="42420"/>
    <x v="0"/>
    <s v="OFF-BI-10004492"/>
    <x v="1"/>
    <x v="8"/>
    <s v="Tuf-Vin Binders"/>
    <n v="94.74"/>
    <n v="3"/>
    <n v="0"/>
    <n v="44.527799999999992"/>
  </r>
  <r>
    <n v="2323"/>
    <s v="CA-2012-109470"/>
    <n v="2012"/>
    <x v="620"/>
    <d v="2013-01-03T00:00:00"/>
    <s v="Second Class"/>
    <s v="KC-16255"/>
    <s v="Karen Carlisle"/>
    <x v="1"/>
    <s v="United States"/>
    <s v="Henderson"/>
    <x v="0"/>
    <n v="42420"/>
    <x v="0"/>
    <s v="OFF-BI-10001072"/>
    <x v="1"/>
    <x v="8"/>
    <s v="GBC Clear Cover, 8-1/2 x 11, unpunched, 25 covers per pack"/>
    <n v="60.64"/>
    <n v="4"/>
    <n v="0"/>
    <n v="27.894399999999997"/>
  </r>
  <r>
    <n v="2324"/>
    <s v="CA-2012-109470"/>
    <n v="2012"/>
    <x v="620"/>
    <d v="2013-01-03T00:00:00"/>
    <s v="Second Class"/>
    <s v="KC-16255"/>
    <s v="Karen Carlisle"/>
    <x v="1"/>
    <s v="United States"/>
    <s v="Henderson"/>
    <x v="0"/>
    <n v="42420"/>
    <x v="0"/>
    <s v="OFF-BI-10003707"/>
    <x v="1"/>
    <x v="8"/>
    <s v="Aluminum Screw Posts"/>
    <n v="76.3"/>
    <n v="5"/>
    <n v="0"/>
    <n v="38.15"/>
  </r>
  <r>
    <n v="2325"/>
    <s v="CA-2012-109470"/>
    <n v="2012"/>
    <x v="620"/>
    <d v="2013-01-03T00:00:00"/>
    <s v="Second Class"/>
    <s v="KC-16255"/>
    <s v="Karen Carlisle"/>
    <x v="1"/>
    <s v="United States"/>
    <s v="Henderson"/>
    <x v="0"/>
    <n v="42420"/>
    <x v="0"/>
    <s v="OFF-BI-10000977"/>
    <x v="1"/>
    <x v="8"/>
    <s v="Ibico Plastic Spiral Binding Combs"/>
    <n v="364.79999999999995"/>
    <n v="12"/>
    <n v="0"/>
    <n v="167.80799999999999"/>
  </r>
  <r>
    <n v="2326"/>
    <s v="CA-2012-105102"/>
    <n v="2012"/>
    <x v="426"/>
    <d v="2012-09-19T00:00:00"/>
    <s v="Second Class"/>
    <s v="BM-11575"/>
    <s v="Brendan Murry"/>
    <x v="1"/>
    <s v="United States"/>
    <s v="New York City"/>
    <x v="15"/>
    <n v="10035"/>
    <x v="3"/>
    <s v="OFF-BI-10002082"/>
    <x v="1"/>
    <x v="8"/>
    <s v="GBC Twin Loop Wire Binding Elements"/>
    <n v="79.872000000000014"/>
    <n v="3"/>
    <n v="0.2"/>
    <n v="29.951999999999998"/>
  </r>
  <r>
    <n v="2327"/>
    <s v="CA-2012-105102"/>
    <n v="2012"/>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n v="2012"/>
    <x v="426"/>
    <d v="2012-09-19T00:00:00"/>
    <s v="Second Class"/>
    <s v="BM-11575"/>
    <s v="Brendan Murry"/>
    <x v="1"/>
    <s v="United States"/>
    <s v="New York City"/>
    <x v="15"/>
    <n v="10035"/>
    <x v="3"/>
    <s v="OFF-PA-10002365"/>
    <x v="1"/>
    <x v="10"/>
    <s v="Xerox 1967"/>
    <n v="12.96"/>
    <n v="2"/>
    <n v="0"/>
    <n v="6.2208000000000006"/>
  </r>
  <r>
    <n v="2329"/>
    <s v="CA-2014-138422"/>
    <n v="2014"/>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n v="2012"/>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n v="2013"/>
    <x v="446"/>
    <d v="2013-09-27T00:00:00"/>
    <s v="Second Class"/>
    <s v="LA-16780"/>
    <s v="Laura Armstrong"/>
    <x v="1"/>
    <s v="United States"/>
    <s v="Los Angeles"/>
    <x v="1"/>
    <n v="90004"/>
    <x v="1"/>
    <s v="OFF-ST-10000642"/>
    <x v="1"/>
    <x v="4"/>
    <s v="Tennsco Lockers, Gray"/>
    <n v="41.96"/>
    <n v="2"/>
    <n v="0"/>
    <n v="2.9371999999999971"/>
  </r>
  <r>
    <n v="2332"/>
    <s v="CA-2013-155187"/>
    <n v="2013"/>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n v="2014"/>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n v="2014"/>
    <x v="708"/>
    <d v="2014-03-26T00:00:00"/>
    <s v="Standard Class"/>
    <s v="RW-19690"/>
    <s v="Robert Waldorf"/>
    <x v="0"/>
    <s v="United States"/>
    <s v="Lafayette"/>
    <x v="14"/>
    <n v="47905"/>
    <x v="2"/>
    <s v="OFF-PA-10004971"/>
    <x v="1"/>
    <x v="10"/>
    <s v="Xerox 196"/>
    <n v="5.78"/>
    <n v="1"/>
    <n v="0"/>
    <n v="2.8322000000000003"/>
  </r>
  <r>
    <n v="2335"/>
    <s v="CA-2011-140886"/>
    <n v="2011"/>
    <x v="587"/>
    <d v="2011-10-04T00:00:00"/>
    <s v="Standard Class"/>
    <s v="KW-16570"/>
    <s v="Kelly Williams"/>
    <x v="0"/>
    <s v="United States"/>
    <s v="Clarksville"/>
    <x v="18"/>
    <n v="37042"/>
    <x v="0"/>
    <s v="OFF-AP-10000696"/>
    <x v="1"/>
    <x v="9"/>
    <s v="Holmes Odor Grabber"/>
    <n v="69.216000000000008"/>
    <n v="6"/>
    <n v="0.2"/>
    <n v="11.247599999999995"/>
  </r>
  <r>
    <n v="2336"/>
    <s v="CA-2014-152695"/>
    <n v="2014"/>
    <x v="389"/>
    <d v="2014-12-11T00:00:00"/>
    <s v="Same Day"/>
    <s v="CC-12220"/>
    <s v="Chris Cortes"/>
    <x v="0"/>
    <s v="United States"/>
    <s v="Fairfield"/>
    <x v="29"/>
    <n v="6824"/>
    <x v="3"/>
    <s v="OFF-EN-10004030"/>
    <x v="1"/>
    <x v="12"/>
    <s v="Convenience Packs of Business Envelopes"/>
    <n v="10.86"/>
    <n v="3"/>
    <n v="0"/>
    <n v="5.1042000000000005"/>
  </r>
  <r>
    <n v="2337"/>
    <s v="CA-2014-152695"/>
    <n v="2014"/>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n v="2011"/>
    <x v="709"/>
    <d v="2011-08-23T00:00:00"/>
    <s v="Same Day"/>
    <s v="RH-19495"/>
    <s v="Rick Hansen"/>
    <x v="0"/>
    <s v="United States"/>
    <s v="New York City"/>
    <x v="15"/>
    <n v="10009"/>
    <x v="3"/>
    <s v="OFF-PA-10003936"/>
    <x v="1"/>
    <x v="10"/>
    <s v="Xerox 1994"/>
    <n v="25.92"/>
    <n v="4"/>
    <n v="0"/>
    <n v="12.441600000000001"/>
  </r>
  <r>
    <n v="2339"/>
    <s v="CA-2011-110639"/>
    <n v="2011"/>
    <x v="709"/>
    <d v="2011-08-23T00:00:00"/>
    <s v="Same Day"/>
    <s v="RH-19495"/>
    <s v="Rick Hansen"/>
    <x v="0"/>
    <s v="United States"/>
    <s v="New York City"/>
    <x v="15"/>
    <n v="10009"/>
    <x v="3"/>
    <s v="OFF-PA-10004530"/>
    <x v="1"/>
    <x v="10"/>
    <s v="Personal Creations Ink Jet Cards and Labels"/>
    <n v="45.92"/>
    <n v="4"/>
    <n v="0"/>
    <n v="22.500800000000002"/>
  </r>
  <r>
    <n v="2340"/>
    <s v="CA-2011-121727"/>
    <n v="2011"/>
    <x v="710"/>
    <d v="2011-08-24T00:00:00"/>
    <s v="Standard Class"/>
    <s v="JK-15625"/>
    <s v="Jim Karlsson"/>
    <x v="0"/>
    <s v="United States"/>
    <s v="Columbus"/>
    <x v="24"/>
    <n v="43229"/>
    <x v="3"/>
    <s v="OFF-AR-10004930"/>
    <x v="1"/>
    <x v="6"/>
    <s v="Turquoise Lead Holder with Pocket Clip"/>
    <n v="10.72"/>
    <n v="2"/>
    <n v="0.2"/>
    <n v="1.7419999999999987"/>
  </r>
  <r>
    <n v="2341"/>
    <s v="CA-2013-137736"/>
    <n v="2013"/>
    <x v="338"/>
    <d v="2013-11-16T00:00:00"/>
    <s v="Standard Class"/>
    <s v="DC-13285"/>
    <s v="Debra Catini"/>
    <x v="0"/>
    <s v="United States"/>
    <s v="Warner Robins"/>
    <x v="32"/>
    <n v="31088"/>
    <x v="0"/>
    <s v="OFF-AR-10004999"/>
    <x v="1"/>
    <x v="6"/>
    <s v="Newell 315"/>
    <n v="41.86"/>
    <n v="7"/>
    <n v="0"/>
    <n v="10.465"/>
  </r>
  <r>
    <n v="2342"/>
    <s v="US-2011-143231"/>
    <n v="2011"/>
    <x v="520"/>
    <d v="2012-01-03T00:00:00"/>
    <s v="First Class"/>
    <s v="GM-14455"/>
    <s v="Gary Mitchum"/>
    <x v="2"/>
    <s v="United States"/>
    <s v="Franklin"/>
    <x v="31"/>
    <n v="2038"/>
    <x v="3"/>
    <s v="FUR-FU-10002501"/>
    <x v="0"/>
    <x v="5"/>
    <s v="Nu-Dell Executive Frame"/>
    <n v="63.2"/>
    <n v="5"/>
    <n v="0"/>
    <n v="23.384"/>
  </r>
  <r>
    <n v="2343"/>
    <s v="US-2011-143231"/>
    <n v="2011"/>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n v="2011"/>
    <x v="711"/>
    <d v="2011-07-30T00:00:00"/>
    <s v="Second Class"/>
    <s v="CL-11890"/>
    <s v="Carl Ludwig"/>
    <x v="0"/>
    <s v="United States"/>
    <s v="Chicago"/>
    <x v="10"/>
    <n v="60623"/>
    <x v="2"/>
    <s v="OFF-ST-10004804"/>
    <x v="1"/>
    <x v="4"/>
    <s v="Belkin 19&quot; Vented Equipment Shelf, Black"/>
    <n v="123.55199999999999"/>
    <n v="3"/>
    <n v="0.2"/>
    <n v="-29.343599999999995"/>
  </r>
  <r>
    <n v="2345"/>
    <s v="CA-2013-119025"/>
    <n v="2013"/>
    <x v="712"/>
    <d v="2013-02-28T00:00:00"/>
    <s v="Standard Class"/>
    <s v="PV-18985"/>
    <s v="Paul Van Hugh"/>
    <x v="2"/>
    <s v="United States"/>
    <s v="Milwaukee"/>
    <x v="6"/>
    <n v="53209"/>
    <x v="2"/>
    <s v="OFF-AP-10001205"/>
    <x v="1"/>
    <x v="9"/>
    <s v="Belkin 5 Outlet SurgeMaster Power Centers"/>
    <n v="490.32"/>
    <n v="9"/>
    <n v="0"/>
    <n v="137.28960000000004"/>
  </r>
  <r>
    <n v="2346"/>
    <s v="CA-2013-159373"/>
    <n v="2013"/>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n v="2013"/>
    <x v="69"/>
    <d v="2013-03-19T00:00:00"/>
    <s v="Standard Class"/>
    <s v="LT-17110"/>
    <s v="Liz Thompson"/>
    <x v="0"/>
    <s v="United States"/>
    <s v="San Antonio"/>
    <x v="5"/>
    <n v="78207"/>
    <x v="2"/>
    <s v="OFF-BI-10004141"/>
    <x v="1"/>
    <x v="8"/>
    <s v="Insertable Tab Indexes For Data Binders"/>
    <n v="1.2719999999999998"/>
    <n v="2"/>
    <n v="0.8"/>
    <n v="-2.1624000000000012"/>
  </r>
  <r>
    <n v="2348"/>
    <s v="CA-2013-159373"/>
    <n v="2013"/>
    <x v="69"/>
    <d v="2013-03-19T00:00:00"/>
    <s v="Standard Class"/>
    <s v="LT-17110"/>
    <s v="Liz Thompson"/>
    <x v="0"/>
    <s v="United States"/>
    <s v="San Antonio"/>
    <x v="5"/>
    <n v="78207"/>
    <x v="2"/>
    <s v="FUR-TA-10004619"/>
    <x v="0"/>
    <x v="3"/>
    <s v="Hon Non-Folding Utility Tables"/>
    <n v="557.58500000000004"/>
    <n v="5"/>
    <n v="0.3"/>
    <n v="0"/>
  </r>
  <r>
    <n v="2349"/>
    <s v="CA-2014-109701"/>
    <n v="2014"/>
    <x v="574"/>
    <d v="2014-12-04T00:00:00"/>
    <s v="Same Day"/>
    <s v="AM-10360"/>
    <s v="Alice McCarthy"/>
    <x v="1"/>
    <s v="United States"/>
    <s v="Los Angeles"/>
    <x v="1"/>
    <n v="90032"/>
    <x v="1"/>
    <s v="OFF-BI-10004187"/>
    <x v="1"/>
    <x v="8"/>
    <s v="Staples"/>
    <n v="9.0240000000000009"/>
    <n v="6"/>
    <n v="0.2"/>
    <n v="3.1583999999999985"/>
  </r>
  <r>
    <n v="2350"/>
    <s v="CA-2014-109701"/>
    <n v="2014"/>
    <x v="574"/>
    <d v="2014-12-04T00:00:00"/>
    <s v="Same Day"/>
    <s v="AM-10360"/>
    <s v="Alice McCarthy"/>
    <x v="1"/>
    <s v="United States"/>
    <s v="Los Angeles"/>
    <x v="1"/>
    <n v="90032"/>
    <x v="1"/>
    <s v="OFF-BI-10000632"/>
    <x v="1"/>
    <x v="8"/>
    <s v="Satellite Sectional Post Binders"/>
    <n v="69.456000000000003"/>
    <n v="2"/>
    <n v="0.2"/>
    <n v="22.573199999999996"/>
  </r>
  <r>
    <n v="2351"/>
    <s v="CA-2014-109701"/>
    <n v="2014"/>
    <x v="574"/>
    <d v="2014-12-04T00:00:00"/>
    <s v="Same Day"/>
    <s v="AM-10360"/>
    <s v="Alice McCarthy"/>
    <x v="1"/>
    <s v="United States"/>
    <s v="Los Angeles"/>
    <x v="1"/>
    <n v="90032"/>
    <x v="1"/>
    <s v="OFF-PA-10003724"/>
    <x v="1"/>
    <x v="10"/>
    <s v="Wirebound Message Book, 4 per Page"/>
    <n v="10.86"/>
    <n v="2"/>
    <n v="0"/>
    <n v="5.3213999999999997"/>
  </r>
  <r>
    <n v="2352"/>
    <s v="CA-2014-109701"/>
    <n v="2014"/>
    <x v="574"/>
    <d v="2014-12-04T00:00:00"/>
    <s v="Same Day"/>
    <s v="AM-10360"/>
    <s v="Alice McCarthy"/>
    <x v="1"/>
    <s v="United States"/>
    <s v="Los Angeles"/>
    <x v="1"/>
    <n v="90032"/>
    <x v="1"/>
    <s v="OFF-AP-10002765"/>
    <x v="1"/>
    <x v="9"/>
    <s v="Fellowes Advanced Computer Series Surge Protectors"/>
    <n v="79.47"/>
    <n v="3"/>
    <n v="0"/>
    <n v="22.251600000000003"/>
  </r>
  <r>
    <n v="2353"/>
    <s v="CA-2014-109701"/>
    <n v="2014"/>
    <x v="574"/>
    <d v="2014-12-04T00:00:00"/>
    <s v="Same Day"/>
    <s v="AM-10360"/>
    <s v="Alice McCarthy"/>
    <x v="1"/>
    <s v="United States"/>
    <s v="Los Angeles"/>
    <x v="1"/>
    <n v="90032"/>
    <x v="1"/>
    <s v="OFF-AR-10001868"/>
    <x v="1"/>
    <x v="6"/>
    <s v="Prang Dustless Chalk Sticks"/>
    <n v="10.08"/>
    <n v="6"/>
    <n v="0"/>
    <n v="5.04"/>
  </r>
  <r>
    <n v="2354"/>
    <s v="CA-2012-111514"/>
    <n v="2012"/>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n v="2012"/>
    <x v="284"/>
    <d v="2012-09-02T00:00:00"/>
    <s v="First Class"/>
    <s v="SC-20260"/>
    <s v="Scott Cohen"/>
    <x v="1"/>
    <s v="United States"/>
    <s v="San Francisco"/>
    <x v="1"/>
    <n v="94122"/>
    <x v="1"/>
    <s v="OFF-BI-10002735"/>
    <x v="1"/>
    <x v="8"/>
    <s v="GBC Prestige Therm-A-Bind Covers"/>
    <n v="137.24"/>
    <n v="5"/>
    <n v="0.2"/>
    <n v="46.3185"/>
  </r>
  <r>
    <n v="2356"/>
    <s v="CA-2012-111514"/>
    <n v="2012"/>
    <x v="284"/>
    <d v="2012-09-02T00:00:00"/>
    <s v="First Class"/>
    <s v="SC-20260"/>
    <s v="Scott Cohen"/>
    <x v="1"/>
    <s v="United States"/>
    <s v="San Francisco"/>
    <x v="1"/>
    <n v="94122"/>
    <x v="1"/>
    <s v="TEC-AC-10004864"/>
    <x v="2"/>
    <x v="11"/>
    <s v="Memorex Micro Travel Drive 32 GB"/>
    <n v="36.51"/>
    <n v="1"/>
    <n v="0"/>
    <n v="15.699300000000001"/>
  </r>
  <r>
    <n v="2357"/>
    <s v="CA-2012-111514"/>
    <n v="2012"/>
    <x v="284"/>
    <d v="2012-09-02T00:00:00"/>
    <s v="First Class"/>
    <s v="SC-20260"/>
    <s v="Scott Cohen"/>
    <x v="1"/>
    <s v="United States"/>
    <s v="San Francisco"/>
    <x v="1"/>
    <n v="94122"/>
    <x v="1"/>
    <s v="TEC-MA-10000597"/>
    <x v="2"/>
    <x v="15"/>
    <s v="Lexmark S315 Color Inkjet Printer"/>
    <n v="239.976"/>
    <n v="3"/>
    <n v="0.2"/>
    <n v="80.991899999999987"/>
  </r>
  <r>
    <n v="2358"/>
    <s v="US-2011-148838"/>
    <n v="2011"/>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n v="2011"/>
    <x v="461"/>
    <d v="2011-03-21T00:00:00"/>
    <s v="Standard Class"/>
    <s v="CP-12340"/>
    <s v="Christine Phan"/>
    <x v="1"/>
    <s v="United States"/>
    <s v="New York City"/>
    <x v="15"/>
    <n v="10024"/>
    <x v="3"/>
    <s v="FUR-TA-10001950"/>
    <x v="0"/>
    <x v="3"/>
    <s v="Balt Solid Wood Round Tables"/>
    <n v="1071.576"/>
    <n v="4"/>
    <n v="0.4"/>
    <n v="-553.64760000000001"/>
  </r>
  <r>
    <n v="2360"/>
    <s v="US-2011-148838"/>
    <n v="2011"/>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n v="2011"/>
    <x v="461"/>
    <d v="2011-03-21T00:00:00"/>
    <s v="Standard Class"/>
    <s v="CP-12340"/>
    <s v="Christine Phan"/>
    <x v="1"/>
    <s v="United States"/>
    <s v="New York City"/>
    <x v="15"/>
    <n v="10024"/>
    <x v="3"/>
    <s v="OFF-PA-10002960"/>
    <x v="1"/>
    <x v="10"/>
    <s v="Xerox 1926"/>
    <n v="34.86"/>
    <n v="7"/>
    <n v="0"/>
    <n v="16.3842"/>
  </r>
  <r>
    <n v="2362"/>
    <s v="US-2011-148838"/>
    <n v="2011"/>
    <x v="461"/>
    <d v="2011-03-21T00:00:00"/>
    <s v="Standard Class"/>
    <s v="CP-12340"/>
    <s v="Christine Phan"/>
    <x v="1"/>
    <s v="United States"/>
    <s v="New York City"/>
    <x v="15"/>
    <n v="10024"/>
    <x v="3"/>
    <s v="OFF-PA-10000919"/>
    <x v="1"/>
    <x v="10"/>
    <s v="Xerox 1918"/>
    <n v="155.04"/>
    <n v="4"/>
    <n v="0"/>
    <n v="75.9696"/>
  </r>
  <r>
    <n v="2363"/>
    <s v="CA-2014-136497"/>
    <n v="2014"/>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n v="2013"/>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n v="2013"/>
    <x v="69"/>
    <d v="2013-03-19T00:00:00"/>
    <s v="Standard Class"/>
    <s v="AB-10060"/>
    <s v="Adam Bellavance"/>
    <x v="2"/>
    <s v="United States"/>
    <s v="Waynesboro"/>
    <x v="17"/>
    <n v="22980"/>
    <x v="0"/>
    <s v="OFF-AP-10004540"/>
    <x v="1"/>
    <x v="9"/>
    <s v="Eureka The Boss Lite 10-Amp Upright Vacuum, Blue"/>
    <n v="160.32"/>
    <n v="2"/>
    <n v="0"/>
    <n v="44.889600000000002"/>
  </r>
  <r>
    <n v="2366"/>
    <s v="US-2013-108637"/>
    <n v="2013"/>
    <x v="69"/>
    <d v="2013-03-19T00:00:00"/>
    <s v="Standard Class"/>
    <s v="AB-10060"/>
    <s v="Adam Bellavance"/>
    <x v="2"/>
    <s v="United States"/>
    <s v="Waynesboro"/>
    <x v="17"/>
    <n v="22980"/>
    <x v="0"/>
    <s v="OFF-BI-10004965"/>
    <x v="1"/>
    <x v="8"/>
    <s v="Ibico Covers for Plastic or Wire Binding Elements"/>
    <n v="46"/>
    <n v="4"/>
    <n v="0"/>
    <n v="20.7"/>
  </r>
  <r>
    <n v="2367"/>
    <s v="CA-2011-102295"/>
    <n v="2011"/>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n v="2014"/>
    <x v="516"/>
    <d v="2014-02-14T00:00:00"/>
    <s v="First Class"/>
    <s v="MN-17935"/>
    <s v="Michael Nguyen"/>
    <x v="0"/>
    <s v="United States"/>
    <s v="Clinton"/>
    <x v="39"/>
    <n v="20735"/>
    <x v="3"/>
    <s v="OFF-PA-10002464"/>
    <x v="1"/>
    <x v="10"/>
    <s v="HP Office Recycled Paper (20Lb. and 87 Bright)"/>
    <n v="23.12"/>
    <n v="4"/>
    <n v="0"/>
    <n v="11.328800000000001"/>
  </r>
  <r>
    <n v="2369"/>
    <s v="US-2013-129469"/>
    <n v="2013"/>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n v="2013"/>
    <x v="713"/>
    <d v="2013-09-28T00:00:00"/>
    <s v="Standard Class"/>
    <s v="KL-16555"/>
    <s v="Kelly Lampkin"/>
    <x v="1"/>
    <s v="United States"/>
    <s v="Fairfield"/>
    <x v="24"/>
    <n v="45014"/>
    <x v="3"/>
    <s v="OFF-AR-10000315"/>
    <x v="1"/>
    <x v="6"/>
    <s v="Dixon Ticonderoga Maple Cedar Pencil, #2"/>
    <n v="4.9119999999999999"/>
    <n v="2"/>
    <n v="0.2"/>
    <n v="0.30700000000000016"/>
  </r>
  <r>
    <n v="2371"/>
    <s v="CA-2014-155152"/>
    <n v="2014"/>
    <x v="437"/>
    <d v="2014-07-10T00:00:00"/>
    <s v="Second Class"/>
    <s v="MP-17965"/>
    <s v="Michael Paige"/>
    <x v="1"/>
    <s v="United States"/>
    <s v="Warwick"/>
    <x v="34"/>
    <n v="2886"/>
    <x v="3"/>
    <s v="TEC-AC-10004353"/>
    <x v="2"/>
    <x v="11"/>
    <s v="Hypercom P1300 Pinpad"/>
    <n v="252"/>
    <n v="4"/>
    <n v="0"/>
    <n v="93.240000000000009"/>
  </r>
  <r>
    <n v="2372"/>
    <s v="CA-2013-159940"/>
    <n v="2013"/>
    <x v="274"/>
    <d v="2013-07-12T00:00:00"/>
    <s v="Second Class"/>
    <s v="BF-11020"/>
    <s v="Barry Französisch"/>
    <x v="1"/>
    <s v="United States"/>
    <s v="Aurora"/>
    <x v="10"/>
    <n v="60505"/>
    <x v="2"/>
    <s v="FUR-FU-10004973"/>
    <x v="0"/>
    <x v="5"/>
    <s v="Flat Face Poster Frame"/>
    <n v="60.288000000000004"/>
    <n v="8"/>
    <n v="0.6"/>
    <n v="-27.129599999999996"/>
  </r>
  <r>
    <n v="2373"/>
    <s v="CA-2013-159940"/>
    <n v="2013"/>
    <x v="274"/>
    <d v="2013-07-12T00:00:00"/>
    <s v="Second Class"/>
    <s v="BF-11020"/>
    <s v="Barry Französisch"/>
    <x v="1"/>
    <s v="United States"/>
    <s v="Aurora"/>
    <x v="10"/>
    <n v="60505"/>
    <x v="2"/>
    <s v="OFF-FA-10000936"/>
    <x v="1"/>
    <x v="13"/>
    <s v="Acco Hot Clips Clips to Go"/>
    <n v="2.6320000000000001"/>
    <n v="1"/>
    <n v="0.2"/>
    <n v="0.8224999999999999"/>
  </r>
  <r>
    <n v="2374"/>
    <s v="CA-2013-159940"/>
    <n v="2013"/>
    <x v="274"/>
    <d v="2013-07-12T00:00:00"/>
    <s v="Second Class"/>
    <s v="BF-11020"/>
    <s v="Barry Französisch"/>
    <x v="1"/>
    <s v="United States"/>
    <s v="Aurora"/>
    <x v="10"/>
    <n v="60505"/>
    <x v="2"/>
    <s v="OFF-PA-10001609"/>
    <x v="1"/>
    <x v="10"/>
    <s v="Tops Wirebound Message Log Books"/>
    <n v="23.688000000000002"/>
    <n v="9"/>
    <n v="0.2"/>
    <n v="7.698599999999999"/>
  </r>
  <r>
    <n v="2375"/>
    <s v="CA-2013-159940"/>
    <n v="2013"/>
    <x v="274"/>
    <d v="2013-07-12T00:00:00"/>
    <s v="Second Class"/>
    <s v="BF-11020"/>
    <s v="Barry Französisch"/>
    <x v="1"/>
    <s v="United States"/>
    <s v="Aurora"/>
    <x v="10"/>
    <n v="60505"/>
    <x v="2"/>
    <s v="FUR-CH-10000785"/>
    <x v="0"/>
    <x v="1"/>
    <s v="Global Ergonomic Managers Chair"/>
    <n v="253.37199999999996"/>
    <n v="2"/>
    <n v="0.3"/>
    <n v="-14.478399999999993"/>
  </r>
  <r>
    <n v="2376"/>
    <s v="CA-2014-119669"/>
    <n v="2014"/>
    <x v="714"/>
    <d v="2014-01-31T00:00:00"/>
    <s v="Standard Class"/>
    <s v="TP-21130"/>
    <s v="Theone Pippenger"/>
    <x v="0"/>
    <s v="United States"/>
    <s v="Smyrna"/>
    <x v="32"/>
    <n v="30080"/>
    <x v="0"/>
    <s v="OFF-FA-10000053"/>
    <x v="1"/>
    <x v="13"/>
    <s v="Revere Boxed Rubber Bands by Revere"/>
    <n v="5.67"/>
    <n v="3"/>
    <n v="0"/>
    <n v="0.11340000000000017"/>
  </r>
  <r>
    <n v="2377"/>
    <s v="US-2011-164616"/>
    <n v="2011"/>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n v="2011"/>
    <x v="710"/>
    <d v="2011-08-21T00:00:00"/>
    <s v="Second Class"/>
    <s v="MS-17770"/>
    <s v="Maxwell Schwartz"/>
    <x v="0"/>
    <s v="United States"/>
    <s v="Columbus"/>
    <x v="24"/>
    <n v="43229"/>
    <x v="3"/>
    <s v="OFF-SU-10004768"/>
    <x v="1"/>
    <x v="14"/>
    <s v="Acme Kleencut Forged Steel Scissors"/>
    <n v="9.1840000000000011"/>
    <n v="2"/>
    <n v="0.2"/>
    <n v="1.1479999999999988"/>
  </r>
  <r>
    <n v="2379"/>
    <s v="CA-2012-148628"/>
    <n v="2012"/>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n v="2013"/>
    <x v="715"/>
    <d v="2013-05-11T00:00:00"/>
    <s v="Standard Class"/>
    <s v="BE-11455"/>
    <s v="Brad Eason"/>
    <x v="2"/>
    <s v="United States"/>
    <s v="Lorain"/>
    <x v="24"/>
    <n v="44052"/>
    <x v="3"/>
    <s v="OFF-FA-10004248"/>
    <x v="1"/>
    <x v="13"/>
    <s v="Advantus T-Pin Paper Clips"/>
    <n v="7.2160000000000002"/>
    <n v="2"/>
    <n v="0.2"/>
    <n v="1.7138000000000002"/>
  </r>
  <r>
    <n v="2381"/>
    <s v="CA-2013-118052"/>
    <n v="2013"/>
    <x v="715"/>
    <d v="2013-05-11T00:00:00"/>
    <s v="Standard Class"/>
    <s v="BE-11455"/>
    <s v="Brad Eason"/>
    <x v="2"/>
    <s v="United States"/>
    <s v="Lorain"/>
    <x v="24"/>
    <n v="44052"/>
    <x v="3"/>
    <s v="OFF-PA-10002581"/>
    <x v="1"/>
    <x v="10"/>
    <s v="Xerox 1951"/>
    <n v="49.568000000000005"/>
    <n v="2"/>
    <n v="0.2"/>
    <n v="15.489999999999997"/>
  </r>
  <r>
    <n v="2382"/>
    <s v="CA-2013-118052"/>
    <n v="2013"/>
    <x v="715"/>
    <d v="2013-05-11T00:00:00"/>
    <s v="Standard Class"/>
    <s v="BE-11455"/>
    <s v="Brad Eason"/>
    <x v="2"/>
    <s v="United States"/>
    <s v="Lorain"/>
    <x v="24"/>
    <n v="44052"/>
    <x v="3"/>
    <s v="FUR-FU-10004848"/>
    <x v="0"/>
    <x v="5"/>
    <s v="DAX Solid Wood Frames"/>
    <n v="54.711999999999996"/>
    <n v="7"/>
    <n v="0.2"/>
    <n v="11.626299999999999"/>
  </r>
  <r>
    <n v="2383"/>
    <s v="US-2014-117534"/>
    <n v="2014"/>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n v="2014"/>
    <x v="613"/>
    <d v="2014-03-27T00:00:00"/>
    <s v="First Class"/>
    <s v="CV-12295"/>
    <s v="Christina VanderZanden"/>
    <x v="0"/>
    <s v="United States"/>
    <s v="Fresno"/>
    <x v="1"/>
    <n v="93727"/>
    <x v="1"/>
    <s v="OFF-AR-10003087"/>
    <x v="1"/>
    <x v="6"/>
    <s v="Staples"/>
    <n v="16.02"/>
    <n v="9"/>
    <n v="0"/>
    <n v="4.4855999999999998"/>
  </r>
  <r>
    <n v="2385"/>
    <s v="US-2014-117534"/>
    <n v="2014"/>
    <x v="613"/>
    <d v="2014-03-27T00:00:00"/>
    <s v="First Class"/>
    <s v="CV-12295"/>
    <s v="Christina VanderZanden"/>
    <x v="0"/>
    <s v="United States"/>
    <s v="Fresno"/>
    <x v="1"/>
    <n v="93727"/>
    <x v="1"/>
    <s v="OFF-BI-10002026"/>
    <x v="1"/>
    <x v="8"/>
    <s v="Avery Arch Ring Binders"/>
    <n v="185.92000000000002"/>
    <n v="4"/>
    <n v="0.2"/>
    <n v="62.74799999999999"/>
  </r>
  <r>
    <n v="2386"/>
    <s v="US-2014-117534"/>
    <n v="2014"/>
    <x v="613"/>
    <d v="2014-03-27T00:00:00"/>
    <s v="First Class"/>
    <s v="CV-12295"/>
    <s v="Christina VanderZanden"/>
    <x v="0"/>
    <s v="United States"/>
    <s v="Fresno"/>
    <x v="1"/>
    <n v="93727"/>
    <x v="1"/>
    <s v="TEC-PH-10000141"/>
    <x v="2"/>
    <x v="7"/>
    <s v="Clearsounds A400"/>
    <n v="211.16800000000001"/>
    <n v="4"/>
    <n v="0.2"/>
    <n v="15.837600000000009"/>
  </r>
  <r>
    <n v="2387"/>
    <s v="US-2014-117534"/>
    <n v="2014"/>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n v="2012"/>
    <x v="295"/>
    <d v="2012-12-15T00:00:00"/>
    <s v="First Class"/>
    <s v="DK-13375"/>
    <s v="Dennis Kane"/>
    <x v="0"/>
    <s v="United States"/>
    <s v="San Diego"/>
    <x v="1"/>
    <n v="92105"/>
    <x v="1"/>
    <s v="OFF-FA-10001229"/>
    <x v="1"/>
    <x v="13"/>
    <s v="Staples"/>
    <n v="7.86"/>
    <n v="2"/>
    <n v="0"/>
    <n v="3.6155999999999997"/>
  </r>
  <r>
    <n v="2389"/>
    <s v="CA-2012-145065"/>
    <n v="2012"/>
    <x v="295"/>
    <d v="2012-12-15T00:00:00"/>
    <s v="First Class"/>
    <s v="DK-13375"/>
    <s v="Dennis Kane"/>
    <x v="0"/>
    <s v="United States"/>
    <s v="San Diego"/>
    <x v="1"/>
    <n v="92105"/>
    <x v="1"/>
    <s v="OFF-BI-10002437"/>
    <x v="1"/>
    <x v="8"/>
    <s v="Recycled Premium Regency Composition Covers"/>
    <n v="24.448"/>
    <n v="2"/>
    <n v="0.2"/>
    <n v="8.8623999999999992"/>
  </r>
  <r>
    <n v="2390"/>
    <s v="US-2012-127040"/>
    <n v="2012"/>
    <x v="401"/>
    <d v="2012-12-10T00:00:00"/>
    <s v="Standard Class"/>
    <s v="SG-20605"/>
    <s v="Speros Goranitis"/>
    <x v="0"/>
    <s v="United States"/>
    <s v="New York City"/>
    <x v="15"/>
    <n v="10009"/>
    <x v="3"/>
    <s v="OFF-PA-10004255"/>
    <x v="1"/>
    <x v="10"/>
    <s v="Xerox 219"/>
    <n v="6.48"/>
    <n v="1"/>
    <n v="0"/>
    <n v="3.1104000000000003"/>
  </r>
  <r>
    <n v="2391"/>
    <s v="US-2012-127040"/>
    <n v="2012"/>
    <x v="401"/>
    <d v="2012-12-10T00:00:00"/>
    <s v="Standard Class"/>
    <s v="SG-20605"/>
    <s v="Speros Goranitis"/>
    <x v="0"/>
    <s v="United States"/>
    <s v="New York City"/>
    <x v="15"/>
    <n v="10009"/>
    <x v="3"/>
    <s v="OFF-PA-10001184"/>
    <x v="1"/>
    <x v="10"/>
    <s v="Xerox 1903"/>
    <n v="41.86"/>
    <n v="7"/>
    <n v="0"/>
    <n v="20.511400000000002"/>
  </r>
  <r>
    <n v="2392"/>
    <s v="US-2012-127040"/>
    <n v="2012"/>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n v="2012"/>
    <x v="401"/>
    <d v="2012-12-10T00:00:00"/>
    <s v="Standard Class"/>
    <s v="SG-20605"/>
    <s v="Speros Goranitis"/>
    <x v="0"/>
    <s v="United States"/>
    <s v="New York City"/>
    <x v="15"/>
    <n v="10009"/>
    <x v="3"/>
    <s v="FUR-FU-10002878"/>
    <x v="0"/>
    <x v="5"/>
    <s v="Seth Thomas 14&quot; Day/Date Wall Clock"/>
    <n v="113.92"/>
    <n v="4"/>
    <n v="0"/>
    <n v="42.150400000000005"/>
  </r>
  <r>
    <n v="2394"/>
    <s v="CA-2013-128111"/>
    <n v="2013"/>
    <x v="716"/>
    <d v="2013-03-24T00:00:00"/>
    <s v="Standard Class"/>
    <s v="CS-12355"/>
    <s v="Christine Sundaresam"/>
    <x v="0"/>
    <s v="United States"/>
    <s v="Malden"/>
    <x v="31"/>
    <n v="2148"/>
    <x v="3"/>
    <s v="OFF-AR-10000588"/>
    <x v="1"/>
    <x v="6"/>
    <s v="Newell 345"/>
    <n v="39.68"/>
    <n v="2"/>
    <n v="0"/>
    <n v="10.316800000000001"/>
  </r>
  <r>
    <n v="2395"/>
    <s v="CA-2012-137897"/>
    <n v="2012"/>
    <x v="717"/>
    <d v="2012-11-19T00:00:00"/>
    <s v="Standard Class"/>
    <s v="PJ-18835"/>
    <s v="Patrick Jones"/>
    <x v="1"/>
    <s v="United States"/>
    <s v="New York City"/>
    <x v="15"/>
    <n v="10035"/>
    <x v="3"/>
    <s v="TEC-AC-10002217"/>
    <x v="2"/>
    <x v="11"/>
    <s v="Imation Clip USB flash drive - 8 GB"/>
    <n v="37.6"/>
    <n v="2"/>
    <n v="0"/>
    <n v="2.2560000000000002"/>
  </r>
  <r>
    <n v="2396"/>
    <s v="CA-2012-137897"/>
    <n v="2012"/>
    <x v="717"/>
    <d v="2012-11-19T00:00:00"/>
    <s v="Standard Class"/>
    <s v="PJ-18835"/>
    <s v="Patrick Jones"/>
    <x v="1"/>
    <s v="United States"/>
    <s v="New York City"/>
    <x v="15"/>
    <n v="10035"/>
    <x v="3"/>
    <s v="TEC-AC-10001267"/>
    <x v="2"/>
    <x v="11"/>
    <s v="Imation 32GB Pocket Pro USB 3.0 Flash Drive - 32 GB - Black - 1 P ..."/>
    <n v="59.9"/>
    <n v="2"/>
    <n v="0"/>
    <n v="23.96"/>
  </r>
  <r>
    <n v="2397"/>
    <s v="CA-2012-137897"/>
    <n v="2012"/>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n v="2014"/>
    <x v="718"/>
    <d v="2014-08-17T00:00:00"/>
    <s v="Second Class"/>
    <s v="NP-18700"/>
    <s v="Nora Preis"/>
    <x v="0"/>
    <s v="United States"/>
    <s v="San Francisco"/>
    <x v="1"/>
    <n v="94109"/>
    <x v="1"/>
    <s v="OFF-LA-10001613"/>
    <x v="1"/>
    <x v="2"/>
    <s v="Avery File Folder Labels"/>
    <n v="5.76"/>
    <n v="2"/>
    <n v="0"/>
    <n v="2.8224"/>
  </r>
  <r>
    <n v="2399"/>
    <s v="CA-2014-169264"/>
    <n v="2014"/>
    <x v="718"/>
    <d v="2014-08-17T00:00:00"/>
    <s v="Second Class"/>
    <s v="NP-18700"/>
    <s v="Nora Preis"/>
    <x v="0"/>
    <s v="United States"/>
    <s v="San Francisco"/>
    <x v="1"/>
    <n v="94109"/>
    <x v="1"/>
    <s v="OFF-AR-10000246"/>
    <x v="1"/>
    <x v="6"/>
    <s v="Newell 318"/>
    <n v="16.68"/>
    <n v="6"/>
    <n v="0"/>
    <n v="4.3367999999999993"/>
  </r>
  <r>
    <n v="2400"/>
    <s v="CA-2014-147361"/>
    <n v="2014"/>
    <x v="428"/>
    <d v="2014-09-16T00:00:00"/>
    <s v="Standard Class"/>
    <s v="SB-20290"/>
    <s v="Sean Braxton"/>
    <x v="1"/>
    <s v="United States"/>
    <s v="Florence"/>
    <x v="20"/>
    <n v="29501"/>
    <x v="0"/>
    <s v="OFF-ST-10001809"/>
    <x v="1"/>
    <x v="4"/>
    <s v="Fellowes Officeware Wire Shelving"/>
    <n v="628.80999999999995"/>
    <n v="7"/>
    <n v="0"/>
    <n v="12.576199999999986"/>
  </r>
  <r>
    <n v="2401"/>
    <s v="CA-2014-147361"/>
    <n v="2014"/>
    <x v="428"/>
    <d v="2014-09-16T00:00:00"/>
    <s v="Standard Class"/>
    <s v="SB-20290"/>
    <s v="Sean Braxton"/>
    <x v="1"/>
    <s v="United States"/>
    <s v="Florence"/>
    <x v="20"/>
    <n v="29501"/>
    <x v="0"/>
    <s v="OFF-ST-10002214"/>
    <x v="1"/>
    <x v="4"/>
    <s v="X-Rack File for Hanging Folders"/>
    <n v="56.449999999999996"/>
    <n v="5"/>
    <n v="0"/>
    <n v="14.676999999999998"/>
  </r>
  <r>
    <n v="2402"/>
    <s v="CA-2014-145877"/>
    <n v="2014"/>
    <x v="719"/>
    <d v="2014-04-05T00:00:00"/>
    <s v="Second Class"/>
    <s v="AS-10090"/>
    <s v="Adam Shillingsburg"/>
    <x v="0"/>
    <s v="United States"/>
    <s v="Springfield"/>
    <x v="25"/>
    <n v="65807"/>
    <x v="2"/>
    <s v="OFF-ST-10000649"/>
    <x v="1"/>
    <x v="4"/>
    <s v="Hanging Personal Folder File"/>
    <n v="94.199999999999989"/>
    <n v="6"/>
    <n v="0"/>
    <n v="23.550000000000004"/>
  </r>
  <r>
    <n v="2403"/>
    <s v="CA-2014-145877"/>
    <n v="2014"/>
    <x v="719"/>
    <d v="2014-04-05T00:00:00"/>
    <s v="Second Class"/>
    <s v="AS-10090"/>
    <s v="Adam Shillingsburg"/>
    <x v="0"/>
    <s v="United States"/>
    <s v="Springfield"/>
    <x v="25"/>
    <n v="65807"/>
    <x v="2"/>
    <s v="OFF-EN-10001990"/>
    <x v="1"/>
    <x v="12"/>
    <s v="Staples"/>
    <n v="28.4"/>
    <n v="5"/>
    <n v="0"/>
    <n v="13.347999999999997"/>
  </r>
  <r>
    <n v="2404"/>
    <s v="US-2013-110170"/>
    <n v="2013"/>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n v="2014"/>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n v="2014"/>
    <x v="566"/>
    <d v="2014-10-12T00:00:00"/>
    <s v="Standard Class"/>
    <s v="MG-18145"/>
    <s v="Mike Gockenbach"/>
    <x v="0"/>
    <s v="United States"/>
    <s v="Los Angeles"/>
    <x v="1"/>
    <n v="90045"/>
    <x v="1"/>
    <s v="TEC-PH-10003555"/>
    <x v="2"/>
    <x v="7"/>
    <s v="Motorola HK250 Universal Bluetooth Headset"/>
    <n v="128.744"/>
    <n v="7"/>
    <n v="0.2"/>
    <n v="-28.967399999999991"/>
  </r>
  <r>
    <n v="2407"/>
    <s v="CA-2014-108574"/>
    <n v="2014"/>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n v="2014"/>
    <x v="176"/>
    <d v="2014-01-26T00:00:00"/>
    <s v="Standard Class"/>
    <s v="TM-21010"/>
    <s v="Tamara Manning"/>
    <x v="0"/>
    <s v="United States"/>
    <s v="San Francisco"/>
    <x v="1"/>
    <n v="94122"/>
    <x v="1"/>
    <s v="OFF-AR-10003631"/>
    <x v="1"/>
    <x v="6"/>
    <s v="Staples"/>
    <n v="24.2"/>
    <n v="5"/>
    <n v="0"/>
    <n v="7.9859999999999998"/>
  </r>
  <r>
    <n v="2409"/>
    <s v="CA-2014-144589"/>
    <n v="2014"/>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n v="2014"/>
    <x v="721"/>
    <d v="2014-03-26T00:00:00"/>
    <s v="First Class"/>
    <s v="BE-11335"/>
    <s v="Bill Eplett"/>
    <x v="2"/>
    <s v="United States"/>
    <s v="San Francisco"/>
    <x v="1"/>
    <n v="94122"/>
    <x v="1"/>
    <s v="FUR-FU-10000758"/>
    <x v="0"/>
    <x v="5"/>
    <s v="DAX Natural Wood-Tone Poster Frame"/>
    <n v="211.84"/>
    <n v="8"/>
    <n v="0"/>
    <n v="76.262399999999985"/>
  </r>
  <r>
    <n v="2411"/>
    <s v="CA-2011-162684"/>
    <n v="2011"/>
    <x v="601"/>
    <d v="2011-08-06T00:00:00"/>
    <s v="Standard Class"/>
    <s v="AS-10630"/>
    <s v="Ann Steele"/>
    <x v="2"/>
    <s v="United States"/>
    <s v="Philadelphia"/>
    <x v="9"/>
    <n v="19120"/>
    <x v="3"/>
    <s v="OFF-FA-10000992"/>
    <x v="1"/>
    <x v="13"/>
    <s v="Acco Clips to Go Binder Clips, 24 Clips in Two Sizes"/>
    <n v="5.68"/>
    <n v="2"/>
    <n v="0.2"/>
    <n v="1.9169999999999998"/>
  </r>
  <r>
    <n v="2412"/>
    <s v="CA-2012-142041"/>
    <n v="2012"/>
    <x v="722"/>
    <d v="2012-06-09T00:00:00"/>
    <s v="Second Class"/>
    <s v="EM-13810"/>
    <s v="Eleni McCrary"/>
    <x v="1"/>
    <s v="United States"/>
    <s v="Los Angeles"/>
    <x v="1"/>
    <n v="90036"/>
    <x v="1"/>
    <s v="OFF-BI-10004187"/>
    <x v="1"/>
    <x v="8"/>
    <s v="Staples"/>
    <n v="7.52"/>
    <n v="5"/>
    <n v="0.2"/>
    <n v="2.6319999999999997"/>
  </r>
  <r>
    <n v="2413"/>
    <s v="CA-2011-151295"/>
    <n v="2011"/>
    <x v="607"/>
    <d v="2011-11-16T00:00:00"/>
    <s v="Standard Class"/>
    <s v="JA-15970"/>
    <s v="Joseph Airdo"/>
    <x v="0"/>
    <s v="United States"/>
    <s v="Los Angeles"/>
    <x v="1"/>
    <n v="90045"/>
    <x v="1"/>
    <s v="OFF-PA-10001947"/>
    <x v="1"/>
    <x v="10"/>
    <s v="Xerox 1974"/>
    <n v="11.96"/>
    <n v="2"/>
    <n v="0"/>
    <n v="5.8604000000000003"/>
  </r>
  <r>
    <n v="2414"/>
    <s v="CA-2011-151295"/>
    <n v="2011"/>
    <x v="607"/>
    <d v="2011-11-16T00:00:00"/>
    <s v="Standard Class"/>
    <s v="JA-15970"/>
    <s v="Joseph Airdo"/>
    <x v="0"/>
    <s v="United States"/>
    <s v="Los Angeles"/>
    <x v="1"/>
    <n v="90045"/>
    <x v="1"/>
    <s v="FUR-TA-10002356"/>
    <x v="0"/>
    <x v="3"/>
    <s v="Bevis Boat-Shaped Conference Table"/>
    <n v="629.06400000000008"/>
    <n v="3"/>
    <n v="0.2"/>
    <n v="31.453199999999953"/>
  </r>
  <r>
    <n v="2415"/>
    <s v="CA-2013-156300"/>
    <n v="2013"/>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n v="2012"/>
    <x v="380"/>
    <d v="2012-07-11T00:00:00"/>
    <s v="Standard Class"/>
    <s v="PP-18955"/>
    <s v="Paul Prost"/>
    <x v="2"/>
    <s v="United States"/>
    <s v="Holyoke"/>
    <x v="31"/>
    <n v="1040"/>
    <x v="3"/>
    <s v="FUR-BO-10002824"/>
    <x v="0"/>
    <x v="0"/>
    <s v="Bush Mission Pointe Library"/>
    <n v="301.95999999999998"/>
    <n v="2"/>
    <n v="0"/>
    <n v="60.391999999999996"/>
  </r>
  <r>
    <n v="2417"/>
    <s v="CA-2014-168655"/>
    <n v="2014"/>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n v="2014"/>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n v="2013"/>
    <x v="206"/>
    <d v="2013-05-29T00:00:00"/>
    <s v="Standard Class"/>
    <s v="LC-16930"/>
    <s v="Linda Cazamias"/>
    <x v="1"/>
    <s v="United States"/>
    <s v="Sparks"/>
    <x v="33"/>
    <n v="89431"/>
    <x v="1"/>
    <s v="TEC-MA-10000112"/>
    <x v="2"/>
    <x v="15"/>
    <s v="Panasonic KX MB2061 Multifunction Printer"/>
    <n v="2396.4"/>
    <n v="10"/>
    <n v="0.2"/>
    <n v="179.73000000000013"/>
  </r>
  <r>
    <n v="2420"/>
    <s v="CA-2014-159597"/>
    <n v="2014"/>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n v="2014"/>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n v="2013"/>
    <x v="724"/>
    <d v="2013-04-24T00:00:00"/>
    <s v="Standard Class"/>
    <s v="CR-12580"/>
    <s v="Clay Rozendal"/>
    <x v="2"/>
    <s v="United States"/>
    <s v="Elmhurst"/>
    <x v="10"/>
    <n v="60126"/>
    <x v="2"/>
    <s v="OFF-ST-10003656"/>
    <x v="1"/>
    <x v="4"/>
    <s v="Safco Industrial Wire Shelving"/>
    <n v="230.376"/>
    <n v="3"/>
    <n v="0.2"/>
    <n v="-48.954900000000002"/>
  </r>
  <r>
    <n v="2423"/>
    <s v="CA-2013-155551"/>
    <n v="2013"/>
    <x v="724"/>
    <d v="2013-04-24T00:00:00"/>
    <s v="Standard Class"/>
    <s v="CR-12580"/>
    <s v="Clay Rozendal"/>
    <x v="2"/>
    <s v="United States"/>
    <s v="Elmhurst"/>
    <x v="10"/>
    <n v="60126"/>
    <x v="2"/>
    <s v="OFF-PA-10001560"/>
    <x v="1"/>
    <x v="10"/>
    <s v="Adams Telephone Message Books, 5 1/4” x 11”"/>
    <n v="9.6640000000000015"/>
    <n v="2"/>
    <n v="0.2"/>
    <n v="3.2615999999999996"/>
  </r>
  <r>
    <n v="2424"/>
    <s v="US-2014-147669"/>
    <n v="2014"/>
    <x v="53"/>
    <d v="2014-12-31T00:00:00"/>
    <s v="Standard Class"/>
    <s v="SV-20935"/>
    <s v="Susan Vittorini"/>
    <x v="0"/>
    <s v="United States"/>
    <s v="Fairfield"/>
    <x v="24"/>
    <n v="45014"/>
    <x v="3"/>
    <s v="TEC-AC-10002473"/>
    <x v="2"/>
    <x v="11"/>
    <s v="Maxell 4.7GB DVD-R"/>
    <n v="158.928"/>
    <n v="7"/>
    <n v="0.2"/>
    <n v="41.718599999999995"/>
  </r>
  <r>
    <n v="2425"/>
    <s v="US-2014-147669"/>
    <n v="2014"/>
    <x v="53"/>
    <d v="2014-12-31T00:00:00"/>
    <s v="Standard Class"/>
    <s v="SV-20935"/>
    <s v="Susan Vittorini"/>
    <x v="0"/>
    <s v="United States"/>
    <s v="Fairfield"/>
    <x v="24"/>
    <n v="45014"/>
    <x v="3"/>
    <s v="OFF-BI-10000632"/>
    <x v="1"/>
    <x v="8"/>
    <s v="Satellite Sectional Post Binders"/>
    <n v="13.023000000000001"/>
    <n v="1"/>
    <n v="0.7"/>
    <n v="-10.418399999999998"/>
  </r>
  <r>
    <n v="2426"/>
    <s v="US-2014-147669"/>
    <n v="2014"/>
    <x v="53"/>
    <d v="2014-12-31T00:00:00"/>
    <s v="Standard Class"/>
    <s v="SV-20935"/>
    <s v="Susan Vittorini"/>
    <x v="0"/>
    <s v="United States"/>
    <s v="Fairfield"/>
    <x v="24"/>
    <n v="45014"/>
    <x v="3"/>
    <s v="FUR-TA-10002645"/>
    <x v="0"/>
    <x v="3"/>
    <s v="Hon Rectangular Conference Tables"/>
    <n v="273.06"/>
    <n v="2"/>
    <n v="0.4"/>
    <n v="-104.67300000000006"/>
  </r>
  <r>
    <n v="2427"/>
    <s v="US-2014-147669"/>
    <n v="2014"/>
    <x v="53"/>
    <d v="2014-12-31T00:00:00"/>
    <s v="Standard Class"/>
    <s v="SV-20935"/>
    <s v="Susan Vittorini"/>
    <x v="0"/>
    <s v="United States"/>
    <s v="Fairfield"/>
    <x v="24"/>
    <n v="45014"/>
    <x v="3"/>
    <s v="OFF-FA-10002975"/>
    <x v="1"/>
    <x v="13"/>
    <s v="Staples"/>
    <n v="39.311999999999998"/>
    <n v="13"/>
    <n v="0.2"/>
    <n v="12.776399999999999"/>
  </r>
  <r>
    <n v="2428"/>
    <s v="CA-2013-169922"/>
    <n v="2013"/>
    <x v="725"/>
    <d v="2013-06-18T00:00:00"/>
    <s v="Standard Class"/>
    <s v="MZ-17515"/>
    <s v="Mary Zewe"/>
    <x v="1"/>
    <s v="United States"/>
    <s v="Arlington"/>
    <x v="5"/>
    <n v="76017"/>
    <x v="2"/>
    <s v="OFF-BI-10003784"/>
    <x v="1"/>
    <x v="8"/>
    <s v="Computer Printout Index Tabs"/>
    <n v="1.3439999999999996"/>
    <n v="4"/>
    <n v="0.8"/>
    <n v="-2.1504000000000008"/>
  </r>
  <r>
    <n v="2429"/>
    <s v="CA-2013-169922"/>
    <n v="2013"/>
    <x v="725"/>
    <d v="2013-06-18T00:00:00"/>
    <s v="Standard Class"/>
    <s v="MZ-17515"/>
    <s v="Mary Zewe"/>
    <x v="1"/>
    <s v="United States"/>
    <s v="Arlington"/>
    <x v="5"/>
    <n v="76017"/>
    <x v="2"/>
    <s v="OFF-BI-10001617"/>
    <x v="1"/>
    <x v="8"/>
    <s v="GBC Wire Binding Combs"/>
    <n v="8.2719999999999985"/>
    <n v="4"/>
    <n v="0.8"/>
    <n v="-13.648800000000001"/>
  </r>
  <r>
    <n v="2430"/>
    <s v="CA-2013-169922"/>
    <n v="2013"/>
    <x v="725"/>
    <d v="2013-06-18T00:00:00"/>
    <s v="Standard Class"/>
    <s v="MZ-17515"/>
    <s v="Mary Zewe"/>
    <x v="1"/>
    <s v="United States"/>
    <s v="Arlington"/>
    <x v="5"/>
    <n v="76017"/>
    <x v="2"/>
    <s v="FUR-FU-10004415"/>
    <x v="0"/>
    <x v="5"/>
    <s v="Stacking Tray, Side-Loading, Legal, Smoke"/>
    <n v="12.544000000000002"/>
    <n v="7"/>
    <n v="0.6"/>
    <n v="-9.0944000000000038"/>
  </r>
  <r>
    <n v="2431"/>
    <s v="CA-2014-100748"/>
    <n v="2014"/>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n v="2014"/>
    <x v="116"/>
    <d v="2015-01-03T00:00:00"/>
    <s v="Standard Class"/>
    <s v="HM-14860"/>
    <s v="Harry Marie"/>
    <x v="1"/>
    <s v="United States"/>
    <s v="Seattle"/>
    <x v="4"/>
    <n v="98103"/>
    <x v="1"/>
    <s v="FUR-FU-10001935"/>
    <x v="0"/>
    <x v="5"/>
    <s v="3M Hangers With Command Adhesive"/>
    <n v="7.4"/>
    <n v="2"/>
    <n v="0"/>
    <n v="3.0340000000000007"/>
  </r>
  <r>
    <n v="2433"/>
    <s v="CA-2011-148586"/>
    <n v="2011"/>
    <x v="727"/>
    <d v="2011-04-01T00:00:00"/>
    <s v="Standard Class"/>
    <s v="AZ-10750"/>
    <s v="Annie Zypern"/>
    <x v="0"/>
    <s v="United States"/>
    <s v="New York City"/>
    <x v="15"/>
    <n v="10009"/>
    <x v="3"/>
    <s v="FUR-CH-10002439"/>
    <x v="0"/>
    <x v="1"/>
    <s v="Iceberg Nesting Folding Chair, 19w x 6d x 43h"/>
    <n v="366.786"/>
    <n v="7"/>
    <n v="0.1"/>
    <n v="65.206400000000002"/>
  </r>
  <r>
    <n v="2434"/>
    <s v="US-2014-112613"/>
    <n v="2014"/>
    <x v="39"/>
    <d v="2014-06-02T00:00:00"/>
    <s v="Standard Class"/>
    <s v="JH-15910"/>
    <s v="Jonathan Howell"/>
    <x v="0"/>
    <s v="United States"/>
    <s v="Houston"/>
    <x v="5"/>
    <n v="77070"/>
    <x v="2"/>
    <s v="TEC-PH-10001536"/>
    <x v="2"/>
    <x v="7"/>
    <s v="Spigen Samsung Galaxy S5 Case Wallet"/>
    <n v="54.367999999999995"/>
    <n v="4"/>
    <n v="0.2"/>
    <n v="4.0775999999999968"/>
  </r>
  <r>
    <n v="2435"/>
    <s v="CA-2012-154746"/>
    <n v="2012"/>
    <x v="717"/>
    <d v="2012-11-17T00:00:00"/>
    <s v="First Class"/>
    <s v="PJ-18835"/>
    <s v="Patrick Jones"/>
    <x v="1"/>
    <s v="United States"/>
    <s v="Springfield"/>
    <x v="17"/>
    <n v="22153"/>
    <x v="0"/>
    <s v="OFF-EN-10001532"/>
    <x v="1"/>
    <x v="12"/>
    <s v="Brown Kraft Recycled Envelopes"/>
    <n v="33.96"/>
    <n v="2"/>
    <n v="0"/>
    <n v="16.98"/>
  </r>
  <r>
    <n v="2436"/>
    <s v="CA-2012-154746"/>
    <n v="2012"/>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n v="2014"/>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n v="2011"/>
    <x v="728"/>
    <d v="2011-11-20T00:00:00"/>
    <s v="Second Class"/>
    <s v="PW-19240"/>
    <s v="Pierre Wener"/>
    <x v="0"/>
    <s v="United States"/>
    <s v="Louisville"/>
    <x v="22"/>
    <n v="80027"/>
    <x v="1"/>
    <s v="FUR-TA-10000849"/>
    <x v="0"/>
    <x v="3"/>
    <s v="Bevis Rectangular Conference Tables"/>
    <n v="145.97999999999999"/>
    <n v="2"/>
    <n v="0.5"/>
    <n v="-99.266399999999976"/>
  </r>
  <r>
    <n v="2439"/>
    <s v="CA-2011-164210"/>
    <n v="2011"/>
    <x v="728"/>
    <d v="2011-11-20T00:00:00"/>
    <s v="Second Class"/>
    <s v="PW-19240"/>
    <s v="Pierre Wener"/>
    <x v="0"/>
    <s v="United States"/>
    <s v="Louisville"/>
    <x v="22"/>
    <n v="80027"/>
    <x v="1"/>
    <s v="OFF-PA-10002259"/>
    <x v="1"/>
    <x v="10"/>
    <s v="Geographics Note Cards, Blank, White, 8 1/2&quot; x 11&quot;"/>
    <n v="35.808"/>
    <n v="4"/>
    <n v="0.2"/>
    <n v="12.5328"/>
  </r>
  <r>
    <n v="2440"/>
    <s v="CA-2014-139948"/>
    <n v="2014"/>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n v="2013"/>
    <x v="730"/>
    <d v="2013-05-28T00:00:00"/>
    <s v="Standard Class"/>
    <s v="AF-10870"/>
    <s v="Art Ferguson"/>
    <x v="0"/>
    <s v="United States"/>
    <s v="Passaic"/>
    <x v="30"/>
    <n v="7055"/>
    <x v="3"/>
    <s v="TEC-PH-10004614"/>
    <x v="2"/>
    <x v="7"/>
    <s v="AT&amp;T 841000 Phone"/>
    <n v="345"/>
    <n v="5"/>
    <n v="0"/>
    <n v="86.25"/>
  </r>
  <r>
    <n v="2442"/>
    <s v="CA-2013-146934"/>
    <n v="2013"/>
    <x v="730"/>
    <d v="2013-05-28T00:00:00"/>
    <s v="Standard Class"/>
    <s v="AF-10870"/>
    <s v="Art Ferguson"/>
    <x v="0"/>
    <s v="United States"/>
    <s v="Passaic"/>
    <x v="30"/>
    <n v="7055"/>
    <x v="3"/>
    <s v="FUR-TA-10003748"/>
    <x v="0"/>
    <x v="3"/>
    <s v="Bevis 36 x 72 Conference Tables"/>
    <n v="174.28599999999997"/>
    <n v="2"/>
    <n v="0.3"/>
    <n v="-19.918399999999991"/>
  </r>
  <r>
    <n v="2443"/>
    <s v="CA-2013-146934"/>
    <n v="2013"/>
    <x v="730"/>
    <d v="2013-05-28T00:00:00"/>
    <s v="Standard Class"/>
    <s v="AF-10870"/>
    <s v="Art Ferguson"/>
    <x v="0"/>
    <s v="United States"/>
    <s v="Passaic"/>
    <x v="30"/>
    <n v="7055"/>
    <x v="3"/>
    <s v="OFF-AP-10003217"/>
    <x v="1"/>
    <x v="9"/>
    <s v="Eureka Sanitaire  Commercial Upright"/>
    <n v="662.84"/>
    <n v="4"/>
    <n v="0"/>
    <n v="172.33840000000004"/>
  </r>
  <r>
    <n v="2444"/>
    <s v="CA-2013-146934"/>
    <n v="2013"/>
    <x v="730"/>
    <d v="2013-05-28T00:00:00"/>
    <s v="Standard Class"/>
    <s v="AF-10870"/>
    <s v="Art Ferguson"/>
    <x v="0"/>
    <s v="United States"/>
    <s v="Passaic"/>
    <x v="30"/>
    <n v="7055"/>
    <x v="3"/>
    <s v="TEC-AC-10002399"/>
    <x v="2"/>
    <x v="11"/>
    <s v="SanDisk Cruzer 32 GB USB Flash Drive"/>
    <n v="95.1"/>
    <n v="5"/>
    <n v="0"/>
    <n v="30.431999999999995"/>
  </r>
  <r>
    <n v="2445"/>
    <s v="CA-2013-146934"/>
    <n v="2013"/>
    <x v="730"/>
    <d v="2013-05-28T00:00:00"/>
    <s v="Standard Class"/>
    <s v="AF-10870"/>
    <s v="Art Ferguson"/>
    <x v="0"/>
    <s v="United States"/>
    <s v="Passaic"/>
    <x v="30"/>
    <n v="7055"/>
    <x v="3"/>
    <s v="OFF-EN-10002973"/>
    <x v="1"/>
    <x v="12"/>
    <s v="Ampad #10 Peel &amp; Seel Holiday Envelopes"/>
    <n v="26.880000000000003"/>
    <n v="6"/>
    <n v="0"/>
    <n v="12.902400000000002"/>
  </r>
  <r>
    <n v="2446"/>
    <s v="CA-2013-146934"/>
    <n v="2013"/>
    <x v="730"/>
    <d v="2013-05-28T00:00:00"/>
    <s v="Standard Class"/>
    <s v="AF-10870"/>
    <s v="Art Ferguson"/>
    <x v="0"/>
    <s v="United States"/>
    <s v="Passaic"/>
    <x v="30"/>
    <n v="7055"/>
    <x v="3"/>
    <s v="TEC-PH-10001336"/>
    <x v="2"/>
    <x v="7"/>
    <s v="Digium D40 VoIP phone"/>
    <n v="257.98"/>
    <n v="2"/>
    <n v="0"/>
    <n v="74.8142"/>
  </r>
  <r>
    <n v="2447"/>
    <s v="CA-2012-100573"/>
    <n v="2012"/>
    <x v="12"/>
    <d v="2012-10-01T00:00:00"/>
    <s v="Standard Class"/>
    <s v="AM-10705"/>
    <s v="Anne McFarland"/>
    <x v="0"/>
    <s v="United States"/>
    <s v="Los Angeles"/>
    <x v="1"/>
    <n v="90004"/>
    <x v="1"/>
    <s v="OFF-EN-10000461"/>
    <x v="1"/>
    <x v="12"/>
    <s v="#10- 4 1/8&quot; x 9 1/2&quot; Recycled Envelopes"/>
    <n v="17.48"/>
    <n v="2"/>
    <n v="0"/>
    <n v="8.2156000000000002"/>
  </r>
  <r>
    <n v="2448"/>
    <s v="CA-2013-119165"/>
    <n v="2013"/>
    <x v="731"/>
    <d v="2013-11-07T00:00:00"/>
    <s v="Standard Class"/>
    <s v="BD-11320"/>
    <s v="Bill Donatelli"/>
    <x v="0"/>
    <s v="United States"/>
    <s v="Philadelphia"/>
    <x v="9"/>
    <n v="19143"/>
    <x v="3"/>
    <s v="FUR-CH-10000988"/>
    <x v="0"/>
    <x v="1"/>
    <s v="Hon Olson Stacker Stools"/>
    <n v="492.83499999999998"/>
    <n v="5"/>
    <n v="0.3"/>
    <n v="-14.080999999999989"/>
  </r>
  <r>
    <n v="2449"/>
    <s v="CA-2012-128027"/>
    <n v="2012"/>
    <x v="471"/>
    <d v="2012-09-17T00:00:00"/>
    <s v="Second Class"/>
    <s v="CM-12385"/>
    <s v="Christopher Martinez"/>
    <x v="0"/>
    <s v="United States"/>
    <s v="North Charleston"/>
    <x v="20"/>
    <n v="29406"/>
    <x v="0"/>
    <s v="OFF-ST-10001809"/>
    <x v="1"/>
    <x v="4"/>
    <s v="Fellowes Officeware Wire Shelving"/>
    <n v="269.49"/>
    <n v="3"/>
    <n v="0"/>
    <n v="5.3897999999999939"/>
  </r>
  <r>
    <n v="2450"/>
    <s v="CA-2013-140207"/>
    <n v="2013"/>
    <x v="732"/>
    <d v="2013-11-11T00:00:00"/>
    <s v="Standard Class"/>
    <s v="CS-12400"/>
    <s v="Christopher Schild"/>
    <x v="2"/>
    <s v="United States"/>
    <s v="San Jose"/>
    <x v="1"/>
    <n v="95123"/>
    <x v="1"/>
    <s v="OFF-BI-10003963"/>
    <x v="1"/>
    <x v="8"/>
    <s v="Cardinal Holdit Data Disk Pockets"/>
    <n v="29.120000000000005"/>
    <n v="5"/>
    <n v="0.2"/>
    <n v="9.8279999999999959"/>
  </r>
  <r>
    <n v="2451"/>
    <s v="CA-2014-140949"/>
    <n v="2014"/>
    <x v="294"/>
    <d v="2014-03-23T00:00:00"/>
    <s v="Second Class"/>
    <s v="DB-13405"/>
    <s v="Denny Blanton"/>
    <x v="0"/>
    <s v="United States"/>
    <s v="New York City"/>
    <x v="15"/>
    <n v="10011"/>
    <x v="3"/>
    <s v="OFF-LA-10000081"/>
    <x v="1"/>
    <x v="2"/>
    <s v="Avery 496"/>
    <n v="18.75"/>
    <n v="5"/>
    <n v="0"/>
    <n v="9"/>
  </r>
  <r>
    <n v="2452"/>
    <s v="CA-2014-140949"/>
    <n v="2014"/>
    <x v="294"/>
    <d v="2014-03-23T00:00:00"/>
    <s v="Second Class"/>
    <s v="DB-13405"/>
    <s v="Denny Blanton"/>
    <x v="0"/>
    <s v="United States"/>
    <s v="New York City"/>
    <x v="15"/>
    <n v="10011"/>
    <x v="3"/>
    <s v="TEC-PH-10000149"/>
    <x v="2"/>
    <x v="7"/>
    <s v="Cisco SPA525G2 IP Phone - Wireless"/>
    <n v="119.69999999999999"/>
    <n v="6"/>
    <n v="0"/>
    <n v="31.121999999999996"/>
  </r>
  <r>
    <n v="2453"/>
    <s v="CA-2014-140949"/>
    <n v="2014"/>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n v="2014"/>
    <x v="294"/>
    <d v="2014-03-23T00:00:00"/>
    <s v="Second Class"/>
    <s v="DB-13405"/>
    <s v="Denny Blanton"/>
    <x v="0"/>
    <s v="United States"/>
    <s v="New York City"/>
    <x v="15"/>
    <n v="10011"/>
    <x v="3"/>
    <s v="TEC-AC-10002399"/>
    <x v="2"/>
    <x v="11"/>
    <s v="SanDisk Cruzer 32 GB USB Flash Drive"/>
    <n v="57.06"/>
    <n v="3"/>
    <n v="0"/>
    <n v="18.2592"/>
  </r>
  <r>
    <n v="2455"/>
    <s v="CA-2014-140949"/>
    <n v="2014"/>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n v="2014"/>
    <x v="294"/>
    <d v="2014-03-23T00:00:00"/>
    <s v="Second Class"/>
    <s v="DB-13405"/>
    <s v="Denny Blanton"/>
    <x v="0"/>
    <s v="United States"/>
    <s v="New York City"/>
    <x v="15"/>
    <n v="10011"/>
    <x v="3"/>
    <s v="OFF-ST-10000344"/>
    <x v="1"/>
    <x v="4"/>
    <s v="Neat Ideas Personal Hanging Folder Files, Black"/>
    <n v="107.44"/>
    <n v="8"/>
    <n v="0"/>
    <n v="27.934399999999997"/>
  </r>
  <r>
    <n v="2457"/>
    <s v="CA-2014-140949"/>
    <n v="2014"/>
    <x v="294"/>
    <d v="2014-03-23T00:00:00"/>
    <s v="Second Class"/>
    <s v="DB-13405"/>
    <s v="Denny Blanton"/>
    <x v="0"/>
    <s v="United States"/>
    <s v="New York City"/>
    <x v="15"/>
    <n v="10011"/>
    <x v="3"/>
    <s v="OFF-LA-10004093"/>
    <x v="1"/>
    <x v="2"/>
    <s v="Avery 486"/>
    <n v="7.31"/>
    <n v="1"/>
    <n v="0"/>
    <n v="3.4356999999999998"/>
  </r>
  <r>
    <n v="2458"/>
    <s v="CA-2014-140949"/>
    <n v="2014"/>
    <x v="294"/>
    <d v="2014-03-23T00:00:00"/>
    <s v="Second Class"/>
    <s v="DB-13405"/>
    <s v="Denny Blanton"/>
    <x v="0"/>
    <s v="United States"/>
    <s v="New York City"/>
    <x v="15"/>
    <n v="10011"/>
    <x v="3"/>
    <s v="OFF-AR-10001683"/>
    <x v="1"/>
    <x v="6"/>
    <s v="Lumber Crayons"/>
    <n v="59.099999999999994"/>
    <n v="6"/>
    <n v="0"/>
    <n v="22.458000000000002"/>
  </r>
  <r>
    <n v="2459"/>
    <s v="CA-2014-140949"/>
    <n v="2014"/>
    <x v="294"/>
    <d v="2014-03-23T00:00:00"/>
    <s v="Second Class"/>
    <s v="DB-13405"/>
    <s v="Denny Blanton"/>
    <x v="0"/>
    <s v="United States"/>
    <s v="New York City"/>
    <x v="15"/>
    <n v="10011"/>
    <x v="3"/>
    <s v="OFF-ST-10003455"/>
    <x v="1"/>
    <x v="4"/>
    <s v="Tenex File Box, Personal Filing Tote with Lid, Black"/>
    <n v="46.53"/>
    <n v="3"/>
    <n v="0"/>
    <n v="12.097800000000001"/>
  </r>
  <r>
    <n v="2460"/>
    <s v="CA-2014-138548"/>
    <n v="2014"/>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n v="2012"/>
    <x v="655"/>
    <d v="2012-07-13T00:00:00"/>
    <s v="Second Class"/>
    <s v="SC-20380"/>
    <s v="Shahid Collister"/>
    <x v="0"/>
    <s v="United States"/>
    <s v="Seattle"/>
    <x v="4"/>
    <n v="98115"/>
    <x v="1"/>
    <s v="OFF-PA-10001763"/>
    <x v="1"/>
    <x v="10"/>
    <s v="Xerox 1896"/>
    <n v="29.97"/>
    <n v="3"/>
    <n v="0"/>
    <n v="13.486499999999999"/>
  </r>
  <r>
    <n v="2462"/>
    <s v="CA-2012-142419"/>
    <n v="2012"/>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n v="2014"/>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n v="2014"/>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n v="2014"/>
    <x v="734"/>
    <d v="2014-12-10T00:00:00"/>
    <s v="Standard Class"/>
    <s v="CS-12460"/>
    <s v="Chuck Sachs"/>
    <x v="0"/>
    <s v="United States"/>
    <s v="New York City"/>
    <x v="15"/>
    <n v="10009"/>
    <x v="3"/>
    <s v="TEC-PH-10000576"/>
    <x v="2"/>
    <x v="7"/>
    <s v="AT&amp;T 1080 Corded phone"/>
    <n v="136.99"/>
    <n v="1"/>
    <n v="0"/>
    <n v="36.987300000000005"/>
  </r>
  <r>
    <n v="2466"/>
    <s v="CA-2014-148691"/>
    <n v="2014"/>
    <x v="734"/>
    <d v="2014-12-10T00:00:00"/>
    <s v="Standard Class"/>
    <s v="CS-12460"/>
    <s v="Chuck Sachs"/>
    <x v="0"/>
    <s v="United States"/>
    <s v="New York City"/>
    <x v="15"/>
    <n v="10009"/>
    <x v="3"/>
    <s v="OFF-LA-10001317"/>
    <x v="1"/>
    <x v="2"/>
    <s v="Avery 520"/>
    <n v="3.15"/>
    <n v="1"/>
    <n v="0"/>
    <n v="1.512"/>
  </r>
  <r>
    <n v="2467"/>
    <s v="CA-2014-128755"/>
    <n v="2014"/>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n v="2014"/>
    <x v="464"/>
    <d v="2014-05-09T00:00:00"/>
    <s v="Standard Class"/>
    <s v="MK-18160"/>
    <s v="Mike Kennedy"/>
    <x v="0"/>
    <s v="United States"/>
    <s v="Newport News"/>
    <x v="17"/>
    <n v="23602"/>
    <x v="0"/>
    <s v="OFF-ST-10003306"/>
    <x v="1"/>
    <x v="4"/>
    <s v="Letter Size Cart"/>
    <n v="571.44000000000005"/>
    <n v="4"/>
    <n v="0"/>
    <n v="165.71759999999995"/>
  </r>
  <r>
    <n v="2469"/>
    <s v="CA-2014-128755"/>
    <n v="2014"/>
    <x v="464"/>
    <d v="2014-05-09T00:00:00"/>
    <s v="Standard Class"/>
    <s v="MK-18160"/>
    <s v="Mike Kennedy"/>
    <x v="0"/>
    <s v="United States"/>
    <s v="Newport News"/>
    <x v="17"/>
    <n v="23602"/>
    <x v="0"/>
    <s v="OFF-PA-10004983"/>
    <x v="1"/>
    <x v="10"/>
    <s v="Xerox 23"/>
    <n v="32.400000000000006"/>
    <n v="5"/>
    <n v="0"/>
    <n v="15.552000000000001"/>
  </r>
  <r>
    <n v="2470"/>
    <s v="CA-2014-128755"/>
    <n v="2014"/>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n v="2013"/>
    <x v="115"/>
    <d v="2013-01-28T00:00:00"/>
    <s v="Standard Class"/>
    <s v="CM-11935"/>
    <s v="Carlos Meador"/>
    <x v="0"/>
    <s v="United States"/>
    <s v="Fayetteville"/>
    <x v="3"/>
    <n v="28314"/>
    <x v="0"/>
    <s v="FUR-FU-10002107"/>
    <x v="0"/>
    <x v="5"/>
    <s v="Eldon Pizzaz Desk Accessories"/>
    <n v="14.272"/>
    <n v="8"/>
    <n v="0.2"/>
    <n v="4.281600000000001"/>
  </r>
  <r>
    <n v="2472"/>
    <s v="US-2013-135923"/>
    <n v="2013"/>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n v="2013"/>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n v="2013"/>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n v="2013"/>
    <x v="54"/>
    <d v="2013-11-07T00:00:00"/>
    <s v="First Class"/>
    <s v="PF-19225"/>
    <s v="Phillip Flathmann"/>
    <x v="0"/>
    <s v="United States"/>
    <s v="Los Angeles"/>
    <x v="1"/>
    <n v="90032"/>
    <x v="1"/>
    <s v="TEC-AC-10000682"/>
    <x v="2"/>
    <x v="11"/>
    <s v="Kensington K72356US Mouse-in-a-Box USB Desktop Mouse"/>
    <n v="82.95"/>
    <n v="5"/>
    <n v="0"/>
    <n v="29.032499999999999"/>
  </r>
  <r>
    <n v="2476"/>
    <s v="CA-2013-114972"/>
    <n v="2013"/>
    <x v="54"/>
    <d v="2013-11-07T00:00:00"/>
    <s v="First Class"/>
    <s v="PF-19225"/>
    <s v="Phillip Flathmann"/>
    <x v="0"/>
    <s v="United States"/>
    <s v="Los Angeles"/>
    <x v="1"/>
    <n v="90032"/>
    <x v="1"/>
    <s v="OFF-LA-10004545"/>
    <x v="1"/>
    <x v="2"/>
    <s v="Avery 50"/>
    <n v="87.71"/>
    <n v="7"/>
    <n v="0"/>
    <n v="41.223699999999994"/>
  </r>
  <r>
    <n v="2477"/>
    <s v="CA-2013-114972"/>
    <n v="2013"/>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n v="2014"/>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n v="2011"/>
    <x v="103"/>
    <d v="2011-09-19T00:00:00"/>
    <s v="Standard Class"/>
    <s v="DC-12850"/>
    <s v="Dan Campbell"/>
    <x v="0"/>
    <s v="United States"/>
    <s v="New York City"/>
    <x v="15"/>
    <n v="10011"/>
    <x v="3"/>
    <s v="OFF-AR-10002833"/>
    <x v="1"/>
    <x v="6"/>
    <s v="Newell 322"/>
    <n v="5.46"/>
    <n v="3"/>
    <n v="0"/>
    <n v="1.4742000000000002"/>
  </r>
  <r>
    <n v="2480"/>
    <s v="CA-2014-141992"/>
    <n v="2014"/>
    <x v="249"/>
    <d v="2014-06-26T00:00:00"/>
    <s v="Standard Class"/>
    <s v="FO-14305"/>
    <s v="Frank Olsen"/>
    <x v="0"/>
    <s v="United States"/>
    <s v="Dallas"/>
    <x v="5"/>
    <n v="75220"/>
    <x v="2"/>
    <s v="OFF-SU-10002557"/>
    <x v="1"/>
    <x v="14"/>
    <s v="Fiskars Spring-Action Scissors"/>
    <n v="11.184000000000001"/>
    <n v="1"/>
    <n v="0.2"/>
    <n v="0.83879999999999999"/>
  </r>
  <r>
    <n v="2481"/>
    <s v="CA-2014-141992"/>
    <n v="2014"/>
    <x v="249"/>
    <d v="2014-06-26T00:00:00"/>
    <s v="Standard Class"/>
    <s v="FO-14305"/>
    <s v="Frank Olsen"/>
    <x v="0"/>
    <s v="United States"/>
    <s v="Dallas"/>
    <x v="5"/>
    <n v="75220"/>
    <x v="2"/>
    <s v="OFF-ST-10003656"/>
    <x v="1"/>
    <x v="4"/>
    <s v="Safco Industrial Wire Shelving"/>
    <n v="153.584"/>
    <n v="2"/>
    <n v="0.2"/>
    <n v="-32.636600000000001"/>
  </r>
  <r>
    <n v="2482"/>
    <s v="CA-2014-147956"/>
    <n v="2014"/>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n v="2014"/>
    <x v="735"/>
    <d v="2014-09-04T00:00:00"/>
    <s v="Standard Class"/>
    <s v="KN-16705"/>
    <s v="Kristina Nunn"/>
    <x v="2"/>
    <s v="United States"/>
    <s v="Seattle"/>
    <x v="4"/>
    <n v="98105"/>
    <x v="1"/>
    <s v="TEC-PH-10000912"/>
    <x v="2"/>
    <x v="7"/>
    <s v="Anker 24W Portable Micro USB Car Charger"/>
    <n v="35.167999999999999"/>
    <n v="4"/>
    <n v="0.2"/>
    <n v="11.429599999999999"/>
  </r>
  <r>
    <n v="2484"/>
    <s v="CA-2014-126067"/>
    <n v="2014"/>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n v="2014"/>
    <x v="735"/>
    <d v="2014-09-04T00:00:00"/>
    <s v="Standard Class"/>
    <s v="KN-16705"/>
    <s v="Kristina Nunn"/>
    <x v="2"/>
    <s v="United States"/>
    <s v="Seattle"/>
    <x v="4"/>
    <n v="98105"/>
    <x v="1"/>
    <s v="OFF-BI-10001658"/>
    <x v="1"/>
    <x v="8"/>
    <s v="GBC Standard Therm-A-Bind Covers"/>
    <n v="99.680000000000021"/>
    <n v="5"/>
    <n v="0.2"/>
    <n v="32.396000000000001"/>
  </r>
  <r>
    <n v="2486"/>
    <s v="CA-2014-126067"/>
    <n v="2014"/>
    <x v="735"/>
    <d v="2014-09-04T00:00:00"/>
    <s v="Standard Class"/>
    <s v="KN-16705"/>
    <s v="Kristina Nunn"/>
    <x v="2"/>
    <s v="United States"/>
    <s v="Seattle"/>
    <x v="4"/>
    <n v="98105"/>
    <x v="1"/>
    <s v="OFF-AR-10003856"/>
    <x v="1"/>
    <x v="6"/>
    <s v="Newell 344"/>
    <n v="5.56"/>
    <n v="2"/>
    <n v="0"/>
    <n v="1.4455999999999998"/>
  </r>
  <r>
    <n v="2487"/>
    <s v="CA-2012-104514"/>
    <n v="2012"/>
    <x v="98"/>
    <d v="2012-01-04T00:00:00"/>
    <s v="Second Class"/>
    <s v="CB-12535"/>
    <s v="Claudia Bergmann"/>
    <x v="1"/>
    <s v="United States"/>
    <s v="Newark"/>
    <x v="13"/>
    <n v="19711"/>
    <x v="3"/>
    <s v="OFF-ST-10001837"/>
    <x v="1"/>
    <x v="4"/>
    <s v="SAFCO Mobile Desk Side File, Wire Frame"/>
    <n v="85.52"/>
    <n v="2"/>
    <n v="0"/>
    <n v="22.235199999999999"/>
  </r>
  <r>
    <n v="2488"/>
    <s v="CA-2012-104514"/>
    <n v="2012"/>
    <x v="98"/>
    <d v="2012-01-04T00:00:00"/>
    <s v="Second Class"/>
    <s v="CB-12535"/>
    <s v="Claudia Bergmann"/>
    <x v="1"/>
    <s v="United States"/>
    <s v="Newark"/>
    <x v="13"/>
    <n v="19711"/>
    <x v="3"/>
    <s v="OFF-AR-10001473"/>
    <x v="1"/>
    <x v="6"/>
    <s v="Newell 313"/>
    <n v="9.84"/>
    <n v="3"/>
    <n v="0"/>
    <n v="2.6568000000000005"/>
  </r>
  <r>
    <n v="2489"/>
    <s v="CA-2012-104514"/>
    <n v="2012"/>
    <x v="98"/>
    <d v="2012-01-04T00:00:00"/>
    <s v="Second Class"/>
    <s v="CB-12535"/>
    <s v="Claudia Bergmann"/>
    <x v="1"/>
    <s v="United States"/>
    <s v="Newark"/>
    <x v="13"/>
    <n v="19711"/>
    <x v="3"/>
    <s v="OFF-PA-10004285"/>
    <x v="1"/>
    <x v="10"/>
    <s v="Xerox 1959"/>
    <n v="20.04"/>
    <n v="3"/>
    <n v="0"/>
    <n v="9.6191999999999993"/>
  </r>
  <r>
    <n v="2490"/>
    <s v="CA-2012-141040"/>
    <n v="2012"/>
    <x v="330"/>
    <d v="2012-10-13T00:00:00"/>
    <s v="Second Class"/>
    <s v="TB-21250"/>
    <s v="Tim Brockman"/>
    <x v="0"/>
    <s v="United States"/>
    <s v="New York City"/>
    <x v="15"/>
    <n v="10024"/>
    <x v="3"/>
    <s v="TEC-PH-10001835"/>
    <x v="2"/>
    <x v="7"/>
    <s v="Jawbone JAMBOX Wireless Bluetooth Speaker"/>
    <n v="631.96"/>
    <n v="4"/>
    <n v="0"/>
    <n v="303.3408"/>
  </r>
  <r>
    <n v="2491"/>
    <s v="CA-2012-141040"/>
    <n v="2012"/>
    <x v="330"/>
    <d v="2012-10-13T00:00:00"/>
    <s v="Second Class"/>
    <s v="TB-21250"/>
    <s v="Tim Brockman"/>
    <x v="0"/>
    <s v="United States"/>
    <s v="New York City"/>
    <x v="15"/>
    <n v="10024"/>
    <x v="3"/>
    <s v="OFF-PA-10002245"/>
    <x v="1"/>
    <x v="10"/>
    <s v="Xerox 1895"/>
    <n v="23.92"/>
    <n v="4"/>
    <n v="0"/>
    <n v="10.763999999999999"/>
  </r>
  <r>
    <n v="2492"/>
    <s v="CA-2011-113579"/>
    <n v="2011"/>
    <x v="736"/>
    <d v="2011-12-15T00:00:00"/>
    <s v="Second Class"/>
    <s v="KD-16345"/>
    <s v="Katherine Ducich"/>
    <x v="0"/>
    <s v="United States"/>
    <s v="Los Angeles"/>
    <x v="1"/>
    <n v="90049"/>
    <x v="1"/>
    <s v="OFF-PA-10001457"/>
    <x v="1"/>
    <x v="10"/>
    <s v="White GlueTop Scratch Pads"/>
    <n v="90.24"/>
    <n v="6"/>
    <n v="0"/>
    <n v="41.51039999999999"/>
  </r>
  <r>
    <n v="2493"/>
    <s v="CA-2011-144624"/>
    <n v="2011"/>
    <x v="84"/>
    <d v="2011-11-23T00:00:00"/>
    <s v="Standard Class"/>
    <s v="JM-15865"/>
    <s v="John Murray"/>
    <x v="0"/>
    <s v="United States"/>
    <s v="Jamestown"/>
    <x v="15"/>
    <n v="14701"/>
    <x v="3"/>
    <s v="TEC-PH-10002885"/>
    <x v="2"/>
    <x v="7"/>
    <s v="Apple iPhone 5"/>
    <n v="4548.8100000000004"/>
    <n v="7"/>
    <n v="0"/>
    <n v="1228.1787000000004"/>
  </r>
  <r>
    <n v="2494"/>
    <s v="CA-2013-146206"/>
    <n v="2013"/>
    <x v="545"/>
    <d v="2013-09-15T00:00:00"/>
    <s v="Second Class"/>
    <s v="KT-16480"/>
    <s v="Kean Thornton"/>
    <x v="0"/>
    <s v="United States"/>
    <s v="Houston"/>
    <x v="5"/>
    <n v="77095"/>
    <x v="2"/>
    <s v="FUR-TA-10004086"/>
    <x v="0"/>
    <x v="3"/>
    <s v="KI Adjustable-Height Table"/>
    <n v="300.93"/>
    <n v="5"/>
    <n v="0.3"/>
    <n v="-34.39200000000001"/>
  </r>
  <r>
    <n v="2495"/>
    <s v="CA-2013-146206"/>
    <n v="2013"/>
    <x v="545"/>
    <d v="2013-09-15T00:00:00"/>
    <s v="Second Class"/>
    <s v="KT-16480"/>
    <s v="Kean Thornton"/>
    <x v="0"/>
    <s v="United States"/>
    <s v="Houston"/>
    <x v="5"/>
    <n v="77095"/>
    <x v="2"/>
    <s v="TEC-PH-10000895"/>
    <x v="2"/>
    <x v="7"/>
    <s v="Polycom VVX 310 VoIP phone"/>
    <n v="719.96"/>
    <n v="5"/>
    <n v="0.2"/>
    <n v="53.997000000000043"/>
  </r>
  <r>
    <n v="2496"/>
    <s v="CA-2011-136644"/>
    <n v="2011"/>
    <x v="737"/>
    <d v="2011-06-22T00:00:00"/>
    <s v="Standard Class"/>
    <s v="SC-20575"/>
    <s v="Sonia Cooley"/>
    <x v="0"/>
    <s v="United States"/>
    <s v="Mishawaka"/>
    <x v="14"/>
    <n v="46544"/>
    <x v="2"/>
    <s v="FUR-CH-10000225"/>
    <x v="0"/>
    <x v="1"/>
    <s v="Global Geo Office Task Chair, Gray"/>
    <n v="647.84"/>
    <n v="8"/>
    <n v="0"/>
    <n v="32.391999999999939"/>
  </r>
  <r>
    <n v="2497"/>
    <s v="CA-2012-122371"/>
    <n v="2012"/>
    <x v="120"/>
    <d v="2012-10-01T00:00:00"/>
    <s v="Standard Class"/>
    <s v="BS-11800"/>
    <s v="Bryan Spruell"/>
    <x v="2"/>
    <s v="United States"/>
    <s v="San Diego"/>
    <x v="1"/>
    <n v="92037"/>
    <x v="1"/>
    <s v="OFF-ST-10002370"/>
    <x v="1"/>
    <x v="4"/>
    <s v="Sortfiler Multipurpose Personal File Organizer, Black"/>
    <n v="64.17"/>
    <n v="3"/>
    <n v="0"/>
    <n v="18.609299999999998"/>
  </r>
  <r>
    <n v="2498"/>
    <s v="CA-2012-122371"/>
    <n v="2012"/>
    <x v="120"/>
    <d v="2012-10-01T00:00:00"/>
    <s v="Standard Class"/>
    <s v="BS-11800"/>
    <s v="Bryan Spruell"/>
    <x v="2"/>
    <s v="United States"/>
    <s v="San Diego"/>
    <x v="1"/>
    <n v="92037"/>
    <x v="1"/>
    <s v="OFF-EN-10000056"/>
    <x v="1"/>
    <x v="12"/>
    <s v="Cameo Buff Policy Envelopes"/>
    <n v="124.46"/>
    <n v="2"/>
    <n v="0"/>
    <n v="58.496199999999988"/>
  </r>
  <r>
    <n v="2499"/>
    <s v="CA-2013-126935"/>
    <n v="2013"/>
    <x v="288"/>
    <d v="2013-05-25T00:00:00"/>
    <s v="Standard Class"/>
    <s v="BT-11395"/>
    <s v="Bill Tyler"/>
    <x v="1"/>
    <s v="United States"/>
    <s v="San Francisco"/>
    <x v="1"/>
    <n v="94109"/>
    <x v="1"/>
    <s v="OFF-BI-10004817"/>
    <x v="1"/>
    <x v="8"/>
    <s v="GBC Personal VeloBind Strips"/>
    <n v="9.5840000000000014"/>
    <n v="1"/>
    <n v="0.2"/>
    <n v="3.3543999999999996"/>
  </r>
  <r>
    <n v="2500"/>
    <s v="US-2014-133781"/>
    <n v="2014"/>
    <x v="738"/>
    <d v="2014-06-24T00:00:00"/>
    <s v="First Class"/>
    <s v="DC-12850"/>
    <s v="Dan Campbell"/>
    <x v="0"/>
    <s v="United States"/>
    <s v="Miami"/>
    <x v="2"/>
    <n v="33178"/>
    <x v="0"/>
    <s v="OFF-EN-10004483"/>
    <x v="1"/>
    <x v="12"/>
    <s v="#10 White Business Envelopes,4 1/8 x 9 1/2"/>
    <n v="37.608000000000004"/>
    <n v="3"/>
    <n v="0.2"/>
    <n v="12.692699999999995"/>
  </r>
  <r>
    <n v="2501"/>
    <s v="CA-2014-131618"/>
    <n v="2014"/>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n v="2014"/>
    <x v="46"/>
    <d v="2014-06-21T00:00:00"/>
    <s v="First Class"/>
    <s v="LS-17200"/>
    <s v="Luke Schmidt"/>
    <x v="1"/>
    <s v="United States"/>
    <s v="Skokie"/>
    <x v="10"/>
    <n v="60076"/>
    <x v="2"/>
    <s v="OFF-BI-10000546"/>
    <x v="1"/>
    <x v="8"/>
    <s v="Avery Durable Binders"/>
    <n v="2.3039999999999994"/>
    <n v="4"/>
    <n v="0.8"/>
    <n v="-3.5711999999999993"/>
  </r>
  <r>
    <n v="2503"/>
    <s v="CA-2014-131618"/>
    <n v="2014"/>
    <x v="46"/>
    <d v="2014-06-21T00:00:00"/>
    <s v="First Class"/>
    <s v="LS-17200"/>
    <s v="Luke Schmidt"/>
    <x v="1"/>
    <s v="United States"/>
    <s v="Skokie"/>
    <x v="10"/>
    <n v="60076"/>
    <x v="2"/>
    <s v="OFF-BI-10001294"/>
    <x v="1"/>
    <x v="8"/>
    <s v="Fellowes Binding Cases"/>
    <n v="9.3599999999999977"/>
    <n v="4"/>
    <n v="0.8"/>
    <n v="-16.380000000000003"/>
  </r>
  <r>
    <n v="2504"/>
    <s v="CA-2013-149482"/>
    <n v="2013"/>
    <x v="696"/>
    <d v="2013-11-20T00:00:00"/>
    <s v="Standard Class"/>
    <s v="RR-19315"/>
    <s v="Ralph Ritter"/>
    <x v="0"/>
    <s v="United States"/>
    <s v="San Francisco"/>
    <x v="1"/>
    <n v="94110"/>
    <x v="1"/>
    <s v="OFF-LA-10000248"/>
    <x v="1"/>
    <x v="2"/>
    <s v="Avery 52"/>
    <n v="7.38"/>
    <n v="2"/>
    <n v="0"/>
    <n v="3.4685999999999999"/>
  </r>
  <r>
    <n v="2505"/>
    <s v="CA-2011-143917"/>
    <n v="2011"/>
    <x v="739"/>
    <d v="2011-07-27T00:00:00"/>
    <s v="Second Class"/>
    <s v="KL-16645"/>
    <s v="Ken Lonsdale"/>
    <x v="0"/>
    <s v="United States"/>
    <s v="San Francisco"/>
    <x v="1"/>
    <n v="94122"/>
    <x v="1"/>
    <s v="OFF-ST-10001228"/>
    <x v="1"/>
    <x v="4"/>
    <s v="Fellowes Personal Hanging Folder Files, Navy"/>
    <n v="53.72"/>
    <n v="4"/>
    <n v="0"/>
    <n v="15.041600000000003"/>
  </r>
  <r>
    <n v="2506"/>
    <s v="CA-2011-143917"/>
    <n v="2011"/>
    <x v="739"/>
    <d v="2011-07-27T00:00:00"/>
    <s v="Second Class"/>
    <s v="KL-16645"/>
    <s v="Ken Lonsdale"/>
    <x v="0"/>
    <s v="United States"/>
    <s v="San Francisco"/>
    <x v="1"/>
    <n v="94122"/>
    <x v="1"/>
    <s v="OFF-SU-10000151"/>
    <x v="1"/>
    <x v="14"/>
    <s v="High Speed Automatic Electric Letter Opener"/>
    <n v="8187.65"/>
    <n v="5"/>
    <n v="0"/>
    <n v="327.50599999999963"/>
  </r>
  <r>
    <n v="2507"/>
    <s v="CA-2011-143917"/>
    <n v="2011"/>
    <x v="739"/>
    <d v="2011-07-27T00:00:00"/>
    <s v="Second Class"/>
    <s v="KL-16645"/>
    <s v="Ken Lonsdale"/>
    <x v="0"/>
    <s v="United States"/>
    <s v="San Francisco"/>
    <x v="1"/>
    <n v="94122"/>
    <x v="1"/>
    <s v="FUR-FU-10004351"/>
    <x v="0"/>
    <x v="5"/>
    <s v="Staples"/>
    <n v="77.92"/>
    <n v="8"/>
    <n v="0"/>
    <n v="34.284800000000004"/>
  </r>
  <r>
    <n v="2508"/>
    <s v="CA-2012-120397"/>
    <n v="2012"/>
    <x v="740"/>
    <d v="2012-07-02T00:00:00"/>
    <s v="Same Day"/>
    <s v="RB-19435"/>
    <s v="Richard Bierner"/>
    <x v="0"/>
    <s v="United States"/>
    <s v="Houston"/>
    <x v="5"/>
    <n v="77070"/>
    <x v="2"/>
    <s v="OFF-AP-10001293"/>
    <x v="1"/>
    <x v="9"/>
    <s v="Belkin 8 Outlet Surge Protector"/>
    <n v="32.783999999999992"/>
    <n v="4"/>
    <n v="0.8"/>
    <n v="-85.238399999999999"/>
  </r>
  <r>
    <n v="2509"/>
    <s v="CA-2014-163902"/>
    <n v="2014"/>
    <x v="580"/>
    <d v="2014-03-09T00:00:00"/>
    <s v="Standard Class"/>
    <s v="MY-17380"/>
    <s v="Maribeth Yedwab"/>
    <x v="1"/>
    <s v="United States"/>
    <s v="Los Angeles"/>
    <x v="1"/>
    <n v="90045"/>
    <x v="1"/>
    <s v="TEC-PH-10000675"/>
    <x v="2"/>
    <x v="7"/>
    <s v="Panasonic KX TS3282B Corded phone"/>
    <n v="196.77600000000001"/>
    <n v="3"/>
    <n v="0.2"/>
    <n v="14.758199999999995"/>
  </r>
  <r>
    <n v="2510"/>
    <s v="CA-2014-163902"/>
    <n v="2014"/>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n v="2013"/>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n v="2012"/>
    <x v="24"/>
    <d v="2012-04-19T00:00:00"/>
    <s v="First Class"/>
    <s v="KW-16570"/>
    <s v="Kelly Williams"/>
    <x v="0"/>
    <s v="United States"/>
    <s v="Monroe"/>
    <x v="28"/>
    <n v="71203"/>
    <x v="0"/>
    <s v="TEC-AC-10003116"/>
    <x v="2"/>
    <x v="11"/>
    <s v="Memorex Froggy Flash Drive 8 GB"/>
    <n v="106.5"/>
    <n v="6"/>
    <n v="0"/>
    <n v="41.534999999999997"/>
  </r>
  <r>
    <n v="2513"/>
    <s v="CA-2014-155089"/>
    <n v="2014"/>
    <x v="574"/>
    <d v="2014-12-07T00:00:00"/>
    <s v="Standard Class"/>
    <s v="DB-12910"/>
    <s v="Daniel Byrd"/>
    <x v="2"/>
    <s v="United States"/>
    <s v="Tampa"/>
    <x v="2"/>
    <n v="33614"/>
    <x v="0"/>
    <s v="OFF-BI-10002429"/>
    <x v="1"/>
    <x v="8"/>
    <s v="Premier Elliptical Ring Binder, Black"/>
    <n v="45.660000000000011"/>
    <n v="5"/>
    <n v="0.7"/>
    <n v="-33.483999999999995"/>
  </r>
  <r>
    <n v="2514"/>
    <s v="CA-2013-124506"/>
    <n v="2013"/>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n v="2013"/>
    <x v="583"/>
    <d v="2013-11-18T00:00:00"/>
    <s v="Standard Class"/>
    <s v="BB-11545"/>
    <s v="Brenda Bowman"/>
    <x v="1"/>
    <s v="United States"/>
    <s v="Chicago"/>
    <x v="10"/>
    <n v="60623"/>
    <x v="2"/>
    <s v="FUR-CH-10004540"/>
    <x v="0"/>
    <x v="1"/>
    <s v="Global Chrome Stack Chair"/>
    <n v="47.991999999999997"/>
    <n v="2"/>
    <n v="0.3"/>
    <n v="-2.0567999999999991"/>
  </r>
  <r>
    <n v="2516"/>
    <s v="CA-2011-106572"/>
    <n v="2011"/>
    <x v="742"/>
    <d v="2011-09-10T00:00:00"/>
    <s v="Standard Class"/>
    <s v="NP-18700"/>
    <s v="Nora Preis"/>
    <x v="0"/>
    <s v="United States"/>
    <s v="Bowling Green"/>
    <x v="24"/>
    <n v="43402"/>
    <x v="3"/>
    <s v="OFF-ST-10000585"/>
    <x v="1"/>
    <x v="4"/>
    <s v="Economy Rollaway Files"/>
    <n v="264.32"/>
    <n v="2"/>
    <n v="0.2"/>
    <n v="19.823999999999998"/>
  </r>
  <r>
    <n v="2517"/>
    <s v="CA-2011-128888"/>
    <n v="2011"/>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n v="2014"/>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n v="2013"/>
    <x v="680"/>
    <d v="2013-10-22T00:00:00"/>
    <s v="Standard Class"/>
    <s v="CD-12790"/>
    <s v="Cynthia Delaney"/>
    <x v="2"/>
    <s v="United States"/>
    <s v="Oklahoma City"/>
    <x v="26"/>
    <n v="73120"/>
    <x v="2"/>
    <s v="OFF-LA-10004559"/>
    <x v="1"/>
    <x v="2"/>
    <s v="Avery 49"/>
    <n v="20.16"/>
    <n v="7"/>
    <n v="0"/>
    <n v="9.8783999999999992"/>
  </r>
  <r>
    <n v="2520"/>
    <s v="CA-2013-124352"/>
    <n v="2013"/>
    <x v="680"/>
    <d v="2013-10-22T00:00:00"/>
    <s v="Standard Class"/>
    <s v="CD-12790"/>
    <s v="Cynthia Delaney"/>
    <x v="2"/>
    <s v="United States"/>
    <s v="Oklahoma City"/>
    <x v="26"/>
    <n v="73120"/>
    <x v="2"/>
    <s v="OFF-LA-10003223"/>
    <x v="1"/>
    <x v="2"/>
    <s v="Avery 508"/>
    <n v="29.46"/>
    <n v="6"/>
    <n v="0"/>
    <n v="14.4354"/>
  </r>
  <r>
    <n v="2521"/>
    <s v="CA-2013-124352"/>
    <n v="2013"/>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n v="2013"/>
    <x v="680"/>
    <d v="2013-10-22T00:00:00"/>
    <s v="Standard Class"/>
    <s v="CD-12790"/>
    <s v="Cynthia Delaney"/>
    <x v="2"/>
    <s v="United States"/>
    <s v="Oklahoma City"/>
    <x v="26"/>
    <n v="73120"/>
    <x v="2"/>
    <s v="OFF-PA-10003177"/>
    <x v="1"/>
    <x v="10"/>
    <s v="Xerox 1999"/>
    <n v="12.96"/>
    <n v="2"/>
    <n v="0"/>
    <n v="6.2208000000000006"/>
  </r>
  <r>
    <n v="2523"/>
    <s v="CA-2013-124352"/>
    <n v="2013"/>
    <x v="680"/>
    <d v="2013-10-22T00:00:00"/>
    <s v="Standard Class"/>
    <s v="CD-12790"/>
    <s v="Cynthia Delaney"/>
    <x v="2"/>
    <s v="United States"/>
    <s v="Oklahoma City"/>
    <x v="26"/>
    <n v="73120"/>
    <x v="2"/>
    <s v="TEC-PH-10003442"/>
    <x v="2"/>
    <x v="7"/>
    <s v="Samsung Replacement EH64AVFWE Premium Headset"/>
    <n v="5.5"/>
    <n v="1"/>
    <n v="0"/>
    <n v="1.375"/>
  </r>
  <r>
    <n v="2524"/>
    <s v="CA-2013-124352"/>
    <n v="2013"/>
    <x v="680"/>
    <d v="2013-10-22T00:00:00"/>
    <s v="Standard Class"/>
    <s v="CD-12790"/>
    <s v="Cynthia Delaney"/>
    <x v="2"/>
    <s v="United States"/>
    <s v="Oklahoma City"/>
    <x v="26"/>
    <n v="73120"/>
    <x v="2"/>
    <s v="OFF-BI-10000977"/>
    <x v="1"/>
    <x v="8"/>
    <s v="Ibico Plastic Spiral Binding Combs"/>
    <n v="121.6"/>
    <n v="4"/>
    <n v="0"/>
    <n v="55.935999999999993"/>
  </r>
  <r>
    <n v="2525"/>
    <s v="CA-2012-124541"/>
    <n v="2012"/>
    <x v="744"/>
    <d v="2012-04-10T00:00:00"/>
    <s v="Standard Class"/>
    <s v="TT-21220"/>
    <s v="Thomas Thornton"/>
    <x v="0"/>
    <s v="United States"/>
    <s v="Houston"/>
    <x v="5"/>
    <n v="77041"/>
    <x v="2"/>
    <s v="OFF-AR-10004078"/>
    <x v="1"/>
    <x v="6"/>
    <s v="Newell 312"/>
    <n v="42.047999999999995"/>
    <n v="9"/>
    <n v="0.2"/>
    <n v="5.2559999999999985"/>
  </r>
  <r>
    <n v="2526"/>
    <s v="CA-2012-124541"/>
    <n v="2012"/>
    <x v="744"/>
    <d v="2012-04-10T00:00:00"/>
    <s v="Standard Class"/>
    <s v="TT-21220"/>
    <s v="Thomas Thornton"/>
    <x v="0"/>
    <s v="United States"/>
    <s v="Houston"/>
    <x v="5"/>
    <n v="77041"/>
    <x v="2"/>
    <s v="TEC-AC-10002550"/>
    <x v="2"/>
    <x v="11"/>
    <s v="Maxell 4.7GB DVD-RW 3/Pack"/>
    <n v="25.488"/>
    <n v="2"/>
    <n v="0.2"/>
    <n v="4.4603999999999999"/>
  </r>
  <r>
    <n v="2527"/>
    <s v="CA-2012-124541"/>
    <n v="2012"/>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n v="2012"/>
    <x v="744"/>
    <d v="2012-04-10T00:00:00"/>
    <s v="Standard Class"/>
    <s v="TT-21220"/>
    <s v="Thomas Thornton"/>
    <x v="0"/>
    <s v="United States"/>
    <s v="Houston"/>
    <x v="5"/>
    <n v="77041"/>
    <x v="2"/>
    <s v="OFF-BI-10004209"/>
    <x v="1"/>
    <x v="8"/>
    <s v="Fellowes Twister Kit, Gray/Clear, 3/pkg"/>
    <n v="9.6479999999999961"/>
    <n v="6"/>
    <n v="0.8"/>
    <n v="-16.884"/>
  </r>
  <r>
    <n v="2529"/>
    <s v="CA-2012-124541"/>
    <n v="2012"/>
    <x v="744"/>
    <d v="2012-04-10T00:00:00"/>
    <s v="Standard Class"/>
    <s v="TT-21220"/>
    <s v="Thomas Thornton"/>
    <x v="0"/>
    <s v="United States"/>
    <s v="Houston"/>
    <x v="5"/>
    <n v="77041"/>
    <x v="2"/>
    <s v="OFF-PA-10001526"/>
    <x v="1"/>
    <x v="10"/>
    <s v="Xerox 1949"/>
    <n v="7.9680000000000009"/>
    <n v="2"/>
    <n v="0.2"/>
    <n v="2.8884000000000007"/>
  </r>
  <r>
    <n v="2530"/>
    <s v="CA-2011-108707"/>
    <n v="2011"/>
    <x v="745"/>
    <d v="2011-10-29T00:00:00"/>
    <s v="Standard Class"/>
    <s v="DB-12910"/>
    <s v="Daniel Byrd"/>
    <x v="2"/>
    <s v="United States"/>
    <s v="Fort Lauderdale"/>
    <x v="2"/>
    <n v="33311"/>
    <x v="0"/>
    <s v="OFF-PA-10000788"/>
    <x v="1"/>
    <x v="10"/>
    <s v="Xerox 210"/>
    <n v="10.368000000000002"/>
    <n v="2"/>
    <n v="0.2"/>
    <n v="3.6288"/>
  </r>
  <r>
    <n v="2531"/>
    <s v="CA-2011-111500"/>
    <n v="2011"/>
    <x v="654"/>
    <d v="2011-08-21T00:00:00"/>
    <s v="Standard Class"/>
    <s v="DJ-13510"/>
    <s v="Don Jones"/>
    <x v="1"/>
    <s v="United States"/>
    <s v="Little Rock"/>
    <x v="36"/>
    <n v="72209"/>
    <x v="0"/>
    <s v="OFF-PA-10000595"/>
    <x v="1"/>
    <x v="10"/>
    <s v="Xerox 1929"/>
    <n v="114.2"/>
    <n v="5"/>
    <n v="0"/>
    <n v="52.531999999999996"/>
  </r>
  <r>
    <n v="2532"/>
    <s v="CA-2011-111500"/>
    <n v="2011"/>
    <x v="654"/>
    <d v="2011-08-21T00:00:00"/>
    <s v="Standard Class"/>
    <s v="DJ-13510"/>
    <s v="Don Jones"/>
    <x v="1"/>
    <s v="United States"/>
    <s v="Little Rock"/>
    <x v="36"/>
    <n v="72209"/>
    <x v="0"/>
    <s v="OFF-BI-10000829"/>
    <x v="1"/>
    <x v="8"/>
    <s v="Avery Non-Stick Binders"/>
    <n v="17.96"/>
    <n v="4"/>
    <n v="0"/>
    <n v="8.2615999999999996"/>
  </r>
  <r>
    <n v="2533"/>
    <s v="CA-2011-111500"/>
    <n v="2011"/>
    <x v="654"/>
    <d v="2011-08-21T00:00:00"/>
    <s v="Standard Class"/>
    <s v="DJ-13510"/>
    <s v="Don Jones"/>
    <x v="1"/>
    <s v="United States"/>
    <s v="Little Rock"/>
    <x v="36"/>
    <n v="72209"/>
    <x v="0"/>
    <s v="OFF-FA-10002676"/>
    <x v="1"/>
    <x v="13"/>
    <s v="Colored Push Pins"/>
    <n v="12.67"/>
    <n v="7"/>
    <n v="0"/>
    <n v="4.5611999999999995"/>
  </r>
  <r>
    <n v="2534"/>
    <s v="CA-2011-111500"/>
    <n v="2011"/>
    <x v="654"/>
    <d v="2011-08-21T00:00:00"/>
    <s v="Standard Class"/>
    <s v="DJ-13510"/>
    <s v="Don Jones"/>
    <x v="1"/>
    <s v="United States"/>
    <s v="Little Rock"/>
    <x v="36"/>
    <n v="72209"/>
    <x v="0"/>
    <s v="TEC-AC-10000844"/>
    <x v="2"/>
    <x v="11"/>
    <s v="Logitech Gaming G510s - Keyboard"/>
    <n v="339.96"/>
    <n v="4"/>
    <n v="0"/>
    <n v="122.38559999999998"/>
  </r>
  <r>
    <n v="2535"/>
    <s v="US-2014-117723"/>
    <n v="2014"/>
    <x v="733"/>
    <d v="2014-08-19T00:00:00"/>
    <s v="Second Class"/>
    <s v="DL-13495"/>
    <s v="Dionis Lloyd"/>
    <x v="1"/>
    <s v="United States"/>
    <s v="Philadelphia"/>
    <x v="9"/>
    <n v="19120"/>
    <x v="3"/>
    <s v="OFF-ST-10004459"/>
    <x v="1"/>
    <x v="4"/>
    <s v="Tennsco Single-Tier Lockers"/>
    <n v="1801.6320000000001"/>
    <n v="6"/>
    <n v="0.2"/>
    <n v="-337.80600000000004"/>
  </r>
  <r>
    <n v="2536"/>
    <s v="CA-2012-143238"/>
    <n v="2012"/>
    <x v="684"/>
    <d v="2012-09-08T00:00:00"/>
    <s v="First Class"/>
    <s v="LO-17170"/>
    <s v="Lori Olson"/>
    <x v="1"/>
    <s v="United States"/>
    <s v="La Quinta"/>
    <x v="1"/>
    <n v="92253"/>
    <x v="1"/>
    <s v="TEC-AC-10003499"/>
    <x v="2"/>
    <x v="11"/>
    <s v="Memorex Mini Travel Drive 8 GB USB 2.0 Flash Drive"/>
    <n v="46.32"/>
    <n v="4"/>
    <n v="0"/>
    <n v="18.064800000000002"/>
  </r>
  <r>
    <n v="2537"/>
    <s v="CA-2012-168746"/>
    <n v="2012"/>
    <x v="746"/>
    <d v="2012-01-29T00:00:00"/>
    <s v="Second Class"/>
    <s v="SV-20365"/>
    <s v="Seth Vernon"/>
    <x v="0"/>
    <s v="United States"/>
    <s v="Cleveland"/>
    <x v="24"/>
    <n v="44105"/>
    <x v="3"/>
    <s v="FUR-CH-10000513"/>
    <x v="0"/>
    <x v="1"/>
    <s v="High-Back Leather Manager's Chair"/>
    <n v="181.98599999999999"/>
    <n v="2"/>
    <n v="0.3"/>
    <n v="-54.595799999999997"/>
  </r>
  <r>
    <n v="2538"/>
    <s v="CA-2012-168746"/>
    <n v="2012"/>
    <x v="746"/>
    <d v="2012-01-29T00:00:00"/>
    <s v="Second Class"/>
    <s v="SV-20365"/>
    <s v="Seth Vernon"/>
    <x v="0"/>
    <s v="United States"/>
    <s v="Cleveland"/>
    <x v="24"/>
    <n v="44105"/>
    <x v="3"/>
    <s v="TEC-PH-10000895"/>
    <x v="2"/>
    <x v="7"/>
    <s v="Polycom VVX 310 VoIP phone"/>
    <n v="431.976"/>
    <n v="4"/>
    <n v="0.4"/>
    <n v="-100.7944"/>
  </r>
  <r>
    <n v="2539"/>
    <s v="CA-2012-168746"/>
    <n v="2012"/>
    <x v="746"/>
    <d v="2012-01-29T00:00:00"/>
    <s v="Second Class"/>
    <s v="SV-20365"/>
    <s v="Seth Vernon"/>
    <x v="0"/>
    <s v="United States"/>
    <s v="Cleveland"/>
    <x v="24"/>
    <n v="44105"/>
    <x v="3"/>
    <s v="TEC-PH-10002555"/>
    <x v="2"/>
    <x v="7"/>
    <s v="Nortel Meridian M5316 Digital phone"/>
    <n v="155.36999999999998"/>
    <n v="1"/>
    <n v="0.4"/>
    <n v="-36.253"/>
  </r>
  <r>
    <n v="2540"/>
    <s v="CA-2012-113404"/>
    <n v="2012"/>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n v="2012"/>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n v="2013"/>
    <x v="567"/>
    <d v="2013-05-05T00:00:00"/>
    <s v="Standard Class"/>
    <s v="KD-16615"/>
    <s v="Ken Dana"/>
    <x v="1"/>
    <s v="United States"/>
    <s v="Scottsdale"/>
    <x v="16"/>
    <n v="85254"/>
    <x v="1"/>
    <s v="FUR-FU-10002759"/>
    <x v="0"/>
    <x v="5"/>
    <s v="12-1/2 Diameter Round Wall Clock"/>
    <n v="111.88800000000001"/>
    <n v="7"/>
    <n v="0.2"/>
    <n v="22.377600000000001"/>
  </r>
  <r>
    <n v="2543"/>
    <s v="CA-2011-164385"/>
    <n v="2011"/>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n v="2013"/>
    <x v="162"/>
    <d v="2013-09-15T00:00:00"/>
    <s v="Standard Class"/>
    <s v="AP-10720"/>
    <s v="Anne Pryor"/>
    <x v="2"/>
    <s v="United States"/>
    <s v="Malden"/>
    <x v="31"/>
    <n v="2148"/>
    <x v="3"/>
    <s v="FUR-BO-10003450"/>
    <x v="0"/>
    <x v="0"/>
    <s v="Bush Westfield Collection Bookcases, Dark Cherry Finish"/>
    <n v="173.94"/>
    <n v="3"/>
    <n v="0"/>
    <n v="13.915199999999992"/>
  </r>
  <r>
    <n v="2545"/>
    <s v="US-2013-114174"/>
    <n v="2013"/>
    <x v="162"/>
    <d v="2013-09-15T00:00:00"/>
    <s v="Standard Class"/>
    <s v="AP-10720"/>
    <s v="Anne Pryor"/>
    <x v="2"/>
    <s v="United States"/>
    <s v="Malden"/>
    <x v="31"/>
    <n v="2148"/>
    <x v="3"/>
    <s v="OFF-LA-10000248"/>
    <x v="1"/>
    <x v="2"/>
    <s v="Avery 52"/>
    <n v="14.76"/>
    <n v="4"/>
    <n v="0"/>
    <n v="6.9371999999999998"/>
  </r>
  <r>
    <n v="2546"/>
    <s v="CA-2014-108070"/>
    <n v="2014"/>
    <x v="513"/>
    <d v="2014-04-21T00:00:00"/>
    <s v="Standard Class"/>
    <s v="JE-15745"/>
    <s v="Joel Eaton"/>
    <x v="0"/>
    <s v="United States"/>
    <s v="San Jose"/>
    <x v="1"/>
    <n v="95123"/>
    <x v="1"/>
    <s v="OFF-ST-10004804"/>
    <x v="1"/>
    <x v="4"/>
    <s v="Belkin 19&quot; Vented Equipment Shelf, Black"/>
    <n v="205.92"/>
    <n v="4"/>
    <n v="0"/>
    <n v="2.0592000000000041"/>
  </r>
  <r>
    <n v="2547"/>
    <s v="CA-2014-108070"/>
    <n v="2014"/>
    <x v="513"/>
    <d v="2014-04-21T00:00:00"/>
    <s v="Standard Class"/>
    <s v="JE-15745"/>
    <s v="Joel Eaton"/>
    <x v="0"/>
    <s v="United States"/>
    <s v="San Jose"/>
    <x v="1"/>
    <n v="95123"/>
    <x v="1"/>
    <s v="FUR-BO-10001337"/>
    <x v="0"/>
    <x v="0"/>
    <s v="O'Sullivan Living Dimensions 2-Shelf Bookcases"/>
    <n v="102.833"/>
    <n v="1"/>
    <n v="0.15"/>
    <n v="-6.0489999999999995"/>
  </r>
  <r>
    <n v="2548"/>
    <s v="US-2012-128090"/>
    <n v="2012"/>
    <x v="748"/>
    <d v="2012-08-22T00:00:00"/>
    <s v="Standard Class"/>
    <s v="JM-15865"/>
    <s v="John Murray"/>
    <x v="0"/>
    <s v="United States"/>
    <s v="Phoenix"/>
    <x v="16"/>
    <n v="85023"/>
    <x v="1"/>
    <s v="OFF-AR-10002255"/>
    <x v="1"/>
    <x v="6"/>
    <s v="Newell 346"/>
    <n v="2.3039999999999998"/>
    <n v="1"/>
    <n v="0.2"/>
    <n v="0.25919999999999999"/>
  </r>
  <r>
    <n v="2549"/>
    <s v="US-2012-128090"/>
    <n v="2012"/>
    <x v="748"/>
    <d v="2012-08-22T00:00:00"/>
    <s v="Standard Class"/>
    <s v="JM-15865"/>
    <s v="John Murray"/>
    <x v="0"/>
    <s v="United States"/>
    <s v="Phoenix"/>
    <x v="16"/>
    <n v="85023"/>
    <x v="1"/>
    <s v="TEC-PH-10002624"/>
    <x v="2"/>
    <x v="7"/>
    <s v="Samsung Galaxy S4 Mini"/>
    <n v="1879.96"/>
    <n v="5"/>
    <n v="0.2"/>
    <n v="211.49549999999977"/>
  </r>
  <r>
    <n v="2550"/>
    <s v="US-2012-128090"/>
    <n v="2012"/>
    <x v="748"/>
    <d v="2012-08-22T00:00:00"/>
    <s v="Standard Class"/>
    <s v="JM-15865"/>
    <s v="John Murray"/>
    <x v="0"/>
    <s v="United States"/>
    <s v="Phoenix"/>
    <x v="16"/>
    <n v="85023"/>
    <x v="1"/>
    <s v="OFF-PA-10001878"/>
    <x v="1"/>
    <x v="10"/>
    <s v="Xerox 1891"/>
    <n v="313.024"/>
    <n v="8"/>
    <n v="0.2"/>
    <n v="105.64559999999997"/>
  </r>
  <r>
    <n v="2551"/>
    <s v="US-2012-128090"/>
    <n v="2012"/>
    <x v="748"/>
    <d v="2012-08-22T00:00:00"/>
    <s v="Standard Class"/>
    <s v="JM-15865"/>
    <s v="John Murray"/>
    <x v="0"/>
    <s v="United States"/>
    <s v="Phoenix"/>
    <x v="16"/>
    <n v="85023"/>
    <x v="1"/>
    <s v="OFF-LA-10000452"/>
    <x v="1"/>
    <x v="2"/>
    <s v="Avery 488"/>
    <n v="5.04"/>
    <n v="2"/>
    <n v="0.2"/>
    <n v="1.764"/>
  </r>
  <r>
    <n v="2552"/>
    <s v="CA-2014-101042"/>
    <n v="2014"/>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n v="2014"/>
    <x v="123"/>
    <d v="2014-11-24T00:00:00"/>
    <s v="Standard Class"/>
    <s v="AB-10105"/>
    <s v="Adrian Barton"/>
    <x v="0"/>
    <s v="United States"/>
    <s v="Henderson"/>
    <x v="0"/>
    <n v="42420"/>
    <x v="0"/>
    <s v="OFF-BI-10000088"/>
    <x v="1"/>
    <x v="8"/>
    <s v="GBC Imprintable Covers"/>
    <n v="21.96"/>
    <n v="2"/>
    <n v="0"/>
    <n v="10.760400000000001"/>
  </r>
  <r>
    <n v="2554"/>
    <s v="CA-2013-155439"/>
    <n v="2013"/>
    <x v="749"/>
    <d v="2013-09-19T00:00:00"/>
    <s v="Standard Class"/>
    <s v="PN-18775"/>
    <s v="Parhena Norris"/>
    <x v="2"/>
    <s v="United States"/>
    <s v="Columbia"/>
    <x v="20"/>
    <n v="29203"/>
    <x v="0"/>
    <s v="OFF-PA-10000029"/>
    <x v="1"/>
    <x v="10"/>
    <s v="Xerox 224"/>
    <n v="25.92"/>
    <n v="4"/>
    <n v="0"/>
    <n v="12.441600000000001"/>
  </r>
  <r>
    <n v="2555"/>
    <s v="CA-2013-118626"/>
    <n v="2013"/>
    <x v="243"/>
    <d v="2013-08-21T00:00:00"/>
    <s v="Standard Class"/>
    <s v="JC-15775"/>
    <s v="John Castell"/>
    <x v="0"/>
    <s v="United States"/>
    <s v="Tallahassee"/>
    <x v="2"/>
    <n v="32303"/>
    <x v="0"/>
    <s v="TEC-PH-10000369"/>
    <x v="2"/>
    <x v="7"/>
    <s v="HTC One Mini"/>
    <n v="705.54399999999998"/>
    <n v="7"/>
    <n v="0.2"/>
    <n v="70.554400000000072"/>
  </r>
  <r>
    <n v="2556"/>
    <s v="CA-2012-111458"/>
    <n v="2012"/>
    <x v="120"/>
    <d v="2012-09-30T00:00:00"/>
    <s v="Standard Class"/>
    <s v="PF-19165"/>
    <s v="Philip Fox"/>
    <x v="0"/>
    <s v="United States"/>
    <s v="New York City"/>
    <x v="15"/>
    <n v="10035"/>
    <x v="3"/>
    <s v="TEC-AC-10001590"/>
    <x v="2"/>
    <x v="11"/>
    <s v="Dell Slim USB Multimedia Keyboard"/>
    <n v="50"/>
    <n v="2"/>
    <n v="0"/>
    <n v="12"/>
  </r>
  <r>
    <n v="2557"/>
    <s v="US-2013-126844"/>
    <n v="2013"/>
    <x v="750"/>
    <d v="2013-10-15T00:00:00"/>
    <s v="Standard Class"/>
    <s v="BW-11110"/>
    <s v="Bart Watters"/>
    <x v="1"/>
    <s v="United States"/>
    <s v="Houston"/>
    <x v="5"/>
    <n v="77070"/>
    <x v="2"/>
    <s v="FUR-FU-10004909"/>
    <x v="0"/>
    <x v="5"/>
    <s v="Contemporary Wood/Metal Frame"/>
    <n v="51.712000000000003"/>
    <n v="8"/>
    <n v="0.6"/>
    <n v="-32.320000000000007"/>
  </r>
  <r>
    <n v="2558"/>
    <s v="US-2012-112508"/>
    <n v="2012"/>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n v="2012"/>
    <x v="70"/>
    <d v="2012-06-04T00:00:00"/>
    <s v="Standard Class"/>
    <s v="TM-21010"/>
    <s v="Tamara Manning"/>
    <x v="0"/>
    <s v="United States"/>
    <s v="Orem"/>
    <x v="7"/>
    <n v="84057"/>
    <x v="1"/>
    <s v="FUR-BO-10004357"/>
    <x v="0"/>
    <x v="0"/>
    <s v="O'Sullivan Living Dimensions 3-Shelf Bookcases"/>
    <n v="1406.86"/>
    <n v="7"/>
    <n v="0"/>
    <n v="140.68599999999989"/>
  </r>
  <r>
    <n v="2560"/>
    <s v="CA-2012-147788"/>
    <n v="2012"/>
    <x v="70"/>
    <d v="2012-06-04T00:00:00"/>
    <s v="Standard Class"/>
    <s v="TM-21010"/>
    <s v="Tamara Manning"/>
    <x v="0"/>
    <s v="United States"/>
    <s v="Orem"/>
    <x v="7"/>
    <n v="84057"/>
    <x v="1"/>
    <s v="OFF-LA-10003766"/>
    <x v="1"/>
    <x v="2"/>
    <s v="Self-Adhesive Removable Labels"/>
    <n v="15.75"/>
    <n v="5"/>
    <n v="0"/>
    <n v="7.5600000000000005"/>
  </r>
  <r>
    <n v="2561"/>
    <s v="CA-2012-147788"/>
    <n v="2012"/>
    <x v="70"/>
    <d v="2012-06-04T00:00:00"/>
    <s v="Standard Class"/>
    <s v="TM-21010"/>
    <s v="Tamara Manning"/>
    <x v="0"/>
    <s v="United States"/>
    <s v="Orem"/>
    <x v="7"/>
    <n v="84057"/>
    <x v="1"/>
    <s v="OFF-ST-10000046"/>
    <x v="1"/>
    <x v="4"/>
    <s v="Fellowes Super Stor/Drawer Files"/>
    <n v="323.10000000000002"/>
    <n v="2"/>
    <n v="0"/>
    <n v="61.38900000000001"/>
  </r>
  <r>
    <n v="2562"/>
    <s v="CA-2012-144288"/>
    <n v="2012"/>
    <x v="707"/>
    <d v="2012-12-31T00:00:00"/>
    <s v="Standard Class"/>
    <s v="MB-17305"/>
    <s v="Maria Bertelson"/>
    <x v="0"/>
    <s v="United States"/>
    <s v="Nashville"/>
    <x v="18"/>
    <n v="37211"/>
    <x v="0"/>
    <s v="OFF-LA-10003190"/>
    <x v="1"/>
    <x v="2"/>
    <s v="Avery 474"/>
    <n v="9.2159999999999993"/>
    <n v="4"/>
    <n v="0.2"/>
    <n v="3.3408000000000002"/>
  </r>
  <r>
    <n v="2563"/>
    <s v="CA-2012-144288"/>
    <n v="2012"/>
    <x v="707"/>
    <d v="2012-12-31T00:00:00"/>
    <s v="Standard Class"/>
    <s v="MB-17305"/>
    <s v="Maria Bertelson"/>
    <x v="0"/>
    <s v="United States"/>
    <s v="Nashville"/>
    <x v="18"/>
    <n v="37211"/>
    <x v="0"/>
    <s v="OFF-PA-10002787"/>
    <x v="1"/>
    <x v="10"/>
    <s v="Xerox 227"/>
    <n v="10.368000000000002"/>
    <n v="2"/>
    <n v="0.2"/>
    <n v="3.6288"/>
  </r>
  <r>
    <n v="2564"/>
    <s v="CA-2012-110632"/>
    <n v="2012"/>
    <x v="751"/>
    <d v="2012-03-22T00:00:00"/>
    <s v="Second Class"/>
    <s v="HR-14830"/>
    <s v="Harold Ryan"/>
    <x v="1"/>
    <s v="United States"/>
    <s v="New York City"/>
    <x v="15"/>
    <n v="10009"/>
    <x v="3"/>
    <s v="TEC-AC-10000387"/>
    <x v="2"/>
    <x v="11"/>
    <s v="KeyTronic KT800P2 - Keyboard - Black"/>
    <n v="15.02"/>
    <n v="1"/>
    <n v="0"/>
    <n v="2.7035999999999998"/>
  </r>
  <r>
    <n v="2565"/>
    <s v="CA-2012-110632"/>
    <n v="2012"/>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n v="2014"/>
    <x v="202"/>
    <d v="2014-12-25T00:00:00"/>
    <s v="First Class"/>
    <s v="BD-11635"/>
    <s v="Brian Derr"/>
    <x v="0"/>
    <s v="United States"/>
    <s v="Bowling Green"/>
    <x v="0"/>
    <n v="42104"/>
    <x v="0"/>
    <s v="TEC-AC-10003116"/>
    <x v="2"/>
    <x v="11"/>
    <s v="Memorex Froggy Flash Drive 8 GB"/>
    <n v="71"/>
    <n v="4"/>
    <n v="0"/>
    <n v="27.689999999999998"/>
  </r>
  <r>
    <n v="2567"/>
    <s v="CA-2014-123967"/>
    <n v="2014"/>
    <x v="752"/>
    <d v="2014-11-04T00:00:00"/>
    <s v="Second Class"/>
    <s v="SF-20200"/>
    <s v="Sarah Foster"/>
    <x v="0"/>
    <s v="United States"/>
    <s v="Bellingham"/>
    <x v="4"/>
    <n v="98226"/>
    <x v="1"/>
    <s v="OFF-BI-10001308"/>
    <x v="1"/>
    <x v="8"/>
    <s v="GBC Standard Plastic Binding Systems' Combs"/>
    <n v="25.120000000000005"/>
    <n v="5"/>
    <n v="0.2"/>
    <n v="7.8499999999999979"/>
  </r>
  <r>
    <n v="2568"/>
    <s v="CA-2014-123967"/>
    <n v="2014"/>
    <x v="752"/>
    <d v="2014-11-04T00:00:00"/>
    <s v="Second Class"/>
    <s v="SF-20200"/>
    <s v="Sarah Foster"/>
    <x v="0"/>
    <s v="United States"/>
    <s v="Bellingham"/>
    <x v="4"/>
    <n v="98226"/>
    <x v="1"/>
    <s v="FUR-TA-10003954"/>
    <x v="0"/>
    <x v="3"/>
    <s v="Hon 94000 Series Round Tables"/>
    <n v="2665.62"/>
    <n v="9"/>
    <n v="0"/>
    <n v="239.90580000000011"/>
  </r>
  <r>
    <n v="2569"/>
    <s v="CA-2014-148929"/>
    <n v="2014"/>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n v="2014"/>
    <x v="753"/>
    <d v="2014-12-28T00:00:00"/>
    <s v="Same Day"/>
    <s v="DR-12880"/>
    <s v="Dan Reichenbach"/>
    <x v="1"/>
    <s v="United States"/>
    <s v="Newark"/>
    <x v="24"/>
    <n v="43055"/>
    <x v="3"/>
    <s v="TEC-PH-10000576"/>
    <x v="2"/>
    <x v="7"/>
    <s v="AT&amp;T 1080 Corded phone"/>
    <n v="164.38800000000001"/>
    <n v="2"/>
    <n v="0.4"/>
    <n v="-35.617400000000004"/>
  </r>
  <r>
    <n v="2571"/>
    <s v="CA-2014-134404"/>
    <n v="2014"/>
    <x v="753"/>
    <d v="2014-12-28T00:00:00"/>
    <s v="Same Day"/>
    <s v="DR-12880"/>
    <s v="Dan Reichenbach"/>
    <x v="1"/>
    <s v="United States"/>
    <s v="Newark"/>
    <x v="24"/>
    <n v="43055"/>
    <x v="3"/>
    <s v="OFF-AR-10004441"/>
    <x v="1"/>
    <x v="6"/>
    <s v="BIC Brite Liner Highlighters"/>
    <n v="13.247999999999999"/>
    <n v="4"/>
    <n v="0.2"/>
    <n v="3.6431999999999998"/>
  </r>
  <r>
    <n v="2572"/>
    <s v="CA-2014-109778"/>
    <n v="2014"/>
    <x v="11"/>
    <d v="2014-07-22T00:00:00"/>
    <s v="Standard Class"/>
    <s v="VM-21685"/>
    <s v="Valerie Mitchum"/>
    <x v="2"/>
    <s v="United States"/>
    <s v="Woodstock"/>
    <x v="10"/>
    <n v="60098"/>
    <x v="2"/>
    <s v="OFF-AR-10003759"/>
    <x v="1"/>
    <x v="6"/>
    <s v="Crayola Anti Dust Chalk, 12/Pack"/>
    <n v="2.9120000000000004"/>
    <n v="2"/>
    <n v="0.2"/>
    <n v="0.90999999999999981"/>
  </r>
  <r>
    <n v="2573"/>
    <s v="CA-2013-155845"/>
    <n v="2013"/>
    <x v="399"/>
    <d v="2013-08-16T00:00:00"/>
    <s v="Second Class"/>
    <s v="CM-12235"/>
    <s v="Chris McAfee"/>
    <x v="0"/>
    <s v="United States"/>
    <s v="Carrollton"/>
    <x v="5"/>
    <n v="75007"/>
    <x v="2"/>
    <s v="TEC-AC-10004145"/>
    <x v="2"/>
    <x v="11"/>
    <s v="Logitech diNovo Edge Keyboard"/>
    <n v="1399.9440000000002"/>
    <n v="7"/>
    <n v="0.2"/>
    <n v="52.497900000000016"/>
  </r>
  <r>
    <n v="2574"/>
    <s v="CA-2014-145128"/>
    <n v="2014"/>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n v="2011"/>
    <x v="754"/>
    <d v="2011-11-27T00:00:00"/>
    <s v="Standard Class"/>
    <s v="RA-19885"/>
    <s v="Ruben Ausman"/>
    <x v="1"/>
    <s v="United States"/>
    <s v="Columbus"/>
    <x v="32"/>
    <n v="31907"/>
    <x v="0"/>
    <s v="OFF-EN-10004955"/>
    <x v="1"/>
    <x v="12"/>
    <s v="Fashion Color Clasp Envelopes"/>
    <n v="16.23"/>
    <n v="3"/>
    <n v="0"/>
    <n v="7.9527000000000001"/>
  </r>
  <r>
    <n v="2576"/>
    <s v="CA-2011-129091"/>
    <n v="2011"/>
    <x v="754"/>
    <d v="2011-11-27T00:00:00"/>
    <s v="Standard Class"/>
    <s v="RA-19885"/>
    <s v="Ruben Ausman"/>
    <x v="1"/>
    <s v="United States"/>
    <s v="Columbus"/>
    <x v="32"/>
    <n v="31907"/>
    <x v="0"/>
    <s v="OFF-BI-10001071"/>
    <x v="1"/>
    <x v="8"/>
    <s v="GBC ProClick Punch Binding System"/>
    <n v="319.89999999999998"/>
    <n v="5"/>
    <n v="0"/>
    <n v="156.751"/>
  </r>
  <r>
    <n v="2577"/>
    <s v="CA-2011-129091"/>
    <n v="2011"/>
    <x v="754"/>
    <d v="2011-11-27T00:00:00"/>
    <s v="Standard Class"/>
    <s v="RA-19885"/>
    <s v="Ruben Ausman"/>
    <x v="1"/>
    <s v="United States"/>
    <s v="Columbus"/>
    <x v="32"/>
    <n v="31907"/>
    <x v="0"/>
    <s v="OFF-EN-10001990"/>
    <x v="1"/>
    <x v="12"/>
    <s v="Staples"/>
    <n v="11.36"/>
    <n v="2"/>
    <n v="0"/>
    <n v="5.3391999999999991"/>
  </r>
  <r>
    <n v="2578"/>
    <s v="CA-2011-129091"/>
    <n v="2011"/>
    <x v="754"/>
    <d v="2011-11-27T00:00:00"/>
    <s v="Standard Class"/>
    <s v="RA-19885"/>
    <s v="Ruben Ausman"/>
    <x v="1"/>
    <s v="United States"/>
    <s v="Columbus"/>
    <x v="32"/>
    <n v="31907"/>
    <x v="0"/>
    <s v="OFF-AP-10002734"/>
    <x v="1"/>
    <x v="9"/>
    <s v="Holmes Harmony HEPA Air Purifier for 17 x 20 Room"/>
    <n v="675.12"/>
    <n v="3"/>
    <n v="0"/>
    <n v="290.30160000000001"/>
  </r>
  <r>
    <n v="2579"/>
    <s v="US-2011-155502"/>
    <n v="2011"/>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n v="2011"/>
    <x v="755"/>
    <d v="2011-02-01T00:00:00"/>
    <s v="Standard Class"/>
    <s v="SD-20485"/>
    <s v="Shirley Daniels"/>
    <x v="2"/>
    <s v="United States"/>
    <s v="Alexandria"/>
    <x v="17"/>
    <n v="22304"/>
    <x v="0"/>
    <s v="OFF-ST-10004337"/>
    <x v="1"/>
    <x v="4"/>
    <s v="SAFCO Commercial Wire Shelving, 72h"/>
    <n v="489.92"/>
    <n v="8"/>
    <n v="0"/>
    <n v="0"/>
  </r>
  <r>
    <n v="2581"/>
    <s v="US-2011-155502"/>
    <n v="2011"/>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n v="2011"/>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n v="2011"/>
    <x v="755"/>
    <d v="2011-02-01T00:00:00"/>
    <s v="Standard Class"/>
    <s v="SD-20485"/>
    <s v="Shirley Daniels"/>
    <x v="2"/>
    <s v="United States"/>
    <s v="Alexandria"/>
    <x v="17"/>
    <n v="22304"/>
    <x v="0"/>
    <s v="TEC-PH-10004833"/>
    <x v="2"/>
    <x v="7"/>
    <s v="Macally Suction Cup Mount"/>
    <n v="155.35"/>
    <n v="13"/>
    <n v="0"/>
    <n v="0"/>
  </r>
  <r>
    <n v="2584"/>
    <s v="US-2011-155502"/>
    <n v="2011"/>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n v="2011"/>
    <x v="755"/>
    <d v="2011-02-01T00:00:00"/>
    <s v="Standard Class"/>
    <s v="SD-20485"/>
    <s v="Shirley Daniels"/>
    <x v="2"/>
    <s v="United States"/>
    <s v="Alexandria"/>
    <x v="17"/>
    <n v="22304"/>
    <x v="0"/>
    <s v="TEC-PH-10002103"/>
    <x v="2"/>
    <x v="7"/>
    <s v="Jabra SPEAK 410"/>
    <n v="187.98"/>
    <n v="2"/>
    <n v="0"/>
    <n v="52.634399999999999"/>
  </r>
  <r>
    <n v="2586"/>
    <s v="CA-2012-121041"/>
    <n v="2012"/>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n v="2014"/>
    <x v="160"/>
    <d v="2014-07-07T00:00:00"/>
    <s v="Standard Class"/>
    <s v="RA-19285"/>
    <s v="Ralph Arnett"/>
    <x v="0"/>
    <s v="United States"/>
    <s v="New York City"/>
    <x v="15"/>
    <n v="10024"/>
    <x v="3"/>
    <s v="OFF-ST-10001476"/>
    <x v="1"/>
    <x v="4"/>
    <s v="Steel Personal Filing/Posting Tote"/>
    <n v="248.57"/>
    <n v="7"/>
    <n v="0"/>
    <n v="67.113900000000015"/>
  </r>
  <r>
    <n v="2588"/>
    <s v="CA-2014-131695"/>
    <n v="2014"/>
    <x v="160"/>
    <d v="2014-07-07T00:00:00"/>
    <s v="Standard Class"/>
    <s v="RA-19285"/>
    <s v="Ralph Arnett"/>
    <x v="0"/>
    <s v="United States"/>
    <s v="New York City"/>
    <x v="15"/>
    <n v="10024"/>
    <x v="3"/>
    <s v="FUR-FU-10002045"/>
    <x v="0"/>
    <x v="5"/>
    <s v="Executive Impressions 14&quot;"/>
    <n v="22.23"/>
    <n v="1"/>
    <n v="0"/>
    <n v="9.7812000000000019"/>
  </r>
  <r>
    <n v="2589"/>
    <s v="CA-2013-137729"/>
    <n v="2013"/>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n v="2013"/>
    <x v="465"/>
    <d v="2013-05-10T00:00:00"/>
    <s v="Standard Class"/>
    <s v="BF-11005"/>
    <s v="Barry Franz"/>
    <x v="2"/>
    <s v="United States"/>
    <s v="Los Angeles"/>
    <x v="1"/>
    <n v="90004"/>
    <x v="1"/>
    <s v="TEC-PH-10001433"/>
    <x v="2"/>
    <x v="7"/>
    <s v="Cisco Small Business SPA 502G VoIP phone"/>
    <n v="246.16800000000001"/>
    <n v="3"/>
    <n v="0.2"/>
    <n v="21.539699999999996"/>
  </r>
  <r>
    <n v="2591"/>
    <s v="US-2013-115455"/>
    <n v="2013"/>
    <x v="162"/>
    <d v="2013-09-15T00:00:00"/>
    <s v="Standard Class"/>
    <s v="SE-20110"/>
    <s v="Sanjit Engle"/>
    <x v="0"/>
    <s v="United States"/>
    <s v="Wheeling"/>
    <x v="10"/>
    <n v="60090"/>
    <x v="2"/>
    <s v="FUR-FU-10004671"/>
    <x v="0"/>
    <x v="5"/>
    <s v="Executive Impressions 12&quot; Wall Clock"/>
    <n v="14.136000000000003"/>
    <n v="2"/>
    <n v="0.6"/>
    <n v="-7.774799999999999"/>
  </r>
  <r>
    <n v="2592"/>
    <s v="US-2013-115455"/>
    <n v="2013"/>
    <x v="162"/>
    <d v="2013-09-15T00:00:00"/>
    <s v="Standard Class"/>
    <s v="SE-20110"/>
    <s v="Sanjit Engle"/>
    <x v="0"/>
    <s v="United States"/>
    <s v="Wheeling"/>
    <x v="10"/>
    <n v="60090"/>
    <x v="2"/>
    <s v="FUR-TA-10003569"/>
    <x v="0"/>
    <x v="3"/>
    <s v="Bretford CR8500 Series Meeting Room Furniture"/>
    <n v="601.47"/>
    <n v="3"/>
    <n v="0.5"/>
    <n v="-300.73500000000001"/>
  </r>
  <r>
    <n v="2593"/>
    <s v="CA-2014-128300"/>
    <n v="2014"/>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n v="2014"/>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n v="2014"/>
    <x v="726"/>
    <d v="2014-05-18T00:00:00"/>
    <s v="Standard Class"/>
    <s v="BM-11650"/>
    <s v="Brian Moss"/>
    <x v="1"/>
    <s v="United States"/>
    <s v="Columbus"/>
    <x v="14"/>
    <n v="47201"/>
    <x v="2"/>
    <s v="OFF-EN-10003296"/>
    <x v="1"/>
    <x v="12"/>
    <s v="Tyvek Side-Opening Peel &amp; Seel Expanding Envelopes"/>
    <n v="180.96"/>
    <n v="2"/>
    <n v="0"/>
    <n v="81.432000000000002"/>
  </r>
  <r>
    <n v="2596"/>
    <s v="CA-2014-149048"/>
    <n v="2014"/>
    <x v="726"/>
    <d v="2014-05-18T00:00:00"/>
    <s v="Standard Class"/>
    <s v="BM-11650"/>
    <s v="Brian Moss"/>
    <x v="1"/>
    <s v="United States"/>
    <s v="Columbus"/>
    <x v="14"/>
    <n v="47201"/>
    <x v="2"/>
    <s v="OFF-BI-10004632"/>
    <x v="1"/>
    <x v="8"/>
    <s v="Ibico Hi-Tech Manual Binding System"/>
    <n v="914.97"/>
    <n v="3"/>
    <n v="0"/>
    <n v="411.73649999999998"/>
  </r>
  <r>
    <n v="2597"/>
    <s v="CA-2014-149048"/>
    <n v="2014"/>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n v="2014"/>
    <x v="726"/>
    <d v="2014-05-18T00:00:00"/>
    <s v="Standard Class"/>
    <s v="BM-11650"/>
    <s v="Brian Moss"/>
    <x v="1"/>
    <s v="United States"/>
    <s v="Columbus"/>
    <x v="14"/>
    <n v="47201"/>
    <x v="2"/>
    <s v="OFF-ST-10000078"/>
    <x v="1"/>
    <x v="4"/>
    <s v="Tennsco 6- and 18-Compartment Lockers"/>
    <n v="530.34"/>
    <n v="2"/>
    <n v="0"/>
    <n v="95.461199999999963"/>
  </r>
  <r>
    <n v="2599"/>
    <s v="CA-2014-149048"/>
    <n v="2014"/>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n v="2014"/>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n v="2014"/>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n v="2013"/>
    <x v="30"/>
    <d v="2013-06-05T00:00:00"/>
    <s v="Same Day"/>
    <s v="EN-13780"/>
    <s v="Edward Nazzal"/>
    <x v="0"/>
    <s v="United States"/>
    <s v="New York City"/>
    <x v="15"/>
    <n v="10035"/>
    <x v="3"/>
    <s v="OFF-PA-10000349"/>
    <x v="1"/>
    <x v="10"/>
    <s v="Staples"/>
    <n v="14.940000000000001"/>
    <n v="3"/>
    <n v="0"/>
    <n v="7.0218000000000007"/>
  </r>
  <r>
    <n v="2603"/>
    <s v="CA-2013-165848"/>
    <n v="2013"/>
    <x v="30"/>
    <d v="2013-06-05T00:00:00"/>
    <s v="Same Day"/>
    <s v="EN-13780"/>
    <s v="Edward Nazzal"/>
    <x v="0"/>
    <s v="United States"/>
    <s v="New York City"/>
    <x v="15"/>
    <n v="10035"/>
    <x v="3"/>
    <s v="TEC-MA-10003356"/>
    <x v="2"/>
    <x v="15"/>
    <s v="Panasonic KX MC6040 Color Laser Multifunction Printer"/>
    <n v="1349.85"/>
    <n v="3"/>
    <n v="0"/>
    <n v="364.45949999999993"/>
  </r>
  <r>
    <n v="2604"/>
    <s v="CA-2013-165848"/>
    <n v="2013"/>
    <x v="30"/>
    <d v="2013-06-05T00:00:00"/>
    <s v="Same Day"/>
    <s v="EN-13780"/>
    <s v="Edward Nazzal"/>
    <x v="0"/>
    <s v="United States"/>
    <s v="New York City"/>
    <x v="15"/>
    <n v="10035"/>
    <x v="3"/>
    <s v="FUR-BO-10000362"/>
    <x v="0"/>
    <x v="0"/>
    <s v="Sauder Inglewood Library Bookcases"/>
    <n v="136.78399999999999"/>
    <n v="1"/>
    <n v="0.2"/>
    <n v="5.129400000000004"/>
  </r>
  <r>
    <n v="2605"/>
    <s v="CA-2013-165848"/>
    <n v="2013"/>
    <x v="30"/>
    <d v="2013-06-05T00:00:00"/>
    <s v="Same Day"/>
    <s v="EN-13780"/>
    <s v="Edward Nazzal"/>
    <x v="0"/>
    <s v="United States"/>
    <s v="New York City"/>
    <x v="15"/>
    <n v="10035"/>
    <x v="3"/>
    <s v="FUR-FU-10003878"/>
    <x v="0"/>
    <x v="5"/>
    <s v="Linden 10&quot; Round Wall Clock, Black"/>
    <n v="61.12"/>
    <n v="4"/>
    <n v="0"/>
    <n v="20.780799999999999"/>
  </r>
  <r>
    <n v="2606"/>
    <s v="CA-2011-112718"/>
    <n v="2011"/>
    <x v="757"/>
    <d v="2011-12-21T00:00:00"/>
    <s v="Standard Class"/>
    <s v="KN-16450"/>
    <s v="Kean Nguyen"/>
    <x v="1"/>
    <s v="United States"/>
    <s v="Jacksonville"/>
    <x v="2"/>
    <n v="32216"/>
    <x v="0"/>
    <s v="OFF-BI-10000591"/>
    <x v="1"/>
    <x v="8"/>
    <s v="Avery Binder Labels"/>
    <n v="1.1670000000000003"/>
    <n v="1"/>
    <n v="0.7"/>
    <n v="-0.85579999999999989"/>
  </r>
  <r>
    <n v="2607"/>
    <s v="CA-2013-154053"/>
    <n v="2013"/>
    <x v="758"/>
    <d v="2013-03-11T00:00:00"/>
    <s v="Standard Class"/>
    <s v="MG-17890"/>
    <s v="Michael Granlund"/>
    <x v="2"/>
    <s v="United States"/>
    <s v="San Diego"/>
    <x v="1"/>
    <n v="92024"/>
    <x v="1"/>
    <s v="OFF-AR-10003727"/>
    <x v="1"/>
    <x v="6"/>
    <s v="Berol Giant Pencil Sharpener"/>
    <n v="16.989999999999998"/>
    <n v="1"/>
    <n v="0"/>
    <n v="4.9270999999999976"/>
  </r>
  <r>
    <n v="2608"/>
    <s v="CA-2011-127446"/>
    <n v="2011"/>
    <x v="641"/>
    <d v="2011-11-30T00:00:00"/>
    <s v="Standard Class"/>
    <s v="MC-17590"/>
    <s v="Matt Collister"/>
    <x v="1"/>
    <s v="United States"/>
    <s v="Arlington"/>
    <x v="5"/>
    <n v="76017"/>
    <x v="2"/>
    <s v="TEC-AC-10001635"/>
    <x v="2"/>
    <x v="11"/>
    <s v="KeyTronic KT400U2 - Keyboard - Black"/>
    <n v="24.672000000000001"/>
    <n v="3"/>
    <n v="0.2"/>
    <n v="0"/>
  </r>
  <r>
    <n v="2609"/>
    <s v="CA-2011-127446"/>
    <n v="2011"/>
    <x v="641"/>
    <d v="2011-11-30T00:00:00"/>
    <s v="Standard Class"/>
    <s v="MC-17590"/>
    <s v="Matt Collister"/>
    <x v="1"/>
    <s v="United States"/>
    <s v="Arlington"/>
    <x v="5"/>
    <n v="76017"/>
    <x v="2"/>
    <s v="OFF-LA-10001317"/>
    <x v="1"/>
    <x v="2"/>
    <s v="Avery 520"/>
    <n v="2.52"/>
    <n v="1"/>
    <n v="0.2"/>
    <n v="0.88200000000000001"/>
  </r>
  <r>
    <n v="2610"/>
    <s v="CA-2011-127446"/>
    <n v="2011"/>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n v="2011"/>
    <x v="641"/>
    <d v="2011-11-30T00:00:00"/>
    <s v="Standard Class"/>
    <s v="MC-17590"/>
    <s v="Matt Collister"/>
    <x v="1"/>
    <s v="United States"/>
    <s v="Arlington"/>
    <x v="5"/>
    <n v="76017"/>
    <x v="2"/>
    <s v="OFF-LA-10000248"/>
    <x v="1"/>
    <x v="2"/>
    <s v="Avery 52"/>
    <n v="5.9039999999999999"/>
    <n v="2"/>
    <n v="0.2"/>
    <n v="1.9925999999999999"/>
  </r>
  <r>
    <n v="2612"/>
    <s v="CA-2011-127446"/>
    <n v="2011"/>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n v="2011"/>
    <x v="641"/>
    <d v="2011-11-30T00:00:00"/>
    <s v="Standard Class"/>
    <s v="MC-17590"/>
    <s v="Matt Collister"/>
    <x v="1"/>
    <s v="United States"/>
    <s v="Arlington"/>
    <x v="5"/>
    <n v="76017"/>
    <x v="2"/>
    <s v="FUR-FU-10000221"/>
    <x v="0"/>
    <x v="5"/>
    <s v="Master Caster Door Stop, Brown"/>
    <n v="6.0960000000000001"/>
    <n v="3"/>
    <n v="0.6"/>
    <n v="-3.9624000000000006"/>
  </r>
  <r>
    <n v="2614"/>
    <s v="CA-2013-137204"/>
    <n v="2013"/>
    <x v="236"/>
    <d v="2013-05-06T00:00:00"/>
    <s v="Standard Class"/>
    <s v="BO-11350"/>
    <s v="Bill Overfelt"/>
    <x v="1"/>
    <s v="United States"/>
    <s v="Los Angeles"/>
    <x v="1"/>
    <n v="90045"/>
    <x v="1"/>
    <s v="FUR-CH-10002304"/>
    <x v="0"/>
    <x v="1"/>
    <s v="Global Stack Chair without Arms, Black"/>
    <n v="41.568000000000005"/>
    <n v="2"/>
    <n v="0.2"/>
    <n v="2.5980000000000008"/>
  </r>
  <r>
    <n v="2615"/>
    <s v="CA-2011-147298"/>
    <n v="2011"/>
    <x v="759"/>
    <d v="2011-05-03T00:00:00"/>
    <s v="Standard Class"/>
    <s v="AG-10300"/>
    <s v="Aleksandra Gannaway"/>
    <x v="1"/>
    <s v="United States"/>
    <s v="Los Angeles"/>
    <x v="1"/>
    <n v="90049"/>
    <x v="1"/>
    <s v="FUR-CH-10004886"/>
    <x v="0"/>
    <x v="1"/>
    <s v="Bevis Steel Folding Chairs"/>
    <n v="230.28000000000003"/>
    <n v="3"/>
    <n v="0.2"/>
    <n v="23.027999999999992"/>
  </r>
  <r>
    <n v="2616"/>
    <s v="CA-2011-147298"/>
    <n v="2011"/>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n v="2014"/>
    <x v="719"/>
    <d v="2014-04-06T00:00:00"/>
    <s v="Standard Class"/>
    <s v="MS-17365"/>
    <s v="Maribeth Schnelling"/>
    <x v="0"/>
    <s v="United States"/>
    <s v="San Francisco"/>
    <x v="1"/>
    <n v="94110"/>
    <x v="1"/>
    <s v="OFF-LA-10003663"/>
    <x v="1"/>
    <x v="2"/>
    <s v="Avery 498"/>
    <n v="5.78"/>
    <n v="2"/>
    <n v="0"/>
    <n v="2.7166000000000001"/>
  </r>
  <r>
    <n v="2618"/>
    <s v="CA-2014-147942"/>
    <n v="2014"/>
    <x v="719"/>
    <d v="2014-04-06T00:00:00"/>
    <s v="Standard Class"/>
    <s v="MS-17365"/>
    <s v="Maribeth Schnelling"/>
    <x v="0"/>
    <s v="United States"/>
    <s v="San Francisco"/>
    <x v="1"/>
    <n v="94110"/>
    <x v="1"/>
    <s v="OFF-BI-10001294"/>
    <x v="1"/>
    <x v="8"/>
    <s v="Fellowes Binding Cases"/>
    <n v="121.67999999999999"/>
    <n v="13"/>
    <n v="0.2"/>
    <n v="38.024999999999977"/>
  </r>
  <r>
    <n v="2619"/>
    <s v="CA-2014-115931"/>
    <n v="2014"/>
    <x v="66"/>
    <d v="2014-12-27T00:00:00"/>
    <s v="Standard Class"/>
    <s v="JM-15655"/>
    <s v="Jim Mitchum"/>
    <x v="1"/>
    <s v="United States"/>
    <s v="Carlsbad"/>
    <x v="27"/>
    <n v="88220"/>
    <x v="1"/>
    <s v="OFF-AR-10000369"/>
    <x v="1"/>
    <x v="6"/>
    <s v="Design Ebony Sketching Pencil"/>
    <n v="4.17"/>
    <n v="3"/>
    <n v="0"/>
    <n v="1.0841999999999998"/>
  </r>
  <r>
    <n v="2620"/>
    <s v="CA-2014-115931"/>
    <n v="2014"/>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n v="2014"/>
    <x v="66"/>
    <d v="2014-12-27T00:00:00"/>
    <s v="Standard Class"/>
    <s v="JM-15655"/>
    <s v="Jim Mitchum"/>
    <x v="1"/>
    <s v="United States"/>
    <s v="Carlsbad"/>
    <x v="27"/>
    <n v="88220"/>
    <x v="1"/>
    <s v="OFF-ST-10000876"/>
    <x v="1"/>
    <x v="4"/>
    <s v="Eldon Simplefile Box Office"/>
    <n v="37.32"/>
    <n v="3"/>
    <n v="0"/>
    <n v="10.4496"/>
  </r>
  <r>
    <n v="2622"/>
    <s v="CA-2014-115931"/>
    <n v="2014"/>
    <x v="66"/>
    <d v="2014-12-27T00:00:00"/>
    <s v="Standard Class"/>
    <s v="JM-15655"/>
    <s v="Jim Mitchum"/>
    <x v="1"/>
    <s v="United States"/>
    <s v="Carlsbad"/>
    <x v="27"/>
    <n v="88220"/>
    <x v="1"/>
    <s v="OFF-LA-10001404"/>
    <x v="1"/>
    <x v="2"/>
    <s v="Avery 517"/>
    <n v="18.45"/>
    <n v="5"/>
    <n v="0"/>
    <n v="8.6715"/>
  </r>
  <r>
    <n v="2623"/>
    <s v="CA-2011-164861"/>
    <n v="2011"/>
    <x v="640"/>
    <d v="2011-12-06T00:00:00"/>
    <s v="Second Class"/>
    <s v="MC-17635"/>
    <s v="Matthew Clasen"/>
    <x v="1"/>
    <s v="United States"/>
    <s v="Saint Louis"/>
    <x v="25"/>
    <n v="63116"/>
    <x v="2"/>
    <s v="OFF-PA-10001972"/>
    <x v="1"/>
    <x v="10"/>
    <s v="Xerox 214"/>
    <n v="25.92"/>
    <n v="4"/>
    <n v="0"/>
    <n v="12.441600000000001"/>
  </r>
  <r>
    <n v="2624"/>
    <s v="CA-2014-127180"/>
    <n v="2014"/>
    <x v="760"/>
    <d v="2014-10-25T00:00:00"/>
    <s v="First Class"/>
    <s v="TA-21385"/>
    <s v="Tom Ashbrook"/>
    <x v="2"/>
    <s v="United States"/>
    <s v="New York City"/>
    <x v="15"/>
    <n v="10024"/>
    <x v="3"/>
    <s v="TEC-CO-10004722"/>
    <x v="2"/>
    <x v="16"/>
    <s v="Canon imageCLASS 2200 Advanced Copier"/>
    <n v="11199.968000000001"/>
    <n v="4"/>
    <n v="0.2"/>
    <n v="3919.9887999999992"/>
  </r>
  <r>
    <n v="2625"/>
    <s v="CA-2014-127180"/>
    <n v="2014"/>
    <x v="760"/>
    <d v="2014-10-25T00:00:00"/>
    <s v="First Class"/>
    <s v="TA-21385"/>
    <s v="Tom Ashbrook"/>
    <x v="2"/>
    <s v="United States"/>
    <s v="New York City"/>
    <x v="15"/>
    <n v="10024"/>
    <x v="3"/>
    <s v="TEC-PH-10001494"/>
    <x v="2"/>
    <x v="7"/>
    <s v="Polycom CX600 IP Phone VoIP phone"/>
    <n v="2399.6"/>
    <n v="8"/>
    <n v="0"/>
    <n v="647.89200000000005"/>
  </r>
  <r>
    <n v="2626"/>
    <s v="CA-2014-127180"/>
    <n v="2014"/>
    <x v="760"/>
    <d v="2014-10-25T00:00:00"/>
    <s v="First Class"/>
    <s v="TA-21385"/>
    <s v="Tom Ashbrook"/>
    <x v="2"/>
    <s v="United States"/>
    <s v="New York City"/>
    <x v="15"/>
    <n v="10024"/>
    <x v="3"/>
    <s v="OFF-EN-10002500"/>
    <x v="1"/>
    <x v="12"/>
    <s v="Globe Weis Peel &amp; Seel First Class Envelopes"/>
    <n v="63.9"/>
    <n v="5"/>
    <n v="0"/>
    <n v="28.754999999999995"/>
  </r>
  <r>
    <n v="2627"/>
    <s v="CA-2014-127180"/>
    <n v="2014"/>
    <x v="760"/>
    <d v="2014-10-25T00:00:00"/>
    <s v="First Class"/>
    <s v="TA-21385"/>
    <s v="Tom Ashbrook"/>
    <x v="2"/>
    <s v="United States"/>
    <s v="New York City"/>
    <x v="15"/>
    <n v="10024"/>
    <x v="3"/>
    <s v="TEC-PH-10003800"/>
    <x v="2"/>
    <x v="7"/>
    <s v="i.Sound Portable Power - 8000 mAh"/>
    <n v="52.99"/>
    <n v="1"/>
    <n v="0"/>
    <n v="0.52989999999999782"/>
  </r>
  <r>
    <n v="2628"/>
    <s v="US-2014-165344"/>
    <n v="2014"/>
    <x v="38"/>
    <d v="2014-11-16T00:00:00"/>
    <s v="First Class"/>
    <s v="SB-20290"/>
    <s v="Sean Braxton"/>
    <x v="1"/>
    <s v="United States"/>
    <s v="Springfield"/>
    <x v="24"/>
    <n v="45503"/>
    <x v="3"/>
    <s v="TEC-AC-10002399"/>
    <x v="2"/>
    <x v="11"/>
    <s v="SanDisk Cruzer 32 GB USB Flash Drive"/>
    <n v="60.864000000000004"/>
    <n v="4"/>
    <n v="0.2"/>
    <n v="9.1295999999999964"/>
  </r>
  <r>
    <n v="2629"/>
    <s v="US-2014-165344"/>
    <n v="2014"/>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n v="2014"/>
    <x v="38"/>
    <d v="2014-11-16T00:00:00"/>
    <s v="First Class"/>
    <s v="SB-20290"/>
    <s v="Sean Braxton"/>
    <x v="1"/>
    <s v="United States"/>
    <s v="Springfield"/>
    <x v="24"/>
    <n v="45503"/>
    <x v="3"/>
    <s v="OFF-BI-10003196"/>
    <x v="1"/>
    <x v="8"/>
    <s v="Accohide Poly Flexible Ring Binders"/>
    <n v="11.220000000000002"/>
    <n v="10"/>
    <n v="0.7"/>
    <n v="-7.4799999999999969"/>
  </r>
  <r>
    <n v="2631"/>
    <s v="CA-2012-168186"/>
    <n v="2012"/>
    <x v="229"/>
    <d v="2012-09-15T00:00:00"/>
    <s v="Standard Class"/>
    <s v="AB-10150"/>
    <s v="Aimee Bixby"/>
    <x v="0"/>
    <s v="United States"/>
    <s v="Tulsa"/>
    <x v="26"/>
    <n v="74133"/>
    <x v="2"/>
    <s v="OFF-PA-10000477"/>
    <x v="1"/>
    <x v="10"/>
    <s v="Xerox 1952"/>
    <n v="14.940000000000001"/>
    <n v="3"/>
    <n v="0"/>
    <n v="7.0218000000000007"/>
  </r>
  <r>
    <n v="2632"/>
    <s v="US-2014-110604"/>
    <n v="2014"/>
    <x v="356"/>
    <d v="2014-05-21T00:00:00"/>
    <s v="Standard Class"/>
    <s v="JF-15295"/>
    <s v="Jason Fortune-"/>
    <x v="0"/>
    <s v="United States"/>
    <s v="Seattle"/>
    <x v="4"/>
    <n v="98103"/>
    <x v="1"/>
    <s v="FUR-FU-10000076"/>
    <x v="0"/>
    <x v="5"/>
    <s v="24-Hour Round Wall Clock"/>
    <n v="39.96"/>
    <n v="2"/>
    <n v="0"/>
    <n v="17.182800000000004"/>
  </r>
  <r>
    <n v="2633"/>
    <s v="US-2014-110604"/>
    <n v="2014"/>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n v="2014"/>
    <x v="356"/>
    <d v="2014-05-21T00:00:00"/>
    <s v="Standard Class"/>
    <s v="JF-15295"/>
    <s v="Jason Fortune-"/>
    <x v="0"/>
    <s v="United States"/>
    <s v="Seattle"/>
    <x v="4"/>
    <n v="98103"/>
    <x v="1"/>
    <s v="FUR-CH-10004287"/>
    <x v="0"/>
    <x v="1"/>
    <s v="SAFCO Arco Folding Chair"/>
    <n v="220.96"/>
    <n v="1"/>
    <n v="0.2"/>
    <n v="24.857999999999983"/>
  </r>
  <r>
    <n v="2635"/>
    <s v="CA-2012-116750"/>
    <n v="2012"/>
    <x v="761"/>
    <d v="2012-07-10T00:00:00"/>
    <s v="Second Class"/>
    <s v="BF-10975"/>
    <s v="Barbara Fisher"/>
    <x v="1"/>
    <s v="United States"/>
    <s v="Fayetteville"/>
    <x v="3"/>
    <n v="28314"/>
    <x v="0"/>
    <s v="FUR-FU-10003829"/>
    <x v="0"/>
    <x v="5"/>
    <s v="Stackable Trays"/>
    <n v="4.9280000000000008"/>
    <n v="2"/>
    <n v="0.2"/>
    <n v="0.73919999999999941"/>
  </r>
  <r>
    <n v="2636"/>
    <s v="CA-2012-116750"/>
    <n v="2012"/>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n v="2012"/>
    <x v="762"/>
    <d v="2012-08-19T00:00:00"/>
    <s v="Standard Class"/>
    <s v="TT-21265"/>
    <s v="Tim Taslimi"/>
    <x v="1"/>
    <s v="United States"/>
    <s v="Los Angeles"/>
    <x v="1"/>
    <n v="90045"/>
    <x v="1"/>
    <s v="OFF-ST-10000046"/>
    <x v="1"/>
    <x v="4"/>
    <s v="Fellowes Super Stor/Drawer Files"/>
    <n v="323.10000000000002"/>
    <n v="2"/>
    <n v="0"/>
    <n v="61.38900000000001"/>
  </r>
  <r>
    <n v="2638"/>
    <s v="CA-2014-108441"/>
    <n v="2014"/>
    <x v="492"/>
    <d v="2014-06-19T00:00:00"/>
    <s v="Standard Class"/>
    <s v="SB-20170"/>
    <s v="Sarah Bern"/>
    <x v="0"/>
    <s v="United States"/>
    <s v="New York City"/>
    <x v="15"/>
    <n v="10035"/>
    <x v="3"/>
    <s v="OFF-PA-10000697"/>
    <x v="1"/>
    <x v="10"/>
    <s v="TOPS Voice Message Log Book, Flash Format"/>
    <n v="19.04"/>
    <n v="4"/>
    <n v="0"/>
    <n v="9.3295999999999992"/>
  </r>
  <r>
    <n v="2639"/>
    <s v="CA-2014-108441"/>
    <n v="2014"/>
    <x v="492"/>
    <d v="2014-06-19T00:00:00"/>
    <s v="Standard Class"/>
    <s v="SB-20170"/>
    <s v="Sarah Bern"/>
    <x v="0"/>
    <s v="United States"/>
    <s v="New York City"/>
    <x v="15"/>
    <n v="10035"/>
    <x v="3"/>
    <s v="OFF-BI-10000848"/>
    <x v="1"/>
    <x v="8"/>
    <s v="Angle-D Ring Binders"/>
    <n v="13.128"/>
    <n v="3"/>
    <n v="0.2"/>
    <n v="4.2665999999999986"/>
  </r>
  <r>
    <n v="2640"/>
    <s v="CA-2014-108441"/>
    <n v="2014"/>
    <x v="492"/>
    <d v="2014-06-19T00:00:00"/>
    <s v="Standard Class"/>
    <s v="SB-20170"/>
    <s v="Sarah Bern"/>
    <x v="0"/>
    <s v="United States"/>
    <s v="New York City"/>
    <x v="15"/>
    <n v="10035"/>
    <x v="3"/>
    <s v="OFF-AR-10004691"/>
    <x v="1"/>
    <x v="6"/>
    <s v="Boston 1730 StandUp Electric Pencil Sharpener"/>
    <n v="64.14"/>
    <n v="3"/>
    <n v="0"/>
    <n v="16.676400000000001"/>
  </r>
  <r>
    <n v="2641"/>
    <s v="CA-2014-108441"/>
    <n v="2014"/>
    <x v="492"/>
    <d v="2014-06-19T00:00:00"/>
    <s v="Standard Class"/>
    <s v="SB-20170"/>
    <s v="Sarah Bern"/>
    <x v="0"/>
    <s v="United States"/>
    <s v="New York City"/>
    <x v="15"/>
    <n v="10035"/>
    <x v="3"/>
    <s v="FUR-CH-10000595"/>
    <x v="0"/>
    <x v="1"/>
    <s v="Safco Contoured Stacking Chairs"/>
    <n v="858.24"/>
    <n v="4"/>
    <n v="0.1"/>
    <n v="143.03999999999996"/>
  </r>
  <r>
    <n v="2642"/>
    <s v="CA-2012-169740"/>
    <n v="2012"/>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n v="2013"/>
    <x v="723"/>
    <d v="2013-12-31T00:00:00"/>
    <s v="First Class"/>
    <s v="KA-16525"/>
    <s v="Kelly Andreada"/>
    <x v="0"/>
    <s v="United States"/>
    <s v="Aurora"/>
    <x v="10"/>
    <n v="60505"/>
    <x v="2"/>
    <s v="OFF-PA-10001289"/>
    <x v="1"/>
    <x v="10"/>
    <s v="White Computer Printout Paper by Universal"/>
    <n v="186.048"/>
    <n v="6"/>
    <n v="0.2"/>
    <n v="67.442399999999992"/>
  </r>
  <r>
    <n v="2644"/>
    <s v="CA-2013-149111"/>
    <n v="2013"/>
    <x v="764"/>
    <d v="2013-04-22T00:00:00"/>
    <s v="Second Class"/>
    <s v="BF-11170"/>
    <s v="Ben Ferrer"/>
    <x v="2"/>
    <s v="United States"/>
    <s v="Raleigh"/>
    <x v="3"/>
    <n v="27604"/>
    <x v="0"/>
    <s v="TEC-PH-10003092"/>
    <x v="2"/>
    <x v="7"/>
    <s v="Motorola L804"/>
    <n v="36.792000000000002"/>
    <n v="1"/>
    <n v="0.2"/>
    <n v="4.1390999999999991"/>
  </r>
  <r>
    <n v="2645"/>
    <s v="CA-2013-149111"/>
    <n v="2013"/>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n v="2011"/>
    <x v="557"/>
    <d v="2011-09-12T00:00:00"/>
    <s v="Second Class"/>
    <s v="TB-21400"/>
    <s v="Tom Boeckenhauer"/>
    <x v="0"/>
    <s v="United States"/>
    <s v="Tulsa"/>
    <x v="26"/>
    <n v="74133"/>
    <x v="2"/>
    <s v="FUR-FU-10004270"/>
    <x v="0"/>
    <x v="5"/>
    <s v="Executive Impressions 13&quot; Clairmont Wall Clock"/>
    <n v="57.69"/>
    <n v="3"/>
    <n v="0"/>
    <n v="23.652900000000002"/>
  </r>
  <r>
    <n v="2647"/>
    <s v="CA-2011-131002"/>
    <n v="2011"/>
    <x v="557"/>
    <d v="2011-09-12T00:00:00"/>
    <s v="Second Class"/>
    <s v="TB-21400"/>
    <s v="Tom Boeckenhauer"/>
    <x v="0"/>
    <s v="United States"/>
    <s v="Tulsa"/>
    <x v="26"/>
    <n v="74133"/>
    <x v="2"/>
    <s v="OFF-BI-10000948"/>
    <x v="1"/>
    <x v="8"/>
    <s v="GBC Laser Imprintable Binding System Covers, Desert Sand"/>
    <n v="42.81"/>
    <n v="3"/>
    <n v="0"/>
    <n v="20.120699999999999"/>
  </r>
  <r>
    <n v="2648"/>
    <s v="CA-2011-131002"/>
    <n v="2011"/>
    <x v="557"/>
    <d v="2011-09-12T00:00:00"/>
    <s v="Second Class"/>
    <s v="TB-21400"/>
    <s v="Tom Boeckenhauer"/>
    <x v="0"/>
    <s v="United States"/>
    <s v="Tulsa"/>
    <x v="26"/>
    <n v="74133"/>
    <x v="2"/>
    <s v="OFF-PA-10000223"/>
    <x v="1"/>
    <x v="10"/>
    <s v="Xerox 2000"/>
    <n v="12.96"/>
    <n v="2"/>
    <n v="0"/>
    <n v="6.2208000000000006"/>
  </r>
  <r>
    <n v="2649"/>
    <s v="CA-2011-131002"/>
    <n v="2011"/>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n v="2011"/>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n v="2013"/>
    <x v="182"/>
    <d v="2013-10-02T00:00:00"/>
    <s v="Standard Class"/>
    <s v="SH-19975"/>
    <s v="Sally Hughsby"/>
    <x v="1"/>
    <s v="United States"/>
    <s v="Hesperia"/>
    <x v="1"/>
    <n v="92345"/>
    <x v="1"/>
    <s v="FUR-BO-10004467"/>
    <x v="0"/>
    <x v="0"/>
    <s v="Bestar Classic Bookcase"/>
    <n v="424.95749999999992"/>
    <n v="5"/>
    <n v="0.15"/>
    <n v="19.997999999999976"/>
  </r>
  <r>
    <n v="2652"/>
    <s v="CA-2014-112515"/>
    <n v="2014"/>
    <x v="697"/>
    <d v="2014-09-22T00:00:00"/>
    <s v="Second Class"/>
    <s v="AS-10225"/>
    <s v="Alan Schoenberger"/>
    <x v="1"/>
    <s v="United States"/>
    <s v="Provo"/>
    <x v="7"/>
    <n v="84604"/>
    <x v="1"/>
    <s v="OFF-BI-10000829"/>
    <x v="1"/>
    <x v="8"/>
    <s v="Avery Non-Stick Binders"/>
    <n v="10.776000000000002"/>
    <n v="3"/>
    <n v="0.2"/>
    <n v="3.5021999999999989"/>
  </r>
  <r>
    <n v="2653"/>
    <s v="CA-2014-112515"/>
    <n v="2014"/>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n v="2014"/>
    <x v="697"/>
    <d v="2014-09-22T00:00:00"/>
    <s v="Second Class"/>
    <s v="AS-10225"/>
    <s v="Alan Schoenberger"/>
    <x v="1"/>
    <s v="United States"/>
    <s v="Provo"/>
    <x v="7"/>
    <n v="84604"/>
    <x v="1"/>
    <s v="OFF-PA-10000062"/>
    <x v="1"/>
    <x v="10"/>
    <s v="Green Bar Computer Printout Paper"/>
    <n v="164.88"/>
    <n v="3"/>
    <n v="0"/>
    <n v="80.791200000000003"/>
  </r>
  <r>
    <n v="2655"/>
    <s v="CA-2014-112515"/>
    <n v="2014"/>
    <x v="697"/>
    <d v="2014-09-22T00:00:00"/>
    <s v="Second Class"/>
    <s v="AS-10225"/>
    <s v="Alan Schoenberger"/>
    <x v="1"/>
    <s v="United States"/>
    <s v="Provo"/>
    <x v="7"/>
    <n v="84604"/>
    <x v="1"/>
    <s v="FUR-BO-10003404"/>
    <x v="0"/>
    <x v="0"/>
    <s v="Global Adaptabilites Bookcase, Cherry/Storm Gray Finish"/>
    <n v="1292.94"/>
    <n v="3"/>
    <n v="0"/>
    <n v="77.576399999999921"/>
  </r>
  <r>
    <n v="2656"/>
    <s v="CA-2014-112515"/>
    <n v="2014"/>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n v="2014"/>
    <x v="697"/>
    <d v="2014-09-22T00:00:00"/>
    <s v="Second Class"/>
    <s v="AS-10225"/>
    <s v="Alan Schoenberger"/>
    <x v="1"/>
    <s v="United States"/>
    <s v="Provo"/>
    <x v="7"/>
    <n v="84604"/>
    <x v="1"/>
    <s v="OFF-ST-10001272"/>
    <x v="1"/>
    <x v="4"/>
    <s v="Mini 13-1/2 Capacity Data Binder Rack, Pearl"/>
    <n v="261.74"/>
    <n v="2"/>
    <n v="0"/>
    <n v="65.435000000000002"/>
  </r>
  <r>
    <n v="2658"/>
    <s v="CA-2014-112515"/>
    <n v="2014"/>
    <x v="697"/>
    <d v="2014-09-22T00:00:00"/>
    <s v="Second Class"/>
    <s v="AS-10225"/>
    <s v="Alan Schoenberger"/>
    <x v="1"/>
    <s v="United States"/>
    <s v="Provo"/>
    <x v="7"/>
    <n v="84604"/>
    <x v="1"/>
    <s v="OFF-LA-10001175"/>
    <x v="1"/>
    <x v="2"/>
    <s v="Avery 514"/>
    <n v="14.399999999999999"/>
    <n v="5"/>
    <n v="0"/>
    <n v="7.056"/>
  </r>
  <r>
    <n v="2659"/>
    <s v="CA-2013-150343"/>
    <n v="2013"/>
    <x v="765"/>
    <d v="2013-08-21T00:00:00"/>
    <s v="Standard Class"/>
    <s v="PK-19075"/>
    <s v="Pete Kriz"/>
    <x v="0"/>
    <s v="United States"/>
    <s v="San Francisco"/>
    <x v="1"/>
    <n v="94110"/>
    <x v="1"/>
    <s v="OFF-EN-10004030"/>
    <x v="1"/>
    <x v="12"/>
    <s v="Convenience Packs of Business Envelopes"/>
    <n v="10.86"/>
    <n v="3"/>
    <n v="0"/>
    <n v="5.1042000000000005"/>
  </r>
  <r>
    <n v="2660"/>
    <s v="CA-2012-135538"/>
    <n v="2012"/>
    <x v="100"/>
    <d v="2012-12-28T00:00:00"/>
    <s v="Standard Class"/>
    <s v="HR-14830"/>
    <s v="Harold Ryan"/>
    <x v="1"/>
    <s v="United States"/>
    <s v="Gilbert"/>
    <x v="16"/>
    <n v="85234"/>
    <x v="1"/>
    <s v="FUR-CH-10004287"/>
    <x v="0"/>
    <x v="1"/>
    <s v="SAFCO Arco Folding Chair"/>
    <n v="883.84"/>
    <n v="4"/>
    <n v="0.2"/>
    <n v="99.431999999999931"/>
  </r>
  <r>
    <n v="2661"/>
    <s v="CA-2014-123372"/>
    <n v="2014"/>
    <x v="354"/>
    <d v="2014-12-03T00:00:00"/>
    <s v="Standard Class"/>
    <s v="DG-13300"/>
    <s v="Deirdre Greer"/>
    <x v="1"/>
    <s v="United States"/>
    <s v="New York City"/>
    <x v="15"/>
    <n v="10035"/>
    <x v="3"/>
    <s v="TEC-PH-10002834"/>
    <x v="2"/>
    <x v="7"/>
    <s v="Google Nexus 5"/>
    <n v="1979.89"/>
    <n v="11"/>
    <n v="0"/>
    <n v="494.97250000000003"/>
  </r>
  <r>
    <n v="2662"/>
    <s v="CA-2014-123372"/>
    <n v="2014"/>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n v="2014"/>
    <x v="349"/>
    <d v="2014-04-16T00:00:00"/>
    <s v="First Class"/>
    <s v="CL-12700"/>
    <s v="Craig Leslie"/>
    <x v="2"/>
    <s v="United States"/>
    <s v="Springfield"/>
    <x v="25"/>
    <n v="65807"/>
    <x v="2"/>
    <s v="OFF-BI-10003460"/>
    <x v="1"/>
    <x v="8"/>
    <s v="Acco 3-Hole Punch"/>
    <n v="8.76"/>
    <n v="2"/>
    <n v="0"/>
    <n v="4.2047999999999996"/>
  </r>
  <r>
    <n v="2664"/>
    <s v="CA-2013-164784"/>
    <n v="2013"/>
    <x v="766"/>
    <d v="2013-05-05T00:00:00"/>
    <s v="First Class"/>
    <s v="HF-14995"/>
    <s v="Herbert Flentye"/>
    <x v="0"/>
    <s v="United States"/>
    <s v="Memphis"/>
    <x v="18"/>
    <n v="38109"/>
    <x v="0"/>
    <s v="OFF-LA-10001569"/>
    <x v="1"/>
    <x v="2"/>
    <s v="Avery 499"/>
    <n v="3.9840000000000004"/>
    <n v="1"/>
    <n v="0.2"/>
    <n v="1.2948"/>
  </r>
  <r>
    <n v="2665"/>
    <s v="CA-2013-164784"/>
    <n v="2013"/>
    <x v="766"/>
    <d v="2013-05-05T00:00:00"/>
    <s v="First Class"/>
    <s v="HF-14995"/>
    <s v="Herbert Flentye"/>
    <x v="0"/>
    <s v="United States"/>
    <s v="Memphis"/>
    <x v="18"/>
    <n v="38109"/>
    <x v="0"/>
    <s v="FUR-TA-10004534"/>
    <x v="0"/>
    <x v="3"/>
    <s v="Bevis 44 x 96 Conference Tables"/>
    <n v="370.62"/>
    <n v="3"/>
    <n v="0.4"/>
    <n v="-142.07100000000008"/>
  </r>
  <r>
    <n v="2666"/>
    <s v="CA-2013-164784"/>
    <n v="2013"/>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n v="2013"/>
    <x v="393"/>
    <d v="2013-10-02T00:00:00"/>
    <s v="Same Day"/>
    <s v="HG-15025"/>
    <s v="Hunter Glantz"/>
    <x v="0"/>
    <s v="United States"/>
    <s v="Amarillo"/>
    <x v="5"/>
    <n v="79109"/>
    <x v="2"/>
    <s v="TEC-AC-10003832"/>
    <x v="2"/>
    <x v="11"/>
    <s v="Imation 16GB Mini TravelDrive USB 2.0 Flash Drive"/>
    <n v="79.512000000000015"/>
    <n v="3"/>
    <n v="0.2"/>
    <n v="20.8719"/>
  </r>
  <r>
    <n v="2668"/>
    <s v="CA-2013-111794"/>
    <n v="2013"/>
    <x v="393"/>
    <d v="2013-10-02T00:00:00"/>
    <s v="Same Day"/>
    <s v="HG-15025"/>
    <s v="Hunter Glantz"/>
    <x v="0"/>
    <s v="United States"/>
    <s v="Amarillo"/>
    <x v="5"/>
    <n v="79109"/>
    <x v="2"/>
    <s v="OFF-PA-10000474"/>
    <x v="1"/>
    <x v="10"/>
    <s v="Staples"/>
    <n v="28.352"/>
    <n v="1"/>
    <n v="0.2"/>
    <n v="9.568799999999996"/>
  </r>
  <r>
    <n v="2669"/>
    <s v="US-2012-139759"/>
    <n v="2012"/>
    <x v="767"/>
    <d v="2012-08-30T00:00:00"/>
    <s v="Standard Class"/>
    <s v="NL-18310"/>
    <s v="Nancy Lomonaco"/>
    <x v="2"/>
    <s v="United States"/>
    <s v="Los Angeles"/>
    <x v="1"/>
    <n v="90045"/>
    <x v="1"/>
    <s v="FUR-CH-10002774"/>
    <x v="0"/>
    <x v="1"/>
    <s v="Global Deluxe Stacking Chair, Gray"/>
    <n v="40.783999999999999"/>
    <n v="1"/>
    <n v="0.2"/>
    <n v="4.5881999999999987"/>
  </r>
  <r>
    <n v="2670"/>
    <s v="US-2012-139759"/>
    <n v="2012"/>
    <x v="767"/>
    <d v="2012-08-30T00:00:00"/>
    <s v="Standard Class"/>
    <s v="NL-18310"/>
    <s v="Nancy Lomonaco"/>
    <x v="2"/>
    <s v="United States"/>
    <s v="Los Angeles"/>
    <x v="1"/>
    <n v="90045"/>
    <x v="1"/>
    <s v="OFF-AP-10002765"/>
    <x v="1"/>
    <x v="9"/>
    <s v="Fellowes Advanced Computer Series Surge Protectors"/>
    <n v="105.96"/>
    <n v="4"/>
    <n v="0"/>
    <n v="29.668800000000005"/>
  </r>
  <r>
    <n v="2671"/>
    <s v="CA-2011-126403"/>
    <n v="2011"/>
    <x v="340"/>
    <d v="2011-09-12T00:00:00"/>
    <s v="Second Class"/>
    <s v="RR-19525"/>
    <s v="Rick Reed"/>
    <x v="1"/>
    <s v="United States"/>
    <s v="Lowell"/>
    <x v="31"/>
    <n v="1852"/>
    <x v="3"/>
    <s v="OFF-PA-10001144"/>
    <x v="1"/>
    <x v="10"/>
    <s v="Xerox 1913"/>
    <n v="166.44"/>
    <n v="3"/>
    <n v="0"/>
    <n v="79.891199999999998"/>
  </r>
  <r>
    <n v="2672"/>
    <s v="CA-2011-126403"/>
    <n v="2011"/>
    <x v="340"/>
    <d v="2011-09-12T00:00:00"/>
    <s v="Second Class"/>
    <s v="RR-19525"/>
    <s v="Rick Reed"/>
    <x v="1"/>
    <s v="United States"/>
    <s v="Lowell"/>
    <x v="31"/>
    <n v="1852"/>
    <x v="3"/>
    <s v="FUR-CH-10003761"/>
    <x v="0"/>
    <x v="1"/>
    <s v="Global Italian Leather Office Chair"/>
    <n v="785.87999999999988"/>
    <n v="6"/>
    <n v="0"/>
    <n v="212.18759999999997"/>
  </r>
  <r>
    <n v="2673"/>
    <s v="CA-2011-126403"/>
    <n v="2011"/>
    <x v="340"/>
    <d v="2011-09-12T00:00:00"/>
    <s v="Second Class"/>
    <s v="RR-19525"/>
    <s v="Rick Reed"/>
    <x v="1"/>
    <s v="United States"/>
    <s v="Lowell"/>
    <x v="31"/>
    <n v="1852"/>
    <x v="3"/>
    <s v="OFF-PA-10004665"/>
    <x v="1"/>
    <x v="10"/>
    <s v="Advantus Motivational Note Cards"/>
    <n v="26.2"/>
    <n v="2"/>
    <n v="0"/>
    <n v="12.837999999999999"/>
  </r>
  <r>
    <n v="2674"/>
    <s v="CA-2011-126403"/>
    <n v="2011"/>
    <x v="340"/>
    <d v="2011-09-12T00:00:00"/>
    <s v="Second Class"/>
    <s v="RR-19525"/>
    <s v="Rick Reed"/>
    <x v="1"/>
    <s v="United States"/>
    <s v="Lowell"/>
    <x v="31"/>
    <n v="1852"/>
    <x v="3"/>
    <s v="OFF-ST-10000078"/>
    <x v="1"/>
    <x v="4"/>
    <s v="Tennsco 6- and 18-Compartment Lockers"/>
    <n v="1325.8500000000001"/>
    <n v="5"/>
    <n v="0"/>
    <n v="238.65299999999991"/>
  </r>
  <r>
    <n v="2675"/>
    <s v="CA-2014-136875"/>
    <n v="2014"/>
    <x v="734"/>
    <d v="2014-12-04T00:00:00"/>
    <s v="Same Day"/>
    <s v="TC-21295"/>
    <s v="Toby Carlisle"/>
    <x v="0"/>
    <s v="United States"/>
    <s v="San Diego"/>
    <x v="1"/>
    <n v="92024"/>
    <x v="1"/>
    <s v="OFF-PA-10000357"/>
    <x v="1"/>
    <x v="10"/>
    <s v="Xerox 1888"/>
    <n v="166.44"/>
    <n v="3"/>
    <n v="0"/>
    <n v="79.891199999999998"/>
  </r>
  <r>
    <n v="2676"/>
    <s v="CA-2014-132185"/>
    <n v="2014"/>
    <x v="344"/>
    <d v="2014-12-03T00:00:00"/>
    <s v="Standard Class"/>
    <s v="DB-13615"/>
    <s v="Doug Bickford"/>
    <x v="0"/>
    <s v="United States"/>
    <s v="Asheville"/>
    <x v="3"/>
    <n v="28806"/>
    <x v="0"/>
    <s v="OFF-AR-10000422"/>
    <x v="1"/>
    <x v="6"/>
    <s v="Pencil and Crayon Sharpener"/>
    <n v="8.76"/>
    <n v="5"/>
    <n v="0.2"/>
    <n v="0.76649999999999974"/>
  </r>
  <r>
    <n v="2677"/>
    <s v="CA-2014-132185"/>
    <n v="2014"/>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n v="2011"/>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n v="2011"/>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n v="2014"/>
    <x v="276"/>
    <d v="2014-01-28T00:00:00"/>
    <s v="Standard Class"/>
    <s v="MH-18115"/>
    <s v="Mick Hernandez"/>
    <x v="2"/>
    <s v="United States"/>
    <s v="Jackson"/>
    <x v="12"/>
    <n v="49201"/>
    <x v="2"/>
    <s v="OFF-BI-10000546"/>
    <x v="1"/>
    <x v="8"/>
    <s v="Avery Durable Binders"/>
    <n v="14.399999999999999"/>
    <n v="5"/>
    <n v="0"/>
    <n v="7.056"/>
  </r>
  <r>
    <n v="2681"/>
    <s v="CA-2014-127026"/>
    <n v="2014"/>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n v="2014"/>
    <x v="276"/>
    <d v="2014-01-28T00:00:00"/>
    <s v="Standard Class"/>
    <s v="MH-18115"/>
    <s v="Mick Hernandez"/>
    <x v="2"/>
    <s v="United States"/>
    <s v="Jackson"/>
    <x v="12"/>
    <n v="49201"/>
    <x v="2"/>
    <s v="OFF-BI-10001196"/>
    <x v="1"/>
    <x v="8"/>
    <s v="Avery Flip-Chart Easel Binder, Black"/>
    <n v="89.52"/>
    <n v="4"/>
    <n v="0"/>
    <n v="42.074399999999997"/>
  </r>
  <r>
    <n v="2683"/>
    <s v="CA-2014-127026"/>
    <n v="2014"/>
    <x v="276"/>
    <d v="2014-01-28T00:00:00"/>
    <s v="Standard Class"/>
    <s v="MH-18115"/>
    <s v="Mick Hernandez"/>
    <x v="2"/>
    <s v="United States"/>
    <s v="Jackson"/>
    <x v="12"/>
    <n v="49201"/>
    <x v="2"/>
    <s v="TEC-MA-10002981"/>
    <x v="2"/>
    <x v="15"/>
    <s v="I.R.I.S IRISCard Anywhere 5 Card Scanner"/>
    <n v="350.97300000000007"/>
    <n v="3"/>
    <n v="0.1"/>
    <n v="152.08829999999998"/>
  </r>
  <r>
    <n v="2684"/>
    <s v="CA-2014-127026"/>
    <n v="2014"/>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n v="2014"/>
    <x v="222"/>
    <d v="2014-07-07T00:00:00"/>
    <s v="Standard Class"/>
    <s v="CT-11995"/>
    <s v="Carol Triggs"/>
    <x v="0"/>
    <s v="United States"/>
    <s v="Los Angeles"/>
    <x v="1"/>
    <n v="90004"/>
    <x v="1"/>
    <s v="OFF-BI-10000632"/>
    <x v="1"/>
    <x v="8"/>
    <s v="Satellite Sectional Post Binders"/>
    <n v="312.55200000000002"/>
    <n v="9"/>
    <n v="0.2"/>
    <n v="101.57939999999999"/>
  </r>
  <r>
    <n v="2686"/>
    <s v="CA-2013-133123"/>
    <n v="2013"/>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n v="2013"/>
    <x v="47"/>
    <d v="2013-09-12T00:00:00"/>
    <s v="Standard Class"/>
    <s v="KB-16315"/>
    <s v="Karl Braun"/>
    <x v="0"/>
    <s v="United States"/>
    <s v="Thomasville"/>
    <x v="3"/>
    <n v="27360"/>
    <x v="0"/>
    <s v="OFF-BI-10001031"/>
    <x v="1"/>
    <x v="8"/>
    <s v="Pressboard Data Binders by Wilson Jones"/>
    <n v="3.2040000000000002"/>
    <n v="2"/>
    <n v="0.7"/>
    <n v="-2.4563999999999995"/>
  </r>
  <r>
    <n v="2688"/>
    <s v="US-2013-128195"/>
    <n v="2013"/>
    <x v="578"/>
    <d v="2013-08-06T00:00:00"/>
    <s v="First Class"/>
    <s v="RA-19285"/>
    <s v="Ralph Arnett"/>
    <x v="0"/>
    <s v="United States"/>
    <s v="Peoria"/>
    <x v="10"/>
    <n v="61604"/>
    <x v="2"/>
    <s v="OFF-BI-10002003"/>
    <x v="1"/>
    <x v="8"/>
    <s v="Ibico Presentation Index for Binding Systems"/>
    <n v="3.9799999999999991"/>
    <n v="5"/>
    <n v="0.8"/>
    <n v="-6.5670000000000019"/>
  </r>
  <r>
    <n v="2689"/>
    <s v="CA-2012-153220"/>
    <n v="2012"/>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n v="2011"/>
    <x v="479"/>
    <d v="2011-07-02T00:00:00"/>
    <s v="First Class"/>
    <s v="RA-19915"/>
    <s v="Russell Applegate"/>
    <x v="0"/>
    <s v="United States"/>
    <s v="Chicago"/>
    <x v="10"/>
    <n v="60653"/>
    <x v="2"/>
    <s v="OFF-AR-10004582"/>
    <x v="1"/>
    <x v="6"/>
    <s v="BIC Brite Liner Grip Highlighters"/>
    <n v="5.2480000000000002"/>
    <n v="4"/>
    <n v="0.2"/>
    <n v="1.6399999999999995"/>
  </r>
  <r>
    <n v="2691"/>
    <s v="CA-2014-156412"/>
    <n v="2014"/>
    <x v="769"/>
    <d v="2014-12-09T00:00:00"/>
    <s v="Standard Class"/>
    <s v="CM-12160"/>
    <s v="Charles McCrossin"/>
    <x v="0"/>
    <s v="United States"/>
    <s v="Philadelphia"/>
    <x v="9"/>
    <n v="19134"/>
    <x v="3"/>
    <s v="OFF-BI-10004364"/>
    <x v="1"/>
    <x v="8"/>
    <s v="Storex Dura Pro Binders"/>
    <n v="5.3460000000000019"/>
    <n v="3"/>
    <n v="0.7"/>
    <n v="-4.4550000000000001"/>
  </r>
  <r>
    <n v="2692"/>
    <s v="US-2013-144211"/>
    <n v="2013"/>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n v="2013"/>
    <x v="770"/>
    <d v="2013-09-03T00:00:00"/>
    <s v="Standard Class"/>
    <s v="CS-12130"/>
    <s v="Chad Sievert"/>
    <x v="0"/>
    <s v="United States"/>
    <s v="Englewood"/>
    <x v="22"/>
    <n v="80112"/>
    <x v="1"/>
    <s v="TEC-PH-10002890"/>
    <x v="2"/>
    <x v="7"/>
    <s v="AT&amp;T 17929 Lendline Telephone"/>
    <n v="108.57599999999999"/>
    <n v="3"/>
    <n v="0.2"/>
    <n v="8.1432000000000002"/>
  </r>
  <r>
    <n v="2694"/>
    <s v="CA-2013-138079"/>
    <n v="2013"/>
    <x v="115"/>
    <d v="2013-01-28T00:00:00"/>
    <s v="Standard Class"/>
    <s v="AJ-10795"/>
    <s v="Anthony Johnson"/>
    <x v="1"/>
    <s v="United States"/>
    <s v="Seattle"/>
    <x v="4"/>
    <n v="98115"/>
    <x v="1"/>
    <s v="FUR-FU-10001475"/>
    <x v="0"/>
    <x v="5"/>
    <s v="Contract Clock, 14&quot;, Brown"/>
    <n v="109.9"/>
    <n v="5"/>
    <n v="0"/>
    <n v="37.366"/>
  </r>
  <r>
    <n v="2695"/>
    <s v="CA-2011-143182"/>
    <n v="2011"/>
    <x v="771"/>
    <d v="2011-10-20T00:00:00"/>
    <s v="Standard Class"/>
    <s v="DL-12865"/>
    <s v="Dan Lawera"/>
    <x v="0"/>
    <s v="United States"/>
    <s v="Hialeah"/>
    <x v="2"/>
    <n v="33012"/>
    <x v="0"/>
    <s v="FUR-FU-10004270"/>
    <x v="0"/>
    <x v="5"/>
    <s v="Executive Impressions 13&quot; Clairmont Wall Clock"/>
    <n v="15.384"/>
    <n v="1"/>
    <n v="0.2"/>
    <n v="4.0383000000000013"/>
  </r>
  <r>
    <n v="2696"/>
    <s v="CA-2013-161662"/>
    <n v="2013"/>
    <x v="569"/>
    <d v="2013-02-09T00:00:00"/>
    <s v="First Class"/>
    <s v="BE-11410"/>
    <s v="Bobby Elias"/>
    <x v="0"/>
    <s v="United States"/>
    <s v="Lancaster"/>
    <x v="24"/>
    <n v="43130"/>
    <x v="3"/>
    <s v="OFF-PA-10003465"/>
    <x v="1"/>
    <x v="10"/>
    <s v="Xerox 1912"/>
    <n v="30.352"/>
    <n v="2"/>
    <n v="0.2"/>
    <n v="10.623199999999997"/>
  </r>
  <r>
    <n v="2697"/>
    <s v="CA-2011-145317"/>
    <n v="2011"/>
    <x v="772"/>
    <d v="2011-03-23T00:00:00"/>
    <s v="Standard Class"/>
    <s v="SM-20320"/>
    <s v="Sean Miller"/>
    <x v="2"/>
    <s v="United States"/>
    <s v="Jacksonville"/>
    <x v="2"/>
    <n v="32216"/>
    <x v="0"/>
    <s v="TEC-MA-10003626"/>
    <x v="2"/>
    <x v="15"/>
    <s v="Hewlett-Packard Deskjet 6540 Color Inkjet Printer"/>
    <n v="821.3"/>
    <n v="4"/>
    <n v="0.5"/>
    <n v="-16.426000000000045"/>
  </r>
  <r>
    <n v="2698"/>
    <s v="CA-2011-145317"/>
    <n v="2011"/>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n v="2011"/>
    <x v="772"/>
    <d v="2011-03-23T00:00:00"/>
    <s v="Standard Class"/>
    <s v="SM-20320"/>
    <s v="Sean Miller"/>
    <x v="2"/>
    <s v="United States"/>
    <s v="Jacksonville"/>
    <x v="2"/>
    <n v="32216"/>
    <x v="0"/>
    <s v="OFF-PA-10001804"/>
    <x v="1"/>
    <x v="10"/>
    <s v="Xerox 195"/>
    <n v="21.376000000000001"/>
    <n v="4"/>
    <n v="0.2"/>
    <n v="7.4815999999999994"/>
  </r>
  <r>
    <n v="2700"/>
    <s v="CA-2011-145317"/>
    <n v="2011"/>
    <x v="772"/>
    <d v="2011-03-23T00:00:00"/>
    <s v="Standard Class"/>
    <s v="SM-20320"/>
    <s v="Sean Miller"/>
    <x v="2"/>
    <s v="United States"/>
    <s v="Jacksonville"/>
    <x v="2"/>
    <n v="32216"/>
    <x v="0"/>
    <s v="OFF-AR-10003183"/>
    <x v="1"/>
    <x v="6"/>
    <s v="Avery Fluorescent Highlighter Four-Color Set"/>
    <n v="8.016"/>
    <n v="3"/>
    <n v="0.2"/>
    <n v="1.0019999999999993"/>
  </r>
  <r>
    <n v="2701"/>
    <s v="CA-2011-145317"/>
    <n v="2011"/>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n v="2011"/>
    <x v="772"/>
    <d v="2011-03-23T00:00:00"/>
    <s v="Standard Class"/>
    <s v="SM-20320"/>
    <s v="Sean Miller"/>
    <x v="2"/>
    <s v="United States"/>
    <s v="Jacksonville"/>
    <x v="2"/>
    <n v="32216"/>
    <x v="0"/>
    <s v="OFF-FA-10003112"/>
    <x v="1"/>
    <x v="13"/>
    <s v="Staples"/>
    <n v="18.936"/>
    <n v="3"/>
    <n v="0.2"/>
    <n v="5.9174999999999986"/>
  </r>
  <r>
    <n v="2703"/>
    <s v="CA-2011-145317"/>
    <n v="2011"/>
    <x v="772"/>
    <d v="2011-03-23T00:00:00"/>
    <s v="Standard Class"/>
    <s v="SM-20320"/>
    <s v="Sean Miller"/>
    <x v="2"/>
    <s v="United States"/>
    <s v="Jacksonville"/>
    <x v="2"/>
    <n v="32216"/>
    <x v="0"/>
    <s v="FUR-FU-10001986"/>
    <x v="0"/>
    <x v="5"/>
    <s v="Dana Fluorescent Magnifying Lamp, White, 36&quot;"/>
    <n v="122.352"/>
    <n v="3"/>
    <n v="0.2"/>
    <n v="15.29399999999999"/>
  </r>
  <r>
    <n v="2704"/>
    <s v="CA-2011-143413"/>
    <n v="2011"/>
    <x v="773"/>
    <d v="2011-05-30T00:00:00"/>
    <s v="Standard Class"/>
    <s v="RP-19390"/>
    <s v="Resi Pölking"/>
    <x v="0"/>
    <s v="United States"/>
    <s v="Baltimore"/>
    <x v="39"/>
    <n v="21215"/>
    <x v="3"/>
    <s v="OFF-PA-10002319"/>
    <x v="1"/>
    <x v="10"/>
    <s v="Xerox 1944"/>
    <n v="116.28"/>
    <n v="3"/>
    <n v="0"/>
    <n v="56.977199999999996"/>
  </r>
  <r>
    <n v="2705"/>
    <s v="CA-2014-156818"/>
    <n v="2014"/>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n v="2014"/>
    <x v="114"/>
    <d v="2014-06-22T00:00:00"/>
    <s v="Standard Class"/>
    <s v="AB-10255"/>
    <s v="Alejandro Ballentine"/>
    <x v="2"/>
    <s v="United States"/>
    <s v="Carlsbad"/>
    <x v="27"/>
    <n v="88220"/>
    <x v="1"/>
    <s v="OFF-SU-10001165"/>
    <x v="1"/>
    <x v="14"/>
    <s v="Acme Elite Stainless Steel Scissors"/>
    <n v="16.68"/>
    <n v="2"/>
    <n v="0"/>
    <n v="4.3368000000000002"/>
  </r>
  <r>
    <n v="2707"/>
    <s v="CA-2014-155873"/>
    <n v="2014"/>
    <x v="114"/>
    <d v="2014-06-22T00:00:00"/>
    <s v="Standard Class"/>
    <s v="AB-10255"/>
    <s v="Alejandro Ballentine"/>
    <x v="2"/>
    <s v="United States"/>
    <s v="Carlsbad"/>
    <x v="27"/>
    <n v="88220"/>
    <x v="1"/>
    <s v="OFF-PA-10001246"/>
    <x v="1"/>
    <x v="10"/>
    <s v="Xerox 215"/>
    <n v="19.440000000000001"/>
    <n v="3"/>
    <n v="0"/>
    <n v="9.3312000000000008"/>
  </r>
  <r>
    <n v="2708"/>
    <s v="CA-2014-155873"/>
    <n v="2014"/>
    <x v="114"/>
    <d v="2014-06-22T00:00:00"/>
    <s v="Standard Class"/>
    <s v="AB-10255"/>
    <s v="Alejandro Ballentine"/>
    <x v="2"/>
    <s v="United States"/>
    <s v="Carlsbad"/>
    <x v="27"/>
    <n v="88220"/>
    <x v="1"/>
    <s v="OFF-PA-10001815"/>
    <x v="1"/>
    <x v="10"/>
    <s v="Xerox 1885"/>
    <n v="192.16"/>
    <n v="4"/>
    <n v="0"/>
    <n v="92.236799999999988"/>
  </r>
  <r>
    <n v="2709"/>
    <s v="CA-2012-121797"/>
    <n v="2012"/>
    <x v="564"/>
    <d v="2012-02-06T00:00:00"/>
    <s v="Standard Class"/>
    <s v="CC-12145"/>
    <s v="Charles Crestani"/>
    <x v="0"/>
    <s v="United States"/>
    <s v="Los Angeles"/>
    <x v="1"/>
    <n v="90049"/>
    <x v="1"/>
    <s v="FUR-FU-10001876"/>
    <x v="0"/>
    <x v="5"/>
    <s v="Computer Room Manger, 14&quot;"/>
    <n v="227.35999999999999"/>
    <n v="7"/>
    <n v="0"/>
    <n v="81.849599999999981"/>
  </r>
  <r>
    <n v="2710"/>
    <s v="CA-2012-121797"/>
    <n v="2012"/>
    <x v="564"/>
    <d v="2012-02-06T00:00:00"/>
    <s v="Standard Class"/>
    <s v="CC-12145"/>
    <s v="Charles Crestani"/>
    <x v="0"/>
    <s v="United States"/>
    <s v="Los Angeles"/>
    <x v="1"/>
    <n v="90049"/>
    <x v="1"/>
    <s v="TEC-MA-10000488"/>
    <x v="2"/>
    <x v="15"/>
    <s v="Bady BDG101FRU Card Printer"/>
    <n v="1919.9760000000001"/>
    <n v="3"/>
    <n v="0.2"/>
    <n v="215.99729999999977"/>
  </r>
  <r>
    <n v="2711"/>
    <s v="US-2012-120572"/>
    <n v="2012"/>
    <x v="555"/>
    <d v="2012-12-15T00:00:00"/>
    <s v="Standard Class"/>
    <s v="GH-14425"/>
    <s v="Gary Hwang"/>
    <x v="0"/>
    <s v="United States"/>
    <s v="Jacksonville"/>
    <x v="2"/>
    <n v="32216"/>
    <x v="0"/>
    <s v="OFF-BI-10001098"/>
    <x v="1"/>
    <x v="8"/>
    <s v="Acco D-Ring Binder w/DublLock"/>
    <n v="12.828000000000001"/>
    <n v="2"/>
    <n v="0.7"/>
    <n v="-8.9795999999999978"/>
  </r>
  <r>
    <n v="2712"/>
    <s v="CA-2014-132430"/>
    <n v="2014"/>
    <x v="449"/>
    <d v="2014-10-12T00:00:00"/>
    <s v="First Class"/>
    <s v="CP-12085"/>
    <s v="Cathy Prescott"/>
    <x v="1"/>
    <s v="United States"/>
    <s v="Lakewood"/>
    <x v="24"/>
    <n v="44107"/>
    <x v="3"/>
    <s v="FUR-FU-10003577"/>
    <x v="0"/>
    <x v="5"/>
    <s v="Nu-Dell Leatherette Frames"/>
    <n v="45.888000000000005"/>
    <n v="4"/>
    <n v="0.2"/>
    <n v="9.1775999999999982"/>
  </r>
  <r>
    <n v="2713"/>
    <s v="CA-2014-146031"/>
    <n v="2014"/>
    <x v="570"/>
    <d v="2014-08-02T00:00:00"/>
    <s v="Second Class"/>
    <s v="GM-14440"/>
    <s v="Gary McGarr"/>
    <x v="0"/>
    <s v="United States"/>
    <s v="Troy"/>
    <x v="15"/>
    <n v="12180"/>
    <x v="3"/>
    <s v="OFF-AR-10002656"/>
    <x v="1"/>
    <x v="6"/>
    <s v="Sanford Liquid Accent Highlighters"/>
    <n v="60.12"/>
    <n v="9"/>
    <n v="0"/>
    <n v="22.244399999999995"/>
  </r>
  <r>
    <n v="2714"/>
    <s v="CA-2011-110100"/>
    <n v="2011"/>
    <x v="573"/>
    <d v="2011-04-29T00:00:00"/>
    <s v="Standard Class"/>
    <s v="LC-16885"/>
    <s v="Lena Creighton"/>
    <x v="0"/>
    <s v="United States"/>
    <s v="Wilmington"/>
    <x v="3"/>
    <n v="28403"/>
    <x v="0"/>
    <s v="TEC-PH-10004531"/>
    <x v="2"/>
    <x v="7"/>
    <s v="AT&amp;T CL2909"/>
    <n v="302.37599999999998"/>
    <n v="3"/>
    <n v="0.2"/>
    <n v="37.796999999999997"/>
  </r>
  <r>
    <n v="2715"/>
    <s v="CA-2012-103723"/>
    <n v="2012"/>
    <x v="494"/>
    <d v="2012-12-06T00:00:00"/>
    <s v="Standard Class"/>
    <s v="BT-11305"/>
    <s v="Beth Thompson"/>
    <x v="2"/>
    <s v="United States"/>
    <s v="Seattle"/>
    <x v="4"/>
    <n v="98105"/>
    <x v="1"/>
    <s v="OFF-AR-10003251"/>
    <x v="1"/>
    <x v="6"/>
    <s v="Prang Drawing Pencil Set"/>
    <n v="13.899999999999999"/>
    <n v="5"/>
    <n v="0"/>
    <n v="5.56"/>
  </r>
  <r>
    <n v="2716"/>
    <s v="CA-2011-127187"/>
    <n v="2011"/>
    <x v="774"/>
    <d v="2011-12-08T00:00:00"/>
    <s v="Standard Class"/>
    <s v="CP-12085"/>
    <s v="Cathy Prescott"/>
    <x v="1"/>
    <s v="United States"/>
    <s v="New York City"/>
    <x v="15"/>
    <n v="10024"/>
    <x v="3"/>
    <s v="TEC-PH-10000673"/>
    <x v="2"/>
    <x v="7"/>
    <s v="Plantronics Voyager Pro HD - Bluetooth Headset"/>
    <n v="129.97999999999999"/>
    <n v="2"/>
    <n v="0"/>
    <n v="62.3904"/>
  </r>
  <r>
    <n v="2717"/>
    <s v="CA-2014-128475"/>
    <n v="2014"/>
    <x v="775"/>
    <d v="2014-09-02T00:00:00"/>
    <s v="Standard Class"/>
    <s v="SC-20680"/>
    <s v="Steve Carroll"/>
    <x v="2"/>
    <s v="United States"/>
    <s v="Columbus"/>
    <x v="32"/>
    <n v="31907"/>
    <x v="0"/>
    <s v="TEC-AC-10000158"/>
    <x v="2"/>
    <x v="11"/>
    <s v="Sony 64GB Class 10 Micro SDHC R40 Memory Card"/>
    <n v="71.98"/>
    <n v="2"/>
    <n v="0"/>
    <n v="15.1158"/>
  </r>
  <r>
    <n v="2718"/>
    <s v="CA-2011-100006"/>
    <n v="2011"/>
    <x v="557"/>
    <d v="2011-09-13T00:00:00"/>
    <s v="Standard Class"/>
    <s v="DK-13375"/>
    <s v="Dennis Kane"/>
    <x v="0"/>
    <s v="United States"/>
    <s v="New York City"/>
    <x v="15"/>
    <n v="10024"/>
    <x v="3"/>
    <s v="TEC-PH-10002075"/>
    <x v="2"/>
    <x v="7"/>
    <s v="AT&amp;T EL51110 DECT"/>
    <n v="377.96999999999997"/>
    <n v="3"/>
    <n v="0"/>
    <n v="109.61129999999999"/>
  </r>
  <r>
    <n v="2719"/>
    <s v="CA-2014-144827"/>
    <n v="2014"/>
    <x v="202"/>
    <d v="2014-12-28T00:00:00"/>
    <s v="Standard Class"/>
    <s v="SE-20110"/>
    <s v="Sanjit Engle"/>
    <x v="0"/>
    <s v="United States"/>
    <s v="Costa Mesa"/>
    <x v="1"/>
    <n v="92627"/>
    <x v="1"/>
    <s v="OFF-ST-10004340"/>
    <x v="1"/>
    <x v="4"/>
    <s v="Fellowes Mobile File Cart, Black"/>
    <n v="124.36"/>
    <n v="2"/>
    <n v="0"/>
    <n v="33.577200000000005"/>
  </r>
  <r>
    <n v="2720"/>
    <s v="CA-2011-110030"/>
    <n v="2011"/>
    <x v="776"/>
    <d v="2011-12-08T00:00:00"/>
    <s v="Second Class"/>
    <s v="LF-17185"/>
    <s v="Luke Foster"/>
    <x v="0"/>
    <s v="United States"/>
    <s v="Houston"/>
    <x v="5"/>
    <n v="77095"/>
    <x v="2"/>
    <s v="FUR-FU-10002759"/>
    <x v="0"/>
    <x v="5"/>
    <s v="12-1/2 Diameter Round Wall Clock"/>
    <n v="23.976000000000003"/>
    <n v="3"/>
    <n v="0.6"/>
    <n v="-14.385599999999997"/>
  </r>
  <r>
    <n v="2721"/>
    <s v="CA-2011-121286"/>
    <n v="2011"/>
    <x v="130"/>
    <d v="2011-11-08T00:00:00"/>
    <s v="Second Class"/>
    <s v="ON-18715"/>
    <s v="Odella Nelson"/>
    <x v="1"/>
    <s v="United States"/>
    <s v="Cary"/>
    <x v="3"/>
    <n v="27511"/>
    <x v="0"/>
    <s v="OFF-FA-10000585"/>
    <x v="1"/>
    <x v="13"/>
    <s v="OIC Bulk Pack Metal Binder Clips"/>
    <n v="8.3760000000000012"/>
    <n v="3"/>
    <n v="0.2"/>
    <n v="2.7222"/>
  </r>
  <r>
    <n v="2722"/>
    <s v="CA-2011-121286"/>
    <n v="2011"/>
    <x v="130"/>
    <d v="2011-11-08T00:00:00"/>
    <s v="Second Class"/>
    <s v="ON-18715"/>
    <s v="Odella Nelson"/>
    <x v="1"/>
    <s v="United States"/>
    <s v="Cary"/>
    <x v="3"/>
    <n v="27511"/>
    <x v="0"/>
    <s v="OFF-AP-10004859"/>
    <x v="1"/>
    <x v="9"/>
    <s v="Acco 6 Outlet Guardian Premium Surge Suppressor"/>
    <n v="58.240000000000009"/>
    <n v="5"/>
    <n v="0.2"/>
    <n v="5.0960000000000001"/>
  </r>
  <r>
    <n v="2723"/>
    <s v="CA-2013-164735"/>
    <n v="2013"/>
    <x v="167"/>
    <d v="2013-04-20T00:00:00"/>
    <s v="Second Class"/>
    <s v="TB-21400"/>
    <s v="Tom Boeckenhauer"/>
    <x v="0"/>
    <s v="United States"/>
    <s v="Alexandria"/>
    <x v="17"/>
    <n v="22304"/>
    <x v="0"/>
    <s v="OFF-ST-10001558"/>
    <x v="1"/>
    <x v="4"/>
    <s v="Acco Perma 4000 Stacking Storage Drawers"/>
    <n v="81.199999999999989"/>
    <n v="5"/>
    <n v="0"/>
    <n v="12.18"/>
  </r>
  <r>
    <n v="2724"/>
    <s v="CA-2011-153479"/>
    <n v="2011"/>
    <x v="777"/>
    <d v="2011-10-08T00:00:00"/>
    <s v="Standard Class"/>
    <s v="DF-13135"/>
    <s v="David Flashing"/>
    <x v="0"/>
    <s v="United States"/>
    <s v="Vallejo"/>
    <x v="1"/>
    <n v="94591"/>
    <x v="1"/>
    <s v="OFF-LA-10004689"/>
    <x v="1"/>
    <x v="2"/>
    <s v="Avery 512"/>
    <n v="14.450000000000001"/>
    <n v="5"/>
    <n v="0"/>
    <n v="6.7915000000000001"/>
  </r>
  <r>
    <n v="2725"/>
    <s v="CA-2011-153479"/>
    <n v="2011"/>
    <x v="777"/>
    <d v="2011-10-08T00:00:00"/>
    <s v="Standard Class"/>
    <s v="DF-13135"/>
    <s v="David Flashing"/>
    <x v="0"/>
    <s v="United States"/>
    <s v="Vallejo"/>
    <x v="1"/>
    <n v="94591"/>
    <x v="1"/>
    <s v="OFF-BI-10002867"/>
    <x v="1"/>
    <x v="8"/>
    <s v="GBC Recycled Regency Composition Covers"/>
    <n v="95.64800000000001"/>
    <n v="2"/>
    <n v="0.2"/>
    <n v="31.085599999999989"/>
  </r>
  <r>
    <n v="2726"/>
    <s v="CA-2014-149888"/>
    <n v="2014"/>
    <x v="659"/>
    <d v="2014-11-14T00:00:00"/>
    <s v="Standard Class"/>
    <s v="EP-13915"/>
    <s v="Emily Phan"/>
    <x v="0"/>
    <s v="United States"/>
    <s v="Philadelphia"/>
    <x v="9"/>
    <n v="19120"/>
    <x v="3"/>
    <s v="TEC-PH-10003811"/>
    <x v="2"/>
    <x v="7"/>
    <s v="Jabra Supreme Plus Driver Edition Headset"/>
    <n v="359.97"/>
    <n v="5"/>
    <n v="0.4"/>
    <n v="-71.994000000000028"/>
  </r>
  <r>
    <n v="2727"/>
    <s v="CA-2014-149888"/>
    <n v="2014"/>
    <x v="659"/>
    <d v="2014-11-14T00:00:00"/>
    <s v="Standard Class"/>
    <s v="EP-13915"/>
    <s v="Emily Phan"/>
    <x v="0"/>
    <s v="United States"/>
    <s v="Philadelphia"/>
    <x v="9"/>
    <n v="19120"/>
    <x v="3"/>
    <s v="FUR-TA-10000849"/>
    <x v="0"/>
    <x v="3"/>
    <s v="Bevis Rectangular Conference Tables"/>
    <n v="350.35199999999998"/>
    <n v="4"/>
    <n v="0.4"/>
    <n v="-140.14079999999996"/>
  </r>
  <r>
    <n v="2728"/>
    <s v="CA-2014-119193"/>
    <n v="2014"/>
    <x v="66"/>
    <d v="2014-12-25T00:00:00"/>
    <s v="First Class"/>
    <s v="SK-19990"/>
    <s v="Sally Knutson"/>
    <x v="0"/>
    <s v="United States"/>
    <s v="Toledo"/>
    <x v="24"/>
    <n v="43615"/>
    <x v="3"/>
    <s v="OFF-BI-10000848"/>
    <x v="1"/>
    <x v="8"/>
    <s v="Angle-D Ring Binders"/>
    <n v="1.6410000000000002"/>
    <n v="1"/>
    <n v="0.7"/>
    <n v="-1.3128000000000002"/>
  </r>
  <r>
    <n v="2729"/>
    <s v="CA-2014-119193"/>
    <n v="2014"/>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n v="2014"/>
    <x v="778"/>
    <d v="2014-02-20T00:00:00"/>
    <s v="Standard Class"/>
    <s v="FH-14350"/>
    <s v="Fred Harton"/>
    <x v="0"/>
    <s v="United States"/>
    <s v="Seattle"/>
    <x v="4"/>
    <n v="98105"/>
    <x v="1"/>
    <s v="OFF-AR-10001547"/>
    <x v="1"/>
    <x v="6"/>
    <s v="Newell 311"/>
    <n v="6.63"/>
    <n v="3"/>
    <n v="0"/>
    <n v="1.7901"/>
  </r>
  <r>
    <n v="2731"/>
    <s v="CA-2014-104801"/>
    <n v="2014"/>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n v="2014"/>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n v="2011"/>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n v="2011"/>
    <x v="779"/>
    <d v="2011-07-06T00:00:00"/>
    <s v="Standard Class"/>
    <s v="EH-13945"/>
    <s v="Eric Hoffmann"/>
    <x v="0"/>
    <s v="United States"/>
    <s v="Plainfield"/>
    <x v="30"/>
    <n v="7060"/>
    <x v="3"/>
    <s v="OFF-AR-10000716"/>
    <x v="1"/>
    <x v="6"/>
    <s v="DIXON Ticonderoga Erasable Checking Pencils"/>
    <n v="5.58"/>
    <n v="1"/>
    <n v="0"/>
    <n v="2.1762000000000001"/>
  </r>
  <r>
    <n v="2735"/>
    <s v="CA-2012-129770"/>
    <n v="2012"/>
    <x v="780"/>
    <d v="2012-02-23T00:00:00"/>
    <s v="Second Class"/>
    <s v="JE-15715"/>
    <s v="Joe Elijah"/>
    <x v="0"/>
    <s v="United States"/>
    <s v="Las Cruces"/>
    <x v="27"/>
    <n v="88001"/>
    <x v="1"/>
    <s v="OFF-PA-10000249"/>
    <x v="1"/>
    <x v="10"/>
    <s v="Staples"/>
    <n v="49.12"/>
    <n v="4"/>
    <n v="0"/>
    <n v="23.086399999999998"/>
  </r>
  <r>
    <n v="2736"/>
    <s v="CA-2012-115798"/>
    <n v="2012"/>
    <x v="50"/>
    <d v="2012-11-19T00:00:00"/>
    <s v="Standard Class"/>
    <s v="KL-16645"/>
    <s v="Ken Lonsdale"/>
    <x v="0"/>
    <s v="United States"/>
    <s v="Newark"/>
    <x v="13"/>
    <n v="19711"/>
    <x v="3"/>
    <s v="TEC-PH-10003691"/>
    <x v="2"/>
    <x v="7"/>
    <s v="BlackBerry Q10"/>
    <n v="377.96999999999997"/>
    <n v="3"/>
    <n v="0"/>
    <n v="94.492500000000007"/>
  </r>
  <r>
    <n v="2737"/>
    <s v="CA-2012-115798"/>
    <n v="2012"/>
    <x v="50"/>
    <d v="2012-11-19T00:00:00"/>
    <s v="Standard Class"/>
    <s v="KL-16645"/>
    <s v="Ken Lonsdale"/>
    <x v="0"/>
    <s v="United States"/>
    <s v="Newark"/>
    <x v="13"/>
    <n v="19711"/>
    <x v="3"/>
    <s v="OFF-PA-10001560"/>
    <x v="1"/>
    <x v="10"/>
    <s v="Adams Telephone Message Books, 5 1/4” x 11”"/>
    <n v="42.28"/>
    <n v="7"/>
    <n v="0"/>
    <n v="19.871600000000001"/>
  </r>
  <r>
    <n v="2738"/>
    <s v="CA-2012-115798"/>
    <n v="2012"/>
    <x v="50"/>
    <d v="2012-11-19T00:00:00"/>
    <s v="Standard Class"/>
    <s v="KL-16645"/>
    <s v="Ken Lonsdale"/>
    <x v="0"/>
    <s v="United States"/>
    <s v="Newark"/>
    <x v="13"/>
    <n v="19711"/>
    <x v="3"/>
    <s v="FUR-BO-10004467"/>
    <x v="0"/>
    <x v="0"/>
    <s v="Bestar Classic Bookcase"/>
    <n v="299.96999999999997"/>
    <n v="3"/>
    <n v="0"/>
    <n v="56.994299999999981"/>
  </r>
  <r>
    <n v="2739"/>
    <s v="CA-2012-115798"/>
    <n v="2012"/>
    <x v="50"/>
    <d v="2012-11-19T00:00:00"/>
    <s v="Standard Class"/>
    <s v="KL-16645"/>
    <s v="Ken Lonsdale"/>
    <x v="0"/>
    <s v="United States"/>
    <s v="Newark"/>
    <x v="13"/>
    <n v="19711"/>
    <x v="3"/>
    <s v="TEC-PH-10001819"/>
    <x v="2"/>
    <x v="7"/>
    <s v="Innergie mMini Combo Duo USB Travel Charging Kit"/>
    <n v="89.98"/>
    <n v="2"/>
    <n v="0"/>
    <n v="43.190399999999997"/>
  </r>
  <r>
    <n v="2740"/>
    <s v="CA-2014-122707"/>
    <n v="2014"/>
    <x v="513"/>
    <d v="2014-04-19T00:00:00"/>
    <s v="First Class"/>
    <s v="EB-13750"/>
    <s v="Edward Becker"/>
    <x v="1"/>
    <s v="United States"/>
    <s v="Hoover"/>
    <x v="19"/>
    <n v="35244"/>
    <x v="0"/>
    <s v="OFF-SU-10000157"/>
    <x v="1"/>
    <x v="14"/>
    <s v="Compact Automatic Electric Letter Opener"/>
    <n v="477.24"/>
    <n v="4"/>
    <n v="0"/>
    <n v="9.5448000000000093"/>
  </r>
  <r>
    <n v="2741"/>
    <s v="CA-2014-122707"/>
    <n v="2014"/>
    <x v="513"/>
    <d v="2014-04-19T00:00:00"/>
    <s v="First Class"/>
    <s v="EB-13750"/>
    <s v="Edward Becker"/>
    <x v="1"/>
    <s v="United States"/>
    <s v="Hoover"/>
    <x v="19"/>
    <n v="35244"/>
    <x v="0"/>
    <s v="TEC-AC-10004227"/>
    <x v="2"/>
    <x v="11"/>
    <s v="SanDisk Ultra 16 GB MicroSDHC Class 10 Memory Card"/>
    <n v="25.98"/>
    <n v="2"/>
    <n v="0"/>
    <n v="1.558799999999998"/>
  </r>
  <r>
    <n v="2742"/>
    <s v="CA-2013-165015"/>
    <n v="2013"/>
    <x v="781"/>
    <d v="2013-02-27T00:00:00"/>
    <s v="Second Class"/>
    <s v="BD-11725"/>
    <s v="Bruce Degenhardt"/>
    <x v="0"/>
    <s v="United States"/>
    <s v="Newark"/>
    <x v="24"/>
    <n v="43055"/>
    <x v="3"/>
    <s v="OFF-EN-10003134"/>
    <x v="1"/>
    <x v="12"/>
    <s v="Staples"/>
    <n v="46.72"/>
    <n v="5"/>
    <n v="0.2"/>
    <n v="17.52"/>
  </r>
  <r>
    <n v="2743"/>
    <s v="CA-2011-149244"/>
    <n v="2011"/>
    <x v="130"/>
    <d v="2011-11-08T00:00:00"/>
    <s v="Standard Class"/>
    <s v="MS-17530"/>
    <s v="MaryBeth Skach"/>
    <x v="0"/>
    <s v="United States"/>
    <s v="San Diego"/>
    <x v="1"/>
    <n v="92037"/>
    <x v="1"/>
    <s v="FUR-FU-10004671"/>
    <x v="0"/>
    <x v="5"/>
    <s v="Executive Impressions 12&quot; Wall Clock"/>
    <n v="35.340000000000003"/>
    <n v="2"/>
    <n v="0"/>
    <n v="13.429200000000002"/>
  </r>
  <r>
    <n v="2744"/>
    <s v="CA-2012-140144"/>
    <n v="2012"/>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n v="2012"/>
    <x v="782"/>
    <d v="2012-06-25T00:00:00"/>
    <s v="Second Class"/>
    <s v="SC-20770"/>
    <s v="Stewart Carmichael"/>
    <x v="1"/>
    <s v="United States"/>
    <s v="San Francisco"/>
    <x v="1"/>
    <n v="94122"/>
    <x v="1"/>
    <s v="TEC-PH-10002726"/>
    <x v="2"/>
    <x v="7"/>
    <s v="netTALK DUO VoIP Telephone Service"/>
    <n v="125.97600000000001"/>
    <n v="3"/>
    <n v="0.2"/>
    <n v="47.241"/>
  </r>
  <r>
    <n v="2746"/>
    <s v="CA-2014-163321"/>
    <n v="2014"/>
    <x v="783"/>
    <d v="2014-08-12T00:00:00"/>
    <s v="Second Class"/>
    <s v="FM-14380"/>
    <s v="Fred McMath"/>
    <x v="0"/>
    <s v="United States"/>
    <s v="Jacksonville"/>
    <x v="3"/>
    <n v="28540"/>
    <x v="0"/>
    <s v="TEC-AC-10004571"/>
    <x v="2"/>
    <x v="11"/>
    <s v="Logitech G700s Rechargeable Gaming Mouse"/>
    <n v="79.992000000000004"/>
    <n v="1"/>
    <n v="0.2"/>
    <n v="21.997800000000002"/>
  </r>
  <r>
    <n v="2747"/>
    <s v="CA-2011-155887"/>
    <n v="2011"/>
    <x v="552"/>
    <d v="2011-05-17T00:00:00"/>
    <s v="Standard Class"/>
    <s v="KT-16480"/>
    <s v="Kean Thornton"/>
    <x v="0"/>
    <s v="United States"/>
    <s v="Franklin"/>
    <x v="31"/>
    <n v="2038"/>
    <x v="3"/>
    <s v="FUR-TA-10002228"/>
    <x v="0"/>
    <x v="3"/>
    <s v="Bevis Traditional Conference Table Top, Plinth Base"/>
    <n v="700.05600000000004"/>
    <n v="3"/>
    <n v="0.3"/>
    <n v="-130.0104"/>
  </r>
  <r>
    <n v="2748"/>
    <s v="US-2012-165449"/>
    <n v="2012"/>
    <x v="6"/>
    <d v="2012-11-26T00:00:00"/>
    <s v="Standard Class"/>
    <s v="AP-10720"/>
    <s v="Anne Pryor"/>
    <x v="2"/>
    <s v="United States"/>
    <s v="Frisco"/>
    <x v="5"/>
    <n v="75034"/>
    <x v="2"/>
    <s v="TEC-AC-10004127"/>
    <x v="2"/>
    <x v="11"/>
    <s v="SanDisk Cruzer 8 GB USB Flash Drive"/>
    <n v="27.168000000000003"/>
    <n v="4"/>
    <n v="0.2"/>
    <n v="-1.3583999999999987"/>
  </r>
  <r>
    <n v="2749"/>
    <s v="CA-2012-110247"/>
    <n v="2012"/>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n v="2011"/>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n v="2011"/>
    <x v="233"/>
    <d v="2011-08-11T00:00:00"/>
    <s v="Second Class"/>
    <s v="TM-21010"/>
    <s v="Tamara Manning"/>
    <x v="0"/>
    <s v="United States"/>
    <s v="Vacaville"/>
    <x v="1"/>
    <n v="95687"/>
    <x v="1"/>
    <s v="OFF-ST-10000532"/>
    <x v="1"/>
    <x v="4"/>
    <s v="Advantus Rolling Drawer Organizers"/>
    <n v="423.28"/>
    <n v="11"/>
    <n v="0"/>
    <n v="110.05279999999999"/>
  </r>
  <r>
    <n v="2752"/>
    <s v="CA-2011-158029"/>
    <n v="2011"/>
    <x v="542"/>
    <d v="2011-05-30T00:00:00"/>
    <s v="Standard Class"/>
    <s v="HF-14995"/>
    <s v="Herbert Flentye"/>
    <x v="0"/>
    <s v="United States"/>
    <s v="Los Angeles"/>
    <x v="1"/>
    <n v="90008"/>
    <x v="1"/>
    <s v="FUR-CH-10000988"/>
    <x v="0"/>
    <x v="1"/>
    <s v="Hon Olson Stacker Stools"/>
    <n v="225.29600000000002"/>
    <n v="2"/>
    <n v="0.2"/>
    <n v="22.529599999999995"/>
  </r>
  <r>
    <n v="2753"/>
    <s v="CA-2012-155306"/>
    <n v="2012"/>
    <x v="786"/>
    <d v="2012-04-21T00:00:00"/>
    <s v="Standard Class"/>
    <s v="GA-14515"/>
    <s v="George Ashbrook"/>
    <x v="0"/>
    <s v="United States"/>
    <s v="San Francisco"/>
    <x v="1"/>
    <n v="94122"/>
    <x v="1"/>
    <s v="OFF-AR-10003251"/>
    <x v="1"/>
    <x v="6"/>
    <s v="Prang Drawing Pencil Set"/>
    <n v="5.56"/>
    <n v="2"/>
    <n v="0"/>
    <n v="2.2239999999999998"/>
  </r>
  <r>
    <n v="2754"/>
    <s v="CA-2012-155306"/>
    <n v="2012"/>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n v="2012"/>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n v="2012"/>
    <x v="786"/>
    <d v="2012-04-21T00:00:00"/>
    <s v="Standard Class"/>
    <s v="GA-14515"/>
    <s v="George Ashbrook"/>
    <x v="0"/>
    <s v="United States"/>
    <s v="San Francisco"/>
    <x v="1"/>
    <n v="94122"/>
    <x v="1"/>
    <s v="OFF-AP-10002651"/>
    <x v="1"/>
    <x v="9"/>
    <s v="Hoover Upright Vacuum With Dirt Cup"/>
    <n v="1447.6499999999999"/>
    <n v="5"/>
    <n v="0"/>
    <n v="419.8184999999998"/>
  </r>
  <r>
    <n v="2757"/>
    <s v="CA-2012-155306"/>
    <n v="2012"/>
    <x v="786"/>
    <d v="2012-04-21T00:00:00"/>
    <s v="Standard Class"/>
    <s v="GA-14515"/>
    <s v="George Ashbrook"/>
    <x v="0"/>
    <s v="United States"/>
    <s v="San Francisco"/>
    <x v="1"/>
    <n v="94122"/>
    <x v="1"/>
    <s v="OFF-PA-10001184"/>
    <x v="1"/>
    <x v="10"/>
    <s v="Xerox 1903"/>
    <n v="11.96"/>
    <n v="2"/>
    <n v="0"/>
    <n v="5.8604000000000003"/>
  </r>
  <r>
    <n v="2758"/>
    <s v="CA-2013-127775"/>
    <n v="2013"/>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n v="2013"/>
    <x v="21"/>
    <d v="2013-03-16T00:00:00"/>
    <s v="Standard Class"/>
    <s v="JP-16135"/>
    <s v="Julie Prescott"/>
    <x v="2"/>
    <s v="United States"/>
    <s v="Columbus"/>
    <x v="32"/>
    <n v="31907"/>
    <x v="0"/>
    <s v="FUR-FU-10004270"/>
    <x v="0"/>
    <x v="5"/>
    <s v="Executive Impressions 13&quot; Clairmont Wall Clock"/>
    <n v="76.92"/>
    <n v="4"/>
    <n v="0"/>
    <n v="31.537200000000006"/>
  </r>
  <r>
    <n v="2760"/>
    <s v="CA-2013-146171"/>
    <n v="2013"/>
    <x v="21"/>
    <d v="2013-03-16T00:00:00"/>
    <s v="Standard Class"/>
    <s v="JP-16135"/>
    <s v="Julie Prescott"/>
    <x v="2"/>
    <s v="United States"/>
    <s v="Columbus"/>
    <x v="32"/>
    <n v="31907"/>
    <x v="0"/>
    <s v="OFF-ST-10001526"/>
    <x v="1"/>
    <x v="4"/>
    <s v="Iceberg Mobile Mega Data/Printer Cart "/>
    <n v="481.32"/>
    <n v="4"/>
    <n v="0"/>
    <n v="125.14319999999998"/>
  </r>
  <r>
    <n v="2761"/>
    <s v="CA-2011-129574"/>
    <n v="2011"/>
    <x v="542"/>
    <d v="2011-05-29T00:00:00"/>
    <s v="First Class"/>
    <s v="Dp-13240"/>
    <s v="Dean percer"/>
    <x v="2"/>
    <s v="United States"/>
    <s v="Murray"/>
    <x v="7"/>
    <n v="84107"/>
    <x v="1"/>
    <s v="OFF-PA-10002893"/>
    <x v="1"/>
    <x v="10"/>
    <s v="Wirebound Service Call Books, 5 1/2&quot; x 4&quot;"/>
    <n v="48.4"/>
    <n v="5"/>
    <n v="0"/>
    <n v="23.231999999999999"/>
  </r>
  <r>
    <n v="2762"/>
    <s v="CA-2014-126536"/>
    <n v="2014"/>
    <x v="386"/>
    <d v="2014-10-15T00:00:00"/>
    <s v="First Class"/>
    <s v="NK-18490"/>
    <s v="Neil Knudson"/>
    <x v="2"/>
    <s v="United States"/>
    <s v="San Francisco"/>
    <x v="1"/>
    <n v="94110"/>
    <x v="1"/>
    <s v="TEC-AC-10003709"/>
    <x v="2"/>
    <x v="11"/>
    <s v="Maxell 4.7GB DVD-R 5/Pack"/>
    <n v="0.99"/>
    <n v="1"/>
    <n v="0"/>
    <n v="0.4356000000000001"/>
  </r>
  <r>
    <n v="2763"/>
    <s v="CA-2014-126536"/>
    <n v="2014"/>
    <x v="386"/>
    <d v="2014-10-15T00:00:00"/>
    <s v="First Class"/>
    <s v="NK-18490"/>
    <s v="Neil Knudson"/>
    <x v="2"/>
    <s v="United States"/>
    <s v="San Francisco"/>
    <x v="1"/>
    <n v="94110"/>
    <x v="1"/>
    <s v="OFF-BI-10001191"/>
    <x v="1"/>
    <x v="8"/>
    <s v="Canvas Sectional Post Binders"/>
    <n v="101.84"/>
    <n v="5"/>
    <n v="0.2"/>
    <n v="36.917000000000002"/>
  </r>
  <r>
    <n v="2764"/>
    <s v="CA-2014-165757"/>
    <n v="2014"/>
    <x v="738"/>
    <d v="2014-06-29T00:00:00"/>
    <s v="Standard Class"/>
    <s v="PL-18925"/>
    <s v="Paul Lucas"/>
    <x v="2"/>
    <s v="United States"/>
    <s v="Philadelphia"/>
    <x v="9"/>
    <n v="19140"/>
    <x v="3"/>
    <s v="OFF-BI-10003166"/>
    <x v="1"/>
    <x v="8"/>
    <s v="GBC Plasticlear Binding Covers"/>
    <n v="10.332000000000003"/>
    <n v="3"/>
    <n v="0.7"/>
    <n v="-7.5767999999999986"/>
  </r>
  <r>
    <n v="2765"/>
    <s v="CA-2014-165757"/>
    <n v="2014"/>
    <x v="738"/>
    <d v="2014-06-29T00:00:00"/>
    <s v="Standard Class"/>
    <s v="PL-18925"/>
    <s v="Paul Lucas"/>
    <x v="2"/>
    <s v="United States"/>
    <s v="Philadelphia"/>
    <x v="9"/>
    <n v="19140"/>
    <x v="3"/>
    <s v="OFF-BI-10003982"/>
    <x v="1"/>
    <x v="8"/>
    <s v="Wilson Jones Century Plastic Molded Ring Binders"/>
    <n v="31.155000000000005"/>
    <n v="5"/>
    <n v="0.7"/>
    <n v="-23.8855"/>
  </r>
  <r>
    <n v="2766"/>
    <s v="CA-2014-165757"/>
    <n v="2014"/>
    <x v="738"/>
    <d v="2014-06-29T00:00:00"/>
    <s v="Standard Class"/>
    <s v="PL-18925"/>
    <s v="Paul Lucas"/>
    <x v="2"/>
    <s v="United States"/>
    <s v="Philadelphia"/>
    <x v="9"/>
    <n v="19140"/>
    <x v="3"/>
    <s v="OFF-ST-10004835"/>
    <x v="1"/>
    <x v="4"/>
    <s v="Plastic Stacking Crates &amp; Casters"/>
    <n v="8.9280000000000008"/>
    <n v="2"/>
    <n v="0.2"/>
    <n v="0.66959999999999997"/>
  </r>
  <r>
    <n v="2767"/>
    <s v="CA-2014-167752"/>
    <n v="2014"/>
    <x v="787"/>
    <d v="2014-01-19T00:00:00"/>
    <s v="First Class"/>
    <s v="RW-19690"/>
    <s v="Robert Waldorf"/>
    <x v="0"/>
    <s v="United States"/>
    <s v="Philadelphia"/>
    <x v="9"/>
    <n v="19134"/>
    <x v="3"/>
    <s v="OFF-AP-10000159"/>
    <x v="1"/>
    <x v="9"/>
    <s v="Belkin F9M820V08 8 Outlet Surge"/>
    <n v="34.384"/>
    <n v="1"/>
    <n v="0.2"/>
    <n v="3.8681999999999945"/>
  </r>
  <r>
    <n v="2768"/>
    <s v="CA-2014-167752"/>
    <n v="2014"/>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n v="2012"/>
    <x v="788"/>
    <d v="2012-04-07T00:00:00"/>
    <s v="Standard Class"/>
    <s v="MO-17950"/>
    <s v="Michael Oakman"/>
    <x v="0"/>
    <s v="United States"/>
    <s v="Dallas"/>
    <x v="5"/>
    <n v="75220"/>
    <x v="2"/>
    <s v="OFF-AP-10001242"/>
    <x v="1"/>
    <x v="9"/>
    <s v="APC 7 Outlet Network SurgeArrest Surge Protector"/>
    <n v="32.191999999999993"/>
    <n v="2"/>
    <n v="0.8"/>
    <n v="-80.48"/>
  </r>
  <r>
    <n v="2770"/>
    <s v="US-2012-122140"/>
    <n v="2012"/>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n v="2012"/>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n v="2013"/>
    <x v="323"/>
    <d v="2013-09-11T00:00:00"/>
    <s v="Standard Class"/>
    <s v="JJ-15445"/>
    <s v="Jennifer Jackson"/>
    <x v="0"/>
    <s v="United States"/>
    <s v="Waukesha"/>
    <x v="6"/>
    <n v="53186"/>
    <x v="2"/>
    <s v="OFF-ST-10000918"/>
    <x v="1"/>
    <x v="4"/>
    <s v="Crate-A-Files"/>
    <n v="54.5"/>
    <n v="5"/>
    <n v="0"/>
    <n v="14.169999999999998"/>
  </r>
  <r>
    <n v="2773"/>
    <s v="CA-2014-158967"/>
    <n v="2014"/>
    <x v="389"/>
    <d v="2014-12-13T00:00:00"/>
    <s v="First Class"/>
    <s v="BT-11680"/>
    <s v="Brian Thompson"/>
    <x v="0"/>
    <s v="United States"/>
    <s v="Fort Lauderdale"/>
    <x v="2"/>
    <n v="33311"/>
    <x v="0"/>
    <s v="FUR-FU-10001940"/>
    <x v="0"/>
    <x v="5"/>
    <s v="Staples"/>
    <n v="19.103999999999999"/>
    <n v="3"/>
    <n v="0.2"/>
    <n v="5.7312000000000012"/>
  </r>
  <r>
    <n v="2774"/>
    <s v="CA-2013-131576"/>
    <n v="2013"/>
    <x v="441"/>
    <d v="2013-11-27T00:00:00"/>
    <s v="Standard Class"/>
    <s v="RD-19585"/>
    <s v="Rob Dowd"/>
    <x v="0"/>
    <s v="United States"/>
    <s v="Detroit"/>
    <x v="12"/>
    <n v="48205"/>
    <x v="2"/>
    <s v="OFF-BI-10002852"/>
    <x v="1"/>
    <x v="8"/>
    <s v="Ibico Standard Transparent Covers"/>
    <n v="49.44"/>
    <n v="3"/>
    <n v="0"/>
    <n v="24.2256"/>
  </r>
  <r>
    <n v="2775"/>
    <s v="CA-2014-143455"/>
    <n v="2014"/>
    <x v="343"/>
    <d v="2014-11-19T00:00:00"/>
    <s v="Standard Class"/>
    <s v="ML-17755"/>
    <s v="Max Ludwig"/>
    <x v="2"/>
    <s v="United States"/>
    <s v="Springfield"/>
    <x v="24"/>
    <n v="45503"/>
    <x v="3"/>
    <s v="OFF-PA-10004451"/>
    <x v="1"/>
    <x v="10"/>
    <s v="Xerox 222"/>
    <n v="10.368000000000002"/>
    <n v="2"/>
    <n v="0.2"/>
    <n v="3.6288"/>
  </r>
  <r>
    <n v="2776"/>
    <s v="CA-2013-144729"/>
    <n v="2013"/>
    <x v="147"/>
    <d v="2013-10-26T00:00:00"/>
    <s v="Standard Class"/>
    <s v="JE-15745"/>
    <s v="Joel Eaton"/>
    <x v="0"/>
    <s v="United States"/>
    <s v="San Diego"/>
    <x v="1"/>
    <n v="92037"/>
    <x v="1"/>
    <s v="OFF-ST-10004804"/>
    <x v="1"/>
    <x v="4"/>
    <s v="Belkin 19&quot; Vented Equipment Shelf, Black"/>
    <n v="154.44"/>
    <n v="3"/>
    <n v="0"/>
    <n v="1.5444000000000031"/>
  </r>
  <r>
    <n v="2777"/>
    <s v="CA-2012-127019"/>
    <n v="2012"/>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n v="2012"/>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n v="2014"/>
    <x v="504"/>
    <d v="2014-05-06T00:00:00"/>
    <s v="Standard Class"/>
    <s v="SS-20140"/>
    <s v="Saphhira Shifley"/>
    <x v="1"/>
    <s v="United States"/>
    <s v="Pompano Beach"/>
    <x v="2"/>
    <n v="33068"/>
    <x v="0"/>
    <s v="FUR-FU-10001935"/>
    <x v="0"/>
    <x v="5"/>
    <s v="3M Hangers With Command Adhesive"/>
    <n v="23.680000000000003"/>
    <n v="8"/>
    <n v="0.2"/>
    <n v="6.216000000000002"/>
  </r>
  <r>
    <n v="2780"/>
    <s v="CA-2014-108322"/>
    <n v="2014"/>
    <x v="504"/>
    <d v="2014-05-06T00:00:00"/>
    <s v="Standard Class"/>
    <s v="SS-20140"/>
    <s v="Saphhira Shifley"/>
    <x v="1"/>
    <s v="United States"/>
    <s v="Pompano Beach"/>
    <x v="2"/>
    <n v="33068"/>
    <x v="0"/>
    <s v="TEC-AC-10003433"/>
    <x v="2"/>
    <x v="11"/>
    <s v="Maxell 4.7GB DVD+R 5/Pack"/>
    <n v="2.3760000000000003"/>
    <n v="3"/>
    <n v="0.2"/>
    <n v="0.74249999999999994"/>
  </r>
  <r>
    <n v="2781"/>
    <s v="CA-2014-167668"/>
    <n v="2014"/>
    <x v="636"/>
    <d v="2014-05-09T00:00:00"/>
    <s v="First Class"/>
    <s v="TC-21295"/>
    <s v="Toby Carlisle"/>
    <x v="0"/>
    <s v="United States"/>
    <s v="New York City"/>
    <x v="15"/>
    <n v="10035"/>
    <x v="3"/>
    <s v="OFF-LA-10004544"/>
    <x v="1"/>
    <x v="2"/>
    <s v="Avery 505"/>
    <n v="59.2"/>
    <n v="4"/>
    <n v="0"/>
    <n v="29.6"/>
  </r>
  <r>
    <n v="2782"/>
    <s v="CA-2014-146724"/>
    <n v="2014"/>
    <x v="225"/>
    <d v="2014-11-28T00:00:00"/>
    <s v="Standard Class"/>
    <s v="HG-15025"/>
    <s v="Hunter Glantz"/>
    <x v="0"/>
    <s v="United States"/>
    <s v="Lakeville"/>
    <x v="11"/>
    <n v="55044"/>
    <x v="2"/>
    <s v="OFF-AR-10001026"/>
    <x v="1"/>
    <x v="6"/>
    <s v="Sanford Uni-Blazer View Highlighters, Chisel Tip, Yellow"/>
    <n v="22"/>
    <n v="10"/>
    <n v="0"/>
    <n v="9.6800000000000015"/>
  </r>
  <r>
    <n v="2783"/>
    <s v="CA-2013-139878"/>
    <n v="2013"/>
    <x v="583"/>
    <d v="2013-11-17T00:00:00"/>
    <s v="Standard Class"/>
    <s v="LD-17005"/>
    <s v="Lisa DeCherney"/>
    <x v="0"/>
    <s v="United States"/>
    <s v="Detroit"/>
    <x v="12"/>
    <n v="48234"/>
    <x v="2"/>
    <s v="TEC-PH-10001336"/>
    <x v="2"/>
    <x v="7"/>
    <s v="Digium D40 VoIP phone"/>
    <n v="257.98"/>
    <n v="2"/>
    <n v="0"/>
    <n v="74.8142"/>
  </r>
  <r>
    <n v="2784"/>
    <s v="US-2013-106677"/>
    <n v="2013"/>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n v="2013"/>
    <x v="790"/>
    <d v="2013-10-16T00:00:00"/>
    <s v="Standard Class"/>
    <s v="MP-17965"/>
    <s v="Michael Paige"/>
    <x v="1"/>
    <s v="United States"/>
    <s v="Troy"/>
    <x v="24"/>
    <n v="45373"/>
    <x v="3"/>
    <s v="TEC-PH-10004897"/>
    <x v="2"/>
    <x v="7"/>
    <s v="Mediabridge Sport Armband iPhone 5s"/>
    <n v="23.975999999999999"/>
    <n v="4"/>
    <n v="0.4"/>
    <n v="-15.584400000000002"/>
  </r>
  <r>
    <n v="2786"/>
    <s v="CA-2012-149972"/>
    <n v="2012"/>
    <x v="481"/>
    <d v="2012-09-23T00:00:00"/>
    <s v="First Class"/>
    <s v="CD-12790"/>
    <s v="Cynthia Delaney"/>
    <x v="2"/>
    <s v="United States"/>
    <s v="Los Angeles"/>
    <x v="1"/>
    <n v="90036"/>
    <x v="1"/>
    <s v="FUR-CH-10004997"/>
    <x v="0"/>
    <x v="1"/>
    <s v="Hon Every-Day Series Multi-Task Chairs"/>
    <n v="601.53599999999994"/>
    <n v="4"/>
    <n v="0.2"/>
    <n v="0"/>
  </r>
  <r>
    <n v="2787"/>
    <s v="CA-2012-149972"/>
    <n v="2012"/>
    <x v="481"/>
    <d v="2012-09-23T00:00:00"/>
    <s v="First Class"/>
    <s v="CD-12790"/>
    <s v="Cynthia Delaney"/>
    <x v="2"/>
    <s v="United States"/>
    <s v="Los Angeles"/>
    <x v="1"/>
    <n v="90036"/>
    <x v="1"/>
    <s v="OFF-FA-10002763"/>
    <x v="1"/>
    <x v="13"/>
    <s v="Advantus Map Pennant Flags and Round Head Tacks"/>
    <n v="7.9"/>
    <n v="2"/>
    <n v="0"/>
    <n v="2.5279999999999996"/>
  </r>
  <r>
    <n v="2788"/>
    <s v="US-2011-117744"/>
    <n v="2011"/>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n v="2011"/>
    <x v="266"/>
    <d v="2011-12-06T00:00:00"/>
    <s v="Standard Class"/>
    <s v="MD-17860"/>
    <s v="Michael Dominguez"/>
    <x v="1"/>
    <s v="United States"/>
    <s v="Corpus Christi"/>
    <x v="5"/>
    <n v="78415"/>
    <x v="2"/>
    <s v="OFF-AR-10000940"/>
    <x v="1"/>
    <x v="6"/>
    <s v="Newell 343"/>
    <n v="16.463999999999999"/>
    <n v="7"/>
    <n v="0.2"/>
    <n v="1.4406000000000008"/>
  </r>
  <r>
    <n v="2790"/>
    <s v="US-2011-117744"/>
    <n v="2011"/>
    <x v="266"/>
    <d v="2011-12-06T00:00:00"/>
    <s v="Standard Class"/>
    <s v="MD-17860"/>
    <s v="Michael Dominguez"/>
    <x v="1"/>
    <s v="United States"/>
    <s v="Corpus Christi"/>
    <x v="5"/>
    <n v="78415"/>
    <x v="2"/>
    <s v="FUR-FU-10002759"/>
    <x v="0"/>
    <x v="5"/>
    <s v="12-1/2 Diameter Round Wall Clock"/>
    <n v="39.960000000000008"/>
    <n v="5"/>
    <n v="0.6"/>
    <n v="-23.975999999999999"/>
  </r>
  <r>
    <n v="2791"/>
    <s v="CA-2011-125514"/>
    <n v="2011"/>
    <x v="158"/>
    <d v="2011-09-22T00:00:00"/>
    <s v="First Class"/>
    <s v="BM-11650"/>
    <s v="Brian Moss"/>
    <x v="1"/>
    <s v="United States"/>
    <s v="Omaha"/>
    <x v="8"/>
    <n v="68104"/>
    <x v="2"/>
    <s v="OFF-AP-10000358"/>
    <x v="1"/>
    <x v="9"/>
    <s v="Fellowes Basic Home/Office Series Surge Protectors"/>
    <n v="25.96"/>
    <n v="2"/>
    <n v="0"/>
    <n v="7.5283999999999978"/>
  </r>
  <r>
    <n v="2792"/>
    <s v="CA-2011-125514"/>
    <n v="2011"/>
    <x v="158"/>
    <d v="2011-09-22T00:00:00"/>
    <s v="First Class"/>
    <s v="BM-11650"/>
    <s v="Brian Moss"/>
    <x v="1"/>
    <s v="United States"/>
    <s v="Omaha"/>
    <x v="8"/>
    <n v="68104"/>
    <x v="2"/>
    <s v="OFF-AP-10003281"/>
    <x v="1"/>
    <x v="9"/>
    <s v="Acco 6 Outlet Guardian Standard Surge Suppressor"/>
    <n v="36.269999999999996"/>
    <n v="3"/>
    <n v="0"/>
    <n v="10.880999999999997"/>
  </r>
  <r>
    <n v="2793"/>
    <s v="CA-2011-125514"/>
    <n v="2011"/>
    <x v="158"/>
    <d v="2011-09-22T00:00:00"/>
    <s v="First Class"/>
    <s v="BM-11650"/>
    <s v="Brian Moss"/>
    <x v="1"/>
    <s v="United States"/>
    <s v="Omaha"/>
    <x v="8"/>
    <n v="68104"/>
    <x v="2"/>
    <s v="OFF-PA-10000029"/>
    <x v="1"/>
    <x v="10"/>
    <s v="Xerox 224"/>
    <n v="6.48"/>
    <n v="1"/>
    <n v="0"/>
    <n v="3.1104000000000003"/>
  </r>
  <r>
    <n v="2794"/>
    <s v="CA-2011-154599"/>
    <n v="2011"/>
    <x v="791"/>
    <d v="2011-04-17T00:00:00"/>
    <s v="Standard Class"/>
    <s v="KN-16450"/>
    <s v="Kean Nguyen"/>
    <x v="1"/>
    <s v="United States"/>
    <s v="Redondo Beach"/>
    <x v="1"/>
    <n v="90278"/>
    <x v="1"/>
    <s v="TEC-PH-10001557"/>
    <x v="2"/>
    <x v="7"/>
    <s v="Pyle PMP37LED"/>
    <n v="1075.088"/>
    <n v="14"/>
    <n v="0.2"/>
    <n v="94.070199999999943"/>
  </r>
  <r>
    <n v="2795"/>
    <s v="CA-2011-154599"/>
    <n v="2011"/>
    <x v="791"/>
    <d v="2011-04-17T00:00:00"/>
    <s v="Standard Class"/>
    <s v="KN-16450"/>
    <s v="Kean Nguyen"/>
    <x v="1"/>
    <s v="United States"/>
    <s v="Redondo Beach"/>
    <x v="1"/>
    <n v="90278"/>
    <x v="1"/>
    <s v="TEC-PH-10000576"/>
    <x v="2"/>
    <x v="7"/>
    <s v="AT&amp;T 1080 Corded phone"/>
    <n v="438.36800000000005"/>
    <n v="4"/>
    <n v="0.2"/>
    <n v="38.357200000000006"/>
  </r>
  <r>
    <n v="2796"/>
    <s v="CA-2011-154599"/>
    <n v="2011"/>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n v="2011"/>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n v="2014"/>
    <x v="179"/>
    <d v="2014-10-28T00:00:00"/>
    <s v="Standard Class"/>
    <s v="IG-15085"/>
    <s v="Ivan Gibson"/>
    <x v="0"/>
    <s v="United States"/>
    <s v="Little Rock"/>
    <x v="36"/>
    <n v="72209"/>
    <x v="0"/>
    <s v="OFF-AR-10002257"/>
    <x v="1"/>
    <x v="6"/>
    <s v="Eldon Spacemaker Box, Quick-Snap Lid, Clear"/>
    <n v="13.36"/>
    <n v="4"/>
    <n v="0"/>
    <n v="4.1415999999999986"/>
  </r>
  <r>
    <n v="2799"/>
    <s v="CA-2014-158743"/>
    <n v="2014"/>
    <x v="179"/>
    <d v="2014-10-28T00:00:00"/>
    <s v="Standard Class"/>
    <s v="IG-15085"/>
    <s v="Ivan Gibson"/>
    <x v="0"/>
    <s v="United States"/>
    <s v="Little Rock"/>
    <x v="36"/>
    <n v="72209"/>
    <x v="0"/>
    <s v="OFF-PA-10001019"/>
    <x v="1"/>
    <x v="10"/>
    <s v="Xerox 1884"/>
    <n v="39.96"/>
    <n v="2"/>
    <n v="0"/>
    <n v="18.781199999999998"/>
  </r>
  <r>
    <n v="2800"/>
    <s v="CA-2014-158743"/>
    <n v="2014"/>
    <x v="179"/>
    <d v="2014-10-28T00:00:00"/>
    <s v="Standard Class"/>
    <s v="IG-15085"/>
    <s v="Ivan Gibson"/>
    <x v="0"/>
    <s v="United States"/>
    <s v="Little Rock"/>
    <x v="36"/>
    <n v="72209"/>
    <x v="0"/>
    <s v="OFF-BI-10003364"/>
    <x v="1"/>
    <x v="8"/>
    <s v="Binding Machine Supplies"/>
    <n v="145.85000000000002"/>
    <n v="5"/>
    <n v="0"/>
    <n v="70.007999999999996"/>
  </r>
  <r>
    <n v="2801"/>
    <s v="CA-2013-153318"/>
    <n v="2013"/>
    <x v="792"/>
    <d v="2013-10-29T00:00:00"/>
    <s v="First Class"/>
    <s v="JS-15595"/>
    <s v="Jill Stevenson"/>
    <x v="1"/>
    <s v="United States"/>
    <s v="Miami"/>
    <x v="2"/>
    <n v="33180"/>
    <x v="0"/>
    <s v="TEC-PH-10000984"/>
    <x v="2"/>
    <x v="7"/>
    <s v="Panasonic KX-TG9471B"/>
    <n v="783.96000000000015"/>
    <n v="5"/>
    <n v="0.2"/>
    <n v="78.396000000000043"/>
  </r>
  <r>
    <n v="2802"/>
    <s v="US-2012-110163"/>
    <n v="2012"/>
    <x v="549"/>
    <d v="2012-11-04T00:00:00"/>
    <s v="First Class"/>
    <s v="GA-14725"/>
    <s v="Guy Armstrong"/>
    <x v="0"/>
    <s v="United States"/>
    <s v="Salem"/>
    <x v="21"/>
    <n v="97301"/>
    <x v="1"/>
    <s v="OFF-AR-10001683"/>
    <x v="1"/>
    <x v="6"/>
    <s v="Lumber Crayons"/>
    <n v="7.88"/>
    <n v="1"/>
    <n v="0.2"/>
    <n v="1.7730000000000004"/>
  </r>
  <r>
    <n v="2803"/>
    <s v="CA-2014-143329"/>
    <n v="2014"/>
    <x v="132"/>
    <d v="2014-11-09T00:00:00"/>
    <s v="Standard Class"/>
    <s v="DL-13330"/>
    <s v="Denise Leinenbach"/>
    <x v="0"/>
    <s v="United States"/>
    <s v="Las Cruces"/>
    <x v="27"/>
    <n v="88001"/>
    <x v="1"/>
    <s v="FUR-FU-10000629"/>
    <x v="0"/>
    <x v="5"/>
    <s v="9-3/4 Diameter Round Wall Clock"/>
    <n v="41.37"/>
    <n v="3"/>
    <n v="0"/>
    <n v="17.375399999999999"/>
  </r>
  <r>
    <n v="2804"/>
    <s v="CA-2012-159380"/>
    <n v="2012"/>
    <x v="793"/>
    <d v="2012-05-16T00:00:00"/>
    <s v="Standard Class"/>
    <s v="CS-12505"/>
    <s v="Cindy Stewart"/>
    <x v="0"/>
    <s v="United States"/>
    <s v="San Francisco"/>
    <x v="1"/>
    <n v="94122"/>
    <x v="1"/>
    <s v="OFF-PA-10003893"/>
    <x v="1"/>
    <x v="10"/>
    <s v="Xerox 1962"/>
    <n v="12.84"/>
    <n v="3"/>
    <n v="0"/>
    <n v="5.7779999999999987"/>
  </r>
  <r>
    <n v="2805"/>
    <s v="CA-2012-159380"/>
    <n v="2012"/>
    <x v="793"/>
    <d v="2012-05-16T00:00:00"/>
    <s v="Standard Class"/>
    <s v="CS-12505"/>
    <s v="Cindy Stewart"/>
    <x v="0"/>
    <s v="United States"/>
    <s v="San Francisco"/>
    <x v="1"/>
    <n v="94122"/>
    <x v="1"/>
    <s v="OFF-PA-10004239"/>
    <x v="1"/>
    <x v="10"/>
    <s v="Xerox 1953"/>
    <n v="25.68"/>
    <n v="6"/>
    <n v="0"/>
    <n v="11.555999999999997"/>
  </r>
  <r>
    <n v="2806"/>
    <s v="CA-2012-122623"/>
    <n v="2012"/>
    <x v="67"/>
    <d v="2012-09-11T00:00:00"/>
    <s v="Standard Class"/>
    <s v="CC-12145"/>
    <s v="Charles Crestani"/>
    <x v="0"/>
    <s v="United States"/>
    <s v="El Paso"/>
    <x v="5"/>
    <n v="79907"/>
    <x v="2"/>
    <s v="FUR-CH-10000553"/>
    <x v="0"/>
    <x v="1"/>
    <s v="Metal Folding Chairs, Beige, 4/Carton"/>
    <n v="47.515999999999991"/>
    <n v="2"/>
    <n v="0.3"/>
    <n v="-2.0364000000000004"/>
  </r>
  <r>
    <n v="2807"/>
    <s v="CA-2012-148635"/>
    <n v="2012"/>
    <x v="395"/>
    <d v="2012-07-27T00:00:00"/>
    <s v="Second Class"/>
    <s v="MH-18025"/>
    <s v="Michelle Huthwaite"/>
    <x v="0"/>
    <s v="United States"/>
    <s v="Seattle"/>
    <x v="4"/>
    <n v="98115"/>
    <x v="1"/>
    <s v="OFF-FA-10004395"/>
    <x v="1"/>
    <x v="13"/>
    <s v="Plymouth Boxed Rubber Bands by Plymouth"/>
    <n v="9.42"/>
    <n v="2"/>
    <n v="0"/>
    <n v="0.47100000000000009"/>
  </r>
  <r>
    <n v="2808"/>
    <s v="CA-2012-148635"/>
    <n v="2012"/>
    <x v="395"/>
    <d v="2012-07-27T00:00:00"/>
    <s v="Second Class"/>
    <s v="MH-18025"/>
    <s v="Michelle Huthwaite"/>
    <x v="0"/>
    <s v="United States"/>
    <s v="Seattle"/>
    <x v="4"/>
    <n v="98115"/>
    <x v="1"/>
    <s v="OFF-PA-10004782"/>
    <x v="1"/>
    <x v="10"/>
    <s v="Xerox 228"/>
    <n v="12.96"/>
    <n v="2"/>
    <n v="0"/>
    <n v="6.2208000000000006"/>
  </r>
  <r>
    <n v="2809"/>
    <s v="CA-2012-148635"/>
    <n v="2012"/>
    <x v="395"/>
    <d v="2012-07-27T00:00:00"/>
    <s v="Second Class"/>
    <s v="MH-18025"/>
    <s v="Michelle Huthwaite"/>
    <x v="0"/>
    <s v="United States"/>
    <s v="Seattle"/>
    <x v="4"/>
    <n v="98115"/>
    <x v="1"/>
    <s v="FUR-BO-10002213"/>
    <x v="0"/>
    <x v="0"/>
    <s v="Sauder Forest Hills Library, Woodland Oak Finish"/>
    <n v="704.9"/>
    <n v="5"/>
    <n v="0"/>
    <n v="56.392000000000024"/>
  </r>
  <r>
    <n v="2810"/>
    <s v="CA-2012-148635"/>
    <n v="2012"/>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n v="2012"/>
    <x v="547"/>
    <d v="2012-11-18T00:00:00"/>
    <s v="Second Class"/>
    <s v="MP-18175"/>
    <s v="Mike Pelletier"/>
    <x v="2"/>
    <s v="United States"/>
    <s v="Milwaukee"/>
    <x v="6"/>
    <n v="53209"/>
    <x v="2"/>
    <s v="OFF-PA-10000157"/>
    <x v="1"/>
    <x v="10"/>
    <s v="Xerox 191"/>
    <n v="179.82"/>
    <n v="9"/>
    <n v="0"/>
    <n v="84.5154"/>
  </r>
  <r>
    <n v="2812"/>
    <s v="CA-2012-135685"/>
    <n v="2012"/>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n v="2012"/>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n v="2012"/>
    <x v="547"/>
    <d v="2012-11-18T00:00:00"/>
    <s v="Second Class"/>
    <s v="MP-18175"/>
    <s v="Mike Pelletier"/>
    <x v="2"/>
    <s v="United States"/>
    <s v="Milwaukee"/>
    <x v="6"/>
    <n v="53209"/>
    <x v="2"/>
    <s v="TEC-AC-10004145"/>
    <x v="2"/>
    <x v="11"/>
    <s v="Logitech diNovo Edge Keyboard"/>
    <n v="999.96"/>
    <n v="4"/>
    <n v="0"/>
    <n v="229.99080000000004"/>
  </r>
  <r>
    <n v="2815"/>
    <s v="CA-2012-135685"/>
    <n v="2012"/>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n v="2012"/>
    <x v="135"/>
    <d v="2012-09-08T00:00:00"/>
    <s v="Standard Class"/>
    <s v="DR-12940"/>
    <s v="Daniel Raglin"/>
    <x v="2"/>
    <s v="United States"/>
    <s v="Franklin"/>
    <x v="31"/>
    <n v="2038"/>
    <x v="3"/>
    <s v="OFF-BI-10001510"/>
    <x v="1"/>
    <x v="8"/>
    <s v="Deluxe Heavy-Duty Vinyl Round Ring Binder"/>
    <n v="114.60000000000001"/>
    <n v="5"/>
    <n v="0"/>
    <n v="51.57"/>
  </r>
  <r>
    <n v="2817"/>
    <s v="CA-2012-104626"/>
    <n v="2012"/>
    <x v="135"/>
    <d v="2012-09-08T00:00:00"/>
    <s v="Standard Class"/>
    <s v="DR-12940"/>
    <s v="Daniel Raglin"/>
    <x v="2"/>
    <s v="United States"/>
    <s v="Franklin"/>
    <x v="31"/>
    <n v="2038"/>
    <x v="3"/>
    <s v="FUR-CH-10003817"/>
    <x v="0"/>
    <x v="1"/>
    <s v="Global Value Steno Chair, Gray"/>
    <n v="60.74"/>
    <n v="1"/>
    <n v="0"/>
    <n v="15.185000000000002"/>
  </r>
  <r>
    <n v="2818"/>
    <s v="CA-2012-104626"/>
    <n v="2012"/>
    <x v="135"/>
    <d v="2012-09-08T00:00:00"/>
    <s v="Standard Class"/>
    <s v="DR-12940"/>
    <s v="Daniel Raglin"/>
    <x v="2"/>
    <s v="United States"/>
    <s v="Franklin"/>
    <x v="31"/>
    <n v="2038"/>
    <x v="3"/>
    <s v="FUR-FU-10000308"/>
    <x v="0"/>
    <x v="5"/>
    <s v="Deflect-o Glass Clear Studded Chair Mats"/>
    <n v="124.36"/>
    <n v="2"/>
    <n v="0"/>
    <n v="27.359200000000001"/>
  </r>
  <r>
    <n v="2819"/>
    <s v="CA-2012-104626"/>
    <n v="2012"/>
    <x v="135"/>
    <d v="2012-09-08T00:00:00"/>
    <s v="Standard Class"/>
    <s v="DR-12940"/>
    <s v="Daniel Raglin"/>
    <x v="2"/>
    <s v="United States"/>
    <s v="Franklin"/>
    <x v="31"/>
    <n v="2038"/>
    <x v="3"/>
    <s v="OFF-ST-10003208"/>
    <x v="1"/>
    <x v="4"/>
    <s v="Adjustable Depth Letter/Legal Cart"/>
    <n v="1088.76"/>
    <n v="6"/>
    <n v="0"/>
    <n v="315.74039999999985"/>
  </r>
  <r>
    <n v="2820"/>
    <s v="CA-2013-160500"/>
    <n v="2013"/>
    <x v="465"/>
    <d v="2013-05-09T00:00:00"/>
    <s v="First Class"/>
    <s v="DM-13015"/>
    <s v="Darrin Martin"/>
    <x v="0"/>
    <s v="United States"/>
    <s v="Encinitas"/>
    <x v="1"/>
    <n v="92024"/>
    <x v="1"/>
    <s v="OFF-BI-10003784"/>
    <x v="1"/>
    <x v="8"/>
    <s v="Computer Printout Index Tabs"/>
    <n v="6.7200000000000006"/>
    <n v="5"/>
    <n v="0.2"/>
    <n v="2.351999999999999"/>
  </r>
  <r>
    <n v="2821"/>
    <s v="CA-2013-160500"/>
    <n v="2013"/>
    <x v="465"/>
    <d v="2013-05-09T00:00:00"/>
    <s v="First Class"/>
    <s v="DM-13015"/>
    <s v="Darrin Martin"/>
    <x v="0"/>
    <s v="United States"/>
    <s v="Encinitas"/>
    <x v="1"/>
    <n v="92024"/>
    <x v="1"/>
    <s v="FUR-TA-10003748"/>
    <x v="0"/>
    <x v="3"/>
    <s v="Bevis 36 x 72 Conference Tables"/>
    <n v="298.77600000000001"/>
    <n v="3"/>
    <n v="0.2"/>
    <n v="7.4693999999999932"/>
  </r>
  <r>
    <n v="2822"/>
    <s v="CA-2014-100202"/>
    <n v="2014"/>
    <x v="413"/>
    <d v="2014-01-06T00:00:00"/>
    <s v="Standard Class"/>
    <s v="BD-11620"/>
    <s v="Brian DeCherney"/>
    <x v="0"/>
    <s v="United States"/>
    <s v="Anaheim"/>
    <x v="1"/>
    <n v="92804"/>
    <x v="1"/>
    <s v="TEC-PH-10002563"/>
    <x v="2"/>
    <x v="7"/>
    <s v="Adtran 1202752G1"/>
    <n v="302.37599999999998"/>
    <n v="3"/>
    <n v="0.2"/>
    <n v="22.678200000000018"/>
  </r>
  <r>
    <n v="2823"/>
    <s v="CA-2014-131016"/>
    <n v="2014"/>
    <x v="65"/>
    <d v="2014-09-21T00:00:00"/>
    <s v="First Class"/>
    <s v="DC-12850"/>
    <s v="Dan Campbell"/>
    <x v="0"/>
    <s v="United States"/>
    <s v="Arlington"/>
    <x v="5"/>
    <n v="76017"/>
    <x v="2"/>
    <s v="OFF-AR-10000122"/>
    <x v="1"/>
    <x v="6"/>
    <s v="Newell 314"/>
    <n v="8.9280000000000008"/>
    <n v="2"/>
    <n v="0.2"/>
    <n v="0.55799999999999894"/>
  </r>
  <r>
    <n v="2824"/>
    <s v="CA-2014-131016"/>
    <n v="2014"/>
    <x v="65"/>
    <d v="2014-09-21T00:00:00"/>
    <s v="First Class"/>
    <s v="DC-12850"/>
    <s v="Dan Campbell"/>
    <x v="0"/>
    <s v="United States"/>
    <s v="Arlington"/>
    <x v="5"/>
    <n v="76017"/>
    <x v="2"/>
    <s v="OFF-ST-10000352"/>
    <x v="1"/>
    <x v="4"/>
    <s v="Acco Perma 2700 Stacking Storage Drawers"/>
    <n v="47.584000000000003"/>
    <n v="2"/>
    <n v="0.2"/>
    <n v="-2.9739999999999966"/>
  </r>
  <r>
    <n v="2825"/>
    <s v="US-2011-112914"/>
    <n v="2011"/>
    <x v="794"/>
    <d v="2011-09-30T00:00:00"/>
    <s v="Standard Class"/>
    <s v="MT-18070"/>
    <s v="Michelle Tran"/>
    <x v="2"/>
    <s v="United States"/>
    <s v="Houston"/>
    <x v="5"/>
    <n v="77041"/>
    <x v="2"/>
    <s v="OFF-PA-10003270"/>
    <x v="1"/>
    <x v="10"/>
    <s v="Xerox 1954"/>
    <n v="33.792000000000002"/>
    <n v="8"/>
    <n v="0.2"/>
    <n v="10.559999999999999"/>
  </r>
  <r>
    <n v="2826"/>
    <s v="US-2011-112914"/>
    <n v="2011"/>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n v="2011"/>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n v="2011"/>
    <x v="794"/>
    <d v="2011-09-30T00:00:00"/>
    <s v="Standard Class"/>
    <s v="MT-18070"/>
    <s v="Michelle Tran"/>
    <x v="2"/>
    <s v="United States"/>
    <s v="Houston"/>
    <x v="5"/>
    <n v="77041"/>
    <x v="2"/>
    <s v="OFF-EN-10001509"/>
    <x v="1"/>
    <x v="12"/>
    <s v="Poly String Tie Envelopes"/>
    <n v="3.2640000000000002"/>
    <n v="2"/>
    <n v="0.2"/>
    <n v="1.1015999999999997"/>
  </r>
  <r>
    <n v="2829"/>
    <s v="CA-2013-124149"/>
    <n v="2013"/>
    <x v="131"/>
    <d v="2013-04-27T00:00:00"/>
    <s v="First Class"/>
    <s v="MJ-17740"/>
    <s v="Max Jones"/>
    <x v="0"/>
    <s v="United States"/>
    <s v="Lancaster"/>
    <x v="24"/>
    <n v="43130"/>
    <x v="3"/>
    <s v="OFF-PA-10002421"/>
    <x v="1"/>
    <x v="10"/>
    <s v="Embossed Ink Jet Note Cards"/>
    <n v="108.33600000000001"/>
    <n v="6"/>
    <n v="0.2"/>
    <n v="37.917599999999993"/>
  </r>
  <r>
    <n v="2830"/>
    <s v="CA-2013-124149"/>
    <n v="2013"/>
    <x v="131"/>
    <d v="2013-04-27T00:00:00"/>
    <s v="First Class"/>
    <s v="MJ-17740"/>
    <s v="Max Jones"/>
    <x v="0"/>
    <s v="United States"/>
    <s v="Lancaster"/>
    <x v="24"/>
    <n v="43130"/>
    <x v="3"/>
    <s v="OFF-ST-10000760"/>
    <x v="1"/>
    <x v="4"/>
    <s v="Eldon Fold 'N Roll Cart System"/>
    <n v="55.92"/>
    <n v="5"/>
    <n v="0.2"/>
    <n v="6.2910000000000004"/>
  </r>
  <r>
    <n v="2831"/>
    <s v="CA-2013-124149"/>
    <n v="2013"/>
    <x v="131"/>
    <d v="2013-04-27T00:00:00"/>
    <s v="First Class"/>
    <s v="MJ-17740"/>
    <s v="Max Jones"/>
    <x v="0"/>
    <s v="United States"/>
    <s v="Lancaster"/>
    <x v="24"/>
    <n v="43130"/>
    <x v="3"/>
    <s v="OFF-PA-10002923"/>
    <x v="1"/>
    <x v="10"/>
    <s v="Xerox 1942"/>
    <n v="78.304000000000002"/>
    <n v="2"/>
    <n v="0.2"/>
    <n v="29.363999999999997"/>
  </r>
  <r>
    <n v="2832"/>
    <s v="CA-2011-148915"/>
    <n v="2011"/>
    <x v="301"/>
    <d v="2011-11-05T00:00:00"/>
    <s v="Standard Class"/>
    <s v="ND-18370"/>
    <s v="Natalie DeCherney"/>
    <x v="0"/>
    <s v="United States"/>
    <s v="Portland"/>
    <x v="21"/>
    <n v="97206"/>
    <x v="1"/>
    <s v="OFF-ST-10001128"/>
    <x v="1"/>
    <x v="4"/>
    <s v="Carina Mini System Audio Rack, Model AR050B"/>
    <n v="443.92"/>
    <n v="5"/>
    <n v="0.2"/>
    <n v="-94.33299999999997"/>
  </r>
  <r>
    <n v="2833"/>
    <s v="CA-2011-148915"/>
    <n v="2011"/>
    <x v="301"/>
    <d v="2011-11-05T00:00:00"/>
    <s v="Standard Class"/>
    <s v="ND-18370"/>
    <s v="Natalie DeCherney"/>
    <x v="0"/>
    <s v="United States"/>
    <s v="Portland"/>
    <x v="21"/>
    <n v="97206"/>
    <x v="1"/>
    <s v="TEC-PH-10000673"/>
    <x v="2"/>
    <x v="7"/>
    <s v="Plantronics Voyager Pro HD - Bluetooth Headset"/>
    <n v="155.976"/>
    <n v="3"/>
    <n v="0.2"/>
    <n v="54.5916"/>
  </r>
  <r>
    <n v="2834"/>
    <s v="CA-2014-134649"/>
    <n v="2014"/>
    <x v="795"/>
    <d v="2014-02-01T00:00:00"/>
    <s v="Second Class"/>
    <s v="CA-11965"/>
    <s v="Carol Adams"/>
    <x v="1"/>
    <s v="United States"/>
    <s v="Hoover"/>
    <x v="19"/>
    <n v="35244"/>
    <x v="0"/>
    <s v="OFF-AR-10001547"/>
    <x v="1"/>
    <x v="6"/>
    <s v="Newell 311"/>
    <n v="15.469999999999999"/>
    <n v="7"/>
    <n v="0"/>
    <n v="4.1768999999999998"/>
  </r>
  <r>
    <n v="2835"/>
    <s v="CA-2014-134649"/>
    <n v="2014"/>
    <x v="795"/>
    <d v="2014-02-01T00:00:00"/>
    <s v="Second Class"/>
    <s v="CA-11965"/>
    <s v="Carol Adams"/>
    <x v="1"/>
    <s v="United States"/>
    <s v="Hoover"/>
    <x v="19"/>
    <n v="35244"/>
    <x v="0"/>
    <s v="OFF-BI-10001890"/>
    <x v="1"/>
    <x v="8"/>
    <s v="Avery Poly Binder Pockets"/>
    <n v="7.16"/>
    <n v="2"/>
    <n v="0"/>
    <n v="3.4367999999999999"/>
  </r>
  <r>
    <n v="2836"/>
    <s v="CA-2014-110842"/>
    <n v="2014"/>
    <x v="343"/>
    <d v="2014-11-17T00:00:00"/>
    <s v="Standard Class"/>
    <s v="GA-14725"/>
    <s v="Guy Armstrong"/>
    <x v="0"/>
    <s v="United States"/>
    <s v="Los Angeles"/>
    <x v="1"/>
    <n v="90036"/>
    <x v="1"/>
    <s v="OFF-AP-10003971"/>
    <x v="1"/>
    <x v="9"/>
    <s v="Belkin 6 Outlet Metallic Surge Strip"/>
    <n v="10.89"/>
    <n v="1"/>
    <n v="0"/>
    <n v="2.8314000000000004"/>
  </r>
  <r>
    <n v="2837"/>
    <s v="CA-2014-110842"/>
    <n v="2014"/>
    <x v="343"/>
    <d v="2014-11-17T00:00:00"/>
    <s v="Standard Class"/>
    <s v="GA-14725"/>
    <s v="Guy Armstrong"/>
    <x v="0"/>
    <s v="United States"/>
    <s v="Los Angeles"/>
    <x v="1"/>
    <n v="90036"/>
    <x v="1"/>
    <s v="OFF-PA-10000520"/>
    <x v="1"/>
    <x v="10"/>
    <s v="Xerox 201"/>
    <n v="19.440000000000001"/>
    <n v="3"/>
    <n v="0"/>
    <n v="9.3312000000000008"/>
  </r>
  <r>
    <n v="2838"/>
    <s v="CA-2014-110842"/>
    <n v="2014"/>
    <x v="343"/>
    <d v="2014-11-17T00:00:00"/>
    <s v="Standard Class"/>
    <s v="GA-14725"/>
    <s v="Guy Armstrong"/>
    <x v="0"/>
    <s v="United States"/>
    <s v="Los Angeles"/>
    <x v="1"/>
    <n v="90036"/>
    <x v="1"/>
    <s v="OFF-BI-10000977"/>
    <x v="1"/>
    <x v="8"/>
    <s v="Ibico Plastic Spiral Binding Combs"/>
    <n v="121.6"/>
    <n v="5"/>
    <n v="0.2"/>
    <n v="39.519999999999989"/>
  </r>
  <r>
    <n v="2839"/>
    <s v="CA-2013-147368"/>
    <n v="2013"/>
    <x v="632"/>
    <d v="2013-06-13T00:00:00"/>
    <s v="First Class"/>
    <s v="TC-21295"/>
    <s v="Toby Carlisle"/>
    <x v="0"/>
    <s v="United States"/>
    <s v="Tallahassee"/>
    <x v="2"/>
    <n v="32303"/>
    <x v="0"/>
    <s v="TEC-MA-10002178"/>
    <x v="2"/>
    <x v="15"/>
    <s v="Cisco CP-7937G Unified IP Conference Station Phone"/>
    <n v="695.7"/>
    <n v="2"/>
    <n v="0.5"/>
    <n v="-27.827999999999975"/>
  </r>
  <r>
    <n v="2840"/>
    <s v="US-2012-104185"/>
    <n v="2012"/>
    <x v="37"/>
    <d v="2012-09-08T00:00:00"/>
    <s v="Second Class"/>
    <s v="JB-15400"/>
    <s v="Jennifer Braxton"/>
    <x v="1"/>
    <s v="United States"/>
    <s v="New York City"/>
    <x v="15"/>
    <n v="10009"/>
    <x v="3"/>
    <s v="OFF-ST-10001526"/>
    <x v="1"/>
    <x v="4"/>
    <s v="Iceberg Mobile Mega Data/Printer Cart "/>
    <n v="120.33"/>
    <n v="1"/>
    <n v="0"/>
    <n v="31.285799999999995"/>
  </r>
  <r>
    <n v="2841"/>
    <s v="US-2011-125521"/>
    <n v="2011"/>
    <x v="619"/>
    <d v="2011-03-19T00:00:00"/>
    <s v="Standard Class"/>
    <s v="CK-12325"/>
    <s v="Christine Kargatis"/>
    <x v="2"/>
    <s v="United States"/>
    <s v="Chesapeake"/>
    <x v="17"/>
    <n v="23320"/>
    <x v="0"/>
    <s v="FUR-CH-10003379"/>
    <x v="0"/>
    <x v="1"/>
    <s v="Global Commerce Series High-Back Swivel/Tilt Chairs"/>
    <n v="1139.92"/>
    <n v="4"/>
    <n v="0"/>
    <n v="284.98"/>
  </r>
  <r>
    <n v="2842"/>
    <s v="US-2014-135062"/>
    <n v="2014"/>
    <x v="515"/>
    <d v="2014-09-05T00:00:00"/>
    <s v="Second Class"/>
    <s v="RL-19615"/>
    <s v="Rob Lucas"/>
    <x v="0"/>
    <s v="United States"/>
    <s v="Fayetteville"/>
    <x v="3"/>
    <n v="28314"/>
    <x v="0"/>
    <s v="OFF-PA-10000100"/>
    <x v="1"/>
    <x v="10"/>
    <s v="Xerox 1945"/>
    <n v="229.54400000000001"/>
    <n v="7"/>
    <n v="0.2"/>
    <n v="83.209699999999998"/>
  </r>
  <r>
    <n v="2843"/>
    <s v="CA-2014-135650"/>
    <n v="2014"/>
    <x v="721"/>
    <d v="2014-03-28T00:00:00"/>
    <s v="Standard Class"/>
    <s v="AC-10660"/>
    <s v="Anna Chung"/>
    <x v="0"/>
    <s v="United States"/>
    <s v="Huntsville"/>
    <x v="5"/>
    <n v="77340"/>
    <x v="2"/>
    <s v="OFF-ST-10001809"/>
    <x v="1"/>
    <x v="4"/>
    <s v="Fellowes Officeware Wire Shelving"/>
    <n v="143.72800000000001"/>
    <n v="2"/>
    <n v="0.2"/>
    <n v="-32.338800000000006"/>
  </r>
  <r>
    <n v="2844"/>
    <s v="CA-2014-112865"/>
    <n v="2014"/>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n v="2013"/>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n v="2014"/>
    <x v="701"/>
    <d v="2014-11-21T00:00:00"/>
    <s v="First Class"/>
    <s v="XP-21865"/>
    <s v="Xylona Preis"/>
    <x v="0"/>
    <s v="United States"/>
    <s v="Everett"/>
    <x v="31"/>
    <n v="2149"/>
    <x v="3"/>
    <s v="OFF-AR-10001958"/>
    <x v="1"/>
    <x v="6"/>
    <s v="Stanley Bostitch Contemporary Electric Pencil Sharpeners"/>
    <n v="50.94"/>
    <n v="3"/>
    <n v="0"/>
    <n v="14.263200000000001"/>
  </r>
  <r>
    <n v="2847"/>
    <s v="CA-2014-152093"/>
    <n v="2014"/>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n v="2014"/>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n v="2014"/>
    <x v="798"/>
    <d v="2014-04-16T00:00:00"/>
    <s v="Standard Class"/>
    <s v="DM-13345"/>
    <s v="Denise Monton"/>
    <x v="1"/>
    <s v="United States"/>
    <s v="Roswell"/>
    <x v="32"/>
    <n v="30076"/>
    <x v="0"/>
    <s v="OFF-BI-10001359"/>
    <x v="1"/>
    <x v="8"/>
    <s v="GBC DocuBind TL300 Electric Binding System"/>
    <n v="2690.9700000000003"/>
    <n v="3"/>
    <n v="0"/>
    <n v="1264.7558999999999"/>
  </r>
  <r>
    <n v="2850"/>
    <s v="CA-2013-123617"/>
    <n v="2013"/>
    <x v="85"/>
    <d v="2013-12-04T00:00:00"/>
    <s v="Standard Class"/>
    <s v="AJ-10780"/>
    <s v="Anthony Jacobs"/>
    <x v="1"/>
    <s v="United States"/>
    <s v="Palm Coast"/>
    <x v="2"/>
    <n v="32137"/>
    <x v="0"/>
    <s v="OFF-BI-10002976"/>
    <x v="1"/>
    <x v="8"/>
    <s v="ACCOHIDE Binder by Acco"/>
    <n v="7.4340000000000011"/>
    <n v="6"/>
    <n v="0.7"/>
    <n v="-5.6993999999999971"/>
  </r>
  <r>
    <n v="2851"/>
    <s v="US-2013-128293"/>
    <n v="2013"/>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n v="2014"/>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n v="2013"/>
    <x v="690"/>
    <d v="2013-03-22T00:00:00"/>
    <s v="Second Class"/>
    <s v="SV-20935"/>
    <s v="Susan Vittorini"/>
    <x v="0"/>
    <s v="United States"/>
    <s v="Oceanside"/>
    <x v="15"/>
    <n v="11572"/>
    <x v="3"/>
    <s v="FUR-FU-10000409"/>
    <x v="0"/>
    <x v="5"/>
    <s v="GE 4 Foot Flourescent Tube, 40 Watt"/>
    <n v="14.98"/>
    <n v="1"/>
    <n v="0"/>
    <n v="6.8908000000000005"/>
  </r>
  <r>
    <n v="2854"/>
    <s v="CA-2013-136371"/>
    <n v="2013"/>
    <x v="690"/>
    <d v="2013-03-22T00:00:00"/>
    <s v="Second Class"/>
    <s v="SV-20935"/>
    <s v="Susan Vittorini"/>
    <x v="0"/>
    <s v="United States"/>
    <s v="Oceanside"/>
    <x v="15"/>
    <n v="11572"/>
    <x v="3"/>
    <s v="FUR-FU-10000221"/>
    <x v="0"/>
    <x v="5"/>
    <s v="Master Caster Door Stop, Brown"/>
    <n v="20.32"/>
    <n v="4"/>
    <n v="0"/>
    <n v="6.9087999999999994"/>
  </r>
  <r>
    <n v="2855"/>
    <s v="CA-2014-137344"/>
    <n v="2014"/>
    <x v="648"/>
    <d v="2014-08-21T00:00:00"/>
    <s v="Same Day"/>
    <s v="EM-13810"/>
    <s v="Eleni McCrary"/>
    <x v="1"/>
    <s v="United States"/>
    <s v="Franklin"/>
    <x v="31"/>
    <n v="2038"/>
    <x v="3"/>
    <s v="OFF-ST-10000344"/>
    <x v="1"/>
    <x v="4"/>
    <s v="Neat Ideas Personal Hanging Folder Files, Black"/>
    <n v="40.29"/>
    <n v="3"/>
    <n v="0"/>
    <n v="10.475399999999999"/>
  </r>
  <r>
    <n v="2856"/>
    <s v="CA-2014-169810"/>
    <n v="2014"/>
    <x v="800"/>
    <d v="2014-08-01T00:00:00"/>
    <s v="Standard Class"/>
    <s v="RB-19360"/>
    <s v="Raymond Buch"/>
    <x v="0"/>
    <s v="United States"/>
    <s v="Sioux Falls"/>
    <x v="44"/>
    <n v="57103"/>
    <x v="2"/>
    <s v="OFF-LA-10003663"/>
    <x v="1"/>
    <x v="2"/>
    <s v="Avery 498"/>
    <n v="20.23"/>
    <n v="7"/>
    <n v="0"/>
    <n v="9.5081000000000007"/>
  </r>
  <r>
    <n v="2857"/>
    <s v="CA-2013-128594"/>
    <n v="2013"/>
    <x v="370"/>
    <d v="2013-08-30T00:00:00"/>
    <s v="First Class"/>
    <s v="DJ-13510"/>
    <s v="Don Jones"/>
    <x v="1"/>
    <s v="United States"/>
    <s v="San Diego"/>
    <x v="1"/>
    <n v="92037"/>
    <x v="1"/>
    <s v="FUR-CH-10001215"/>
    <x v="0"/>
    <x v="1"/>
    <s v="Global Troy Executive Leather Low-Back Tilter"/>
    <n v="1603.1360000000002"/>
    <n v="4"/>
    <n v="0.2"/>
    <n v="100.19599999999997"/>
  </r>
  <r>
    <n v="2858"/>
    <s v="CA-2013-154690"/>
    <n v="2013"/>
    <x v="243"/>
    <d v="2013-08-18T00:00:00"/>
    <s v="Second Class"/>
    <s v="CC-12370"/>
    <s v="Christopher Conant"/>
    <x v="0"/>
    <s v="United States"/>
    <s v="Fayetteville"/>
    <x v="3"/>
    <n v="28314"/>
    <x v="0"/>
    <s v="FUR-CH-10000988"/>
    <x v="0"/>
    <x v="1"/>
    <s v="Hon Olson Stacker Stools"/>
    <n v="225.29600000000002"/>
    <n v="2"/>
    <n v="0.2"/>
    <n v="22.529599999999995"/>
  </r>
  <r>
    <n v="2859"/>
    <s v="CA-2014-138975"/>
    <n v="2014"/>
    <x v="240"/>
    <d v="2014-05-24T00:00:00"/>
    <s v="Standard Class"/>
    <s v="SC-20380"/>
    <s v="Shahid Collister"/>
    <x v="0"/>
    <s v="United States"/>
    <s v="Atlanta"/>
    <x v="32"/>
    <n v="30318"/>
    <x v="0"/>
    <s v="TEC-AC-10003441"/>
    <x v="2"/>
    <x v="11"/>
    <s v="Kingston Digital DataTraveler 32GB USB 2.0"/>
    <n v="67.8"/>
    <n v="4"/>
    <n v="0"/>
    <n v="4.0679999999999978"/>
  </r>
  <r>
    <n v="2860"/>
    <s v="CA-2014-138975"/>
    <n v="2014"/>
    <x v="240"/>
    <d v="2014-05-24T00:00:00"/>
    <s v="Standard Class"/>
    <s v="SC-20380"/>
    <s v="Shahid Collister"/>
    <x v="0"/>
    <s v="United States"/>
    <s v="Atlanta"/>
    <x v="32"/>
    <n v="30318"/>
    <x v="0"/>
    <s v="TEC-PH-10004389"/>
    <x v="2"/>
    <x v="7"/>
    <s v="Nokia Lumia 925"/>
    <n v="377.96999999999997"/>
    <n v="3"/>
    <n v="0"/>
    <n v="98.272200000000012"/>
  </r>
  <r>
    <n v="2861"/>
    <s v="CA-2014-138975"/>
    <n v="2014"/>
    <x v="240"/>
    <d v="2014-05-24T00:00:00"/>
    <s v="Standard Class"/>
    <s v="SC-20380"/>
    <s v="Shahid Collister"/>
    <x v="0"/>
    <s v="United States"/>
    <s v="Atlanta"/>
    <x v="32"/>
    <n v="30318"/>
    <x v="0"/>
    <s v="FUR-BO-10004695"/>
    <x v="0"/>
    <x v="0"/>
    <s v="O'Sullivan 2-Door Barrister Bookcase in Odessa Pine"/>
    <n v="1628.82"/>
    <n v="9"/>
    <n v="0"/>
    <n v="374.62859999999989"/>
  </r>
  <r>
    <n v="2862"/>
    <s v="CA-2014-138975"/>
    <n v="2014"/>
    <x v="240"/>
    <d v="2014-05-24T00:00:00"/>
    <s v="Standard Class"/>
    <s v="SC-20380"/>
    <s v="Shahid Collister"/>
    <x v="0"/>
    <s v="United States"/>
    <s v="Atlanta"/>
    <x v="32"/>
    <n v="30318"/>
    <x v="0"/>
    <s v="OFF-PA-10000100"/>
    <x v="1"/>
    <x v="10"/>
    <s v="Xerox 1945"/>
    <n v="286.93"/>
    <n v="7"/>
    <n v="0"/>
    <n v="140.59569999999999"/>
  </r>
  <r>
    <n v="2863"/>
    <s v="CA-2014-106537"/>
    <n v="2014"/>
    <x v="801"/>
    <d v="2014-08-18T00:00:00"/>
    <s v="Standard Class"/>
    <s v="RH-19495"/>
    <s v="Rick Hansen"/>
    <x v="0"/>
    <s v="United States"/>
    <s v="Orlando"/>
    <x v="2"/>
    <n v="32839"/>
    <x v="0"/>
    <s v="OFF-PA-10000223"/>
    <x v="1"/>
    <x v="10"/>
    <s v="Xerox 2000"/>
    <n v="20.736000000000004"/>
    <n v="4"/>
    <n v="0.2"/>
    <n v="7.2576000000000001"/>
  </r>
  <r>
    <n v="2864"/>
    <s v="US-2014-103828"/>
    <n v="2014"/>
    <x v="802"/>
    <d v="2014-08-14T00:00:00"/>
    <s v="Same Day"/>
    <s v="JK-15370"/>
    <s v="Jay Kimmel"/>
    <x v="0"/>
    <s v="United States"/>
    <s v="San Francisco"/>
    <x v="1"/>
    <n v="94122"/>
    <x v="1"/>
    <s v="OFF-ST-10001325"/>
    <x v="1"/>
    <x v="4"/>
    <s v="Sterilite Officeware Hinged File Box"/>
    <n v="31.44"/>
    <n v="3"/>
    <n v="0"/>
    <n v="8.4888000000000012"/>
  </r>
  <r>
    <n v="2865"/>
    <s v="US-2014-103828"/>
    <n v="2014"/>
    <x v="802"/>
    <d v="2014-08-14T00:00:00"/>
    <s v="Same Day"/>
    <s v="JK-15370"/>
    <s v="Jay Kimmel"/>
    <x v="0"/>
    <s v="United States"/>
    <s v="San Francisco"/>
    <x v="1"/>
    <n v="94122"/>
    <x v="1"/>
    <s v="OFF-AP-10004249"/>
    <x v="1"/>
    <x v="9"/>
    <s v="Staples"/>
    <n v="83.79"/>
    <n v="7"/>
    <n v="0"/>
    <n v="22.623299999999997"/>
  </r>
  <r>
    <n v="2866"/>
    <s v="US-2014-103828"/>
    <n v="2014"/>
    <x v="802"/>
    <d v="2014-08-14T00:00:00"/>
    <s v="Same Day"/>
    <s v="JK-15370"/>
    <s v="Jay Kimmel"/>
    <x v="0"/>
    <s v="United States"/>
    <s v="San Francisco"/>
    <x v="1"/>
    <n v="94122"/>
    <x v="1"/>
    <s v="OFF-AR-10000588"/>
    <x v="1"/>
    <x v="6"/>
    <s v="Newell 345"/>
    <n v="59.519999999999996"/>
    <n v="3"/>
    <n v="0"/>
    <n v="15.475200000000001"/>
  </r>
  <r>
    <n v="2867"/>
    <s v="US-2014-103828"/>
    <n v="2014"/>
    <x v="802"/>
    <d v="2014-08-14T00:00:00"/>
    <s v="Same Day"/>
    <s v="JK-15370"/>
    <s v="Jay Kimmel"/>
    <x v="0"/>
    <s v="United States"/>
    <s v="San Francisco"/>
    <x v="1"/>
    <n v="94122"/>
    <x v="1"/>
    <s v="OFF-SU-10000946"/>
    <x v="1"/>
    <x v="14"/>
    <s v="Staples"/>
    <n v="31.92"/>
    <n v="4"/>
    <n v="0"/>
    <n v="9.2567999999999984"/>
  </r>
  <r>
    <n v="2868"/>
    <s v="CA-2013-115588"/>
    <n v="2013"/>
    <x v="338"/>
    <d v="2013-11-13T00:00:00"/>
    <s v="Second Class"/>
    <s v="AF-10885"/>
    <s v="Art Foster"/>
    <x v="0"/>
    <s v="United States"/>
    <s v="Toledo"/>
    <x v="24"/>
    <n v="43615"/>
    <x v="3"/>
    <s v="OFF-SU-10001225"/>
    <x v="1"/>
    <x v="14"/>
    <s v="Staples"/>
    <n v="14.720000000000002"/>
    <n v="5"/>
    <n v="0.2"/>
    <n v="-3.3120000000000012"/>
  </r>
  <r>
    <n v="2869"/>
    <s v="CA-2013-115588"/>
    <n v="2013"/>
    <x v="338"/>
    <d v="2013-11-13T00:00:00"/>
    <s v="Second Class"/>
    <s v="AF-10885"/>
    <s v="Art Foster"/>
    <x v="0"/>
    <s v="United States"/>
    <s v="Toledo"/>
    <x v="24"/>
    <n v="43615"/>
    <x v="3"/>
    <s v="OFF-ST-10001558"/>
    <x v="1"/>
    <x v="4"/>
    <s v="Acco Perma 4000 Stacking Storage Drawers"/>
    <n v="38.975999999999999"/>
    <n v="3"/>
    <n v="0.2"/>
    <n v="-2.4359999999999999"/>
  </r>
  <r>
    <n v="2870"/>
    <s v="CA-2014-143861"/>
    <n v="2014"/>
    <x v="492"/>
    <d v="2014-06-20T00:00:00"/>
    <s v="Standard Class"/>
    <s v="LC-16885"/>
    <s v="Lena Creighton"/>
    <x v="0"/>
    <s v="United States"/>
    <s v="Saint Petersburg"/>
    <x v="2"/>
    <n v="33710"/>
    <x v="0"/>
    <s v="FUR-FU-10001546"/>
    <x v="0"/>
    <x v="5"/>
    <s v="Dana Swing-Arm Lamps"/>
    <n v="17.088000000000001"/>
    <n v="2"/>
    <n v="0.2"/>
    <n v="1.0679999999999996"/>
  </r>
  <r>
    <n v="2871"/>
    <s v="CA-2011-148040"/>
    <n v="2011"/>
    <x v="579"/>
    <d v="2011-03-26T00:00:00"/>
    <s v="Standard Class"/>
    <s v="BF-11275"/>
    <s v="Beth Fritzler"/>
    <x v="1"/>
    <s v="United States"/>
    <s v="Tucson"/>
    <x v="16"/>
    <n v="85705"/>
    <x v="1"/>
    <s v="OFF-PA-10002581"/>
    <x v="1"/>
    <x v="10"/>
    <s v="Xerox 1951"/>
    <n v="74.352000000000004"/>
    <n v="3"/>
    <n v="0.2"/>
    <n v="23.234999999999992"/>
  </r>
  <r>
    <n v="2872"/>
    <s v="CA-2011-148040"/>
    <n v="2011"/>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n v="2014"/>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n v="2014"/>
    <x v="673"/>
    <d v="2014-11-23T00:00:00"/>
    <s v="Standard Class"/>
    <s v="SW-20275"/>
    <s v="Scott Williamson"/>
    <x v="0"/>
    <s v="United States"/>
    <s v="San Diego"/>
    <x v="1"/>
    <n v="92105"/>
    <x v="1"/>
    <s v="OFF-ST-10001963"/>
    <x v="1"/>
    <x v="4"/>
    <s v="Tennsco Regal Shelving Units"/>
    <n v="811.28"/>
    <n v="8"/>
    <n v="0"/>
    <n v="24.338399999999979"/>
  </r>
  <r>
    <n v="2875"/>
    <s v="US-2014-102638"/>
    <n v="2014"/>
    <x v="614"/>
    <d v="2015-01-01T00:00:00"/>
    <s v="First Class"/>
    <s v="MC-17845"/>
    <s v="Michael Chen"/>
    <x v="0"/>
    <s v="United States"/>
    <s v="New York City"/>
    <x v="15"/>
    <n v="10035"/>
    <x v="3"/>
    <s v="OFF-FA-10002988"/>
    <x v="1"/>
    <x v="13"/>
    <s v="Ideal Clamps"/>
    <n v="6.0299999999999994"/>
    <n v="3"/>
    <n v="0"/>
    <n v="2.9546999999999999"/>
  </r>
  <r>
    <n v="2876"/>
    <s v="US-2013-167339"/>
    <n v="2013"/>
    <x v="803"/>
    <d v="2013-01-23T00:00:00"/>
    <s v="Second Class"/>
    <s v="TD-20995"/>
    <s v="Tamara Dahlen"/>
    <x v="0"/>
    <s v="United States"/>
    <s v="San Diego"/>
    <x v="1"/>
    <n v="92037"/>
    <x v="1"/>
    <s v="FUR-CH-10004289"/>
    <x v="0"/>
    <x v="1"/>
    <s v="Global Super Steno Chair"/>
    <n v="153.56800000000001"/>
    <n v="2"/>
    <n v="0.2"/>
    <n v="-5.758800000000015"/>
  </r>
  <r>
    <n v="2877"/>
    <s v="US-2013-167339"/>
    <n v="2013"/>
    <x v="803"/>
    <d v="2013-01-23T00:00:00"/>
    <s v="Second Class"/>
    <s v="TD-20995"/>
    <s v="Tamara Dahlen"/>
    <x v="0"/>
    <s v="United States"/>
    <s v="San Diego"/>
    <x v="1"/>
    <n v="92037"/>
    <x v="1"/>
    <s v="FUR-CH-10000785"/>
    <x v="0"/>
    <x v="1"/>
    <s v="Global Ergonomic Managers Chair"/>
    <n v="1013.4879999999999"/>
    <n v="7"/>
    <n v="0.2"/>
    <n v="76.011600000000016"/>
  </r>
  <r>
    <n v="2878"/>
    <s v="CA-2013-152072"/>
    <n v="2013"/>
    <x v="804"/>
    <d v="2013-01-19T00:00:00"/>
    <s v="Standard Class"/>
    <s v="Dp-13240"/>
    <s v="Dean percer"/>
    <x v="2"/>
    <s v="United States"/>
    <s v="Westfield"/>
    <x v="30"/>
    <n v="7090"/>
    <x v="3"/>
    <s v="OFF-EN-10003040"/>
    <x v="1"/>
    <x v="12"/>
    <s v="Quality Park Security Envelopes"/>
    <n v="52.34"/>
    <n v="2"/>
    <n v="0"/>
    <n v="24.599800000000002"/>
  </r>
  <r>
    <n v="2879"/>
    <s v="CA-2013-152072"/>
    <n v="2013"/>
    <x v="804"/>
    <d v="2013-01-19T00:00:00"/>
    <s v="Standard Class"/>
    <s v="Dp-13240"/>
    <s v="Dean percer"/>
    <x v="2"/>
    <s v="United States"/>
    <s v="Westfield"/>
    <x v="30"/>
    <n v="7090"/>
    <x v="3"/>
    <s v="OFF-AR-10001573"/>
    <x v="1"/>
    <x v="6"/>
    <s v="American Pencil"/>
    <n v="4.66"/>
    <n v="2"/>
    <n v="0"/>
    <n v="1.3513999999999995"/>
  </r>
  <r>
    <n v="2880"/>
    <s v="CA-2013-152072"/>
    <n v="2013"/>
    <x v="804"/>
    <d v="2013-01-19T00:00:00"/>
    <s v="Standard Class"/>
    <s v="Dp-13240"/>
    <s v="Dean percer"/>
    <x v="2"/>
    <s v="United States"/>
    <s v="Westfield"/>
    <x v="30"/>
    <n v="7090"/>
    <x v="3"/>
    <s v="TEC-AC-10000844"/>
    <x v="2"/>
    <x v="11"/>
    <s v="Logitech Gaming G510s - Keyboard"/>
    <n v="254.96999999999997"/>
    <n v="3"/>
    <n v="0"/>
    <n v="91.789199999999994"/>
  </r>
  <r>
    <n v="2881"/>
    <s v="CA-2013-102932"/>
    <n v="2013"/>
    <x v="251"/>
    <d v="2013-09-24T00:00:00"/>
    <s v="Second Class"/>
    <s v="SD-20485"/>
    <s v="Shirley Daniels"/>
    <x v="2"/>
    <s v="United States"/>
    <s v="Orange"/>
    <x v="30"/>
    <n v="7050"/>
    <x v="3"/>
    <s v="OFF-BI-10000756"/>
    <x v="1"/>
    <x v="8"/>
    <s v="Storex DuraTech Recycled Plastic Frosted Binders"/>
    <n v="25.44"/>
    <n v="6"/>
    <n v="0"/>
    <n v="12.72"/>
  </r>
  <r>
    <n v="2882"/>
    <s v="CA-2013-102932"/>
    <n v="2013"/>
    <x v="251"/>
    <d v="2013-09-24T00:00:00"/>
    <s v="Second Class"/>
    <s v="SD-20485"/>
    <s v="Shirley Daniels"/>
    <x v="2"/>
    <s v="United States"/>
    <s v="Orange"/>
    <x v="30"/>
    <n v="7050"/>
    <x v="3"/>
    <s v="OFF-SU-10000381"/>
    <x v="1"/>
    <x v="14"/>
    <s v="Acme Forged Steel Scissors with Black Enamel Handles"/>
    <n v="27.93"/>
    <n v="3"/>
    <n v="0"/>
    <n v="8.0996999999999986"/>
  </r>
  <r>
    <n v="2883"/>
    <s v="CA-2011-165540"/>
    <n v="2011"/>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n v="2013"/>
    <x v="583"/>
    <d v="2013-11-17T00:00:00"/>
    <s v="Second Class"/>
    <s v="BK-11260"/>
    <s v="Berenike Kampe"/>
    <x v="0"/>
    <s v="United States"/>
    <s v="San Francisco"/>
    <x v="1"/>
    <n v="94110"/>
    <x v="1"/>
    <s v="FUR-FU-10001852"/>
    <x v="0"/>
    <x v="5"/>
    <s v="Eldon Regeneration Recycled Desk Accessories, Smoke"/>
    <n v="6.96"/>
    <n v="4"/>
    <n v="0"/>
    <n v="2.2271999999999998"/>
  </r>
  <r>
    <n v="2885"/>
    <s v="CA-2013-164483"/>
    <n v="2013"/>
    <x v="806"/>
    <d v="2013-02-03T00:00:00"/>
    <s v="Standard Class"/>
    <s v="JF-15490"/>
    <s v="Jeremy Farry"/>
    <x v="0"/>
    <s v="United States"/>
    <s v="San Francisco"/>
    <x v="1"/>
    <n v="94122"/>
    <x v="1"/>
    <s v="OFF-BI-10000014"/>
    <x v="1"/>
    <x v="8"/>
    <s v="Heavy-Duty E-Z-D Binders"/>
    <n v="17.456"/>
    <n v="2"/>
    <n v="0.2"/>
    <n v="5.8914"/>
  </r>
  <r>
    <n v="2886"/>
    <s v="US-2013-159856"/>
    <n v="2013"/>
    <x v="807"/>
    <d v="2013-10-23T00:00:00"/>
    <s v="Standard Class"/>
    <s v="EP-13915"/>
    <s v="Emily Phan"/>
    <x v="0"/>
    <s v="United States"/>
    <s v="Tempe"/>
    <x v="16"/>
    <n v="85281"/>
    <x v="1"/>
    <s v="FUR-CH-10003396"/>
    <x v="0"/>
    <x v="1"/>
    <s v="Global Deluxe Steno Chair"/>
    <n v="307.92"/>
    <n v="5"/>
    <n v="0.2"/>
    <n v="-34.64100000000002"/>
  </r>
  <r>
    <n v="2887"/>
    <s v="CA-2014-102099"/>
    <n v="2014"/>
    <x v="404"/>
    <d v="2014-12-20T00:00:00"/>
    <s v="First Class"/>
    <s v="EP-13915"/>
    <s v="Emily Phan"/>
    <x v="0"/>
    <s v="United States"/>
    <s v="Los Angeles"/>
    <x v="1"/>
    <n v="90008"/>
    <x v="1"/>
    <s v="OFF-AR-10003811"/>
    <x v="1"/>
    <x v="6"/>
    <s v="Newell 327"/>
    <n v="6.63"/>
    <n v="3"/>
    <n v="0"/>
    <n v="1.7901"/>
  </r>
  <r>
    <n v="2888"/>
    <s v="CA-2014-102099"/>
    <n v="2014"/>
    <x v="404"/>
    <d v="2014-12-20T00:00:00"/>
    <s v="First Class"/>
    <s v="EP-13915"/>
    <s v="Emily Phan"/>
    <x v="0"/>
    <s v="United States"/>
    <s v="Los Angeles"/>
    <x v="1"/>
    <n v="90008"/>
    <x v="1"/>
    <s v="OFF-PA-10003172"/>
    <x v="1"/>
    <x v="10"/>
    <s v="Xerox 1996"/>
    <n v="12.96"/>
    <n v="2"/>
    <n v="0"/>
    <n v="6.2208000000000006"/>
  </r>
  <r>
    <n v="2889"/>
    <s v="CA-2014-102099"/>
    <n v="2014"/>
    <x v="404"/>
    <d v="2014-12-20T00:00:00"/>
    <s v="First Class"/>
    <s v="EP-13915"/>
    <s v="Emily Phan"/>
    <x v="0"/>
    <s v="United States"/>
    <s v="Los Angeles"/>
    <x v="1"/>
    <n v="90008"/>
    <x v="1"/>
    <s v="OFF-PA-10000289"/>
    <x v="1"/>
    <x v="10"/>
    <s v="Xerox 213"/>
    <n v="32.400000000000006"/>
    <n v="5"/>
    <n v="0"/>
    <n v="15.552000000000001"/>
  </r>
  <r>
    <n v="2890"/>
    <s v="CA-2014-164049"/>
    <n v="2014"/>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n v="2011"/>
    <x v="333"/>
    <d v="2011-05-01T00:00:00"/>
    <s v="Second Class"/>
    <s v="HG-14845"/>
    <s v="Harry Greene"/>
    <x v="0"/>
    <s v="United States"/>
    <s v="Lake Charles"/>
    <x v="28"/>
    <n v="70601"/>
    <x v="0"/>
    <s v="FUR-CH-10002304"/>
    <x v="0"/>
    <x v="1"/>
    <s v="Global Stack Chair without Arms, Black"/>
    <n v="51.96"/>
    <n v="2"/>
    <n v="0"/>
    <n v="12.990000000000002"/>
  </r>
  <r>
    <n v="2892"/>
    <s v="CA-2011-142727"/>
    <n v="2011"/>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n v="2014"/>
    <x v="436"/>
    <d v="2014-10-30T00:00:00"/>
    <s v="Standard Class"/>
    <s v="JC-16105"/>
    <s v="Julie Creighton"/>
    <x v="1"/>
    <s v="United States"/>
    <s v="Rochester"/>
    <x v="15"/>
    <n v="14609"/>
    <x v="3"/>
    <s v="OFF-PA-10003739"/>
    <x v="1"/>
    <x v="10"/>
    <s v="Xerox 1969"/>
    <n v="11.56"/>
    <n v="2"/>
    <n v="0"/>
    <n v="5.6644000000000005"/>
  </r>
  <r>
    <n v="2894"/>
    <s v="CA-2014-139913"/>
    <n v="2014"/>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n v="2014"/>
    <x v="436"/>
    <d v="2014-10-30T00:00:00"/>
    <s v="Standard Class"/>
    <s v="JC-16105"/>
    <s v="Julie Creighton"/>
    <x v="1"/>
    <s v="United States"/>
    <s v="Rochester"/>
    <x v="15"/>
    <n v="14609"/>
    <x v="3"/>
    <s v="FUR-FU-10000771"/>
    <x v="0"/>
    <x v="5"/>
    <s v="Eldon 200 Class Desk Accessories, Smoke"/>
    <n v="69.08"/>
    <n v="11"/>
    <n v="0"/>
    <n v="29.013600000000004"/>
  </r>
  <r>
    <n v="2896"/>
    <s v="CA-2014-139913"/>
    <n v="2014"/>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n v="2011"/>
    <x v="809"/>
    <d v="2011-04-03T00:00:00"/>
    <s v="Standard Class"/>
    <s v="KM-16720"/>
    <s v="Kunst Miller"/>
    <x v="0"/>
    <s v="United States"/>
    <s v="Long Beach"/>
    <x v="15"/>
    <n v="11561"/>
    <x v="3"/>
    <s v="OFF-AR-10001915"/>
    <x v="1"/>
    <x v="6"/>
    <s v="Peel-Off China Markers"/>
    <n v="49.65"/>
    <n v="5"/>
    <n v="0"/>
    <n v="20.853000000000002"/>
  </r>
  <r>
    <n v="2898"/>
    <s v="US-2013-164630"/>
    <n v="2013"/>
    <x v="810"/>
    <d v="2013-01-09T00:00:00"/>
    <s v="Standard Class"/>
    <s v="EB-13975"/>
    <s v="Erica Bern"/>
    <x v="1"/>
    <s v="United States"/>
    <s v="Charlotte"/>
    <x v="3"/>
    <n v="28205"/>
    <x v="0"/>
    <s v="TEC-CO-10000971"/>
    <x v="2"/>
    <x v="16"/>
    <s v="Hewlett Packard 310 Color Digital Copier"/>
    <n v="959.96800000000007"/>
    <n v="4"/>
    <n v="0.2"/>
    <n v="119.99599999999992"/>
  </r>
  <r>
    <n v="2899"/>
    <s v="US-2012-114839"/>
    <n v="2012"/>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n v="2012"/>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n v="2012"/>
    <x v="811"/>
    <d v="2012-09-17T00:00:00"/>
    <s v="Standard Class"/>
    <s v="PG-18895"/>
    <s v="Paul Gonzalez"/>
    <x v="0"/>
    <s v="United States"/>
    <s v="New York City"/>
    <x v="15"/>
    <n v="10035"/>
    <x v="3"/>
    <s v="OFF-LA-10001317"/>
    <x v="1"/>
    <x v="2"/>
    <s v="Avery 520"/>
    <n v="12.6"/>
    <n v="4"/>
    <n v="0"/>
    <n v="6.048"/>
  </r>
  <r>
    <n v="2902"/>
    <s v="CA-2014-124898"/>
    <n v="2014"/>
    <x v="220"/>
    <d v="2014-09-16T00:00:00"/>
    <s v="Standard Class"/>
    <s v="DB-12910"/>
    <s v="Daniel Byrd"/>
    <x v="2"/>
    <s v="United States"/>
    <s v="Columbus"/>
    <x v="32"/>
    <n v="31907"/>
    <x v="0"/>
    <s v="OFF-PA-10003656"/>
    <x v="1"/>
    <x v="10"/>
    <s v="Xerox 1935"/>
    <n v="184.66"/>
    <n v="7"/>
    <n v="0"/>
    <n v="84.943599999999989"/>
  </r>
  <r>
    <n v="2903"/>
    <s v="CA-2013-164035"/>
    <n v="2013"/>
    <x v="1"/>
    <d v="2013-06-18T00:00:00"/>
    <s v="Standard Class"/>
    <s v="CR-12730"/>
    <s v="Craig Reiter"/>
    <x v="0"/>
    <s v="United States"/>
    <s v="Chicago"/>
    <x v="10"/>
    <n v="60610"/>
    <x v="2"/>
    <s v="OFF-PA-10002160"/>
    <x v="1"/>
    <x v="10"/>
    <s v="Xerox 1978"/>
    <n v="23.120000000000005"/>
    <n v="5"/>
    <n v="0.2"/>
    <n v="8.3810000000000002"/>
  </r>
  <r>
    <n v="2904"/>
    <s v="CA-2013-153577"/>
    <n v="2013"/>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n v="2013"/>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n v="2011"/>
    <x v="467"/>
    <d v="2011-09-30T00:00:00"/>
    <s v="Standard Class"/>
    <s v="CS-12400"/>
    <s v="Christopher Schild"/>
    <x v="2"/>
    <s v="United States"/>
    <s v="Seattle"/>
    <x v="4"/>
    <n v="98115"/>
    <x v="1"/>
    <s v="OFF-ST-10002615"/>
    <x v="1"/>
    <x v="4"/>
    <s v="Dual Level, Single-Width Filing Carts"/>
    <n v="310.12"/>
    <n v="2"/>
    <n v="0"/>
    <n v="80.631200000000007"/>
  </r>
  <r>
    <n v="2907"/>
    <s v="CA-2014-121615"/>
    <n v="2014"/>
    <x v="132"/>
    <d v="2014-11-10T00:00:00"/>
    <s v="Standard Class"/>
    <s v="DL-12925"/>
    <s v="Daniel Lacy"/>
    <x v="0"/>
    <s v="United States"/>
    <s v="Eagan"/>
    <x v="11"/>
    <n v="55122"/>
    <x v="2"/>
    <s v="OFF-PA-10000327"/>
    <x v="1"/>
    <x v="10"/>
    <s v="Xerox 1971"/>
    <n v="8.56"/>
    <n v="2"/>
    <n v="0"/>
    <n v="3.8519999999999994"/>
  </r>
  <r>
    <n v="2908"/>
    <s v="CA-2014-121615"/>
    <n v="2014"/>
    <x v="132"/>
    <d v="2014-11-10T00:00:00"/>
    <s v="Standard Class"/>
    <s v="DL-12925"/>
    <s v="Daniel Lacy"/>
    <x v="0"/>
    <s v="United States"/>
    <s v="Eagan"/>
    <x v="11"/>
    <n v="55122"/>
    <x v="2"/>
    <s v="OFF-ST-10001325"/>
    <x v="1"/>
    <x v="4"/>
    <s v="Sterilite Officeware Hinged File Box"/>
    <n v="52.400000000000006"/>
    <n v="5"/>
    <n v="0"/>
    <n v="14.148"/>
  </r>
  <r>
    <n v="2909"/>
    <s v="CA-2014-121615"/>
    <n v="2014"/>
    <x v="132"/>
    <d v="2014-11-10T00:00:00"/>
    <s v="Standard Class"/>
    <s v="DL-12925"/>
    <s v="Daniel Lacy"/>
    <x v="0"/>
    <s v="United States"/>
    <s v="Eagan"/>
    <x v="11"/>
    <n v="55122"/>
    <x v="2"/>
    <s v="OFF-LA-10001771"/>
    <x v="1"/>
    <x v="2"/>
    <s v="Avery 513"/>
    <n v="14.940000000000001"/>
    <n v="3"/>
    <n v="0"/>
    <n v="6.8723999999999998"/>
  </r>
  <r>
    <n v="2910"/>
    <s v="CA-2014-166415"/>
    <n v="2014"/>
    <x v="600"/>
    <d v="2014-02-24T00:00:00"/>
    <s v="Standard Class"/>
    <s v="ME-17725"/>
    <s v="Max Engle"/>
    <x v="0"/>
    <s v="United States"/>
    <s v="Seattle"/>
    <x v="4"/>
    <n v="98103"/>
    <x v="1"/>
    <s v="OFF-FA-10004968"/>
    <x v="1"/>
    <x v="13"/>
    <s v="Rubber Band Ball"/>
    <n v="11.22"/>
    <n v="3"/>
    <n v="0"/>
    <n v="0.2244000000000006"/>
  </r>
  <r>
    <n v="2911"/>
    <s v="CA-2012-118444"/>
    <n v="2012"/>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n v="2011"/>
    <x v="737"/>
    <d v="2011-06-21T00:00:00"/>
    <s v="Standard Class"/>
    <s v="CK-12205"/>
    <s v="Chloris Kastensmidt"/>
    <x v="0"/>
    <s v="United States"/>
    <s v="Hempstead"/>
    <x v="15"/>
    <n v="11550"/>
    <x v="3"/>
    <s v="OFF-EN-10003286"/>
    <x v="1"/>
    <x v="12"/>
    <s v="Staples"/>
    <n v="41.4"/>
    <n v="5"/>
    <n v="0"/>
    <n v="19.457999999999998"/>
  </r>
  <r>
    <n v="2913"/>
    <s v="CA-2011-113929"/>
    <n v="2011"/>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n v="2011"/>
    <x v="737"/>
    <d v="2011-06-21T00:00:00"/>
    <s v="Standard Class"/>
    <s v="CK-12205"/>
    <s v="Chloris Kastensmidt"/>
    <x v="0"/>
    <s v="United States"/>
    <s v="Hempstead"/>
    <x v="15"/>
    <n v="11550"/>
    <x v="3"/>
    <s v="OFF-BI-10002852"/>
    <x v="1"/>
    <x v="8"/>
    <s v="Ibico Standard Transparent Covers"/>
    <n v="39.552000000000007"/>
    <n v="3"/>
    <n v="0.2"/>
    <n v="14.337599999999998"/>
  </r>
  <r>
    <n v="2915"/>
    <s v="CA-2012-134747"/>
    <n v="2012"/>
    <x v="88"/>
    <d v="2012-10-17T00:00:00"/>
    <s v="Second Class"/>
    <s v="DL-12925"/>
    <s v="Daniel Lacy"/>
    <x v="0"/>
    <s v="United States"/>
    <s v="Noblesville"/>
    <x v="14"/>
    <n v="46060"/>
    <x v="2"/>
    <s v="TEC-PH-10002890"/>
    <x v="2"/>
    <x v="7"/>
    <s v="AT&amp;T 17929 Lendline Telephone"/>
    <n v="135.72"/>
    <n v="3"/>
    <n v="0"/>
    <n v="35.287199999999999"/>
  </r>
  <r>
    <n v="2916"/>
    <s v="CA-2012-134747"/>
    <n v="2012"/>
    <x v="88"/>
    <d v="2012-10-17T00:00:00"/>
    <s v="Second Class"/>
    <s v="DL-12925"/>
    <s v="Daniel Lacy"/>
    <x v="0"/>
    <s v="United States"/>
    <s v="Noblesville"/>
    <x v="14"/>
    <n v="46060"/>
    <x v="2"/>
    <s v="OFF-BI-10001308"/>
    <x v="1"/>
    <x v="8"/>
    <s v="GBC Standard Plastic Binding Systems' Combs"/>
    <n v="12.56"/>
    <n v="2"/>
    <n v="0"/>
    <n v="5.6519999999999992"/>
  </r>
  <r>
    <n v="2917"/>
    <s v="CA-2012-134747"/>
    <n v="2012"/>
    <x v="88"/>
    <d v="2012-10-17T00:00:00"/>
    <s v="Second Class"/>
    <s v="DL-12925"/>
    <s v="Daniel Lacy"/>
    <x v="0"/>
    <s v="United States"/>
    <s v="Noblesville"/>
    <x v="14"/>
    <n v="46060"/>
    <x v="2"/>
    <s v="TEC-PH-10001750"/>
    <x v="2"/>
    <x v="7"/>
    <s v="Samsung Rugby III"/>
    <n v="263.95999999999998"/>
    <n v="4"/>
    <n v="0"/>
    <n v="71.269200000000012"/>
  </r>
  <r>
    <n v="2918"/>
    <s v="CA-2014-155047"/>
    <n v="2014"/>
    <x v="151"/>
    <d v="2014-08-31T00:00:00"/>
    <s v="First Class"/>
    <s v="SE-20110"/>
    <s v="Sanjit Engle"/>
    <x v="0"/>
    <s v="United States"/>
    <s v="Dallas"/>
    <x v="5"/>
    <n v="75220"/>
    <x v="2"/>
    <s v="OFF-AR-10003338"/>
    <x v="1"/>
    <x v="6"/>
    <s v="Eberhard Faber 3 1/2&quot; Golf Pencils"/>
    <n v="5.9520000000000008"/>
    <n v="1"/>
    <n v="0.2"/>
    <n v="0.37200000000000011"/>
  </r>
  <r>
    <n v="2919"/>
    <s v="CA-2013-160129"/>
    <n v="2013"/>
    <x v="813"/>
    <d v="2013-11-24T00:00:00"/>
    <s v="Same Day"/>
    <s v="LS-17200"/>
    <s v="Luke Schmidt"/>
    <x v="1"/>
    <s v="United States"/>
    <s v="Philadelphia"/>
    <x v="9"/>
    <n v="19140"/>
    <x v="3"/>
    <s v="OFF-FA-10002763"/>
    <x v="1"/>
    <x v="13"/>
    <s v="Advantus Map Pennant Flags and Round Head Tacks"/>
    <n v="15.8"/>
    <n v="5"/>
    <n v="0.2"/>
    <n v="2.3699999999999983"/>
  </r>
  <r>
    <n v="2920"/>
    <s v="CA-2013-160129"/>
    <n v="2013"/>
    <x v="813"/>
    <d v="2013-11-24T00:00:00"/>
    <s v="Same Day"/>
    <s v="LS-17200"/>
    <s v="Luke Schmidt"/>
    <x v="1"/>
    <s v="United States"/>
    <s v="Philadelphia"/>
    <x v="9"/>
    <n v="19140"/>
    <x v="3"/>
    <s v="FUR-FU-10002088"/>
    <x v="0"/>
    <x v="5"/>
    <s v="Nu-Dell Float Frame 11 x 14 1/2"/>
    <n v="14.368000000000002"/>
    <n v="2"/>
    <n v="0.2"/>
    <n v="3.9512"/>
  </r>
  <r>
    <n v="2921"/>
    <s v="CA-2013-160129"/>
    <n v="2013"/>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n v="2014"/>
    <x v="289"/>
    <d v="2014-01-31T00:00:00"/>
    <s v="Same Day"/>
    <s v="MM-17920"/>
    <s v="Michael Moore"/>
    <x v="0"/>
    <s v="United States"/>
    <s v="San Francisco"/>
    <x v="1"/>
    <n v="94109"/>
    <x v="1"/>
    <s v="OFF-ST-10001511"/>
    <x v="1"/>
    <x v="4"/>
    <s v="Space Solutions Commercial Steel Shelving"/>
    <n v="129.30000000000001"/>
    <n v="2"/>
    <n v="0"/>
    <n v="6.4649999999999892"/>
  </r>
  <r>
    <n v="2923"/>
    <s v="US-2012-141453"/>
    <n v="2012"/>
    <x v="672"/>
    <d v="2012-12-03T00:00:00"/>
    <s v="Second Class"/>
    <s v="DB-13270"/>
    <s v="Deborah Brumfield"/>
    <x v="2"/>
    <s v="United States"/>
    <s v="Austin"/>
    <x v="5"/>
    <n v="78745"/>
    <x v="2"/>
    <s v="OFF-BI-10000301"/>
    <x v="1"/>
    <x v="8"/>
    <s v="GBC Instant Report Kit"/>
    <n v="3.8819999999999988"/>
    <n v="3"/>
    <n v="0.8"/>
    <n v="-5.8230000000000004"/>
  </r>
  <r>
    <n v="2924"/>
    <s v="CA-2011-156993"/>
    <n v="2011"/>
    <x v="307"/>
    <d v="2011-07-04T00:00:00"/>
    <s v="Standard Class"/>
    <s v="RW-19630"/>
    <s v="Rob Williams"/>
    <x v="1"/>
    <s v="United States"/>
    <s v="Detroit"/>
    <x v="12"/>
    <n v="48234"/>
    <x v="2"/>
    <s v="OFF-FA-10003495"/>
    <x v="1"/>
    <x v="13"/>
    <s v="Staples"/>
    <n v="6.08"/>
    <n v="1"/>
    <n v="0"/>
    <n v="3.04"/>
  </r>
  <r>
    <n v="2925"/>
    <s v="CA-2011-157721"/>
    <n v="2011"/>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n v="2011"/>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n v="2014"/>
    <x v="815"/>
    <d v="2014-07-15T00:00:00"/>
    <s v="Second Class"/>
    <s v="BP-11155"/>
    <s v="Becky Pak"/>
    <x v="0"/>
    <s v="United States"/>
    <s v="Columbus"/>
    <x v="32"/>
    <n v="31907"/>
    <x v="0"/>
    <s v="FUR-FU-10000771"/>
    <x v="0"/>
    <x v="5"/>
    <s v="Eldon 200 Class Desk Accessories, Smoke"/>
    <n v="18.84"/>
    <n v="3"/>
    <n v="0"/>
    <n v="7.9128000000000007"/>
  </r>
  <r>
    <n v="2928"/>
    <s v="CA-2014-158106"/>
    <n v="2014"/>
    <x v="400"/>
    <d v="2014-06-11T00:00:00"/>
    <s v="Standard Class"/>
    <s v="CT-11995"/>
    <s v="Carol Triggs"/>
    <x v="0"/>
    <s v="United States"/>
    <s v="Apple Valley"/>
    <x v="11"/>
    <n v="55124"/>
    <x v="2"/>
    <s v="OFF-AR-10002255"/>
    <x v="1"/>
    <x v="6"/>
    <s v="Newell 346"/>
    <n v="8.64"/>
    <n v="3"/>
    <n v="0"/>
    <n v="2.5055999999999998"/>
  </r>
  <r>
    <n v="2929"/>
    <s v="US-2014-120390"/>
    <n v="2014"/>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n v="2014"/>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n v="2012"/>
    <x v="816"/>
    <d v="2012-08-08T00:00:00"/>
    <s v="Same Day"/>
    <s v="TT-21220"/>
    <s v="Thomas Thornton"/>
    <x v="0"/>
    <s v="United States"/>
    <s v="San Francisco"/>
    <x v="1"/>
    <n v="94109"/>
    <x v="1"/>
    <s v="OFF-BI-10004970"/>
    <x v="1"/>
    <x v="8"/>
    <s v="ACCOHIDE 3-Ring Binder, Blue, 1&quot;"/>
    <n v="6.6080000000000005"/>
    <n v="2"/>
    <n v="0.2"/>
    <n v="2.2302"/>
  </r>
  <r>
    <n v="2932"/>
    <s v="CA-2012-168564"/>
    <n v="2012"/>
    <x v="816"/>
    <d v="2012-08-08T00:00:00"/>
    <s v="Same Day"/>
    <s v="TT-21220"/>
    <s v="Thomas Thornton"/>
    <x v="0"/>
    <s v="United States"/>
    <s v="San Francisco"/>
    <x v="1"/>
    <n v="94109"/>
    <x v="1"/>
    <s v="OFF-BI-10002557"/>
    <x v="1"/>
    <x v="8"/>
    <s v="Presstex Flexible Ring Binders"/>
    <n v="7.28"/>
    <n v="2"/>
    <n v="0.2"/>
    <n v="2.7299999999999995"/>
  </r>
  <r>
    <n v="2933"/>
    <s v="CA-2012-168564"/>
    <n v="2012"/>
    <x v="816"/>
    <d v="2012-08-08T00:00:00"/>
    <s v="Same Day"/>
    <s v="TT-21220"/>
    <s v="Thomas Thornton"/>
    <x v="0"/>
    <s v="United States"/>
    <s v="San Francisco"/>
    <x v="1"/>
    <n v="94109"/>
    <x v="1"/>
    <s v="FUR-CH-10000785"/>
    <x v="0"/>
    <x v="1"/>
    <s v="Global Ergonomic Managers Chair"/>
    <n v="144.78399999999999"/>
    <n v="1"/>
    <n v="0.2"/>
    <n v="10.858800000000002"/>
  </r>
  <r>
    <n v="2934"/>
    <s v="US-2013-169040"/>
    <n v="2013"/>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n v="2013"/>
    <x v="409"/>
    <d v="2013-12-13T00:00:00"/>
    <s v="Standard Class"/>
    <s v="GT-14710"/>
    <s v="Greg Tran"/>
    <x v="0"/>
    <s v="United States"/>
    <s v="Seattle"/>
    <x v="4"/>
    <n v="98105"/>
    <x v="1"/>
    <s v="TEC-PH-10002834"/>
    <x v="2"/>
    <x v="7"/>
    <s v="Google Nexus 5"/>
    <n v="431.97600000000006"/>
    <n v="3"/>
    <n v="0.2"/>
    <n v="26.998499999999993"/>
  </r>
  <r>
    <n v="2936"/>
    <s v="US-2013-169040"/>
    <n v="2013"/>
    <x v="409"/>
    <d v="2013-12-13T00:00:00"/>
    <s v="Standard Class"/>
    <s v="GT-14710"/>
    <s v="Greg Tran"/>
    <x v="0"/>
    <s v="United States"/>
    <s v="Seattle"/>
    <x v="4"/>
    <n v="98105"/>
    <x v="1"/>
    <s v="OFF-EN-10000927"/>
    <x v="1"/>
    <x v="12"/>
    <s v="Jet-Pak Recycled Peel 'N' Seal Padded Mailers"/>
    <n v="35.89"/>
    <n v="1"/>
    <n v="0"/>
    <n v="16.150499999999997"/>
  </r>
  <r>
    <n v="2937"/>
    <s v="US-2013-169040"/>
    <n v="2013"/>
    <x v="409"/>
    <d v="2013-12-13T00:00:00"/>
    <s v="Standard Class"/>
    <s v="GT-14710"/>
    <s v="Greg Tran"/>
    <x v="0"/>
    <s v="United States"/>
    <s v="Seattle"/>
    <x v="4"/>
    <n v="98105"/>
    <x v="1"/>
    <s v="OFF-BI-10001636"/>
    <x v="1"/>
    <x v="8"/>
    <s v="Ibico Plastic and Wire Spiral Binding Combs"/>
    <n v="47.207999999999998"/>
    <n v="7"/>
    <n v="0.2"/>
    <n v="15.342599999999997"/>
  </r>
  <r>
    <n v="2938"/>
    <s v="US-2013-169040"/>
    <n v="2013"/>
    <x v="409"/>
    <d v="2013-12-13T00:00:00"/>
    <s v="Standard Class"/>
    <s v="GT-14710"/>
    <s v="Greg Tran"/>
    <x v="0"/>
    <s v="United States"/>
    <s v="Seattle"/>
    <x v="4"/>
    <n v="98105"/>
    <x v="1"/>
    <s v="OFF-PA-10001736"/>
    <x v="1"/>
    <x v="10"/>
    <s v="Xerox 1880"/>
    <n v="248.07999999999998"/>
    <n v="7"/>
    <n v="0"/>
    <n v="116.59759999999997"/>
  </r>
  <r>
    <n v="2939"/>
    <s v="US-2013-169040"/>
    <n v="2013"/>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n v="2013"/>
    <x v="409"/>
    <d v="2013-12-13T00:00:00"/>
    <s v="Standard Class"/>
    <s v="GT-14710"/>
    <s v="Greg Tran"/>
    <x v="0"/>
    <s v="United States"/>
    <s v="Seattle"/>
    <x v="4"/>
    <n v="98105"/>
    <x v="1"/>
    <s v="OFF-BI-10001658"/>
    <x v="1"/>
    <x v="8"/>
    <s v="GBC Standard Therm-A-Bind Covers"/>
    <n v="59.808000000000007"/>
    <n v="3"/>
    <n v="0.2"/>
    <n v="19.4376"/>
  </r>
  <r>
    <n v="2941"/>
    <s v="CA-2014-155880"/>
    <n v="2014"/>
    <x v="613"/>
    <d v="2014-04-01T00:00:00"/>
    <s v="Standard Class"/>
    <s v="JD-16150"/>
    <s v="Justin Deggeller"/>
    <x v="1"/>
    <s v="United States"/>
    <s v="Milwaukee"/>
    <x v="6"/>
    <n v="53209"/>
    <x v="2"/>
    <s v="FUR-CH-10000422"/>
    <x v="0"/>
    <x v="1"/>
    <s v="Global Highback Leather Tilter in Burgundy"/>
    <n v="90.99"/>
    <n v="1"/>
    <n v="0"/>
    <n v="14.558400000000006"/>
  </r>
  <r>
    <n v="2942"/>
    <s v="CA-2014-155880"/>
    <n v="2014"/>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n v="2014"/>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n v="2014"/>
    <x v="123"/>
    <d v="2014-11-25T00:00:00"/>
    <s v="Standard Class"/>
    <s v="MC-18100"/>
    <s v="Mick Crebagga"/>
    <x v="0"/>
    <s v="United States"/>
    <s v="Los Angeles"/>
    <x v="1"/>
    <n v="90049"/>
    <x v="1"/>
    <s v="OFF-ST-10000675"/>
    <x v="1"/>
    <x v="4"/>
    <s v="File Shuttle II and Handi-File, Black"/>
    <n v="305.01"/>
    <n v="9"/>
    <n v="0"/>
    <n v="76.252499999999998"/>
  </r>
  <r>
    <n v="2945"/>
    <s v="CA-2014-126242"/>
    <n v="2014"/>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n v="2013"/>
    <x v="254"/>
    <d v="2013-11-06T00:00:00"/>
    <s v="First Class"/>
    <s v="LH-17020"/>
    <s v="Lisa Hazard"/>
    <x v="0"/>
    <s v="United States"/>
    <s v="San Francisco"/>
    <x v="1"/>
    <n v="94122"/>
    <x v="1"/>
    <s v="FUR-FU-10004020"/>
    <x v="0"/>
    <x v="5"/>
    <s v="Advantus Panel Wall Acrylic Frame"/>
    <n v="38.29"/>
    <n v="7"/>
    <n v="0"/>
    <n v="16.464700000000001"/>
  </r>
  <r>
    <n v="2947"/>
    <s v="CA-2014-169859"/>
    <n v="2014"/>
    <x v="817"/>
    <d v="2014-12-19T00:00:00"/>
    <s v="Standard Class"/>
    <s v="MP-18175"/>
    <s v="Mike Pelletier"/>
    <x v="2"/>
    <s v="United States"/>
    <s v="San Diego"/>
    <x v="1"/>
    <n v="92024"/>
    <x v="1"/>
    <s v="FUR-FU-10004963"/>
    <x v="0"/>
    <x v="5"/>
    <s v="Eldon 400 Class Desk Accessories, Black Carbon"/>
    <n v="26.25"/>
    <n v="3"/>
    <n v="0"/>
    <n v="11.025000000000002"/>
  </r>
  <r>
    <n v="2948"/>
    <s v="CA-2014-169859"/>
    <n v="2014"/>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n v="2014"/>
    <x v="817"/>
    <d v="2014-12-19T00:00:00"/>
    <s v="Standard Class"/>
    <s v="MP-18175"/>
    <s v="Mike Pelletier"/>
    <x v="2"/>
    <s v="United States"/>
    <s v="San Diego"/>
    <x v="1"/>
    <n v="92024"/>
    <x v="1"/>
    <s v="OFF-EN-10000461"/>
    <x v="1"/>
    <x v="12"/>
    <s v="#10- 4 1/8&quot; x 9 1/2&quot; Recycled Envelopes"/>
    <n v="43.7"/>
    <n v="5"/>
    <n v="0"/>
    <n v="20.539000000000001"/>
  </r>
  <r>
    <n v="2950"/>
    <s v="CA-2014-134915"/>
    <n v="2014"/>
    <x v="105"/>
    <d v="2014-11-13T00:00:00"/>
    <s v="Same Day"/>
    <s v="EM-14140"/>
    <s v="Eugene Moren"/>
    <x v="2"/>
    <s v="United States"/>
    <s v="Glendale"/>
    <x v="16"/>
    <n v="85301"/>
    <x v="1"/>
    <s v="TEC-AC-10001266"/>
    <x v="2"/>
    <x v="11"/>
    <s v="Memorex Micro Travel Drive 8 GB"/>
    <n v="41.6"/>
    <n v="4"/>
    <n v="0.2"/>
    <n v="12.999999999999998"/>
  </r>
  <r>
    <n v="2951"/>
    <s v="CA-2014-134915"/>
    <n v="2014"/>
    <x v="105"/>
    <d v="2014-11-13T00:00:00"/>
    <s v="Same Day"/>
    <s v="EM-14140"/>
    <s v="Eugene Moren"/>
    <x v="2"/>
    <s v="United States"/>
    <s v="Glendale"/>
    <x v="16"/>
    <n v="85301"/>
    <x v="1"/>
    <s v="OFF-PA-10002160"/>
    <x v="1"/>
    <x v="10"/>
    <s v="Xerox 1978"/>
    <n v="23.120000000000005"/>
    <n v="5"/>
    <n v="0.2"/>
    <n v="8.3810000000000002"/>
  </r>
  <r>
    <n v="2952"/>
    <s v="CA-2014-134915"/>
    <n v="2014"/>
    <x v="105"/>
    <d v="2014-11-13T00:00:00"/>
    <s v="Same Day"/>
    <s v="EM-14140"/>
    <s v="Eugene Moren"/>
    <x v="2"/>
    <s v="United States"/>
    <s v="Glendale"/>
    <x v="16"/>
    <n v="85301"/>
    <x v="1"/>
    <s v="FUR-CH-10004875"/>
    <x v="0"/>
    <x v="1"/>
    <s v="Harbour Creations 67200 Series Stacking Chairs"/>
    <n v="113.88800000000002"/>
    <n v="2"/>
    <n v="0.2"/>
    <n v="9.9651999999999994"/>
  </r>
  <r>
    <n v="2953"/>
    <s v="CA-2014-134915"/>
    <n v="2014"/>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n v="2014"/>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n v="2014"/>
    <x v="105"/>
    <d v="2014-11-13T00:00:00"/>
    <s v="Same Day"/>
    <s v="EM-14140"/>
    <s v="Eugene Moren"/>
    <x v="2"/>
    <s v="United States"/>
    <s v="Glendale"/>
    <x v="16"/>
    <n v="85301"/>
    <x v="1"/>
    <s v="TEC-PH-10001459"/>
    <x v="2"/>
    <x v="7"/>
    <s v="Samsung Galaxy Mega 6.3"/>
    <n v="671.98400000000004"/>
    <n v="2"/>
    <n v="0.2"/>
    <n v="50.398800000000023"/>
  </r>
  <r>
    <n v="2956"/>
    <s v="CA-2013-153353"/>
    <n v="2013"/>
    <x v="298"/>
    <d v="2013-08-25T00:00:00"/>
    <s v="Standard Class"/>
    <s v="GG-14650"/>
    <s v="Greg Guthrie"/>
    <x v="1"/>
    <s v="United States"/>
    <s v="New York City"/>
    <x v="15"/>
    <n v="10035"/>
    <x v="3"/>
    <s v="TEC-PH-10000439"/>
    <x v="2"/>
    <x v="7"/>
    <s v="GE DSL Phone Line Filter"/>
    <n v="39.99"/>
    <n v="1"/>
    <n v="0"/>
    <n v="11.597099999999998"/>
  </r>
  <r>
    <n v="2957"/>
    <s v="CA-2014-123638"/>
    <n v="2014"/>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n v="2014"/>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n v="2012"/>
    <x v="100"/>
    <d v="2012-12-29T00:00:00"/>
    <s v="Standard Class"/>
    <s v="KT-16465"/>
    <s v="Kean Takahito"/>
    <x v="0"/>
    <s v="United States"/>
    <s v="Los Angeles"/>
    <x v="1"/>
    <n v="90032"/>
    <x v="1"/>
    <s v="OFF-BI-10001097"/>
    <x v="1"/>
    <x v="8"/>
    <s v="Avery Hole Reinforcements"/>
    <n v="19.936000000000003"/>
    <n v="4"/>
    <n v="0.2"/>
    <n v="7.2267999999999999"/>
  </r>
  <r>
    <n v="2960"/>
    <s v="CA-2012-158456"/>
    <n v="2012"/>
    <x v="100"/>
    <d v="2012-12-29T00:00:00"/>
    <s v="Standard Class"/>
    <s v="KT-16465"/>
    <s v="Kean Takahito"/>
    <x v="0"/>
    <s v="United States"/>
    <s v="Los Angeles"/>
    <x v="1"/>
    <n v="90032"/>
    <x v="1"/>
    <s v="OFF-FA-10004854"/>
    <x v="1"/>
    <x v="13"/>
    <s v="Vinyl Coated Wire Paper Clips in Organizer Box, 800/Box"/>
    <n v="45.92"/>
    <n v="4"/>
    <n v="0"/>
    <n v="21.5824"/>
  </r>
  <r>
    <n v="2961"/>
    <s v="CA-2014-143665"/>
    <n v="2014"/>
    <x v="466"/>
    <d v="2014-05-02T00:00:00"/>
    <s v="Standard Class"/>
    <s v="PO-19180"/>
    <s v="Philisse Overcash"/>
    <x v="2"/>
    <s v="United States"/>
    <s v="Seattle"/>
    <x v="4"/>
    <n v="98115"/>
    <x v="1"/>
    <s v="OFF-PA-10003673"/>
    <x v="1"/>
    <x v="10"/>
    <s v="Strathmore Photo Mount Cards"/>
    <n v="20.34"/>
    <n v="3"/>
    <n v="0"/>
    <n v="9.3563999999999989"/>
  </r>
  <r>
    <n v="2962"/>
    <s v="CA-2014-143665"/>
    <n v="2014"/>
    <x v="466"/>
    <d v="2014-05-02T00:00:00"/>
    <s v="Standard Class"/>
    <s v="PO-19180"/>
    <s v="Philisse Overcash"/>
    <x v="2"/>
    <s v="United States"/>
    <s v="Seattle"/>
    <x v="4"/>
    <n v="98115"/>
    <x v="1"/>
    <s v="OFF-LA-10002034"/>
    <x v="1"/>
    <x v="2"/>
    <s v="Avery 478"/>
    <n v="39.28"/>
    <n v="8"/>
    <n v="0"/>
    <n v="19.247199999999999"/>
  </r>
  <r>
    <n v="2963"/>
    <s v="CA-2014-137428"/>
    <n v="2014"/>
    <x v="819"/>
    <d v="2014-12-22T00:00:00"/>
    <s v="Second Class"/>
    <s v="AY-10555"/>
    <s v="Andy Yotov"/>
    <x v="1"/>
    <s v="United States"/>
    <s v="Oceanside"/>
    <x v="1"/>
    <n v="92054"/>
    <x v="1"/>
    <s v="FUR-CH-10002774"/>
    <x v="0"/>
    <x v="1"/>
    <s v="Global Deluxe Stacking Chair, Gray"/>
    <n v="81.567999999999998"/>
    <n v="2"/>
    <n v="0.2"/>
    <n v="9.1763999999999974"/>
  </r>
  <r>
    <n v="2964"/>
    <s v="CA-2014-137428"/>
    <n v="2014"/>
    <x v="819"/>
    <d v="2014-12-22T00:00:00"/>
    <s v="Second Class"/>
    <s v="AY-10555"/>
    <s v="Andy Yotov"/>
    <x v="1"/>
    <s v="United States"/>
    <s v="Oceanside"/>
    <x v="1"/>
    <n v="92054"/>
    <x v="1"/>
    <s v="FUR-CH-10003817"/>
    <x v="0"/>
    <x v="1"/>
    <s v="Global Value Steno Chair, Gray"/>
    <n v="97.184000000000012"/>
    <n v="2"/>
    <n v="0.2"/>
    <n v="6.0740000000000016"/>
  </r>
  <r>
    <n v="2965"/>
    <s v="CA-2014-137428"/>
    <n v="2014"/>
    <x v="819"/>
    <d v="2014-12-22T00:00:00"/>
    <s v="Second Class"/>
    <s v="AY-10555"/>
    <s v="Andy Yotov"/>
    <x v="1"/>
    <s v="United States"/>
    <s v="Oceanside"/>
    <x v="1"/>
    <n v="92054"/>
    <x v="1"/>
    <s v="OFF-BI-10002949"/>
    <x v="1"/>
    <x v="8"/>
    <s v="Prestige Round Ring Binders"/>
    <n v="24.320000000000004"/>
    <n v="5"/>
    <n v="0.2"/>
    <n v="8.2079999999999984"/>
  </r>
  <r>
    <n v="2966"/>
    <s v="CA-2014-137428"/>
    <n v="2014"/>
    <x v="819"/>
    <d v="2014-12-22T00:00:00"/>
    <s v="Second Class"/>
    <s v="AY-10555"/>
    <s v="Andy Yotov"/>
    <x v="1"/>
    <s v="United States"/>
    <s v="Oceanside"/>
    <x v="1"/>
    <n v="92054"/>
    <x v="1"/>
    <s v="FUR-FU-10002445"/>
    <x v="0"/>
    <x v="5"/>
    <s v="DAX Two-Tone Rosewood/Black Document Frame, Desktop, 5 x 7"/>
    <n v="18.96"/>
    <n v="2"/>
    <n v="0"/>
    <n v="7.5840000000000014"/>
  </r>
  <r>
    <n v="2967"/>
    <s v="CA-2011-162866"/>
    <n v="2011"/>
    <x v="422"/>
    <d v="2011-12-31T00:00:00"/>
    <s v="Standard Class"/>
    <s v="Co-12640"/>
    <s v="Corey-Lock"/>
    <x v="0"/>
    <s v="United States"/>
    <s v="Skokie"/>
    <x v="10"/>
    <n v="60076"/>
    <x v="2"/>
    <s v="FUR-FU-10001473"/>
    <x v="0"/>
    <x v="5"/>
    <s v="DAX Wood Document Frame"/>
    <n v="32.952000000000005"/>
    <n v="6"/>
    <n v="0.6"/>
    <n v="-19.771199999999997"/>
  </r>
  <r>
    <n v="2968"/>
    <s v="CA-2011-162866"/>
    <n v="2011"/>
    <x v="422"/>
    <d v="2011-12-31T00:00:00"/>
    <s v="Standard Class"/>
    <s v="Co-12640"/>
    <s v="Corey-Lock"/>
    <x v="0"/>
    <s v="United States"/>
    <s v="Skokie"/>
    <x v="10"/>
    <n v="60076"/>
    <x v="2"/>
    <s v="OFF-ST-10002562"/>
    <x v="1"/>
    <x v="4"/>
    <s v="Staples"/>
    <n v="30.016000000000005"/>
    <n v="4"/>
    <n v="0.2"/>
    <n v="3.0015999999999998"/>
  </r>
  <r>
    <n v="2969"/>
    <s v="CA-2014-167941"/>
    <n v="2014"/>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n v="2014"/>
    <x v="44"/>
    <d v="2014-11-10T00:00:00"/>
    <s v="Second Class"/>
    <s v="JF-15565"/>
    <s v="Jill Fjeld"/>
    <x v="0"/>
    <s v="United States"/>
    <s v="Fayetteville"/>
    <x v="3"/>
    <n v="28314"/>
    <x v="0"/>
    <s v="OFF-PA-10001800"/>
    <x v="1"/>
    <x v="10"/>
    <s v="Xerox 220"/>
    <n v="31.104000000000006"/>
    <n v="6"/>
    <n v="0.2"/>
    <n v="10.8864"/>
  </r>
  <r>
    <n v="2971"/>
    <s v="CA-2014-167941"/>
    <n v="2014"/>
    <x v="44"/>
    <d v="2014-11-10T00:00:00"/>
    <s v="Second Class"/>
    <s v="JF-15565"/>
    <s v="Jill Fjeld"/>
    <x v="0"/>
    <s v="United States"/>
    <s v="Fayetteville"/>
    <x v="3"/>
    <n v="28314"/>
    <x v="0"/>
    <s v="OFF-BI-10002827"/>
    <x v="1"/>
    <x v="8"/>
    <s v="Avery Durable Poly Binders"/>
    <n v="13.272000000000002"/>
    <n v="8"/>
    <n v="0.7"/>
    <n v="-10.617599999999999"/>
  </r>
  <r>
    <n v="2972"/>
    <s v="CA-2014-167941"/>
    <n v="2014"/>
    <x v="44"/>
    <d v="2014-11-10T00:00:00"/>
    <s v="Second Class"/>
    <s v="JF-15565"/>
    <s v="Jill Fjeld"/>
    <x v="0"/>
    <s v="United States"/>
    <s v="Fayetteville"/>
    <x v="3"/>
    <n v="28314"/>
    <x v="0"/>
    <s v="FUR-FU-10004671"/>
    <x v="0"/>
    <x v="5"/>
    <s v="Executive Impressions 12&quot; Wall Clock"/>
    <n v="28.272000000000006"/>
    <n v="2"/>
    <n v="0.2"/>
    <n v="6.3612000000000002"/>
  </r>
  <r>
    <n v="2973"/>
    <s v="CA-2014-167941"/>
    <n v="2014"/>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n v="2014"/>
    <x v="819"/>
    <d v="2014-12-21T00:00:00"/>
    <s v="Standard Class"/>
    <s v="AR-10510"/>
    <s v="Andrew Roberts"/>
    <x v="0"/>
    <s v="United States"/>
    <s v="Tulsa"/>
    <x v="26"/>
    <n v="74133"/>
    <x v="2"/>
    <s v="OFF-BI-10004656"/>
    <x v="1"/>
    <x v="8"/>
    <s v="Peel &amp; Stick Add-On Corner Pockets"/>
    <n v="10.8"/>
    <n v="5"/>
    <n v="0"/>
    <n v="5.1839999999999993"/>
  </r>
  <r>
    <n v="2975"/>
    <s v="CA-2012-137512"/>
    <n v="2012"/>
    <x v="820"/>
    <d v="2012-05-12T00:00:00"/>
    <s v="Standard Class"/>
    <s v="AG-10675"/>
    <s v="Anna Gayman"/>
    <x v="0"/>
    <s v="United States"/>
    <s v="Allen"/>
    <x v="5"/>
    <n v="75002"/>
    <x v="2"/>
    <s v="FUR-TA-10001095"/>
    <x v="0"/>
    <x v="3"/>
    <s v="Chromcraft Round Conference Tables"/>
    <n v="244.00599999999997"/>
    <n v="2"/>
    <n v="0.3"/>
    <n v="-31.372200000000007"/>
  </r>
  <r>
    <n v="2976"/>
    <s v="CA-2012-137512"/>
    <n v="2012"/>
    <x v="820"/>
    <d v="2012-05-12T00:00:00"/>
    <s v="Standard Class"/>
    <s v="AG-10675"/>
    <s v="Anna Gayman"/>
    <x v="0"/>
    <s v="United States"/>
    <s v="Allen"/>
    <x v="5"/>
    <n v="75002"/>
    <x v="2"/>
    <s v="OFF-PA-10000213"/>
    <x v="1"/>
    <x v="10"/>
    <s v="Xerox 198"/>
    <n v="15.936000000000002"/>
    <n v="4"/>
    <n v="0.2"/>
    <n v="5.378400000000001"/>
  </r>
  <r>
    <n v="2977"/>
    <s v="CA-2014-139773"/>
    <n v="2014"/>
    <x v="769"/>
    <d v="2014-12-05T00:00:00"/>
    <s v="Same Day"/>
    <s v="DV-13045"/>
    <s v="Darrin Van Huff"/>
    <x v="1"/>
    <s v="United States"/>
    <s v="Philadelphia"/>
    <x v="9"/>
    <n v="19143"/>
    <x v="3"/>
    <s v="FUR-CH-10001797"/>
    <x v="0"/>
    <x v="1"/>
    <s v="Safco Chair Connectors, 6/Carton"/>
    <n v="188.55199999999996"/>
    <n v="7"/>
    <n v="0.3"/>
    <n v="-2.693600000000032"/>
  </r>
  <r>
    <n v="2978"/>
    <s v="CA-2014-134607"/>
    <n v="2014"/>
    <x v="621"/>
    <d v="2014-10-09T00:00:00"/>
    <s v="Second Class"/>
    <s v="HL-15040"/>
    <s v="Hunter Lopez"/>
    <x v="0"/>
    <s v="United States"/>
    <s v="Rochester"/>
    <x v="15"/>
    <n v="14609"/>
    <x v="3"/>
    <s v="OFF-ST-10002214"/>
    <x v="1"/>
    <x v="4"/>
    <s v="X-Rack File for Hanging Folders"/>
    <n v="22.58"/>
    <n v="2"/>
    <n v="0"/>
    <n v="5.8707999999999991"/>
  </r>
  <r>
    <n v="2979"/>
    <s v="CA-2011-109232"/>
    <n v="2011"/>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n v="2012"/>
    <x v="821"/>
    <d v="2012-06-17T00:00:00"/>
    <s v="Standard Class"/>
    <s v="GB-14575"/>
    <s v="Giulietta Baptist"/>
    <x v="0"/>
    <s v="United States"/>
    <s v="Philadelphia"/>
    <x v="9"/>
    <n v="19134"/>
    <x v="3"/>
    <s v="OFF-PA-10003848"/>
    <x v="1"/>
    <x v="10"/>
    <s v="Xerox 1997"/>
    <n v="20.736000000000004"/>
    <n v="4"/>
    <n v="0.2"/>
    <n v="7.2576000000000001"/>
  </r>
  <r>
    <n v="2981"/>
    <s v="CA-2012-139850"/>
    <n v="2012"/>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n v="2011"/>
    <x v="136"/>
    <d v="2011-07-18T00:00:00"/>
    <s v="Standard Class"/>
    <s v="CL-12565"/>
    <s v="Clay Ludtke"/>
    <x v="0"/>
    <s v="United States"/>
    <s v="Seattle"/>
    <x v="4"/>
    <n v="98115"/>
    <x v="1"/>
    <s v="FUR-CH-10001797"/>
    <x v="0"/>
    <x v="1"/>
    <s v="Safco Chair Connectors, 6/Carton"/>
    <n v="123.136"/>
    <n v="4"/>
    <n v="0.2"/>
    <n v="13.852799999999981"/>
  </r>
  <r>
    <n v="2983"/>
    <s v="CA-2011-131310"/>
    <n v="2011"/>
    <x v="136"/>
    <d v="2011-07-18T00:00:00"/>
    <s v="Standard Class"/>
    <s v="CL-12565"/>
    <s v="Clay Ludtke"/>
    <x v="0"/>
    <s v="United States"/>
    <s v="Seattle"/>
    <x v="4"/>
    <n v="98115"/>
    <x v="1"/>
    <s v="OFF-BI-10003094"/>
    <x v="1"/>
    <x v="8"/>
    <s v="Self-Adhesive Ring Binder Labels"/>
    <n v="11.264000000000001"/>
    <n v="4"/>
    <n v="0.2"/>
    <n v="3.8015999999999992"/>
  </r>
  <r>
    <n v="2984"/>
    <s v="US-2011-112872"/>
    <n v="2011"/>
    <x v="776"/>
    <d v="2011-12-11T00:00:00"/>
    <s v="Second Class"/>
    <s v="RC-19960"/>
    <s v="Ryan Crowe"/>
    <x v="0"/>
    <s v="United States"/>
    <s v="Springfield"/>
    <x v="21"/>
    <n v="97477"/>
    <x v="1"/>
    <s v="OFF-ST-10002205"/>
    <x v="1"/>
    <x v="4"/>
    <s v="File Shuttle I and Handi-File"/>
    <n v="53.424000000000007"/>
    <n v="3"/>
    <n v="0.2"/>
    <n v="4.6746000000000016"/>
  </r>
  <r>
    <n v="2985"/>
    <s v="US-2011-112872"/>
    <n v="2011"/>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n v="2013"/>
    <x v="822"/>
    <d v="2013-05-31T00:00:00"/>
    <s v="Standard Class"/>
    <s v="JB-16045"/>
    <s v="Julia Barnett"/>
    <x v="2"/>
    <s v="United States"/>
    <s v="Columbus"/>
    <x v="32"/>
    <n v="31907"/>
    <x v="0"/>
    <s v="FUR-FU-10000755"/>
    <x v="0"/>
    <x v="5"/>
    <s v="Eldon Expressions Mahogany Wood Desk Collection"/>
    <n v="24.96"/>
    <n v="4"/>
    <n v="0"/>
    <n v="6.240000000000002"/>
  </r>
  <r>
    <n v="2987"/>
    <s v="CA-2013-139269"/>
    <n v="2013"/>
    <x v="822"/>
    <d v="2013-05-31T00:00:00"/>
    <s v="Standard Class"/>
    <s v="JB-16045"/>
    <s v="Julia Barnett"/>
    <x v="2"/>
    <s v="United States"/>
    <s v="Columbus"/>
    <x v="32"/>
    <n v="31907"/>
    <x v="0"/>
    <s v="OFF-PA-10002893"/>
    <x v="1"/>
    <x v="10"/>
    <s v="Wirebound Service Call Books, 5 1/2&quot; x 4&quot;"/>
    <n v="19.36"/>
    <n v="2"/>
    <n v="0"/>
    <n v="9.2927999999999997"/>
  </r>
  <r>
    <n v="2988"/>
    <s v="CA-2013-139269"/>
    <n v="2013"/>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n v="2013"/>
    <x v="823"/>
    <d v="2013-02-26T00:00:00"/>
    <s v="Second Class"/>
    <s v="MC-17635"/>
    <s v="Matthew Clasen"/>
    <x v="1"/>
    <s v="United States"/>
    <s v="Los Angeles"/>
    <x v="1"/>
    <n v="90032"/>
    <x v="1"/>
    <s v="TEC-AC-10004227"/>
    <x v="2"/>
    <x v="11"/>
    <s v="SanDisk Ultra 16 GB MicroSDHC Class 10 Memory Card"/>
    <n v="12.99"/>
    <n v="1"/>
    <n v="0"/>
    <n v="0.77939999999999898"/>
  </r>
  <r>
    <n v="2990"/>
    <s v="CA-2013-139010"/>
    <n v="2013"/>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n v="2013"/>
    <x v="823"/>
    <d v="2013-02-26T00:00:00"/>
    <s v="Second Class"/>
    <s v="MC-17635"/>
    <s v="Matthew Clasen"/>
    <x v="1"/>
    <s v="United States"/>
    <s v="Los Angeles"/>
    <x v="1"/>
    <n v="90032"/>
    <x v="1"/>
    <s v="OFF-ST-10001809"/>
    <x v="1"/>
    <x v="4"/>
    <s v="Fellowes Officeware Wire Shelving"/>
    <n v="449.15"/>
    <n v="5"/>
    <n v="0"/>
    <n v="8.9829999999999899"/>
  </r>
  <r>
    <n v="2992"/>
    <s v="CA-2013-139010"/>
    <n v="2013"/>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n v="2013"/>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n v="2014"/>
    <x v="825"/>
    <d v="2014-03-18T00:00:00"/>
    <s v="Standard Class"/>
    <s v="MJ-17740"/>
    <s v="Max Jones"/>
    <x v="0"/>
    <s v="United States"/>
    <s v="Detroit"/>
    <x v="12"/>
    <n v="48227"/>
    <x v="2"/>
    <s v="OFF-BI-10003091"/>
    <x v="1"/>
    <x v="8"/>
    <s v="GBC DocuBind TL200 Manual Binding Machine"/>
    <n v="895.92"/>
    <n v="4"/>
    <n v="0"/>
    <n v="421.08239999999995"/>
  </r>
  <r>
    <n v="2995"/>
    <s v="CA-2013-112893"/>
    <n v="2013"/>
    <x v="369"/>
    <d v="2013-09-14T00:00:00"/>
    <s v="Second Class"/>
    <s v="AT-10735"/>
    <s v="Annie Thurman"/>
    <x v="0"/>
    <s v="United States"/>
    <s v="Stockton"/>
    <x v="1"/>
    <n v="95207"/>
    <x v="1"/>
    <s v="OFF-BI-10004654"/>
    <x v="1"/>
    <x v="8"/>
    <s v="VariCap6 Expandable Binder"/>
    <n v="55.360000000000007"/>
    <n v="4"/>
    <n v="0.2"/>
    <n v="18.683999999999997"/>
  </r>
  <r>
    <n v="2996"/>
    <s v="US-2011-150532"/>
    <n v="2011"/>
    <x v="686"/>
    <d v="2011-07-21T00:00:00"/>
    <s v="Standard Class"/>
    <s v="PB-19150"/>
    <s v="Philip Brown"/>
    <x v="0"/>
    <s v="United States"/>
    <s v="Phoenix"/>
    <x v="16"/>
    <n v="85023"/>
    <x v="1"/>
    <s v="OFF-ST-10000760"/>
    <x v="1"/>
    <x v="4"/>
    <s v="Eldon Fold 'N Roll Cart System"/>
    <n v="55.92"/>
    <n v="5"/>
    <n v="0.2"/>
    <n v="6.2910000000000004"/>
  </r>
  <r>
    <n v="2997"/>
    <s v="CA-2011-138317"/>
    <n v="2011"/>
    <x v="261"/>
    <d v="2011-06-25T00:00:00"/>
    <s v="Standard Class"/>
    <s v="NW-18400"/>
    <s v="Natalie Webber"/>
    <x v="0"/>
    <s v="United States"/>
    <s v="Philadelphia"/>
    <x v="9"/>
    <n v="19120"/>
    <x v="3"/>
    <s v="OFF-EN-10001539"/>
    <x v="1"/>
    <x v="12"/>
    <s v="Staples"/>
    <n v="24.896000000000001"/>
    <n v="4"/>
    <n v="0.2"/>
    <n v="8.4024000000000001"/>
  </r>
  <r>
    <n v="2998"/>
    <s v="CA-2011-138317"/>
    <n v="2011"/>
    <x v="261"/>
    <d v="2011-06-25T00:00:00"/>
    <s v="Standard Class"/>
    <s v="NW-18400"/>
    <s v="Natalie Webber"/>
    <x v="0"/>
    <s v="United States"/>
    <s v="Philadelphia"/>
    <x v="9"/>
    <n v="19120"/>
    <x v="3"/>
    <s v="FUR-FU-10000550"/>
    <x v="0"/>
    <x v="5"/>
    <s v="Stacking Trays by OIC"/>
    <n v="3.9840000000000004"/>
    <n v="1"/>
    <n v="0.2"/>
    <n v="0.64739999999999964"/>
  </r>
  <r>
    <n v="2999"/>
    <s v="CA-2011-138317"/>
    <n v="2011"/>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n v="2011"/>
    <x v="261"/>
    <d v="2011-06-25T00:00:00"/>
    <s v="Standard Class"/>
    <s v="NW-18400"/>
    <s v="Natalie Webber"/>
    <x v="0"/>
    <s v="United States"/>
    <s v="Philadelphia"/>
    <x v="9"/>
    <n v="19120"/>
    <x v="3"/>
    <s v="TEC-MA-10004521"/>
    <x v="2"/>
    <x v="15"/>
    <s v="Epson Perfection V600 Photo Scanner"/>
    <n v="206.99100000000004"/>
    <n v="3"/>
    <n v="0.7"/>
    <n v="-172.49250000000001"/>
  </r>
  <r>
    <n v="3001"/>
    <s v="CA-2011-138317"/>
    <n v="2011"/>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n v="2011"/>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n v="2012"/>
    <x v="761"/>
    <d v="2012-07-10T00:00:00"/>
    <s v="Standard Class"/>
    <s v="VP-21730"/>
    <s v="Victor Preis"/>
    <x v="2"/>
    <s v="United States"/>
    <s v="Sterling Heights"/>
    <x v="12"/>
    <n v="48310"/>
    <x v="2"/>
    <s v="OFF-BI-10003655"/>
    <x v="1"/>
    <x v="8"/>
    <s v="Durable Pressboard Binders"/>
    <n v="19"/>
    <n v="5"/>
    <n v="0"/>
    <n v="8.93"/>
  </r>
  <r>
    <n v="3004"/>
    <s v="CA-2014-104381"/>
    <n v="2014"/>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n v="2013"/>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n v="2011"/>
    <x v="826"/>
    <d v="2011-05-21T00:00:00"/>
    <s v="Standard Class"/>
    <s v="PA-19060"/>
    <s v="Pete Armstrong"/>
    <x v="2"/>
    <s v="United States"/>
    <s v="Eau Claire"/>
    <x v="6"/>
    <n v="54703"/>
    <x v="2"/>
    <s v="OFF-BI-10000666"/>
    <x v="1"/>
    <x v="8"/>
    <s v="Surelock Post Binders"/>
    <n v="91.679999999999993"/>
    <n v="3"/>
    <n v="0"/>
    <n v="45.839999999999996"/>
  </r>
  <r>
    <n v="3007"/>
    <s v="CA-2014-116519"/>
    <n v="2014"/>
    <x v="119"/>
    <d v="2014-10-16T00:00:00"/>
    <s v="First Class"/>
    <s v="CR-12730"/>
    <s v="Craig Reiter"/>
    <x v="0"/>
    <s v="United States"/>
    <s v="New York City"/>
    <x v="15"/>
    <n v="10009"/>
    <x v="3"/>
    <s v="OFF-AP-10000828"/>
    <x v="1"/>
    <x v="9"/>
    <s v="Avanti 4.4 Cu. Ft. Refrigerator"/>
    <n v="904.9"/>
    <n v="5"/>
    <n v="0"/>
    <n v="253.37199999999996"/>
  </r>
  <r>
    <n v="3008"/>
    <s v="CA-2011-130729"/>
    <n v="2011"/>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n v="2013"/>
    <x v="5"/>
    <d v="2013-12-07T00:00:00"/>
    <s v="First Class"/>
    <s v="JG-15160"/>
    <s v="James Galang"/>
    <x v="0"/>
    <s v="United States"/>
    <s v="Murray"/>
    <x v="0"/>
    <n v="42071"/>
    <x v="0"/>
    <s v="FUR-FU-10004748"/>
    <x v="0"/>
    <x v="5"/>
    <s v="Howard Miller 16&quot; Diameter Gallery Wall Clock"/>
    <n v="191.82"/>
    <n v="3"/>
    <n v="0"/>
    <n v="74.809799999999996"/>
  </r>
  <r>
    <n v="3010"/>
    <s v="CA-2013-115525"/>
    <n v="2013"/>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n v="2014"/>
    <x v="827"/>
    <d v="2014-04-24T00:00:00"/>
    <s v="Standard Class"/>
    <s v="SR-20425"/>
    <s v="Sharelle Roach"/>
    <x v="2"/>
    <s v="United States"/>
    <s v="Louisville"/>
    <x v="22"/>
    <n v="80027"/>
    <x v="1"/>
    <s v="OFF-BI-10000773"/>
    <x v="1"/>
    <x v="8"/>
    <s v="Insertable Tab Post Binder Dividers"/>
    <n v="12.030000000000001"/>
    <n v="5"/>
    <n v="0.7"/>
    <n v="-9.222999999999999"/>
  </r>
  <r>
    <n v="3012"/>
    <s v="CA-2014-134845"/>
    <n v="2014"/>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n v="2014"/>
    <x v="827"/>
    <d v="2014-04-24T00:00:00"/>
    <s v="Standard Class"/>
    <s v="SR-20425"/>
    <s v="Sharelle Roach"/>
    <x v="2"/>
    <s v="United States"/>
    <s v="Louisville"/>
    <x v="22"/>
    <n v="80027"/>
    <x v="1"/>
    <s v="OFF-BI-10001543"/>
    <x v="1"/>
    <x v="8"/>
    <s v="GBC VeloBinder Manual Binding System"/>
    <n v="21.594000000000005"/>
    <n v="2"/>
    <n v="0.7"/>
    <n v="-15.835599999999999"/>
  </r>
  <r>
    <n v="3014"/>
    <s v="CA-2014-134845"/>
    <n v="2014"/>
    <x v="827"/>
    <d v="2014-04-24T00:00:00"/>
    <s v="Standard Class"/>
    <s v="SR-20425"/>
    <s v="Sharelle Roach"/>
    <x v="2"/>
    <s v="United States"/>
    <s v="Louisville"/>
    <x v="22"/>
    <n v="80027"/>
    <x v="1"/>
    <s v="OFF-BI-10003355"/>
    <x v="1"/>
    <x v="8"/>
    <s v="Cardinal Holdit Business Card Pockets"/>
    <n v="8.9640000000000022"/>
    <n v="6"/>
    <n v="0.7"/>
    <n v="-6.573599999999999"/>
  </r>
  <r>
    <n v="3015"/>
    <s v="CA-2014-134845"/>
    <n v="2014"/>
    <x v="827"/>
    <d v="2014-04-24T00:00:00"/>
    <s v="Standard Class"/>
    <s v="SR-20425"/>
    <s v="Sharelle Roach"/>
    <x v="2"/>
    <s v="United States"/>
    <s v="Louisville"/>
    <x v="22"/>
    <n v="80027"/>
    <x v="1"/>
    <s v="OFF-PA-10002005"/>
    <x v="1"/>
    <x v="10"/>
    <s v="Xerox 225"/>
    <n v="20.736000000000004"/>
    <n v="4"/>
    <n v="0.2"/>
    <n v="7.2576000000000001"/>
  </r>
  <r>
    <n v="3016"/>
    <s v="US-2012-138919"/>
    <n v="2012"/>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n v="2013"/>
    <x v="828"/>
    <d v="2013-08-31T00:00:00"/>
    <s v="Standard Class"/>
    <s v="MH-18115"/>
    <s v="Mick Hernandez"/>
    <x v="2"/>
    <s v="United States"/>
    <s v="Pharr"/>
    <x v="5"/>
    <n v="78577"/>
    <x v="2"/>
    <s v="OFF-ST-10002743"/>
    <x v="1"/>
    <x v="4"/>
    <s v="SAFCO Boltless Steel Shelving"/>
    <n v="727.29600000000005"/>
    <n v="8"/>
    <n v="0.2"/>
    <n v="-172.73280000000005"/>
  </r>
  <r>
    <n v="3018"/>
    <s v="US-2013-160528"/>
    <n v="2013"/>
    <x v="828"/>
    <d v="2013-08-31T00:00:00"/>
    <s v="Standard Class"/>
    <s v="MH-18115"/>
    <s v="Mick Hernandez"/>
    <x v="2"/>
    <s v="United States"/>
    <s v="Pharr"/>
    <x v="5"/>
    <n v="78577"/>
    <x v="2"/>
    <s v="FUR-FU-10004973"/>
    <x v="0"/>
    <x v="5"/>
    <s v="Flat Face Poster Frame"/>
    <n v="22.608000000000001"/>
    <n v="3"/>
    <n v="0.6"/>
    <n v="-10.173599999999997"/>
  </r>
  <r>
    <n v="3019"/>
    <s v="US-2013-160528"/>
    <n v="2013"/>
    <x v="828"/>
    <d v="2013-08-31T00:00:00"/>
    <s v="Standard Class"/>
    <s v="MH-18115"/>
    <s v="Mick Hernandez"/>
    <x v="2"/>
    <s v="United States"/>
    <s v="Pharr"/>
    <x v="5"/>
    <n v="78577"/>
    <x v="2"/>
    <s v="TEC-AC-10002842"/>
    <x v="2"/>
    <x v="11"/>
    <s v="WD My Passport Ultra 2TB Portable External Hard Drive"/>
    <n v="666.4"/>
    <n v="7"/>
    <n v="0.2"/>
    <n v="-33.319999999999965"/>
  </r>
  <r>
    <n v="3020"/>
    <s v="CA-2012-123568"/>
    <n v="2012"/>
    <x v="627"/>
    <d v="2012-11-14T00:00:00"/>
    <s v="Standard Class"/>
    <s v="SC-20095"/>
    <s v="Sanjit Chand"/>
    <x v="0"/>
    <s v="United States"/>
    <s v="West Jordan"/>
    <x v="7"/>
    <n v="84084"/>
    <x v="1"/>
    <s v="OFF-FA-10002701"/>
    <x v="1"/>
    <x v="13"/>
    <s v="Alliance Rubber Bands"/>
    <n v="5.04"/>
    <n v="3"/>
    <n v="0"/>
    <n v="0.20159999999999978"/>
  </r>
  <r>
    <n v="3021"/>
    <s v="CA-2012-123568"/>
    <n v="2012"/>
    <x v="627"/>
    <d v="2012-11-14T00:00:00"/>
    <s v="Standard Class"/>
    <s v="SC-20095"/>
    <s v="Sanjit Chand"/>
    <x v="0"/>
    <s v="United States"/>
    <s v="West Jordan"/>
    <x v="7"/>
    <n v="84084"/>
    <x v="1"/>
    <s v="OFF-PA-10001125"/>
    <x v="1"/>
    <x v="10"/>
    <s v="Xerox 1988"/>
    <n v="92.94"/>
    <n v="3"/>
    <n v="0"/>
    <n v="41.822999999999993"/>
  </r>
  <r>
    <n v="3022"/>
    <s v="CA-2012-123568"/>
    <n v="2012"/>
    <x v="627"/>
    <d v="2012-11-14T00:00:00"/>
    <s v="Standard Class"/>
    <s v="SC-20095"/>
    <s v="Sanjit Chand"/>
    <x v="0"/>
    <s v="United States"/>
    <s v="West Jordan"/>
    <x v="7"/>
    <n v="84084"/>
    <x v="1"/>
    <s v="FUR-FU-10004090"/>
    <x v="0"/>
    <x v="5"/>
    <s v="Executive Impressions 14&quot; Contract Wall Clock"/>
    <n v="66.69"/>
    <n v="3"/>
    <n v="0"/>
    <n v="22.007699999999996"/>
  </r>
  <r>
    <n v="3023"/>
    <s v="CA-2012-123568"/>
    <n v="2012"/>
    <x v="627"/>
    <d v="2012-11-14T00:00:00"/>
    <s v="Standard Class"/>
    <s v="SC-20095"/>
    <s v="Sanjit Chand"/>
    <x v="0"/>
    <s v="United States"/>
    <s v="West Jordan"/>
    <x v="7"/>
    <n v="84084"/>
    <x v="1"/>
    <s v="OFF-BI-10001510"/>
    <x v="1"/>
    <x v="8"/>
    <s v="Deluxe Heavy-Duty Vinyl Round Ring Binder"/>
    <n v="91.68"/>
    <n v="5"/>
    <n v="0.2"/>
    <n v="28.65"/>
  </r>
  <r>
    <n v="3024"/>
    <s v="CA-2014-124674"/>
    <n v="2014"/>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n v="2012"/>
    <x v="627"/>
    <d v="2012-11-13T00:00:00"/>
    <s v="Standard Class"/>
    <s v="AC-10450"/>
    <s v="Amy Cox"/>
    <x v="0"/>
    <s v="United States"/>
    <s v="New York City"/>
    <x v="15"/>
    <n v="10011"/>
    <x v="3"/>
    <s v="OFF-BI-10001922"/>
    <x v="1"/>
    <x v="8"/>
    <s v="Storex Dura Pro Binders"/>
    <n v="52.272000000000006"/>
    <n v="11"/>
    <n v="0.2"/>
    <n v="17.641799999999996"/>
  </r>
  <r>
    <n v="3026"/>
    <s v="CA-2012-164441"/>
    <n v="2012"/>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n v="2014"/>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n v="2011"/>
    <x v="829"/>
    <d v="2011-08-24T00:00:00"/>
    <s v="Same Day"/>
    <s v="RB-19645"/>
    <s v="Robert Barroso"/>
    <x v="1"/>
    <s v="United States"/>
    <s v="Billings"/>
    <x v="37"/>
    <n v="59102"/>
    <x v="1"/>
    <s v="OFF-BI-10002799"/>
    <x v="1"/>
    <x v="8"/>
    <s v="SlimView Poly Binder, 3/8&quot;"/>
    <n v="8.2880000000000003"/>
    <n v="2"/>
    <n v="0.2"/>
    <n v="2.6935999999999991"/>
  </r>
  <r>
    <n v="3029"/>
    <s v="CA-2014-116855"/>
    <n v="2014"/>
    <x v="94"/>
    <d v="2014-12-22T00:00:00"/>
    <s v="Standard Class"/>
    <s v="AI-10855"/>
    <s v="Arianne Irving"/>
    <x v="0"/>
    <s v="United States"/>
    <s v="Chesapeake"/>
    <x v="17"/>
    <n v="23320"/>
    <x v="0"/>
    <s v="FUR-CH-10003846"/>
    <x v="0"/>
    <x v="1"/>
    <s v="Hon Valutask Swivel Chairs"/>
    <n v="504.90000000000003"/>
    <n v="5"/>
    <n v="0"/>
    <n v="80.78400000000002"/>
  </r>
  <r>
    <n v="3030"/>
    <s v="US-2013-164189"/>
    <n v="2013"/>
    <x v="830"/>
    <d v="2013-03-29T00:00:00"/>
    <s v="Standard Class"/>
    <s v="DR-12880"/>
    <s v="Dan Reichenbach"/>
    <x v="1"/>
    <s v="United States"/>
    <s v="Gresham"/>
    <x v="21"/>
    <n v="97030"/>
    <x v="1"/>
    <s v="TEC-PH-10003691"/>
    <x v="2"/>
    <x v="7"/>
    <s v="BlackBerry Q10"/>
    <n v="403.16800000000001"/>
    <n v="4"/>
    <n v="0.2"/>
    <n v="25.198000000000008"/>
  </r>
  <r>
    <n v="3031"/>
    <s v="CA-2012-168480"/>
    <n v="2012"/>
    <x v="481"/>
    <d v="2012-09-27T00:00:00"/>
    <s v="Standard Class"/>
    <s v="DM-12955"/>
    <s v="Dario Medina"/>
    <x v="1"/>
    <s v="United States"/>
    <s v="Lincoln Park"/>
    <x v="12"/>
    <n v="48146"/>
    <x v="2"/>
    <s v="FUR-BO-10000468"/>
    <x v="0"/>
    <x v="0"/>
    <s v="O'Sullivan 2-Shelf Heavy-Duty Bookcases"/>
    <n v="194.32"/>
    <n v="4"/>
    <n v="0"/>
    <n v="31.091200000000015"/>
  </r>
  <r>
    <n v="3032"/>
    <s v="CA-2012-168480"/>
    <n v="2012"/>
    <x v="481"/>
    <d v="2012-09-27T00:00:00"/>
    <s v="Standard Class"/>
    <s v="DM-12955"/>
    <s v="Dario Medina"/>
    <x v="1"/>
    <s v="United States"/>
    <s v="Lincoln Park"/>
    <x v="12"/>
    <n v="48146"/>
    <x v="2"/>
    <s v="OFF-AR-10001044"/>
    <x v="1"/>
    <x v="6"/>
    <s v="BOSTON Ranger #55 Pencil Sharpener, Black"/>
    <n v="25.99"/>
    <n v="1"/>
    <n v="0"/>
    <n v="7.5370999999999988"/>
  </r>
  <r>
    <n v="3033"/>
    <s v="US-2013-114293"/>
    <n v="2013"/>
    <x v="831"/>
    <d v="2013-11-27T00:00:00"/>
    <s v="Standard Class"/>
    <s v="JH-16180"/>
    <s v="Justin Hirsh"/>
    <x v="0"/>
    <s v="United States"/>
    <s v="Gresham"/>
    <x v="21"/>
    <n v="97030"/>
    <x v="1"/>
    <s v="FUR-CH-10003833"/>
    <x v="0"/>
    <x v="1"/>
    <s v="Novimex Fabric Task Chair"/>
    <n v="195.136"/>
    <n v="4"/>
    <n v="0.2"/>
    <n v="-12.196000000000005"/>
  </r>
  <r>
    <n v="3034"/>
    <s v="CA-2014-134173"/>
    <n v="2014"/>
    <x v="118"/>
    <d v="2014-09-22T00:00:00"/>
    <s v="Standard Class"/>
    <s v="AB-10060"/>
    <s v="Adam Bellavance"/>
    <x v="2"/>
    <s v="United States"/>
    <s v="Philadelphia"/>
    <x v="9"/>
    <n v="19143"/>
    <x v="3"/>
    <s v="OFF-PA-10004355"/>
    <x v="1"/>
    <x v="10"/>
    <s v="Xerox 231"/>
    <n v="20.736000000000004"/>
    <n v="4"/>
    <n v="0.2"/>
    <n v="7.2576000000000001"/>
  </r>
  <r>
    <n v="3035"/>
    <s v="US-2012-123960"/>
    <n v="2012"/>
    <x v="832"/>
    <d v="2012-06-16T00:00:00"/>
    <s v="Standard Class"/>
    <s v="BD-11605"/>
    <s v="Brian Dahlen"/>
    <x v="0"/>
    <s v="United States"/>
    <s v="Monroe"/>
    <x v="28"/>
    <n v="71203"/>
    <x v="0"/>
    <s v="TEC-AC-10003038"/>
    <x v="2"/>
    <x v="11"/>
    <s v="Kingston Digital DataTraveler 16GB USB 2.0"/>
    <n v="53.699999999999996"/>
    <n v="6"/>
    <n v="0"/>
    <n v="10.202999999999994"/>
  </r>
  <r>
    <n v="3036"/>
    <s v="US-2012-123960"/>
    <n v="2012"/>
    <x v="832"/>
    <d v="2012-06-16T00:00:00"/>
    <s v="Standard Class"/>
    <s v="BD-11605"/>
    <s v="Brian Dahlen"/>
    <x v="0"/>
    <s v="United States"/>
    <s v="Monroe"/>
    <x v="28"/>
    <n v="71203"/>
    <x v="0"/>
    <s v="OFF-BI-10002799"/>
    <x v="1"/>
    <x v="8"/>
    <s v="SlimView Poly Binder, 3/8&quot;"/>
    <n v="36.26"/>
    <n v="7"/>
    <n v="0"/>
    <n v="16.679599999999997"/>
  </r>
  <r>
    <n v="3037"/>
    <s v="US-2012-123960"/>
    <n v="2012"/>
    <x v="832"/>
    <d v="2012-06-16T00:00:00"/>
    <s v="Standard Class"/>
    <s v="BD-11605"/>
    <s v="Brian Dahlen"/>
    <x v="0"/>
    <s v="United States"/>
    <s v="Monroe"/>
    <x v="28"/>
    <n v="71203"/>
    <x v="0"/>
    <s v="OFF-AR-10003582"/>
    <x v="1"/>
    <x v="6"/>
    <s v="Boston Electric Pencil Sharpener, Model 1818, Charcoal Black"/>
    <n v="56.3"/>
    <n v="2"/>
    <n v="0"/>
    <n v="15.764000000000003"/>
  </r>
  <r>
    <n v="3038"/>
    <s v="US-2012-123960"/>
    <n v="2012"/>
    <x v="832"/>
    <d v="2012-06-16T00:00:00"/>
    <s v="Standard Class"/>
    <s v="BD-11605"/>
    <s v="Brian Dahlen"/>
    <x v="0"/>
    <s v="United States"/>
    <s v="Monroe"/>
    <x v="28"/>
    <n v="71203"/>
    <x v="0"/>
    <s v="OFF-PA-10004451"/>
    <x v="1"/>
    <x v="10"/>
    <s v="Xerox 222"/>
    <n v="32.400000000000006"/>
    <n v="5"/>
    <n v="0"/>
    <n v="15.552000000000001"/>
  </r>
  <r>
    <n v="3039"/>
    <s v="US-2012-123960"/>
    <n v="2012"/>
    <x v="832"/>
    <d v="2012-06-16T00:00:00"/>
    <s v="Standard Class"/>
    <s v="BD-11605"/>
    <s v="Brian Dahlen"/>
    <x v="0"/>
    <s v="United States"/>
    <s v="Monroe"/>
    <x v="28"/>
    <n v="71203"/>
    <x v="0"/>
    <s v="FUR-FU-10004666"/>
    <x v="0"/>
    <x v="5"/>
    <s v="DAX Clear Channel Poster Frame"/>
    <n v="29.16"/>
    <n v="2"/>
    <n v="0"/>
    <n v="10.789200000000001"/>
  </r>
  <r>
    <n v="3040"/>
    <s v="CA-2014-101749"/>
    <n v="2014"/>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n v="2013"/>
    <x v="465"/>
    <d v="2013-05-10T00:00:00"/>
    <s v="Standard Class"/>
    <s v="ZD-21925"/>
    <s v="Zuschuss Donatelli"/>
    <x v="0"/>
    <s v="United States"/>
    <s v="Chattanooga"/>
    <x v="18"/>
    <n v="37421"/>
    <x v="0"/>
    <s v="FUR-FU-10004270"/>
    <x v="0"/>
    <x v="5"/>
    <s v="Eldon Image Series Desk Accessories, Burgundy"/>
    <n v="16.72"/>
    <n v="5"/>
    <n v="0.2"/>
    <n v="3.3439999999999994"/>
  </r>
  <r>
    <n v="3042"/>
    <s v="CA-2014-149559"/>
    <n v="2014"/>
    <x v="220"/>
    <d v="2014-09-13T00:00:00"/>
    <s v="Same Day"/>
    <s v="KF-16285"/>
    <s v="Karen Ferguson"/>
    <x v="2"/>
    <s v="United States"/>
    <s v="Long Beach"/>
    <x v="1"/>
    <n v="90805"/>
    <x v="1"/>
    <s v="OFF-PA-10003172"/>
    <x v="1"/>
    <x v="10"/>
    <s v="Xerox 1996"/>
    <n v="12.96"/>
    <n v="2"/>
    <n v="0"/>
    <n v="6.2208000000000006"/>
  </r>
  <r>
    <n v="3043"/>
    <s v="CA-2014-149559"/>
    <n v="2014"/>
    <x v="220"/>
    <d v="2014-09-13T00:00:00"/>
    <s v="Same Day"/>
    <s v="KF-16285"/>
    <s v="Karen Ferguson"/>
    <x v="2"/>
    <s v="United States"/>
    <s v="Long Beach"/>
    <x v="1"/>
    <n v="90805"/>
    <x v="1"/>
    <s v="OFF-EN-10002312"/>
    <x v="1"/>
    <x v="12"/>
    <s v="#10 Self-Seal White Envelopes"/>
    <n v="22.18"/>
    <n v="2"/>
    <n v="0"/>
    <n v="10.8682"/>
  </r>
  <r>
    <n v="3044"/>
    <s v="CA-2014-149559"/>
    <n v="2014"/>
    <x v="220"/>
    <d v="2014-09-13T00:00:00"/>
    <s v="Same Day"/>
    <s v="KF-16285"/>
    <s v="Karen Ferguson"/>
    <x v="2"/>
    <s v="United States"/>
    <s v="Long Beach"/>
    <x v="1"/>
    <n v="90805"/>
    <x v="1"/>
    <s v="FUR-CH-10002320"/>
    <x v="0"/>
    <x v="1"/>
    <s v="Hon Pagoda Stacking Chairs"/>
    <n v="2054.2720000000004"/>
    <n v="8"/>
    <n v="0.2"/>
    <n v="256.78399999999976"/>
  </r>
  <r>
    <n v="3045"/>
    <s v="CA-2012-135174"/>
    <n v="2012"/>
    <x v="28"/>
    <d v="2012-05-02T00:00:00"/>
    <s v="Second Class"/>
    <s v="BP-11230"/>
    <s v="Benjamin Patterson"/>
    <x v="0"/>
    <s v="United States"/>
    <s v="Troy"/>
    <x v="24"/>
    <n v="45373"/>
    <x v="3"/>
    <s v="TEC-PH-10001530"/>
    <x v="2"/>
    <x v="7"/>
    <s v="Cisco Unified IP Phone 7945G VoIP phone"/>
    <n v="1022.97"/>
    <n v="5"/>
    <n v="0.4"/>
    <n v="-255.74250000000001"/>
  </r>
  <r>
    <n v="3046"/>
    <s v="CA-2014-125290"/>
    <n v="2014"/>
    <x v="44"/>
    <d v="2014-11-11T00:00:00"/>
    <s v="Second Class"/>
    <s v="CC-12430"/>
    <s v="Chuck Clark"/>
    <x v="2"/>
    <s v="United States"/>
    <s v="Minneapolis"/>
    <x v="11"/>
    <n v="55407"/>
    <x v="2"/>
    <s v="OFF-AR-10001216"/>
    <x v="1"/>
    <x v="6"/>
    <s v="Newell 339"/>
    <n v="13.899999999999999"/>
    <n v="5"/>
    <n v="0"/>
    <n v="3.6139999999999994"/>
  </r>
  <r>
    <n v="3047"/>
    <s v="CA-2014-125290"/>
    <n v="2014"/>
    <x v="44"/>
    <d v="2014-11-11T00:00:00"/>
    <s v="Second Class"/>
    <s v="CC-12430"/>
    <s v="Chuck Clark"/>
    <x v="2"/>
    <s v="United States"/>
    <s v="Minneapolis"/>
    <x v="11"/>
    <n v="55407"/>
    <x v="2"/>
    <s v="OFF-PA-10003127"/>
    <x v="1"/>
    <x v="10"/>
    <s v="Staples"/>
    <n v="26.38"/>
    <n v="1"/>
    <n v="0"/>
    <n v="12.134799999999998"/>
  </r>
  <r>
    <n v="3048"/>
    <s v="CA-2011-137351"/>
    <n v="2011"/>
    <x v="587"/>
    <d v="2011-10-04T00:00:00"/>
    <s v="Standard Class"/>
    <s v="DB-13615"/>
    <s v="Doug Bickford"/>
    <x v="0"/>
    <s v="United States"/>
    <s v="Seattle"/>
    <x v="4"/>
    <n v="98105"/>
    <x v="1"/>
    <s v="OFF-BI-10003910"/>
    <x v="1"/>
    <x v="8"/>
    <s v="DXL Angle-View Binders with Locking Rings by Samsill"/>
    <n v="43.176000000000002"/>
    <n v="7"/>
    <n v="0.2"/>
    <n v="13.4925"/>
  </r>
  <r>
    <n v="3049"/>
    <s v="CA-2014-121419"/>
    <n v="2014"/>
    <x v="459"/>
    <d v="2014-04-05T00:00:00"/>
    <s v="First Class"/>
    <s v="TC-21475"/>
    <s v="Tony Chapman"/>
    <x v="2"/>
    <s v="United States"/>
    <s v="Columbus"/>
    <x v="32"/>
    <n v="31907"/>
    <x v="0"/>
    <s v="FUR-TA-10004534"/>
    <x v="0"/>
    <x v="3"/>
    <s v="Bevis 44 x 96 Conference Tables"/>
    <n v="411.8"/>
    <n v="2"/>
    <n v="0"/>
    <n v="70.005999999999972"/>
  </r>
  <r>
    <n v="3050"/>
    <s v="CA-2014-121419"/>
    <n v="2014"/>
    <x v="459"/>
    <d v="2014-04-05T00:00:00"/>
    <s v="First Class"/>
    <s v="TC-21475"/>
    <s v="Tony Chapman"/>
    <x v="2"/>
    <s v="United States"/>
    <s v="Columbus"/>
    <x v="32"/>
    <n v="31907"/>
    <x v="0"/>
    <s v="TEC-AC-10000892"/>
    <x v="2"/>
    <x v="11"/>
    <s v="NETGEAR N750 Dual Band Wi-Fi Gigabit Router"/>
    <n v="360"/>
    <n v="4"/>
    <n v="0"/>
    <n v="129.6"/>
  </r>
  <r>
    <n v="3051"/>
    <s v="US-2014-148054"/>
    <n v="2014"/>
    <x v="833"/>
    <d v="2014-10-12T00:00:00"/>
    <s v="Standard Class"/>
    <s v="NZ-18565"/>
    <s v="Nick Zandusky"/>
    <x v="2"/>
    <s v="United States"/>
    <s v="Meridian"/>
    <x v="45"/>
    <n v="83642"/>
    <x v="1"/>
    <s v="FUR-FU-10003247"/>
    <x v="0"/>
    <x v="5"/>
    <s v="36X48 HARDFLOOR CHAIRMAT"/>
    <n v="41.96"/>
    <n v="2"/>
    <n v="0"/>
    <n v="2.9371999999999971"/>
  </r>
  <r>
    <n v="3052"/>
    <s v="US-2014-148054"/>
    <n v="2014"/>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n v="2014"/>
    <x v="833"/>
    <d v="2014-10-12T00:00:00"/>
    <s v="Standard Class"/>
    <s v="NZ-18565"/>
    <s v="Nick Zandusky"/>
    <x v="2"/>
    <s v="United States"/>
    <s v="Meridian"/>
    <x v="45"/>
    <n v="83642"/>
    <x v="1"/>
    <s v="OFF-PA-10001295"/>
    <x v="1"/>
    <x v="10"/>
    <s v="Computer Printout Paper with Letter-Trim Perforations"/>
    <n v="37.94"/>
    <n v="2"/>
    <n v="0"/>
    <n v="18.211199999999998"/>
  </r>
  <r>
    <n v="3054"/>
    <s v="CA-2013-128517"/>
    <n v="2013"/>
    <x v="526"/>
    <d v="2013-04-15T00:00:00"/>
    <s v="Second Class"/>
    <s v="SW-20350"/>
    <s v="Sean Wendt"/>
    <x v="2"/>
    <s v="United States"/>
    <s v="Detroit"/>
    <x v="12"/>
    <n v="48227"/>
    <x v="2"/>
    <s v="TEC-PH-10002555"/>
    <x v="2"/>
    <x v="7"/>
    <s v="Nortel Meridian M5316 Digital phone"/>
    <n v="517.9"/>
    <n v="2"/>
    <n v="0"/>
    <n v="134.654"/>
  </r>
  <r>
    <n v="3055"/>
    <s v="CA-2013-128517"/>
    <n v="2013"/>
    <x v="526"/>
    <d v="2013-04-15T00:00:00"/>
    <s v="Second Class"/>
    <s v="SW-20350"/>
    <s v="Sean Wendt"/>
    <x v="2"/>
    <s v="United States"/>
    <s v="Detroit"/>
    <x v="12"/>
    <n v="48227"/>
    <x v="2"/>
    <s v="OFF-BI-10000831"/>
    <x v="1"/>
    <x v="8"/>
    <s v="Storex Flexible Poly Binders with Double Pockets"/>
    <n v="5.28"/>
    <n v="2"/>
    <n v="0"/>
    <n v="2.4287999999999998"/>
  </r>
  <r>
    <n v="3056"/>
    <s v="US-2012-100377"/>
    <n v="2012"/>
    <x v="834"/>
    <d v="2012-09-01T00:00:00"/>
    <s v="Standard Class"/>
    <s v="TS-21370"/>
    <s v="Todd Sumrall"/>
    <x v="1"/>
    <s v="United States"/>
    <s v="Chicago"/>
    <x v="10"/>
    <n v="60623"/>
    <x v="2"/>
    <s v="TEC-CO-10001046"/>
    <x v="2"/>
    <x v="16"/>
    <s v="Canon Imageclass D680 Copier / Fax"/>
    <n v="2799.9600000000005"/>
    <n v="5"/>
    <n v="0.2"/>
    <n v="874.98749999999984"/>
  </r>
  <r>
    <n v="3057"/>
    <s v="CA-2014-131492"/>
    <n v="2014"/>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n v="2014"/>
    <x v="15"/>
    <d v="2014-10-25T00:00:00"/>
    <s v="Second Class"/>
    <s v="HH-15010"/>
    <s v="Hilary Holden"/>
    <x v="1"/>
    <s v="United States"/>
    <s v="San Francisco"/>
    <x v="1"/>
    <n v="94110"/>
    <x v="1"/>
    <s v="OFF-LA-10001641"/>
    <x v="1"/>
    <x v="2"/>
    <s v="Avery 518"/>
    <n v="31.5"/>
    <n v="10"/>
    <n v="0"/>
    <n v="15.120000000000001"/>
  </r>
  <r>
    <n v="3059"/>
    <s v="CA-2014-131492"/>
    <n v="2014"/>
    <x v="15"/>
    <d v="2014-10-25T00:00:00"/>
    <s v="Second Class"/>
    <s v="HH-15010"/>
    <s v="Hilary Holden"/>
    <x v="1"/>
    <s v="United States"/>
    <s v="San Francisco"/>
    <x v="1"/>
    <n v="94110"/>
    <x v="1"/>
    <s v="FUR-FU-10003878"/>
    <x v="0"/>
    <x v="5"/>
    <s v="Linden 10&quot; Round Wall Clock, Black"/>
    <n v="30.56"/>
    <n v="2"/>
    <n v="0"/>
    <n v="10.3904"/>
  </r>
  <r>
    <n v="3060"/>
    <s v="CA-2014-131492"/>
    <n v="2014"/>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n v="2013"/>
    <x v="77"/>
    <d v="2013-11-13T00:00:00"/>
    <s v="Standard Class"/>
    <s v="DM-13345"/>
    <s v="Denise Monton"/>
    <x v="1"/>
    <s v="United States"/>
    <s v="Newark"/>
    <x v="24"/>
    <n v="43055"/>
    <x v="3"/>
    <s v="TEC-AC-10002800"/>
    <x v="2"/>
    <x v="11"/>
    <s v="Plantronics Audio 478 Stereo USB Headset"/>
    <n v="119.97600000000001"/>
    <n v="3"/>
    <n v="0.2"/>
    <n v="22.495499999999989"/>
  </r>
  <r>
    <n v="3062"/>
    <s v="CA-2014-127621"/>
    <n v="2014"/>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n v="2012"/>
    <x v="154"/>
    <d v="2012-11-29T00:00:00"/>
    <s v="First Class"/>
    <s v="JD-16150"/>
    <s v="Justin Deggeller"/>
    <x v="1"/>
    <s v="United States"/>
    <s v="Newark"/>
    <x v="13"/>
    <n v="19711"/>
    <x v="3"/>
    <s v="TEC-PH-10002350"/>
    <x v="2"/>
    <x v="7"/>
    <s v="Apple EarPods with Remote and Mic"/>
    <n v="83.97"/>
    <n v="3"/>
    <n v="0"/>
    <n v="23.511599999999998"/>
  </r>
  <r>
    <n v="3064"/>
    <s v="CA-2012-145184"/>
    <n v="2012"/>
    <x v="154"/>
    <d v="2012-11-29T00:00:00"/>
    <s v="First Class"/>
    <s v="JD-16150"/>
    <s v="Justin Deggeller"/>
    <x v="1"/>
    <s v="United States"/>
    <s v="Newark"/>
    <x v="13"/>
    <n v="19711"/>
    <x v="3"/>
    <s v="TEC-AC-10000397"/>
    <x v="2"/>
    <x v="11"/>
    <s v="Perixx PERIBOARD-512B, Ergonomic Split Keyboard"/>
    <n v="104.97"/>
    <n v="3"/>
    <n v="0"/>
    <n v="7.3479000000000028"/>
  </r>
  <r>
    <n v="3065"/>
    <s v="CA-2014-106859"/>
    <n v="2014"/>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n v="2014"/>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n v="2014"/>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n v="2014"/>
    <x v="677"/>
    <d v="2014-03-19T00:00:00"/>
    <s v="Second Class"/>
    <s v="BF-11215"/>
    <s v="Benjamin Farhat"/>
    <x v="2"/>
    <s v="United States"/>
    <s v="Albuquerque"/>
    <x v="27"/>
    <n v="87105"/>
    <x v="1"/>
    <s v="OFF-PA-10001534"/>
    <x v="1"/>
    <x v="10"/>
    <s v="Xerox 230"/>
    <n v="45.36"/>
    <n v="7"/>
    <n v="0"/>
    <n v="21.772800000000004"/>
  </r>
  <r>
    <n v="3069"/>
    <s v="CA-2014-106859"/>
    <n v="2014"/>
    <x v="677"/>
    <d v="2014-03-19T00:00:00"/>
    <s v="Second Class"/>
    <s v="BF-11215"/>
    <s v="Benjamin Farhat"/>
    <x v="2"/>
    <s v="United States"/>
    <s v="Albuquerque"/>
    <x v="27"/>
    <n v="87105"/>
    <x v="1"/>
    <s v="OFF-PA-10001815"/>
    <x v="1"/>
    <x v="10"/>
    <s v="Xerox 1885"/>
    <n v="288.24"/>
    <n v="6"/>
    <n v="0"/>
    <n v="138.35519999999997"/>
  </r>
  <r>
    <n v="3070"/>
    <s v="US-2014-120089"/>
    <n v="2014"/>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n v="2011"/>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n v="2011"/>
    <x v="664"/>
    <d v="2011-11-22T00:00:00"/>
    <s v="Standard Class"/>
    <s v="YC-21895"/>
    <s v="Yoseph Carroll"/>
    <x v="1"/>
    <s v="United States"/>
    <s v="Newark"/>
    <x v="13"/>
    <n v="19711"/>
    <x v="3"/>
    <s v="FUR-FU-10002379"/>
    <x v="0"/>
    <x v="5"/>
    <s v="Eldon Econocleat Chair Mats for Low Pile Carpets"/>
    <n v="124.41"/>
    <n v="3"/>
    <n v="0"/>
    <n v="14.929199999999994"/>
  </r>
  <r>
    <n v="3073"/>
    <s v="CA-2011-119375"/>
    <n v="2011"/>
    <x v="664"/>
    <d v="2011-11-22T00:00:00"/>
    <s v="Standard Class"/>
    <s v="YC-21895"/>
    <s v="Yoseph Carroll"/>
    <x v="1"/>
    <s v="United States"/>
    <s v="Newark"/>
    <x v="13"/>
    <n v="19711"/>
    <x v="3"/>
    <s v="OFF-AR-10003752"/>
    <x v="1"/>
    <x v="6"/>
    <s v="Deluxe Chalkboard Eraser Cleaner"/>
    <n v="57.75"/>
    <n v="5"/>
    <n v="0"/>
    <n v="26.564999999999998"/>
  </r>
  <r>
    <n v="3074"/>
    <s v="CA-2013-125206"/>
    <n v="2013"/>
    <x v="835"/>
    <d v="2013-01-05T00:00:00"/>
    <s v="First Class"/>
    <s v="LR-16915"/>
    <s v="Lena Radford"/>
    <x v="0"/>
    <s v="United States"/>
    <s v="Los Angeles"/>
    <x v="1"/>
    <n v="90045"/>
    <x v="1"/>
    <s v="OFF-ST-10003692"/>
    <x v="1"/>
    <x v="4"/>
    <s v="Recycled Steel Personal File for Hanging File Folders"/>
    <n v="114.46"/>
    <n v="2"/>
    <n v="0"/>
    <n v="28.614999999999995"/>
  </r>
  <r>
    <n v="3075"/>
    <s v="CA-2012-126137"/>
    <n v="2012"/>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n v="2011"/>
    <x v="836"/>
    <d v="2011-07-24T00:00:00"/>
    <s v="Standard Class"/>
    <s v="KM-16375"/>
    <s v="Katherine Murray"/>
    <x v="2"/>
    <s v="United States"/>
    <s v="Dallas"/>
    <x v="5"/>
    <n v="75217"/>
    <x v="2"/>
    <s v="OFF-ST-10003306"/>
    <x v="1"/>
    <x v="4"/>
    <s v="Letter Size Cart"/>
    <n v="342.86400000000003"/>
    <n v="3"/>
    <n v="0.2"/>
    <n v="38.572199999999953"/>
  </r>
  <r>
    <n v="3077"/>
    <s v="CA-2011-143903"/>
    <n v="2011"/>
    <x v="836"/>
    <d v="2011-07-24T00:00:00"/>
    <s v="Standard Class"/>
    <s v="KM-16375"/>
    <s v="Katherine Murray"/>
    <x v="2"/>
    <s v="United States"/>
    <s v="Dallas"/>
    <x v="5"/>
    <n v="75217"/>
    <x v="2"/>
    <s v="FUR-FU-10003724"/>
    <x v="0"/>
    <x v="5"/>
    <s v="Westinghouse Clip-On Gooseneck Lamps"/>
    <n v="16.739999999999998"/>
    <n v="5"/>
    <n v="0.6"/>
    <n v="-14.228999999999997"/>
  </r>
  <r>
    <n v="3078"/>
    <s v="CA-2011-143903"/>
    <n v="2011"/>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n v="2011"/>
    <x v="371"/>
    <d v="2011-05-25T00:00:00"/>
    <s v="Standard Class"/>
    <s v="BT-11530"/>
    <s v="Bradley Talbott"/>
    <x v="2"/>
    <s v="United States"/>
    <s v="San Diego"/>
    <x v="1"/>
    <n v="92037"/>
    <x v="1"/>
    <s v="OFF-AR-10003514"/>
    <x v="1"/>
    <x v="6"/>
    <s v="4009 Highlighters by Sanford"/>
    <n v="31.84"/>
    <n v="8"/>
    <n v="0"/>
    <n v="10.507199999999997"/>
  </r>
  <r>
    <n v="3080"/>
    <s v="CA-2014-101182"/>
    <n v="2014"/>
    <x v="507"/>
    <d v="2014-09-06T00:00:00"/>
    <s v="First Class"/>
    <s v="KB-16405"/>
    <s v="Katrina Bavinger"/>
    <x v="2"/>
    <s v="United States"/>
    <s v="Apple Valley"/>
    <x v="1"/>
    <n v="92307"/>
    <x v="1"/>
    <s v="OFF-PA-10001800"/>
    <x v="1"/>
    <x v="10"/>
    <s v="Xerox 220"/>
    <n v="12.96"/>
    <n v="2"/>
    <n v="0"/>
    <n v="6.2208000000000006"/>
  </r>
  <r>
    <n v="3081"/>
    <s v="CA-2014-101182"/>
    <n v="2014"/>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n v="2014"/>
    <x v="837"/>
    <d v="2014-06-03T00:00:00"/>
    <s v="Standard Class"/>
    <s v="DW-13480"/>
    <s v="Dianna Wilson"/>
    <x v="2"/>
    <s v="United States"/>
    <s v="Louisville"/>
    <x v="0"/>
    <n v="40214"/>
    <x v="0"/>
    <s v="OFF-BI-10003364"/>
    <x v="1"/>
    <x v="8"/>
    <s v="Binding Machine Supplies"/>
    <n v="58.34"/>
    <n v="2"/>
    <n v="0"/>
    <n v="28.0032"/>
  </r>
  <r>
    <n v="3083"/>
    <s v="US-2014-132297"/>
    <n v="2014"/>
    <x v="837"/>
    <d v="2014-06-03T00:00:00"/>
    <s v="Standard Class"/>
    <s v="DW-13480"/>
    <s v="Dianna Wilson"/>
    <x v="2"/>
    <s v="United States"/>
    <s v="Louisville"/>
    <x v="0"/>
    <n v="40214"/>
    <x v="0"/>
    <s v="TEC-PH-10002834"/>
    <x v="2"/>
    <x v="7"/>
    <s v="Google Nexus 5"/>
    <n v="539.97"/>
    <n v="3"/>
    <n v="0"/>
    <n v="134.99250000000001"/>
  </r>
  <r>
    <n v="3084"/>
    <s v="CA-2011-100328"/>
    <n v="2011"/>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n v="2014"/>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n v="2014"/>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n v="2014"/>
    <x v="839"/>
    <d v="2014-02-15T00:00:00"/>
    <s v="Standard Class"/>
    <s v="TP-21415"/>
    <s v="Tom Prescott"/>
    <x v="0"/>
    <s v="United States"/>
    <s v="Houston"/>
    <x v="5"/>
    <n v="77070"/>
    <x v="2"/>
    <s v="FUR-FU-10000550"/>
    <x v="0"/>
    <x v="5"/>
    <s v="Stacking Trays by OIC"/>
    <n v="3.9840000000000004"/>
    <n v="2"/>
    <n v="0.6"/>
    <n v="-2.6892000000000005"/>
  </r>
  <r>
    <n v="3088"/>
    <s v="CA-2014-118773"/>
    <n v="2014"/>
    <x v="839"/>
    <d v="2014-02-15T00:00:00"/>
    <s v="Standard Class"/>
    <s v="TP-21415"/>
    <s v="Tom Prescott"/>
    <x v="0"/>
    <s v="United States"/>
    <s v="Houston"/>
    <x v="5"/>
    <n v="77070"/>
    <x v="2"/>
    <s v="OFF-AP-10000055"/>
    <x v="1"/>
    <x v="9"/>
    <s v="Belkin F9S820V06 8 Outlet Surge"/>
    <n v="12.991999999999996"/>
    <n v="2"/>
    <n v="0.8"/>
    <n v="-32.480000000000004"/>
  </r>
  <r>
    <n v="3089"/>
    <s v="US-2014-159205"/>
    <n v="2014"/>
    <x v="185"/>
    <d v="2014-04-03T00:00:00"/>
    <s v="Second Class"/>
    <s v="DB-12910"/>
    <s v="Daniel Byrd"/>
    <x v="2"/>
    <s v="United States"/>
    <s v="Henderson"/>
    <x v="0"/>
    <n v="42420"/>
    <x v="0"/>
    <s v="FUR-FU-10001591"/>
    <x v="0"/>
    <x v="5"/>
    <s v="Advantus Panel Wall Certificate Holder - 8.5x11"/>
    <n v="61"/>
    <n v="5"/>
    <n v="0"/>
    <n v="25.620000000000005"/>
  </r>
  <r>
    <n v="3090"/>
    <s v="US-2014-159205"/>
    <n v="2014"/>
    <x v="185"/>
    <d v="2014-04-03T00:00:00"/>
    <s v="Second Class"/>
    <s v="DB-12910"/>
    <s v="Daniel Byrd"/>
    <x v="2"/>
    <s v="United States"/>
    <s v="Henderson"/>
    <x v="0"/>
    <n v="42420"/>
    <x v="0"/>
    <s v="TEC-PH-10000526"/>
    <x v="2"/>
    <x v="7"/>
    <s v="Vtech CS6719"/>
    <n v="671.93"/>
    <n v="7"/>
    <n v="0"/>
    <n v="188.1404"/>
  </r>
  <r>
    <n v="3091"/>
    <s v="CA-2013-112123"/>
    <n v="2013"/>
    <x v="840"/>
    <d v="2013-03-09T00:00:00"/>
    <s v="Standard Class"/>
    <s v="BH-11710"/>
    <s v="Brosina Hoffman"/>
    <x v="0"/>
    <s v="United States"/>
    <s v="Newark"/>
    <x v="13"/>
    <n v="19711"/>
    <x v="3"/>
    <s v="OFF-BI-10001071"/>
    <x v="1"/>
    <x v="8"/>
    <s v="GBC ProClick Punch Binding System"/>
    <n v="447.85999999999996"/>
    <n v="7"/>
    <n v="0"/>
    <n v="219.45140000000001"/>
  </r>
  <r>
    <n v="3092"/>
    <s v="CA-2013-112123"/>
    <n v="2013"/>
    <x v="840"/>
    <d v="2013-03-09T00:00:00"/>
    <s v="Standard Class"/>
    <s v="BH-11710"/>
    <s v="Brosina Hoffman"/>
    <x v="0"/>
    <s v="United States"/>
    <s v="Newark"/>
    <x v="13"/>
    <n v="19711"/>
    <x v="3"/>
    <s v="TEC-PH-10001557"/>
    <x v="2"/>
    <x v="7"/>
    <s v="Pyle PMP37LED"/>
    <n v="479.95"/>
    <n v="5"/>
    <n v="0"/>
    <n v="129.5865"/>
  </r>
  <r>
    <n v="3093"/>
    <s v="CA-2013-112123"/>
    <n v="2013"/>
    <x v="840"/>
    <d v="2013-03-09T00:00:00"/>
    <s v="Standard Class"/>
    <s v="BH-11710"/>
    <s v="Brosina Hoffman"/>
    <x v="0"/>
    <s v="United States"/>
    <s v="Newark"/>
    <x v="13"/>
    <n v="19711"/>
    <x v="3"/>
    <s v="OFF-PA-10001977"/>
    <x v="1"/>
    <x v="10"/>
    <s v="Xerox 194"/>
    <n v="166.44"/>
    <n v="3"/>
    <n v="0"/>
    <n v="79.891199999999998"/>
  </r>
  <r>
    <n v="3094"/>
    <s v="CA-2012-114468"/>
    <n v="2012"/>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n v="2012"/>
    <x v="841"/>
    <d v="2012-08-23T00:00:00"/>
    <s v="Same Day"/>
    <s v="TD-20995"/>
    <s v="Tamara Dahlen"/>
    <x v="0"/>
    <s v="United States"/>
    <s v="Bolingbrook"/>
    <x v="10"/>
    <n v="60440"/>
    <x v="2"/>
    <s v="OFF-PA-10000809"/>
    <x v="1"/>
    <x v="10"/>
    <s v="Xerox 206"/>
    <n v="10.368000000000002"/>
    <n v="2"/>
    <n v="0.2"/>
    <n v="3.6288"/>
  </r>
  <r>
    <n v="3096"/>
    <s v="CA-2012-114468"/>
    <n v="2012"/>
    <x v="841"/>
    <d v="2012-08-23T00:00:00"/>
    <s v="Same Day"/>
    <s v="TD-20995"/>
    <s v="Tamara Dahlen"/>
    <x v="0"/>
    <s v="United States"/>
    <s v="Bolingbrook"/>
    <x v="10"/>
    <n v="60440"/>
    <x v="2"/>
    <s v="OFF-FA-10003021"/>
    <x v="1"/>
    <x v="13"/>
    <s v="Staples"/>
    <n v="12.032"/>
    <n v="8"/>
    <n v="0.2"/>
    <n v="2.2559999999999993"/>
  </r>
  <r>
    <n v="3097"/>
    <s v="CA-2012-114468"/>
    <n v="2012"/>
    <x v="841"/>
    <d v="2012-08-23T00:00:00"/>
    <s v="Same Day"/>
    <s v="TD-20995"/>
    <s v="Tamara Dahlen"/>
    <x v="0"/>
    <s v="United States"/>
    <s v="Bolingbrook"/>
    <x v="10"/>
    <n v="60440"/>
    <x v="2"/>
    <s v="OFF-AP-10000696"/>
    <x v="1"/>
    <x v="9"/>
    <s v="Holmes Odor Grabber"/>
    <n v="5.7679999999999989"/>
    <n v="2"/>
    <n v="0.8"/>
    <n v="-13.554800000000004"/>
  </r>
  <r>
    <n v="3098"/>
    <s v="CA-2014-135692"/>
    <n v="2014"/>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n v="2014"/>
    <x v="842"/>
    <d v="2014-05-02T00:00:00"/>
    <s v="Standard Class"/>
    <s v="CV-12805"/>
    <s v="Cynthia Voltz"/>
    <x v="1"/>
    <s v="United States"/>
    <s v="Fort Worth"/>
    <x v="5"/>
    <n v="76106"/>
    <x v="2"/>
    <s v="FUR-BO-10002268"/>
    <x v="0"/>
    <x v="0"/>
    <s v="Sauder Barrister Bookcases"/>
    <n v="220.26559999999998"/>
    <n v="4"/>
    <n v="0.32"/>
    <n v="-42.1096"/>
  </r>
  <r>
    <n v="3100"/>
    <s v="CA-2014-131233"/>
    <n v="2014"/>
    <x v="349"/>
    <d v="2014-04-20T00:00:00"/>
    <s v="Standard Class"/>
    <s v="CS-12355"/>
    <s v="Christine Sundaresam"/>
    <x v="0"/>
    <s v="United States"/>
    <s v="New York City"/>
    <x v="15"/>
    <n v="10024"/>
    <x v="3"/>
    <s v="OFF-BI-10000829"/>
    <x v="1"/>
    <x v="8"/>
    <s v="Avery Non-Stick Binders"/>
    <n v="10.776000000000002"/>
    <n v="3"/>
    <n v="0.2"/>
    <n v="3.5021999999999989"/>
  </r>
  <r>
    <n v="3101"/>
    <s v="CA-2014-131233"/>
    <n v="2014"/>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n v="2014"/>
    <x v="66"/>
    <d v="2014-12-28T00:00:00"/>
    <s v="Second Class"/>
    <s v="JG-15310"/>
    <s v="Jason Gross"/>
    <x v="1"/>
    <s v="United States"/>
    <s v="Providence"/>
    <x v="34"/>
    <n v="2908"/>
    <x v="3"/>
    <s v="OFF-SU-10003505"/>
    <x v="1"/>
    <x v="14"/>
    <s v="Premier Electric Letter Opener"/>
    <n v="695.16"/>
    <n v="6"/>
    <n v="0"/>
    <n v="34.757999999999953"/>
  </r>
  <r>
    <n v="3103"/>
    <s v="CA-2014-119578"/>
    <n v="2014"/>
    <x v="66"/>
    <d v="2014-12-28T00:00:00"/>
    <s v="Second Class"/>
    <s v="JG-15310"/>
    <s v="Jason Gross"/>
    <x v="1"/>
    <s v="United States"/>
    <s v="Providence"/>
    <x v="34"/>
    <n v="2908"/>
    <x v="3"/>
    <s v="FUR-BO-10003660"/>
    <x v="0"/>
    <x v="0"/>
    <s v="Bush Cubix Collection Bookcases, Fully Assembled"/>
    <n v="220.98"/>
    <n v="1"/>
    <n v="0"/>
    <n v="50.825400000000002"/>
  </r>
  <r>
    <n v="3104"/>
    <s v="CA-2013-124562"/>
    <n v="2013"/>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n v="2014"/>
    <x v="721"/>
    <d v="2014-03-30T00:00:00"/>
    <s v="Standard Class"/>
    <s v="EC-14050"/>
    <s v="Erin Creighton"/>
    <x v="0"/>
    <s v="United States"/>
    <s v="New York City"/>
    <x v="15"/>
    <n v="10024"/>
    <x v="3"/>
    <s v="OFF-PA-10002741"/>
    <x v="1"/>
    <x v="10"/>
    <s v="Xerox 1980"/>
    <n v="25.68"/>
    <n v="6"/>
    <n v="0"/>
    <n v="11.555999999999997"/>
  </r>
  <r>
    <n v="3106"/>
    <s v="CA-2013-103037"/>
    <n v="2013"/>
    <x v="197"/>
    <d v="2013-07-30T00:00:00"/>
    <s v="Standard Class"/>
    <s v="KH-16630"/>
    <s v="Ken Heidel"/>
    <x v="1"/>
    <s v="United States"/>
    <s v="Houston"/>
    <x v="5"/>
    <n v="77070"/>
    <x v="2"/>
    <s v="OFF-LA-10004345"/>
    <x v="1"/>
    <x v="2"/>
    <s v="Avery 493"/>
    <n v="15.712000000000002"/>
    <n v="4"/>
    <n v="0.2"/>
    <n v="5.6955999999999989"/>
  </r>
  <r>
    <n v="3107"/>
    <s v="CA-2014-127460"/>
    <n v="2014"/>
    <x v="815"/>
    <d v="2014-07-15T00:00:00"/>
    <s v="Standard Class"/>
    <s v="FG-14260"/>
    <s v="Frank Gastineau"/>
    <x v="2"/>
    <s v="United States"/>
    <s v="Aurora"/>
    <x v="10"/>
    <n v="60505"/>
    <x v="2"/>
    <s v="OFF-ST-10004340"/>
    <x v="1"/>
    <x v="4"/>
    <s v="Fellowes Mobile File Cart, Black"/>
    <n v="298.464"/>
    <n v="6"/>
    <n v="0.2"/>
    <n v="26.115600000000015"/>
  </r>
  <r>
    <n v="3108"/>
    <s v="CA-2013-121671"/>
    <n v="2013"/>
    <x v="19"/>
    <d v="2013-07-23T00:00:00"/>
    <s v="Standard Class"/>
    <s v="AA-10480"/>
    <s v="Andrew Allen"/>
    <x v="0"/>
    <s v="United States"/>
    <s v="Springfield"/>
    <x v="25"/>
    <n v="65807"/>
    <x v="2"/>
    <s v="OFF-PA-10001471"/>
    <x v="1"/>
    <x v="10"/>
    <s v="Strathmore Photo Frame Cards"/>
    <n v="21.93"/>
    <n v="3"/>
    <n v="0"/>
    <n v="10.087799999999998"/>
  </r>
  <r>
    <n v="3109"/>
    <s v="CA-2013-121671"/>
    <n v="2013"/>
    <x v="19"/>
    <d v="2013-07-23T00:00:00"/>
    <s v="Standard Class"/>
    <s v="AA-10480"/>
    <s v="Andrew Allen"/>
    <x v="0"/>
    <s v="United States"/>
    <s v="Springfield"/>
    <x v="25"/>
    <n v="65807"/>
    <x v="2"/>
    <s v="OFF-ST-10002344"/>
    <x v="1"/>
    <x v="4"/>
    <s v="Carina 42&quot;Hx23 3/4&quot;W Media Storage Unit"/>
    <n v="242.94"/>
    <n v="3"/>
    <n v="0"/>
    <n v="4.8588000000000164"/>
  </r>
  <r>
    <n v="3110"/>
    <s v="CA-2013-121671"/>
    <n v="2013"/>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n v="2013"/>
    <x v="19"/>
    <d v="2013-07-23T00:00:00"/>
    <s v="Standard Class"/>
    <s v="AA-10480"/>
    <s v="Andrew Allen"/>
    <x v="0"/>
    <s v="United States"/>
    <s v="Springfield"/>
    <x v="25"/>
    <n v="65807"/>
    <x v="2"/>
    <s v="OFF-PA-10001934"/>
    <x v="1"/>
    <x v="10"/>
    <s v="Xerox 1993"/>
    <n v="51.84"/>
    <n v="8"/>
    <n v="0"/>
    <n v="25.401600000000002"/>
  </r>
  <r>
    <n v="3112"/>
    <s v="CA-2013-121671"/>
    <n v="2013"/>
    <x v="19"/>
    <d v="2013-07-23T00:00:00"/>
    <s v="Standard Class"/>
    <s v="AA-10480"/>
    <s v="Andrew Allen"/>
    <x v="0"/>
    <s v="United States"/>
    <s v="Springfield"/>
    <x v="25"/>
    <n v="65807"/>
    <x v="2"/>
    <s v="OFF-ST-10000078"/>
    <x v="1"/>
    <x v="4"/>
    <s v="Tennsco 6- and 18-Compartment Lockers"/>
    <n v="265.17"/>
    <n v="1"/>
    <n v="0"/>
    <n v="47.730599999999981"/>
  </r>
  <r>
    <n v="3113"/>
    <s v="CA-2013-150350"/>
    <n v="2013"/>
    <x v="828"/>
    <d v="2013-08-31T00:00:00"/>
    <s v="Standard Class"/>
    <s v="MS-17770"/>
    <s v="Maxwell Schwartz"/>
    <x v="0"/>
    <s v="United States"/>
    <s v="Seattle"/>
    <x v="4"/>
    <n v="98105"/>
    <x v="1"/>
    <s v="TEC-MA-10001972"/>
    <x v="2"/>
    <x v="15"/>
    <s v="Okidata C331dn Printer"/>
    <n v="837.59999999999991"/>
    <n v="3"/>
    <n v="0.2"/>
    <n v="62.82000000000005"/>
  </r>
  <r>
    <n v="3114"/>
    <s v="CA-2013-150350"/>
    <n v="2013"/>
    <x v="828"/>
    <d v="2013-08-31T00:00:00"/>
    <s v="Standard Class"/>
    <s v="MS-17770"/>
    <s v="Maxwell Schwartz"/>
    <x v="0"/>
    <s v="United States"/>
    <s v="Seattle"/>
    <x v="4"/>
    <n v="98105"/>
    <x v="1"/>
    <s v="OFF-EN-10002504"/>
    <x v="1"/>
    <x v="12"/>
    <s v="Tyvek  Top-Opening Peel &amp; Seel Envelopes, Plain White"/>
    <n v="135.9"/>
    <n v="5"/>
    <n v="0"/>
    <n v="63.872999999999998"/>
  </r>
  <r>
    <n v="3115"/>
    <s v="CA-2013-150350"/>
    <n v="2013"/>
    <x v="828"/>
    <d v="2013-08-31T00:00:00"/>
    <s v="Standard Class"/>
    <s v="MS-17770"/>
    <s v="Maxwell Schwartz"/>
    <x v="0"/>
    <s v="United States"/>
    <s v="Seattle"/>
    <x v="4"/>
    <n v="98105"/>
    <x v="1"/>
    <s v="OFF-PA-10002160"/>
    <x v="1"/>
    <x v="10"/>
    <s v="Xerox 1978"/>
    <n v="34.68"/>
    <n v="6"/>
    <n v="0"/>
    <n v="16.993200000000002"/>
  </r>
  <r>
    <n v="3116"/>
    <s v="CA-2013-150350"/>
    <n v="2013"/>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n v="2013"/>
    <x v="828"/>
    <d v="2013-08-31T00:00:00"/>
    <s v="Standard Class"/>
    <s v="MS-17770"/>
    <s v="Maxwell Schwartz"/>
    <x v="0"/>
    <s v="United States"/>
    <s v="Seattle"/>
    <x v="4"/>
    <n v="98105"/>
    <x v="1"/>
    <s v="OFF-AP-10001492"/>
    <x v="1"/>
    <x v="9"/>
    <s v="Acco Six-Outlet Power Strip, 4' Cord Length"/>
    <n v="43.099999999999994"/>
    <n v="5"/>
    <n v="0"/>
    <n v="11.206"/>
  </r>
  <r>
    <n v="3118"/>
    <s v="CA-2013-150350"/>
    <n v="2013"/>
    <x v="828"/>
    <d v="2013-08-31T00:00:00"/>
    <s v="Standard Class"/>
    <s v="MS-17770"/>
    <s v="Maxwell Schwartz"/>
    <x v="0"/>
    <s v="United States"/>
    <s v="Seattle"/>
    <x v="4"/>
    <n v="98105"/>
    <x v="1"/>
    <s v="OFF-SU-10002189"/>
    <x v="1"/>
    <x v="14"/>
    <s v="Acme Rosewood Handle Letter Opener"/>
    <n v="15.88"/>
    <n v="4"/>
    <n v="0"/>
    <n v="0.15879999999999939"/>
  </r>
  <r>
    <n v="3119"/>
    <s v="CA-2012-121720"/>
    <n v="2012"/>
    <x v="832"/>
    <d v="2012-06-12T00:00:00"/>
    <s v="First Class"/>
    <s v="JE-15610"/>
    <s v="Jim Epp"/>
    <x v="1"/>
    <s v="United States"/>
    <s v="Lakeland"/>
    <x v="2"/>
    <n v="33801"/>
    <x v="0"/>
    <s v="FUR-CH-10003312"/>
    <x v="0"/>
    <x v="1"/>
    <s v="Hon 2090 “Pillow Soft” Series Mid Back Swivel/Tilt Chairs"/>
    <n v="1123.92"/>
    <n v="5"/>
    <n v="0.2"/>
    <n v="-182.63700000000017"/>
  </r>
  <r>
    <n v="3120"/>
    <s v="CA-2012-121720"/>
    <n v="2012"/>
    <x v="832"/>
    <d v="2012-06-12T00:00:00"/>
    <s v="First Class"/>
    <s v="JE-15610"/>
    <s v="Jim Epp"/>
    <x v="1"/>
    <s v="United States"/>
    <s v="Lakeland"/>
    <x v="2"/>
    <n v="33801"/>
    <x v="0"/>
    <s v="TEC-PH-10002496"/>
    <x v="2"/>
    <x v="7"/>
    <s v="Cisco SPA301"/>
    <n v="249.58400000000003"/>
    <n v="2"/>
    <n v="0.2"/>
    <n v="31.197999999999986"/>
  </r>
  <r>
    <n v="3121"/>
    <s v="CA-2012-121720"/>
    <n v="2012"/>
    <x v="832"/>
    <d v="2012-06-12T00:00:00"/>
    <s v="First Class"/>
    <s v="JE-15610"/>
    <s v="Jim Epp"/>
    <x v="1"/>
    <s v="United States"/>
    <s v="Lakeland"/>
    <x v="2"/>
    <n v="33801"/>
    <x v="0"/>
    <s v="FUR-FU-10003464"/>
    <x v="0"/>
    <x v="5"/>
    <s v="Seth Thomas 8 1/2&quot; Cubicle Clock"/>
    <n v="48.671999999999997"/>
    <n v="3"/>
    <n v="0.2"/>
    <n v="7.3007999999999988"/>
  </r>
  <r>
    <n v="3122"/>
    <s v="CA-2012-121720"/>
    <n v="2012"/>
    <x v="832"/>
    <d v="2012-06-12T00:00:00"/>
    <s v="First Class"/>
    <s v="JE-15610"/>
    <s v="Jim Epp"/>
    <x v="1"/>
    <s v="United States"/>
    <s v="Lakeland"/>
    <x v="2"/>
    <n v="33801"/>
    <x v="0"/>
    <s v="OFF-AR-10000380"/>
    <x v="1"/>
    <x v="6"/>
    <s v="Hunt PowerHouse Electric Pencil Sharpener, Blue"/>
    <n v="60.768000000000001"/>
    <n v="2"/>
    <n v="0.2"/>
    <n v="7.5959999999999894"/>
  </r>
  <r>
    <n v="3123"/>
    <s v="CA-2012-121720"/>
    <n v="2012"/>
    <x v="832"/>
    <d v="2012-06-12T00:00:00"/>
    <s v="First Class"/>
    <s v="JE-15610"/>
    <s v="Jim Epp"/>
    <x v="1"/>
    <s v="United States"/>
    <s v="Lakeland"/>
    <x v="2"/>
    <n v="33801"/>
    <x v="0"/>
    <s v="OFF-BI-10004593"/>
    <x v="1"/>
    <x v="8"/>
    <s v="Ibico Laser Imprintable Binding System Covers"/>
    <n v="78.600000000000009"/>
    <n v="5"/>
    <n v="0.7"/>
    <n v="-62.88000000000001"/>
  </r>
  <r>
    <n v="3124"/>
    <s v="CA-2012-121720"/>
    <n v="2012"/>
    <x v="832"/>
    <d v="2012-06-12T00:00:00"/>
    <s v="First Class"/>
    <s v="JE-15610"/>
    <s v="Jim Epp"/>
    <x v="1"/>
    <s v="United States"/>
    <s v="Lakeland"/>
    <x v="2"/>
    <n v="33801"/>
    <x v="0"/>
    <s v="OFF-BI-10001308"/>
    <x v="1"/>
    <x v="8"/>
    <s v="GBC Standard Plastic Binding Systems' Combs"/>
    <n v="3.7680000000000007"/>
    <n v="2"/>
    <n v="0.7"/>
    <n v="-3.1400000000000006"/>
  </r>
  <r>
    <n v="3125"/>
    <s v="CA-2012-121720"/>
    <n v="2012"/>
    <x v="832"/>
    <d v="2012-06-12T00:00:00"/>
    <s v="First Class"/>
    <s v="JE-15610"/>
    <s v="Jim Epp"/>
    <x v="1"/>
    <s v="United States"/>
    <s v="Lakeland"/>
    <x v="2"/>
    <n v="33801"/>
    <x v="0"/>
    <s v="OFF-ST-10001780"/>
    <x v="1"/>
    <x v="4"/>
    <s v="Tennsco 16-Compartment Lockers with Coat Rack"/>
    <n v="1036.624"/>
    <n v="2"/>
    <n v="0.2"/>
    <n v="51.831200000000024"/>
  </r>
  <r>
    <n v="3126"/>
    <s v="CA-2012-121720"/>
    <n v="2012"/>
    <x v="832"/>
    <d v="2012-06-12T00:00:00"/>
    <s v="First Class"/>
    <s v="JE-15610"/>
    <s v="Jim Epp"/>
    <x v="1"/>
    <s v="United States"/>
    <s v="Lakeland"/>
    <x v="2"/>
    <n v="33801"/>
    <x v="0"/>
    <s v="OFF-ST-10003816"/>
    <x v="1"/>
    <x v="4"/>
    <s v="Fellowes High-Stak Drawer Files"/>
    <n v="563.80799999999999"/>
    <n v="4"/>
    <n v="0.2"/>
    <n v="21.142799999999966"/>
  </r>
  <r>
    <n v="3127"/>
    <s v="CA-2014-149895"/>
    <n v="2014"/>
    <x v="565"/>
    <d v="2014-09-13T00:00:00"/>
    <s v="Standard Class"/>
    <s v="EB-14110"/>
    <s v="Eugene Barchas"/>
    <x v="0"/>
    <s v="United States"/>
    <s v="Philadelphia"/>
    <x v="9"/>
    <n v="19134"/>
    <x v="3"/>
    <s v="TEC-PH-10002200"/>
    <x v="2"/>
    <x v="7"/>
    <s v="Aastra 6757i CT Wireless VoIP phone"/>
    <n v="258.52799999999996"/>
    <n v="2"/>
    <n v="0.4"/>
    <n v="-47.396800000000013"/>
  </r>
  <r>
    <n v="3128"/>
    <s v="CA-2014-147564"/>
    <n v="2014"/>
    <x v="280"/>
    <d v="2014-10-07T00:00:00"/>
    <s v="Standard Class"/>
    <s v="BP-11155"/>
    <s v="Becky Pak"/>
    <x v="0"/>
    <s v="United States"/>
    <s v="New York City"/>
    <x v="15"/>
    <n v="10011"/>
    <x v="3"/>
    <s v="OFF-PA-10004438"/>
    <x v="1"/>
    <x v="10"/>
    <s v="Xerox 1907"/>
    <n v="49.12"/>
    <n v="4"/>
    <n v="0"/>
    <n v="23.086399999999998"/>
  </r>
  <r>
    <n v="3129"/>
    <s v="CA-2011-136399"/>
    <n v="2011"/>
    <x v="757"/>
    <d v="2011-12-17T00:00:00"/>
    <s v="First Class"/>
    <s v="CC-12100"/>
    <s v="Chad Cunningham"/>
    <x v="2"/>
    <s v="United States"/>
    <s v="Los Angeles"/>
    <x v="1"/>
    <n v="90049"/>
    <x v="1"/>
    <s v="FUR-FU-10004090"/>
    <x v="0"/>
    <x v="5"/>
    <s v="Executive Impressions 14&quot; Contract Wall Clock"/>
    <n v="44.46"/>
    <n v="2"/>
    <n v="0"/>
    <n v="14.671799999999998"/>
  </r>
  <r>
    <n v="3130"/>
    <s v="CA-2011-136399"/>
    <n v="2011"/>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n v="2011"/>
    <x v="757"/>
    <d v="2011-12-17T00:00:00"/>
    <s v="First Class"/>
    <s v="CC-12100"/>
    <s v="Chad Cunningham"/>
    <x v="2"/>
    <s v="United States"/>
    <s v="Los Angeles"/>
    <x v="1"/>
    <n v="90049"/>
    <x v="1"/>
    <s v="TEC-AC-10001142"/>
    <x v="2"/>
    <x v="11"/>
    <s v="First Data FD10 PIN Pad"/>
    <n v="395"/>
    <n v="5"/>
    <n v="0"/>
    <n v="39.499999999999957"/>
  </r>
  <r>
    <n v="3132"/>
    <s v="CA-2011-136399"/>
    <n v="2011"/>
    <x v="757"/>
    <d v="2011-12-17T00:00:00"/>
    <s v="First Class"/>
    <s v="CC-12100"/>
    <s v="Chad Cunningham"/>
    <x v="2"/>
    <s v="United States"/>
    <s v="Los Angeles"/>
    <x v="1"/>
    <n v="90049"/>
    <x v="1"/>
    <s v="TEC-PH-10004977"/>
    <x v="2"/>
    <x v="7"/>
    <s v="GE 30524EE4"/>
    <n v="627.16800000000012"/>
    <n v="4"/>
    <n v="0.2"/>
    <n v="70.55639999999994"/>
  </r>
  <r>
    <n v="3133"/>
    <s v="CA-2011-107916"/>
    <n v="2011"/>
    <x v="829"/>
    <d v="2011-08-26T00:00:00"/>
    <s v="First Class"/>
    <s v="JP-15460"/>
    <s v="Jennifer Patt"/>
    <x v="1"/>
    <s v="United States"/>
    <s v="Oceanside"/>
    <x v="15"/>
    <n v="11572"/>
    <x v="3"/>
    <s v="FUR-FU-10004586"/>
    <x v="0"/>
    <x v="5"/>
    <s v="G.E. Longer-Life Indoor Recessed Floodlight Bulbs"/>
    <n v="13.28"/>
    <n v="2"/>
    <n v="0"/>
    <n v="6.3743999999999996"/>
  </r>
  <r>
    <n v="3134"/>
    <s v="CA-2011-107916"/>
    <n v="2011"/>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n v="2014"/>
    <x v="105"/>
    <d v="2014-11-19T00:00:00"/>
    <s v="Standard Class"/>
    <s v="LS-16975"/>
    <s v="Lindsay Shagiari"/>
    <x v="2"/>
    <s v="United States"/>
    <s v="Dallas"/>
    <x v="5"/>
    <n v="75081"/>
    <x v="2"/>
    <s v="OFF-BI-10000666"/>
    <x v="1"/>
    <x v="8"/>
    <s v="Surelock Post Binders"/>
    <n v="30.559999999999992"/>
    <n v="5"/>
    <n v="0.8"/>
    <n v="-45.840000000000018"/>
  </r>
  <r>
    <n v="3136"/>
    <s v="CA-2014-164168"/>
    <n v="2014"/>
    <x v="105"/>
    <d v="2014-11-19T00:00:00"/>
    <s v="Standard Class"/>
    <s v="LS-16975"/>
    <s v="Lindsay Shagiari"/>
    <x v="2"/>
    <s v="United States"/>
    <s v="Dallas"/>
    <x v="5"/>
    <n v="75081"/>
    <x v="2"/>
    <s v="OFF-ST-10002583"/>
    <x v="1"/>
    <x v="4"/>
    <s v="Fellowes Neat Ideas Storage Cubes"/>
    <n v="77.951999999999998"/>
    <n v="3"/>
    <n v="0.2"/>
    <n v="-15.590400000000002"/>
  </r>
  <r>
    <n v="3137"/>
    <s v="CA-2014-164168"/>
    <n v="2014"/>
    <x v="105"/>
    <d v="2014-11-19T00:00:00"/>
    <s v="Standard Class"/>
    <s v="LS-16975"/>
    <s v="Lindsay Shagiari"/>
    <x v="2"/>
    <s v="United States"/>
    <s v="Dallas"/>
    <x v="5"/>
    <n v="75081"/>
    <x v="2"/>
    <s v="TEC-PH-10004908"/>
    <x v="2"/>
    <x v="7"/>
    <s v="Panasonic KX TS3282W Corded phone"/>
    <n v="67.992000000000004"/>
    <n v="1"/>
    <n v="0.2"/>
    <n v="8.4989999999999917"/>
  </r>
  <r>
    <n v="3138"/>
    <s v="CA-2014-164168"/>
    <n v="2014"/>
    <x v="105"/>
    <d v="2014-11-19T00:00:00"/>
    <s v="Standard Class"/>
    <s v="LS-16975"/>
    <s v="Lindsay Shagiari"/>
    <x v="2"/>
    <s v="United States"/>
    <s v="Dallas"/>
    <x v="5"/>
    <n v="75081"/>
    <x v="2"/>
    <s v="OFF-EN-10001219"/>
    <x v="1"/>
    <x v="12"/>
    <s v="#10- 4 1/8&quot; x 9 1/2&quot; Security-Tint Envelopes"/>
    <n v="12.224"/>
    <n v="2"/>
    <n v="0.2"/>
    <n v="4.4311999999999996"/>
  </r>
  <r>
    <n v="3139"/>
    <s v="CA-2014-164168"/>
    <n v="2014"/>
    <x v="105"/>
    <d v="2014-11-19T00:00:00"/>
    <s v="Standard Class"/>
    <s v="LS-16975"/>
    <s v="Lindsay Shagiari"/>
    <x v="2"/>
    <s v="United States"/>
    <s v="Dallas"/>
    <x v="5"/>
    <n v="75081"/>
    <x v="2"/>
    <s v="TEC-AC-10004568"/>
    <x v="2"/>
    <x v="11"/>
    <s v="Maxell LTO Ultrium - 800 GB"/>
    <n v="44.783999999999999"/>
    <n v="2"/>
    <n v="0.2"/>
    <n v="-0.55980000000000452"/>
  </r>
  <r>
    <n v="3140"/>
    <s v="CA-2014-164168"/>
    <n v="2014"/>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n v="2012"/>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n v="2011"/>
    <x v="432"/>
    <d v="2011-12-12T00:00:00"/>
    <s v="Same Day"/>
    <s v="CY-12745"/>
    <s v="Craig Yedwab"/>
    <x v="1"/>
    <s v="United States"/>
    <s v="San Antonio"/>
    <x v="5"/>
    <n v="78207"/>
    <x v="2"/>
    <s v="OFF-BI-10003650"/>
    <x v="1"/>
    <x v="8"/>
    <s v="GBC DocuBind 300 Electric Binding Machine"/>
    <n v="210.39199999999997"/>
    <n v="2"/>
    <n v="0.8"/>
    <n v="-336.62720000000013"/>
  </r>
  <r>
    <n v="3143"/>
    <s v="CA-2014-162572"/>
    <n v="2014"/>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n v="2014"/>
    <x v="145"/>
    <d v="2014-09-28T00:00:00"/>
    <s v="Second Class"/>
    <s v="RB-19360"/>
    <s v="Raymond Buch"/>
    <x v="0"/>
    <s v="United States"/>
    <s v="Cincinnati"/>
    <x v="24"/>
    <n v="45231"/>
    <x v="3"/>
    <s v="OFF-AR-10001547"/>
    <x v="1"/>
    <x v="6"/>
    <s v="Newell 311"/>
    <n v="10.608000000000001"/>
    <n v="6"/>
    <n v="0.2"/>
    <n v="0.92819999999999991"/>
  </r>
  <r>
    <n v="3145"/>
    <s v="US-2013-148110"/>
    <n v="2013"/>
    <x v="64"/>
    <d v="2013-09-12T00:00:00"/>
    <s v="Standard Class"/>
    <s v="AR-10825"/>
    <s v="Anthony Rawles"/>
    <x v="1"/>
    <s v="United States"/>
    <s v="Austin"/>
    <x v="5"/>
    <n v="78745"/>
    <x v="2"/>
    <s v="FUR-CH-10002647"/>
    <x v="0"/>
    <x v="1"/>
    <s v="Situations Contoured Folding Chairs, 4/Set"/>
    <n v="347.80200000000002"/>
    <n v="7"/>
    <n v="0.3"/>
    <n v="-24.842999999999961"/>
  </r>
  <r>
    <n v="3146"/>
    <s v="CA-2014-131828"/>
    <n v="2014"/>
    <x v="512"/>
    <d v="2014-02-14T00:00:00"/>
    <s v="Second Class"/>
    <s v="CS-11845"/>
    <s v="Cari Sayre"/>
    <x v="1"/>
    <s v="United States"/>
    <s v="Seattle"/>
    <x v="4"/>
    <n v="98105"/>
    <x v="1"/>
    <s v="FUR-CH-10004495"/>
    <x v="0"/>
    <x v="1"/>
    <s v="Global Leather and Oak Executive Chair, Black"/>
    <n v="963.13600000000008"/>
    <n v="4"/>
    <n v="0.2"/>
    <n v="108.35279999999986"/>
  </r>
  <r>
    <n v="3147"/>
    <s v="CA-2014-131828"/>
    <n v="2014"/>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n v="2011"/>
    <x v="479"/>
    <d v="2011-07-03T00:00:00"/>
    <s v="Second Class"/>
    <s v="AR-10825"/>
    <s v="Anthony Rawles"/>
    <x v="1"/>
    <s v="United States"/>
    <s v="Los Angeles"/>
    <x v="1"/>
    <n v="90004"/>
    <x v="1"/>
    <s v="OFF-AR-10001374"/>
    <x v="1"/>
    <x v="6"/>
    <s v="BIC Brite Liner Highlighters, Chisel Tip"/>
    <n v="32.400000000000006"/>
    <n v="5"/>
    <n v="0"/>
    <n v="10.367999999999999"/>
  </r>
  <r>
    <n v="3149"/>
    <s v="CA-2013-120558"/>
    <n v="2013"/>
    <x v="843"/>
    <d v="2013-06-11T00:00:00"/>
    <s v="First Class"/>
    <s v="RD-19810"/>
    <s v="Ross DeVincentis"/>
    <x v="2"/>
    <s v="United States"/>
    <s v="New York City"/>
    <x v="15"/>
    <n v="10035"/>
    <x v="3"/>
    <s v="OFF-PA-10003441"/>
    <x v="1"/>
    <x v="10"/>
    <s v="Xerox 226"/>
    <n v="32.400000000000006"/>
    <n v="5"/>
    <n v="0"/>
    <n v="15.552000000000001"/>
  </r>
  <r>
    <n v="3150"/>
    <s v="US-2011-109036"/>
    <n v="2011"/>
    <x v="414"/>
    <d v="2011-12-25T00:00:00"/>
    <s v="Standard Class"/>
    <s v="KH-16510"/>
    <s v="Keith Herrera"/>
    <x v="0"/>
    <s v="United States"/>
    <s v="Seattle"/>
    <x v="4"/>
    <n v="98103"/>
    <x v="1"/>
    <s v="OFF-LA-10002043"/>
    <x v="1"/>
    <x v="2"/>
    <s v="Avery 489"/>
    <n v="31.049999999999997"/>
    <n v="3"/>
    <n v="0"/>
    <n v="14.904"/>
  </r>
  <r>
    <n v="3151"/>
    <s v="CA-2012-147830"/>
    <n v="2012"/>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n v="2012"/>
    <x v="83"/>
    <d v="2012-12-18T00:00:00"/>
    <s v="First Class"/>
    <s v="NF-18385"/>
    <s v="Natalie Fritzler"/>
    <x v="0"/>
    <s v="United States"/>
    <s v="Newark"/>
    <x v="24"/>
    <n v="43055"/>
    <x v="3"/>
    <s v="TEC-MA-10000418"/>
    <x v="2"/>
    <x v="15"/>
    <s v="Cubify CubeX 3D Printer Double Head Print"/>
    <n v="1799.9940000000001"/>
    <n v="2"/>
    <n v="0.7"/>
    <n v="-2639.9912000000004"/>
  </r>
  <r>
    <n v="3153"/>
    <s v="CA-2012-147830"/>
    <n v="2012"/>
    <x v="83"/>
    <d v="2012-12-18T00:00:00"/>
    <s v="First Class"/>
    <s v="NF-18385"/>
    <s v="Natalie Fritzler"/>
    <x v="0"/>
    <s v="United States"/>
    <s v="Newark"/>
    <x v="24"/>
    <n v="43055"/>
    <x v="3"/>
    <s v="TEC-PH-10004908"/>
    <x v="2"/>
    <x v="7"/>
    <s v="Panasonic KX TS3282W Corded phone"/>
    <n v="101.98799999999999"/>
    <n v="2"/>
    <n v="0.4"/>
    <n v="-16.998000000000019"/>
  </r>
  <r>
    <n v="3154"/>
    <s v="CA-2012-147830"/>
    <n v="2012"/>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n v="2014"/>
    <x v="228"/>
    <d v="2014-07-25T00:00:00"/>
    <s v="Standard Class"/>
    <s v="SM-20950"/>
    <s v="Suzanne McNair"/>
    <x v="1"/>
    <s v="United States"/>
    <s v="Maple Grove"/>
    <x v="11"/>
    <n v="55369"/>
    <x v="2"/>
    <s v="OFF-BI-10004600"/>
    <x v="1"/>
    <x v="8"/>
    <s v="Ibico Ibimaster 300 Manual Binding System"/>
    <n v="735.98"/>
    <n v="2"/>
    <n v="0"/>
    <n v="331.19099999999997"/>
  </r>
  <r>
    <n v="3156"/>
    <s v="CA-2011-128986"/>
    <n v="2011"/>
    <x v="93"/>
    <d v="2011-08-05T00:00:00"/>
    <s v="Second Class"/>
    <s v="GH-14410"/>
    <s v="Gary Hansen"/>
    <x v="2"/>
    <s v="United States"/>
    <s v="Glendale"/>
    <x v="16"/>
    <n v="85301"/>
    <x v="1"/>
    <s v="OFF-PA-10001289"/>
    <x v="1"/>
    <x v="10"/>
    <s v="White Computer Printout Paper by Universal"/>
    <n v="93.024000000000001"/>
    <n v="3"/>
    <n v="0.2"/>
    <n v="33.721199999999996"/>
  </r>
  <r>
    <n v="3157"/>
    <s v="CA-2012-139584"/>
    <n v="2012"/>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n v="2012"/>
    <x v="252"/>
    <d v="2012-08-28T00:00:00"/>
    <s v="Standard Class"/>
    <s v="EM-13810"/>
    <s v="Eleni McCrary"/>
    <x v="1"/>
    <s v="United States"/>
    <s v="New York City"/>
    <x v="15"/>
    <n v="10009"/>
    <x v="3"/>
    <s v="TEC-AC-10001266"/>
    <x v="2"/>
    <x v="11"/>
    <s v="Memorex Micro Travel Drive 8 GB"/>
    <n v="26"/>
    <n v="2"/>
    <n v="0"/>
    <n v="11.7"/>
  </r>
  <r>
    <n v="3159"/>
    <s v="US-2013-162677"/>
    <n v="2013"/>
    <x v="253"/>
    <d v="2013-03-28T00:00:00"/>
    <s v="First Class"/>
    <s v="DB-13210"/>
    <s v="Dean Braden"/>
    <x v="0"/>
    <s v="United States"/>
    <s v="Jacksonville"/>
    <x v="3"/>
    <n v="28540"/>
    <x v="0"/>
    <s v="OFF-ST-10001291"/>
    <x v="1"/>
    <x v="4"/>
    <s v="Tenex Personal Self-Stacking Standard File Box, Black/Gray"/>
    <n v="67.64"/>
    <n v="5"/>
    <n v="0.2"/>
    <n v="5.9184999999999981"/>
  </r>
  <r>
    <n v="3160"/>
    <s v="US-2013-162677"/>
    <n v="2013"/>
    <x v="253"/>
    <d v="2013-03-28T00:00:00"/>
    <s v="First Class"/>
    <s v="DB-13210"/>
    <s v="Dean Braden"/>
    <x v="0"/>
    <s v="United States"/>
    <s v="Jacksonville"/>
    <x v="3"/>
    <n v="28540"/>
    <x v="0"/>
    <s v="TEC-AC-10001314"/>
    <x v="2"/>
    <x v="11"/>
    <s v="Case Logic 2.4GHz Wireless Keyboard"/>
    <n v="119.97600000000001"/>
    <n v="3"/>
    <n v="0.2"/>
    <n v="-17.996400000000019"/>
  </r>
  <r>
    <n v="3161"/>
    <s v="US-2011-150924"/>
    <n v="2011"/>
    <x v="171"/>
    <d v="2011-09-16T00:00:00"/>
    <s v="Second Class"/>
    <s v="PT-19090"/>
    <s v="Pete Takahito"/>
    <x v="0"/>
    <s v="United States"/>
    <s v="Houston"/>
    <x v="5"/>
    <n v="77070"/>
    <x v="2"/>
    <s v="OFF-BI-10004040"/>
    <x v="1"/>
    <x v="8"/>
    <s v="Wilson Jones Impact Binders"/>
    <n v="5.1799999999999988"/>
    <n v="5"/>
    <n v="0.8"/>
    <n v="-8.0289999999999999"/>
  </r>
  <r>
    <n v="3162"/>
    <s v="CA-2011-153969"/>
    <n v="2011"/>
    <x v="158"/>
    <d v="2011-09-25T00:00:00"/>
    <s v="Standard Class"/>
    <s v="HF-14995"/>
    <s v="Herbert Flentye"/>
    <x v="0"/>
    <s v="United States"/>
    <s v="San Francisco"/>
    <x v="1"/>
    <n v="94109"/>
    <x v="1"/>
    <s v="OFF-EN-10001539"/>
    <x v="1"/>
    <x v="12"/>
    <s v="Staples"/>
    <n v="15.56"/>
    <n v="2"/>
    <n v="0"/>
    <n v="7.3132000000000001"/>
  </r>
  <r>
    <n v="3163"/>
    <s v="CA-2011-153969"/>
    <n v="2011"/>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n v="2011"/>
    <x v="158"/>
    <d v="2011-09-25T00:00:00"/>
    <s v="Standard Class"/>
    <s v="HF-14995"/>
    <s v="Herbert Flentye"/>
    <x v="0"/>
    <s v="United States"/>
    <s v="San Francisco"/>
    <x v="1"/>
    <n v="94109"/>
    <x v="1"/>
    <s v="OFF-AR-10001615"/>
    <x v="1"/>
    <x v="6"/>
    <s v="Newell 34"/>
    <n v="59.519999999999996"/>
    <n v="3"/>
    <n v="0"/>
    <n v="15.475200000000001"/>
  </r>
  <r>
    <n v="3165"/>
    <s v="CA-2011-153969"/>
    <n v="2011"/>
    <x v="158"/>
    <d v="2011-09-25T00:00:00"/>
    <s v="Standard Class"/>
    <s v="HF-14995"/>
    <s v="Herbert Flentye"/>
    <x v="0"/>
    <s v="United States"/>
    <s v="San Francisco"/>
    <x v="1"/>
    <n v="94109"/>
    <x v="1"/>
    <s v="OFF-PA-10000327"/>
    <x v="1"/>
    <x v="10"/>
    <s v="Xerox 1971"/>
    <n v="38.520000000000003"/>
    <n v="9"/>
    <n v="0"/>
    <n v="17.333999999999996"/>
  </r>
  <r>
    <n v="3166"/>
    <s v="CA-2011-153969"/>
    <n v="2011"/>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n v="2011"/>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n v="2013"/>
    <x v="517"/>
    <d v="2013-11-01T00:00:00"/>
    <s v="First Class"/>
    <s v="KW-16435"/>
    <s v="Katrina Willman"/>
    <x v="0"/>
    <s v="United States"/>
    <s v="Lansing"/>
    <x v="12"/>
    <n v="48911"/>
    <x v="2"/>
    <s v="FUR-FU-10002671"/>
    <x v="0"/>
    <x v="5"/>
    <s v="Electrix 20W Halogen Replacement Bulb for Zoom-In Desk Lamp"/>
    <n v="67"/>
    <n v="5"/>
    <n v="0"/>
    <n v="32.159999999999997"/>
  </r>
  <r>
    <n v="3169"/>
    <s v="CA-2013-138695"/>
    <n v="2013"/>
    <x v="316"/>
    <d v="2013-06-04T00:00:00"/>
    <s v="Standard Class"/>
    <s v="KC-16675"/>
    <s v="Kimberly Carter"/>
    <x v="1"/>
    <s v="United States"/>
    <s v="Tallahassee"/>
    <x v="2"/>
    <n v="32303"/>
    <x v="0"/>
    <s v="FUR-CH-10003833"/>
    <x v="0"/>
    <x v="1"/>
    <s v="Novimex Fabric Task Chair"/>
    <n v="390.27199999999999"/>
    <n v="8"/>
    <n v="0.2"/>
    <n v="-24.39200000000001"/>
  </r>
  <r>
    <n v="3170"/>
    <s v="CA-2013-138695"/>
    <n v="2013"/>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n v="2014"/>
    <x v="202"/>
    <d v="2014-12-27T00:00:00"/>
    <s v="Second Class"/>
    <s v="PK-19075"/>
    <s v="Pete Kriz"/>
    <x v="0"/>
    <s v="United States"/>
    <s v="Columbia"/>
    <x v="20"/>
    <n v="29203"/>
    <x v="0"/>
    <s v="OFF-BI-10002003"/>
    <x v="1"/>
    <x v="8"/>
    <s v="Ibico Presentation Index for Binding Systems"/>
    <n v="23.88"/>
    <n v="6"/>
    <n v="0"/>
    <n v="11.223600000000001"/>
  </r>
  <r>
    <n v="3172"/>
    <s v="US-2013-133879"/>
    <n v="2013"/>
    <x v="844"/>
    <d v="2013-03-29T00:00:00"/>
    <s v="Standard Class"/>
    <s v="KT-16465"/>
    <s v="Kean Takahito"/>
    <x v="0"/>
    <s v="United States"/>
    <s v="Chicago"/>
    <x v="10"/>
    <n v="60623"/>
    <x v="2"/>
    <s v="OFF-BI-10004465"/>
    <x v="1"/>
    <x v="8"/>
    <s v="Avery Durable Slant Ring Binders"/>
    <n v="3.1679999999999993"/>
    <n v="2"/>
    <n v="0.8"/>
    <n v="-4.7520000000000007"/>
  </r>
  <r>
    <n v="3173"/>
    <s v="US-2013-133879"/>
    <n v="2013"/>
    <x v="844"/>
    <d v="2013-03-29T00:00:00"/>
    <s v="Standard Class"/>
    <s v="KT-16465"/>
    <s v="Kean Takahito"/>
    <x v="0"/>
    <s v="United States"/>
    <s v="Chicago"/>
    <x v="10"/>
    <n v="60623"/>
    <x v="2"/>
    <s v="FUR-CH-10000665"/>
    <x v="0"/>
    <x v="1"/>
    <s v="Global Airflow Leather Mesh Back Chair, Black"/>
    <n v="528.42999999999995"/>
    <n v="5"/>
    <n v="0.3"/>
    <n v="0"/>
  </r>
  <r>
    <n v="3174"/>
    <s v="US-2013-133879"/>
    <n v="2013"/>
    <x v="844"/>
    <d v="2013-03-29T00:00:00"/>
    <s v="Standard Class"/>
    <s v="KT-16465"/>
    <s v="Kean Takahito"/>
    <x v="0"/>
    <s v="United States"/>
    <s v="Chicago"/>
    <x v="10"/>
    <n v="60623"/>
    <x v="2"/>
    <s v="OFF-AR-10004956"/>
    <x v="1"/>
    <x v="6"/>
    <s v="Newell 33"/>
    <n v="13.392000000000001"/>
    <n v="3"/>
    <n v="0.2"/>
    <n v="1.5065999999999975"/>
  </r>
  <r>
    <n v="3175"/>
    <s v="CA-2014-157483"/>
    <n v="2014"/>
    <x v="343"/>
    <d v="2014-11-19T00:00:00"/>
    <s v="Standard Class"/>
    <s v="EP-13915"/>
    <s v="Emily Phan"/>
    <x v="0"/>
    <s v="United States"/>
    <s v="Detroit"/>
    <x v="12"/>
    <n v="48227"/>
    <x v="2"/>
    <s v="OFF-AR-10004260"/>
    <x v="1"/>
    <x v="6"/>
    <s v="Boston 1799 Powerhouse Electric Pencil Sharpener"/>
    <n v="181.86"/>
    <n v="7"/>
    <n v="0"/>
    <n v="50.9208"/>
  </r>
  <r>
    <n v="3176"/>
    <s v="US-2014-132059"/>
    <n v="2014"/>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n v="2014"/>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n v="2014"/>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n v="2014"/>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n v="2014"/>
    <x v="256"/>
    <d v="2014-12-12T00:00:00"/>
    <s v="Standard Class"/>
    <s v="SM-20950"/>
    <s v="Suzanne McNair"/>
    <x v="1"/>
    <s v="United States"/>
    <s v="New York City"/>
    <x v="15"/>
    <n v="10011"/>
    <x v="3"/>
    <s v="FUR-FU-10000521"/>
    <x v="0"/>
    <x v="5"/>
    <s v="Seth Thomas 14&quot; Putty-Colored Wall Clock"/>
    <n v="58.68"/>
    <n v="2"/>
    <n v="0"/>
    <n v="18.190799999999996"/>
  </r>
  <r>
    <n v="3181"/>
    <s v="CA-2014-105235"/>
    <n v="2014"/>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n v="2014"/>
    <x v="45"/>
    <d v="2014-11-13T00:00:00"/>
    <s v="Second Class"/>
    <s v="BM-11650"/>
    <s v="Brian Moss"/>
    <x v="1"/>
    <s v="United States"/>
    <s v="Columbia"/>
    <x v="39"/>
    <n v="21044"/>
    <x v="3"/>
    <s v="OFF-BI-10004728"/>
    <x v="1"/>
    <x v="8"/>
    <s v="Wilson Jones Turn Tabs Binder Tool for Ring Binders"/>
    <n v="9.64"/>
    <n v="2"/>
    <n v="0"/>
    <n v="4.4344000000000001"/>
  </r>
  <r>
    <n v="3183"/>
    <s v="CA-2014-152912"/>
    <n v="2014"/>
    <x v="45"/>
    <d v="2014-11-13T00:00:00"/>
    <s v="Second Class"/>
    <s v="BM-11650"/>
    <s v="Brian Moss"/>
    <x v="1"/>
    <s v="United States"/>
    <s v="Columbia"/>
    <x v="39"/>
    <n v="21044"/>
    <x v="3"/>
    <s v="TEC-AC-10004666"/>
    <x v="2"/>
    <x v="11"/>
    <s v="Maxell iVDR EX 500GB Cartridge"/>
    <n v="826.62000000000012"/>
    <n v="3"/>
    <n v="0"/>
    <n v="355.4466000000001"/>
  </r>
  <r>
    <n v="3184"/>
    <s v="CA-2014-152912"/>
    <n v="2014"/>
    <x v="45"/>
    <d v="2014-11-13T00:00:00"/>
    <s v="Second Class"/>
    <s v="BM-11650"/>
    <s v="Brian Moss"/>
    <x v="1"/>
    <s v="United States"/>
    <s v="Columbia"/>
    <x v="39"/>
    <n v="21044"/>
    <x v="3"/>
    <s v="OFF-ST-10003208"/>
    <x v="1"/>
    <x v="4"/>
    <s v="Adjustable Depth Letter/Legal Cart"/>
    <n v="1633.14"/>
    <n v="9"/>
    <n v="0"/>
    <n v="473.61059999999975"/>
  </r>
  <r>
    <n v="3185"/>
    <s v="CA-2014-152912"/>
    <n v="2014"/>
    <x v="45"/>
    <d v="2014-11-13T00:00:00"/>
    <s v="Second Class"/>
    <s v="BM-11650"/>
    <s v="Brian Moss"/>
    <x v="1"/>
    <s v="United States"/>
    <s v="Columbia"/>
    <x v="39"/>
    <n v="21044"/>
    <x v="3"/>
    <s v="OFF-ST-10003208"/>
    <x v="1"/>
    <x v="4"/>
    <s v="Adjustable Depth Letter/Legal Cart"/>
    <n v="544.38"/>
    <n v="3"/>
    <n v="0"/>
    <n v="157.87019999999993"/>
  </r>
  <r>
    <n v="3186"/>
    <s v="CA-2011-123498"/>
    <n v="2011"/>
    <x v="845"/>
    <d v="2011-11-09T00:00:00"/>
    <s v="First Class"/>
    <s v="TC-20980"/>
    <s v="Tamara Chand"/>
    <x v="1"/>
    <s v="United States"/>
    <s v="Houston"/>
    <x v="5"/>
    <n v="77041"/>
    <x v="2"/>
    <s v="OFF-BI-10000632"/>
    <x v="1"/>
    <x v="8"/>
    <s v="Satellite Sectional Post Binders"/>
    <n v="26.045999999999992"/>
    <n v="3"/>
    <n v="0.8"/>
    <n v="-44.278199999999998"/>
  </r>
  <r>
    <n v="3187"/>
    <s v="CA-2011-123498"/>
    <n v="2011"/>
    <x v="845"/>
    <d v="2011-11-09T00:00:00"/>
    <s v="First Class"/>
    <s v="TC-20980"/>
    <s v="Tamara Chand"/>
    <x v="1"/>
    <s v="United States"/>
    <s v="Houston"/>
    <x v="5"/>
    <n v="77041"/>
    <x v="2"/>
    <s v="OFF-EN-10004773"/>
    <x v="1"/>
    <x v="12"/>
    <s v="Staples"/>
    <n v="74.352000000000004"/>
    <n v="3"/>
    <n v="0.2"/>
    <n v="26.952599999999997"/>
  </r>
  <r>
    <n v="3188"/>
    <s v="CA-2014-159352"/>
    <n v="2014"/>
    <x v="846"/>
    <d v="2014-03-18T00:00:00"/>
    <s v="Standard Class"/>
    <s v="KB-16585"/>
    <s v="Ken Black"/>
    <x v="1"/>
    <s v="United States"/>
    <s v="Lowell"/>
    <x v="31"/>
    <n v="1852"/>
    <x v="3"/>
    <s v="TEC-PH-10004700"/>
    <x v="2"/>
    <x v="7"/>
    <s v="PowerGen Dual USB Car Charger"/>
    <n v="69.930000000000007"/>
    <n v="7"/>
    <n v="0"/>
    <n v="32.1678"/>
  </r>
  <r>
    <n v="3189"/>
    <s v="US-2014-146416"/>
    <n v="2014"/>
    <x v="179"/>
    <d v="2014-10-23T00:00:00"/>
    <s v="Second Class"/>
    <s v="JE-16165"/>
    <s v="Justin Ellison"/>
    <x v="1"/>
    <s v="United States"/>
    <s v="Woodland"/>
    <x v="1"/>
    <n v="95695"/>
    <x v="1"/>
    <s v="OFF-LA-10003714"/>
    <x v="1"/>
    <x v="2"/>
    <s v="Avery 510"/>
    <n v="3.75"/>
    <n v="1"/>
    <n v="0"/>
    <n v="1.7999999999999998"/>
  </r>
  <r>
    <n v="3190"/>
    <s v="US-2014-146416"/>
    <n v="2014"/>
    <x v="179"/>
    <d v="2014-10-23T00:00:00"/>
    <s v="Second Class"/>
    <s v="JE-16165"/>
    <s v="Justin Ellison"/>
    <x v="1"/>
    <s v="United States"/>
    <s v="Woodland"/>
    <x v="1"/>
    <n v="95695"/>
    <x v="1"/>
    <s v="OFF-BI-10001787"/>
    <x v="1"/>
    <x v="8"/>
    <s v="Wilson Jones Four-Pocket Poly Binders"/>
    <n v="20.928000000000001"/>
    <n v="4"/>
    <n v="0.2"/>
    <n v="7.5864000000000003"/>
  </r>
  <r>
    <n v="3191"/>
    <s v="US-2012-163783"/>
    <n v="2012"/>
    <x v="17"/>
    <d v="2013-01-01T00:00:00"/>
    <s v="Standard Class"/>
    <s v="DR-12940"/>
    <s v="Daniel Raglin"/>
    <x v="2"/>
    <s v="United States"/>
    <s v="Chicago"/>
    <x v="10"/>
    <n v="60610"/>
    <x v="2"/>
    <s v="OFF-ST-10002957"/>
    <x v="1"/>
    <x v="4"/>
    <s v="Sterilite Show Offs Storage Containers"/>
    <n v="12.672000000000001"/>
    <n v="3"/>
    <n v="0.2"/>
    <n v="-3.1680000000000001"/>
  </r>
  <r>
    <n v="3192"/>
    <s v="CA-2014-123981"/>
    <n v="2014"/>
    <x v="280"/>
    <d v="2014-10-09T00:00:00"/>
    <s v="Standard Class"/>
    <s v="RW-19630"/>
    <s v="Rob Williams"/>
    <x v="1"/>
    <s v="United States"/>
    <s v="New York City"/>
    <x v="15"/>
    <n v="10035"/>
    <x v="3"/>
    <s v="TEC-PH-10002115"/>
    <x v="2"/>
    <x v="7"/>
    <s v="Plantronics 81402"/>
    <n v="65.989999999999995"/>
    <n v="1"/>
    <n v="0"/>
    <n v="17.157400000000003"/>
  </r>
  <r>
    <n v="3193"/>
    <s v="CA-2014-158953"/>
    <n v="2014"/>
    <x v="400"/>
    <d v="2014-06-09T00:00:00"/>
    <s v="Standard Class"/>
    <s v="ML-18040"/>
    <s v="Michelle Lonsdale"/>
    <x v="1"/>
    <s v="United States"/>
    <s v="Missouri City"/>
    <x v="5"/>
    <n v="77489"/>
    <x v="2"/>
    <s v="OFF-BI-10002557"/>
    <x v="1"/>
    <x v="8"/>
    <s v="Presstex Flexible Ring Binders"/>
    <n v="6.3699999999999983"/>
    <n v="7"/>
    <n v="0.8"/>
    <n v="-9.5550000000000015"/>
  </r>
  <r>
    <n v="3194"/>
    <s v="CA-2011-165428"/>
    <n v="2011"/>
    <x v="416"/>
    <d v="2011-09-04T00:00:00"/>
    <s v="First Class"/>
    <s v="JL-15130"/>
    <s v="Jack Lebron"/>
    <x v="0"/>
    <s v="United States"/>
    <s v="Houston"/>
    <x v="5"/>
    <n v="77036"/>
    <x v="2"/>
    <s v="OFF-BI-10002949"/>
    <x v="1"/>
    <x v="8"/>
    <s v="Prestige Round Ring Binders"/>
    <n v="3.6479999999999992"/>
    <n v="3"/>
    <n v="0.8"/>
    <n v="-6.0192000000000032"/>
  </r>
  <r>
    <n v="3195"/>
    <s v="CA-2011-165428"/>
    <n v="2011"/>
    <x v="416"/>
    <d v="2011-09-04T00:00:00"/>
    <s v="First Class"/>
    <s v="JL-15130"/>
    <s v="Jack Lebron"/>
    <x v="0"/>
    <s v="United States"/>
    <s v="Houston"/>
    <x v="5"/>
    <n v="77036"/>
    <x v="2"/>
    <s v="OFF-PA-10004100"/>
    <x v="1"/>
    <x v="10"/>
    <s v="Xerox 216"/>
    <n v="31.104000000000006"/>
    <n v="6"/>
    <n v="0.2"/>
    <n v="10.8864"/>
  </r>
  <r>
    <n v="3196"/>
    <s v="CA-2013-169026"/>
    <n v="2013"/>
    <x v="590"/>
    <d v="2013-08-14T00:00:00"/>
    <s v="Standard Class"/>
    <s v="CM-12655"/>
    <s v="Corinna Mitchell"/>
    <x v="2"/>
    <s v="United States"/>
    <s v="Jackson"/>
    <x v="35"/>
    <n v="39212"/>
    <x v="0"/>
    <s v="OFF-FA-10001883"/>
    <x v="1"/>
    <x v="13"/>
    <s v="Alliance Super-Size Bands, Assorted Sizes"/>
    <n v="23.34"/>
    <n v="3"/>
    <n v="0"/>
    <n v="0.23339999999999961"/>
  </r>
  <r>
    <n v="3197"/>
    <s v="CA-2014-109750"/>
    <n v="2014"/>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n v="2012"/>
    <x v="848"/>
    <d v="2012-07-10T00:00:00"/>
    <s v="Same Day"/>
    <s v="EH-13945"/>
    <s v="Eric Hoffmann"/>
    <x v="0"/>
    <s v="United States"/>
    <s v="Tempe"/>
    <x v="16"/>
    <n v="85281"/>
    <x v="1"/>
    <s v="OFF-BI-10003196"/>
    <x v="1"/>
    <x v="8"/>
    <s v="Accohide Poly Flexible Ring Binders"/>
    <n v="3.366000000000001"/>
    <n v="3"/>
    <n v="0.7"/>
    <n v="-2.2439999999999989"/>
  </r>
  <r>
    <n v="3199"/>
    <s v="CA-2011-131527"/>
    <n v="2011"/>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n v="2014"/>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n v="2011"/>
    <x v="598"/>
    <d v="2011-05-20T00:00:00"/>
    <s v="Second Class"/>
    <s v="TT-21070"/>
    <s v="Ted Trevino"/>
    <x v="0"/>
    <s v="United States"/>
    <s v="Akron"/>
    <x v="24"/>
    <n v="44312"/>
    <x v="3"/>
    <s v="FUR-FU-10000308"/>
    <x v="0"/>
    <x v="5"/>
    <s v="Deflect-o Glass Clear Studded Chair Mats"/>
    <n v="149.232"/>
    <n v="3"/>
    <n v="0.2"/>
    <n v="3.7308000000000021"/>
  </r>
  <r>
    <n v="3202"/>
    <s v="CA-2011-164224"/>
    <n v="2011"/>
    <x v="598"/>
    <d v="2011-05-20T00:00:00"/>
    <s v="Second Class"/>
    <s v="TT-21070"/>
    <s v="Ted Trevino"/>
    <x v="0"/>
    <s v="United States"/>
    <s v="Akron"/>
    <x v="24"/>
    <n v="44312"/>
    <x v="3"/>
    <s v="OFF-PA-10001526"/>
    <x v="1"/>
    <x v="10"/>
    <s v="Xerox 1949"/>
    <n v="15.936000000000002"/>
    <n v="4"/>
    <n v="0.2"/>
    <n v="5.7768000000000015"/>
  </r>
  <r>
    <n v="3203"/>
    <s v="CA-2011-158372"/>
    <n v="2011"/>
    <x v="849"/>
    <d v="2011-11-16T00:00:00"/>
    <s v="Standard Class"/>
    <s v="RD-19900"/>
    <s v="Ruben Dartt"/>
    <x v="0"/>
    <s v="United States"/>
    <s v="San Diego"/>
    <x v="1"/>
    <n v="92037"/>
    <x v="1"/>
    <s v="TEC-PH-10002103"/>
    <x v="2"/>
    <x v="7"/>
    <s v="Jabra SPEAK 410"/>
    <n v="601.53599999999994"/>
    <n v="8"/>
    <n v="0.2"/>
    <n v="60.153600000000012"/>
  </r>
  <r>
    <n v="3204"/>
    <s v="CA-2011-158372"/>
    <n v="2011"/>
    <x v="849"/>
    <d v="2011-11-16T00:00:00"/>
    <s v="Standard Class"/>
    <s v="RD-19900"/>
    <s v="Ruben Dartt"/>
    <x v="0"/>
    <s v="United States"/>
    <s v="San Diego"/>
    <x v="1"/>
    <n v="92037"/>
    <x v="1"/>
    <s v="TEC-AC-10004209"/>
    <x v="2"/>
    <x v="11"/>
    <s v="Memorex Froggy Flash Drive 4 GB"/>
    <n v="10.99"/>
    <n v="1"/>
    <n v="0"/>
    <n v="4.2861000000000002"/>
  </r>
  <r>
    <n v="3205"/>
    <s v="CA-2011-158372"/>
    <n v="2011"/>
    <x v="849"/>
    <d v="2011-11-16T00:00:00"/>
    <s v="Standard Class"/>
    <s v="RD-19900"/>
    <s v="Ruben Dartt"/>
    <x v="0"/>
    <s v="United States"/>
    <s v="San Diego"/>
    <x v="1"/>
    <n v="92037"/>
    <x v="1"/>
    <s v="FUR-FU-10000397"/>
    <x v="0"/>
    <x v="5"/>
    <s v="Luxo Economy Swing Arm Lamp"/>
    <n v="39.880000000000003"/>
    <n v="2"/>
    <n v="0"/>
    <n v="11.166400000000003"/>
  </r>
  <r>
    <n v="3206"/>
    <s v="CA-2011-158372"/>
    <n v="2011"/>
    <x v="849"/>
    <d v="2011-11-16T00:00:00"/>
    <s v="Standard Class"/>
    <s v="RD-19900"/>
    <s v="Ruben Dartt"/>
    <x v="0"/>
    <s v="United States"/>
    <s v="San Diego"/>
    <x v="1"/>
    <n v="92037"/>
    <x v="1"/>
    <s v="OFF-PA-10002137"/>
    <x v="1"/>
    <x v="10"/>
    <s v="Southworth 100% Résumé Paper, 24lb."/>
    <n v="62.24"/>
    <n v="8"/>
    <n v="0"/>
    <n v="28.007999999999996"/>
  </r>
  <r>
    <n v="3207"/>
    <s v="CA-2011-158372"/>
    <n v="2011"/>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n v="2011"/>
    <x v="849"/>
    <d v="2011-11-16T00:00:00"/>
    <s v="Standard Class"/>
    <s v="RD-19900"/>
    <s v="Ruben Dartt"/>
    <x v="0"/>
    <s v="United States"/>
    <s v="San Diego"/>
    <x v="1"/>
    <n v="92037"/>
    <x v="1"/>
    <s v="OFF-LA-10000407"/>
    <x v="1"/>
    <x v="2"/>
    <s v="Avery White Multi-Purpose Labels"/>
    <n v="39.840000000000003"/>
    <n v="8"/>
    <n v="0"/>
    <n v="18.3264"/>
  </r>
  <r>
    <n v="3209"/>
    <s v="CA-2013-108882"/>
    <n v="2013"/>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n v="2013"/>
    <x v="850"/>
    <d v="2013-01-15T00:00:00"/>
    <s v="Standard Class"/>
    <s v="LA-16780"/>
    <s v="Laura Armstrong"/>
    <x v="1"/>
    <s v="United States"/>
    <s v="Fresno"/>
    <x v="1"/>
    <n v="93727"/>
    <x v="1"/>
    <s v="TEC-PH-10002726"/>
    <x v="2"/>
    <x v="7"/>
    <s v="netTALK DUO VoIP Telephone Service"/>
    <n v="377.92800000000005"/>
    <n v="9"/>
    <n v="0.2"/>
    <n v="141.72300000000001"/>
  </r>
  <r>
    <n v="3211"/>
    <s v="US-2014-108245"/>
    <n v="2014"/>
    <x v="585"/>
    <d v="2014-09-28T00:00:00"/>
    <s v="Standard Class"/>
    <s v="SH-19975"/>
    <s v="Sally Hughsby"/>
    <x v="1"/>
    <s v="United States"/>
    <s v="Pearland"/>
    <x v="5"/>
    <n v="77581"/>
    <x v="2"/>
    <s v="OFF-EN-10001415"/>
    <x v="1"/>
    <x v="12"/>
    <s v="Staples"/>
    <n v="13.392000000000001"/>
    <n v="3"/>
    <n v="0.2"/>
    <n v="5.0220000000000002"/>
  </r>
  <r>
    <n v="3212"/>
    <s v="US-2014-108245"/>
    <n v="2014"/>
    <x v="585"/>
    <d v="2014-09-28T00:00:00"/>
    <s v="Standard Class"/>
    <s v="SH-19975"/>
    <s v="Sally Hughsby"/>
    <x v="1"/>
    <s v="United States"/>
    <s v="Pearland"/>
    <x v="5"/>
    <n v="77581"/>
    <x v="2"/>
    <s v="OFF-BI-10000773"/>
    <x v="1"/>
    <x v="8"/>
    <s v="Insertable Tab Post Binder Dividers"/>
    <n v="11.227999999999998"/>
    <n v="7"/>
    <n v="0.8"/>
    <n v="-18.52620000000001"/>
  </r>
  <r>
    <n v="3213"/>
    <s v="CA-2011-142314"/>
    <n v="2011"/>
    <x v="851"/>
    <d v="2011-12-28T00:00:00"/>
    <s v="Standard Class"/>
    <s v="SF-20200"/>
    <s v="Sarah Foster"/>
    <x v="0"/>
    <s v="United States"/>
    <s v="Richmond"/>
    <x v="14"/>
    <n v="47374"/>
    <x v="2"/>
    <s v="OFF-AP-10002350"/>
    <x v="1"/>
    <x v="9"/>
    <s v="Belkin F9H710-06 7 Outlet SurgeMaster Surge Protector"/>
    <n v="207.24"/>
    <n v="11"/>
    <n v="0"/>
    <n v="58.027200000000001"/>
  </r>
  <r>
    <n v="3214"/>
    <s v="CA-2013-132409"/>
    <n v="2013"/>
    <x v="439"/>
    <d v="2013-06-02T00:00:00"/>
    <s v="Standard Class"/>
    <s v="TH-21235"/>
    <s v="Tiffany House"/>
    <x v="1"/>
    <s v="United States"/>
    <s v="Philadelphia"/>
    <x v="9"/>
    <n v="19134"/>
    <x v="3"/>
    <s v="OFF-AR-10001919"/>
    <x v="1"/>
    <x v="6"/>
    <s v="OIC #2 Pencils, Medium Soft"/>
    <n v="1.504"/>
    <n v="1"/>
    <n v="0.2"/>
    <n v="0.16919999999999991"/>
  </r>
  <r>
    <n v="3215"/>
    <s v="CA-2013-132409"/>
    <n v="2013"/>
    <x v="439"/>
    <d v="2013-06-02T00:00:00"/>
    <s v="Standard Class"/>
    <s v="TH-21235"/>
    <s v="Tiffany House"/>
    <x v="1"/>
    <s v="United States"/>
    <s v="Philadelphia"/>
    <x v="9"/>
    <n v="19134"/>
    <x v="3"/>
    <s v="OFF-AP-10002082"/>
    <x v="1"/>
    <x v="9"/>
    <s v="Holmes HEPA Air Purifier"/>
    <n v="34.848000000000006"/>
    <n v="2"/>
    <n v="0.2"/>
    <n v="6.5339999999999971"/>
  </r>
  <r>
    <n v="3216"/>
    <s v="CA-2014-150189"/>
    <n v="2014"/>
    <x v="141"/>
    <d v="2014-07-11T00:00:00"/>
    <s v="First Class"/>
    <s v="VG-21790"/>
    <s v="Vivek Gonzalez"/>
    <x v="0"/>
    <s v="United States"/>
    <s v="San Mateo"/>
    <x v="1"/>
    <n v="94403"/>
    <x v="1"/>
    <s v="OFF-LA-10002762"/>
    <x v="1"/>
    <x v="2"/>
    <s v="Avery 485"/>
    <n v="75.179999999999993"/>
    <n v="6"/>
    <n v="0"/>
    <n v="35.334599999999995"/>
  </r>
  <r>
    <n v="3217"/>
    <s v="CA-2011-114433"/>
    <n v="2011"/>
    <x v="8"/>
    <d v="2011-05-17T00:00:00"/>
    <s v="Standard Class"/>
    <s v="NP-18325"/>
    <s v="Naresj Patel"/>
    <x v="0"/>
    <s v="United States"/>
    <s v="Oakland"/>
    <x v="1"/>
    <n v="94601"/>
    <x v="1"/>
    <s v="TEC-AC-10002800"/>
    <x v="2"/>
    <x v="11"/>
    <s v="Plantronics Audio 478 Stereo USB Headset"/>
    <n v="149.97"/>
    <n v="3"/>
    <n v="0"/>
    <n v="52.489499999999992"/>
  </r>
  <r>
    <n v="3218"/>
    <s v="CA-2014-104640"/>
    <n v="2014"/>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n v="2014"/>
    <x v="468"/>
    <d v="2014-11-17T00:00:00"/>
    <s v="Standard Class"/>
    <s v="FH-14275"/>
    <s v="Frank Hawley"/>
    <x v="1"/>
    <s v="United States"/>
    <s v="New York City"/>
    <x v="15"/>
    <n v="10024"/>
    <x v="3"/>
    <s v="TEC-PH-10002200"/>
    <x v="2"/>
    <x v="7"/>
    <s v="Aastra 6757i CT Wireless VoIP phone"/>
    <n v="430.88"/>
    <n v="2"/>
    <n v="0"/>
    <n v="124.95519999999999"/>
  </r>
  <r>
    <n v="3220"/>
    <s v="US-2012-137008"/>
    <n v="2012"/>
    <x v="653"/>
    <d v="2012-10-08T00:00:00"/>
    <s v="Standard Class"/>
    <s v="JP-15460"/>
    <s v="Jennifer Patt"/>
    <x v="1"/>
    <s v="United States"/>
    <s v="Lakewood"/>
    <x v="30"/>
    <n v="8701"/>
    <x v="3"/>
    <s v="OFF-PA-10001295"/>
    <x v="1"/>
    <x v="10"/>
    <s v="Computer Printout Paper with Letter-Trim Perforations"/>
    <n v="94.85"/>
    <n v="5"/>
    <n v="0"/>
    <n v="45.527999999999992"/>
  </r>
  <r>
    <n v="3221"/>
    <s v="US-2012-137008"/>
    <n v="2012"/>
    <x v="653"/>
    <d v="2012-10-08T00:00:00"/>
    <s v="Standard Class"/>
    <s v="JP-15460"/>
    <s v="Jennifer Patt"/>
    <x v="1"/>
    <s v="United States"/>
    <s v="Lakewood"/>
    <x v="30"/>
    <n v="8701"/>
    <x v="3"/>
    <s v="OFF-EN-10002500"/>
    <x v="1"/>
    <x v="12"/>
    <s v="Globe Weis Peel &amp; Seel First Class Envelopes"/>
    <n v="51.12"/>
    <n v="4"/>
    <n v="0"/>
    <n v="23.003999999999998"/>
  </r>
  <r>
    <n v="3222"/>
    <s v="US-2012-137008"/>
    <n v="2012"/>
    <x v="653"/>
    <d v="2012-10-08T00:00:00"/>
    <s v="Standard Class"/>
    <s v="JP-15460"/>
    <s v="Jennifer Patt"/>
    <x v="1"/>
    <s v="United States"/>
    <s v="Lakewood"/>
    <x v="30"/>
    <n v="8701"/>
    <x v="3"/>
    <s v="TEC-AC-10000892"/>
    <x v="2"/>
    <x v="11"/>
    <s v="NETGEAR N750 Dual Band Wi-Fi Gigabit Router"/>
    <n v="90"/>
    <n v="1"/>
    <n v="0"/>
    <n v="32.4"/>
  </r>
  <r>
    <n v="3223"/>
    <s v="CA-2011-108189"/>
    <n v="2011"/>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n v="2011"/>
    <x v="852"/>
    <d v="2011-10-05T00:00:00"/>
    <s v="First Class"/>
    <s v="ES-14080"/>
    <s v="Erin Smith"/>
    <x v="1"/>
    <s v="United States"/>
    <s v="Tempe"/>
    <x v="16"/>
    <n v="85281"/>
    <x v="1"/>
    <s v="OFF-FA-10000735"/>
    <x v="1"/>
    <x v="13"/>
    <s v="Staples"/>
    <n v="4.6719999999999997"/>
    <n v="2"/>
    <n v="0.2"/>
    <n v="1.4599999999999997"/>
  </r>
  <r>
    <n v="3225"/>
    <s v="CA-2011-108189"/>
    <n v="2011"/>
    <x v="852"/>
    <d v="2011-10-05T00:00:00"/>
    <s v="First Class"/>
    <s v="ES-14080"/>
    <s v="Erin Smith"/>
    <x v="1"/>
    <s v="United States"/>
    <s v="Tempe"/>
    <x v="16"/>
    <n v="85281"/>
    <x v="1"/>
    <s v="TEC-PH-10001760"/>
    <x v="2"/>
    <x v="7"/>
    <s v="Bose SoundLink Bluetooth Speaker"/>
    <n v="318.40000000000003"/>
    <n v="2"/>
    <n v="0.2"/>
    <n v="107.46"/>
  </r>
  <r>
    <n v="3226"/>
    <s v="CA-2011-108189"/>
    <n v="2011"/>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n v="2011"/>
    <x v="852"/>
    <d v="2011-10-05T00:00:00"/>
    <s v="First Class"/>
    <s v="ES-14080"/>
    <s v="Erin Smith"/>
    <x v="1"/>
    <s v="United States"/>
    <s v="Tempe"/>
    <x v="16"/>
    <n v="85281"/>
    <x v="1"/>
    <s v="OFF-SU-10003567"/>
    <x v="1"/>
    <x v="14"/>
    <s v="Stiletto Hand Letter Openers"/>
    <n v="15.36"/>
    <n v="2"/>
    <n v="0.2"/>
    <n v="-3.2639999999999993"/>
  </r>
  <r>
    <n v="3228"/>
    <s v="CA-2011-108189"/>
    <n v="2011"/>
    <x v="852"/>
    <d v="2011-10-05T00:00:00"/>
    <s v="First Class"/>
    <s v="ES-14080"/>
    <s v="Erin Smith"/>
    <x v="1"/>
    <s v="United States"/>
    <s v="Tempe"/>
    <x v="16"/>
    <n v="85281"/>
    <x v="1"/>
    <s v="TEC-PH-10001557"/>
    <x v="2"/>
    <x v="7"/>
    <s v="Pyle PMP37LED"/>
    <n v="230.376"/>
    <n v="3"/>
    <n v="0.2"/>
    <n v="20.157899999999991"/>
  </r>
  <r>
    <n v="3229"/>
    <s v="CA-2011-108189"/>
    <n v="2011"/>
    <x v="852"/>
    <d v="2011-10-05T00:00:00"/>
    <s v="First Class"/>
    <s v="ES-14080"/>
    <s v="Erin Smith"/>
    <x v="1"/>
    <s v="United States"/>
    <s v="Tempe"/>
    <x v="16"/>
    <n v="85281"/>
    <x v="1"/>
    <s v="TEC-AC-10003038"/>
    <x v="2"/>
    <x v="11"/>
    <s v="Kingston Digital DataTraveler 16GB USB 2.0"/>
    <n v="7.16"/>
    <n v="1"/>
    <n v="0.2"/>
    <n v="-8.9500000000001023E-2"/>
  </r>
  <r>
    <n v="3230"/>
    <s v="CA-2011-154641"/>
    <n v="2011"/>
    <x v="430"/>
    <d v="2011-08-16T00:00:00"/>
    <s v="Standard Class"/>
    <s v="KL-16645"/>
    <s v="Ken Lonsdale"/>
    <x v="0"/>
    <s v="United States"/>
    <s v="New York City"/>
    <x v="15"/>
    <n v="10035"/>
    <x v="3"/>
    <s v="OFF-ST-10004459"/>
    <x v="1"/>
    <x v="4"/>
    <s v="Tennsco Single-Tier Lockers"/>
    <n v="375.34"/>
    <n v="1"/>
    <n v="0"/>
    <n v="18.766999999999996"/>
  </r>
  <r>
    <n v="3231"/>
    <s v="CA-2014-131625"/>
    <n v="2014"/>
    <x v="853"/>
    <d v="2014-09-06T00:00:00"/>
    <s v="Second Class"/>
    <s v="BN-11515"/>
    <s v="Bradley Nguyen"/>
    <x v="0"/>
    <s v="United States"/>
    <s v="New York City"/>
    <x v="15"/>
    <n v="10009"/>
    <x v="3"/>
    <s v="FUR-FU-10004960"/>
    <x v="0"/>
    <x v="5"/>
    <s v="Seth Thomas 12&quot; Clock w/ Goldtone Case"/>
    <n v="114.9"/>
    <n v="5"/>
    <n v="0"/>
    <n v="39.066000000000003"/>
  </r>
  <r>
    <n v="3232"/>
    <s v="US-2014-156356"/>
    <n v="2014"/>
    <x v="513"/>
    <d v="2014-04-23T00:00:00"/>
    <s v="Standard Class"/>
    <s v="ND-18370"/>
    <s v="Natalie DeCherney"/>
    <x v="0"/>
    <s v="United States"/>
    <s v="Houston"/>
    <x v="5"/>
    <n v="77095"/>
    <x v="2"/>
    <s v="OFF-BI-10000632"/>
    <x v="1"/>
    <x v="8"/>
    <s v="Satellite Sectional Post Binders"/>
    <n v="26.045999999999992"/>
    <n v="3"/>
    <n v="0.8"/>
    <n v="-44.278199999999998"/>
  </r>
  <r>
    <n v="3233"/>
    <s v="US-2014-156356"/>
    <n v="2014"/>
    <x v="513"/>
    <d v="2014-04-23T00:00:00"/>
    <s v="Standard Class"/>
    <s v="ND-18370"/>
    <s v="Natalie DeCherney"/>
    <x v="0"/>
    <s v="United States"/>
    <s v="Houston"/>
    <x v="5"/>
    <n v="77095"/>
    <x v="2"/>
    <s v="OFF-BI-10001107"/>
    <x v="1"/>
    <x v="8"/>
    <s v="GBC White Gloss Covers, Plain Front"/>
    <n v="2.8959999999999995"/>
    <n v="1"/>
    <n v="0.8"/>
    <n v="-4.7784000000000013"/>
  </r>
  <r>
    <n v="3234"/>
    <s v="US-2014-156356"/>
    <n v="2014"/>
    <x v="513"/>
    <d v="2014-04-23T00:00:00"/>
    <s v="Standard Class"/>
    <s v="ND-18370"/>
    <s v="Natalie DeCherney"/>
    <x v="0"/>
    <s v="United States"/>
    <s v="Houston"/>
    <x v="5"/>
    <n v="77095"/>
    <x v="2"/>
    <s v="OFF-ST-10002301"/>
    <x v="1"/>
    <x v="4"/>
    <s v="Tennsco Commercial Shelving"/>
    <n v="32.544000000000004"/>
    <n v="2"/>
    <n v="0.2"/>
    <n v="-7.7292000000000041"/>
  </r>
  <r>
    <n v="3235"/>
    <s v="CA-2013-138933"/>
    <n v="2013"/>
    <x v="423"/>
    <d v="2013-04-28T00:00:00"/>
    <s v="First Class"/>
    <s v="JL-15130"/>
    <s v="Jack Lebron"/>
    <x v="0"/>
    <s v="United States"/>
    <s v="Riverside"/>
    <x v="1"/>
    <n v="92503"/>
    <x v="1"/>
    <s v="OFF-BI-10003355"/>
    <x v="1"/>
    <x v="8"/>
    <s v="Cardinal Holdit Business Card Pockets"/>
    <n v="3.9840000000000004"/>
    <n v="1"/>
    <n v="0.2"/>
    <n v="1.3944000000000001"/>
  </r>
  <r>
    <n v="3236"/>
    <s v="CA-2013-140746"/>
    <n v="2013"/>
    <x v="804"/>
    <d v="2013-01-15T00:00:00"/>
    <s v="Same Day"/>
    <s v="RC-19825"/>
    <s v="Roy Collins"/>
    <x v="0"/>
    <s v="United States"/>
    <s v="Fairfield"/>
    <x v="29"/>
    <n v="6824"/>
    <x v="3"/>
    <s v="FUR-TA-10002903"/>
    <x v="0"/>
    <x v="3"/>
    <s v="Bevis Round Bullnose 29&quot; High Table Top"/>
    <n v="181.79699999999997"/>
    <n v="1"/>
    <n v="0.3"/>
    <n v="-15.582599999999999"/>
  </r>
  <r>
    <n v="3237"/>
    <s v="CA-2013-146836"/>
    <n v="2013"/>
    <x v="440"/>
    <d v="2013-05-03T00:00:00"/>
    <s v="Same Day"/>
    <s v="CC-12475"/>
    <s v="Cindy Chapman"/>
    <x v="0"/>
    <s v="United States"/>
    <s v="New York City"/>
    <x v="15"/>
    <n v="10024"/>
    <x v="3"/>
    <s v="OFF-ST-10001580"/>
    <x v="1"/>
    <x v="4"/>
    <s v="Super Decoflex Portable Personal File"/>
    <n v="44.94"/>
    <n v="3"/>
    <n v="0"/>
    <n v="12.5832"/>
  </r>
  <r>
    <n v="3238"/>
    <s v="CA-2013-146836"/>
    <n v="2013"/>
    <x v="440"/>
    <d v="2013-05-03T00:00:00"/>
    <s v="Same Day"/>
    <s v="CC-12475"/>
    <s v="Cindy Chapman"/>
    <x v="0"/>
    <s v="United States"/>
    <s v="New York City"/>
    <x v="15"/>
    <n v="10024"/>
    <x v="3"/>
    <s v="OFF-BI-10000315"/>
    <x v="1"/>
    <x v="8"/>
    <s v="Poly Designer Cover &amp; Back"/>
    <n v="45.576000000000001"/>
    <n v="3"/>
    <n v="0.2"/>
    <n v="15.951599999999997"/>
  </r>
  <r>
    <n v="3239"/>
    <s v="US-2013-127971"/>
    <n v="2013"/>
    <x v="73"/>
    <d v="2013-11-28T00:00:00"/>
    <s v="Standard Class"/>
    <s v="DW-13195"/>
    <s v="David Wiener"/>
    <x v="1"/>
    <s v="United States"/>
    <s v="Houston"/>
    <x v="5"/>
    <n v="77095"/>
    <x v="2"/>
    <s v="FUR-CH-10003774"/>
    <x v="0"/>
    <x v="1"/>
    <s v="Global Wood Trimmed Manager's Task Chair, Khaki"/>
    <n v="318.43"/>
    <n v="5"/>
    <n v="0.3"/>
    <n v="-77.333000000000013"/>
  </r>
  <r>
    <n v="3240"/>
    <s v="US-2013-127971"/>
    <n v="2013"/>
    <x v="73"/>
    <d v="2013-11-28T00:00:00"/>
    <s v="Standard Class"/>
    <s v="DW-13195"/>
    <s v="David Wiener"/>
    <x v="1"/>
    <s v="United States"/>
    <s v="Houston"/>
    <x v="5"/>
    <n v="77095"/>
    <x v="2"/>
    <s v="TEC-PH-10003095"/>
    <x v="2"/>
    <x v="7"/>
    <s v="Samsung HM1900 Bluetooth Headset"/>
    <n v="122.91999999999999"/>
    <n v="7"/>
    <n v="0.2"/>
    <n v="46.095000000000006"/>
  </r>
  <r>
    <n v="3241"/>
    <s v="US-2013-127971"/>
    <n v="2013"/>
    <x v="73"/>
    <d v="2013-11-28T00:00:00"/>
    <s v="Standard Class"/>
    <s v="DW-13195"/>
    <s v="David Wiener"/>
    <x v="1"/>
    <s v="United States"/>
    <s v="Houston"/>
    <x v="5"/>
    <n v="77095"/>
    <x v="2"/>
    <s v="FUR-FU-10000023"/>
    <x v="0"/>
    <x v="5"/>
    <s v="Eldon Wave Desk Accessories"/>
    <n v="7.0679999999999996"/>
    <n v="3"/>
    <n v="0.6"/>
    <n v="-2.8271999999999995"/>
  </r>
  <r>
    <n v="3242"/>
    <s v="US-2013-140809"/>
    <n v="2013"/>
    <x v="854"/>
    <d v="2013-02-03T00:00:00"/>
    <s v="First Class"/>
    <s v="CK-12760"/>
    <s v="Cyma Kinney"/>
    <x v="1"/>
    <s v="United States"/>
    <s v="Arlington"/>
    <x v="17"/>
    <n v="22204"/>
    <x v="0"/>
    <s v="OFF-ST-10002214"/>
    <x v="1"/>
    <x v="4"/>
    <s v="X-Rack File for Hanging Folders"/>
    <n v="56.449999999999996"/>
    <n v="5"/>
    <n v="0"/>
    <n v="14.676999999999998"/>
  </r>
  <r>
    <n v="3243"/>
    <s v="CA-2014-114524"/>
    <n v="2014"/>
    <x v="185"/>
    <d v="2014-04-06T00:00:00"/>
    <s v="Second Class"/>
    <s v="EG-13900"/>
    <s v="Emily Grady"/>
    <x v="0"/>
    <s v="United States"/>
    <s v="Chicago"/>
    <x v="10"/>
    <n v="60623"/>
    <x v="2"/>
    <s v="OFF-BI-10002799"/>
    <x v="1"/>
    <x v="8"/>
    <s v="SlimView Poly Binder, 3/8&quot;"/>
    <n v="13.467999999999998"/>
    <n v="13"/>
    <n v="0.8"/>
    <n v="-22.895600000000005"/>
  </r>
  <r>
    <n v="3244"/>
    <s v="CA-2014-113355"/>
    <n v="2014"/>
    <x v="96"/>
    <d v="2014-12-06T00:00:00"/>
    <s v="Standard Class"/>
    <s v="SJ-20215"/>
    <s v="Sarah Jordon"/>
    <x v="0"/>
    <s v="United States"/>
    <s v="Grand Prairie"/>
    <x v="5"/>
    <n v="75051"/>
    <x v="2"/>
    <s v="TEC-PH-10004912"/>
    <x v="2"/>
    <x v="7"/>
    <s v="Cisco SPA112 2 Port Phone Adapter"/>
    <n v="219.80000000000004"/>
    <n v="5"/>
    <n v="0.2"/>
    <n v="24.727499999999971"/>
  </r>
  <r>
    <n v="3245"/>
    <s v="CA-2014-113355"/>
    <n v="2014"/>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n v="2014"/>
    <x v="389"/>
    <d v="2014-12-13T00:00:00"/>
    <s v="Second Class"/>
    <s v="BP-11185"/>
    <s v="Ben Peterman"/>
    <x v="1"/>
    <s v="United States"/>
    <s v="Seattle"/>
    <x v="4"/>
    <n v="98103"/>
    <x v="1"/>
    <s v="TEC-AC-10004510"/>
    <x v="2"/>
    <x v="11"/>
    <s v="Logitech Desktop MK120 Mouse and keyboard Combo"/>
    <n v="49.08"/>
    <n v="3"/>
    <n v="0"/>
    <n v="4.9079999999999977"/>
  </r>
  <r>
    <n v="3247"/>
    <s v="US-2014-140907"/>
    <n v="2014"/>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n v="2014"/>
    <x v="389"/>
    <d v="2014-12-13T00:00:00"/>
    <s v="Second Class"/>
    <s v="BP-11185"/>
    <s v="Ben Peterman"/>
    <x v="1"/>
    <s v="United States"/>
    <s v="Seattle"/>
    <x v="4"/>
    <n v="98103"/>
    <x v="1"/>
    <s v="OFF-AR-10000799"/>
    <x v="1"/>
    <x v="6"/>
    <s v="Col-Erase Pencils with Erasers"/>
    <n v="18.240000000000002"/>
    <n v="3"/>
    <n v="0"/>
    <n v="5.2895999999999983"/>
  </r>
  <r>
    <n v="3249"/>
    <s v="CA-2013-159730"/>
    <n v="2013"/>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n v="2013"/>
    <x v="42"/>
    <d v="2013-09-22T00:00:00"/>
    <s v="Standard Class"/>
    <s v="SJ-20125"/>
    <s v="Sanjit Jacobs"/>
    <x v="2"/>
    <s v="United States"/>
    <s v="Seattle"/>
    <x v="4"/>
    <n v="98103"/>
    <x v="1"/>
    <s v="TEC-PH-10002085"/>
    <x v="2"/>
    <x v="7"/>
    <s v="Clarity 53712"/>
    <n v="105.584"/>
    <n v="2"/>
    <n v="0.2"/>
    <n v="7.9188000000000045"/>
  </r>
  <r>
    <n v="3251"/>
    <s v="CA-2013-157868"/>
    <n v="2013"/>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n v="2014"/>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n v="2014"/>
    <x v="855"/>
    <d v="2014-10-31T00:00:00"/>
    <s v="Second Class"/>
    <s v="MA-17560"/>
    <s v="Matt Abelman"/>
    <x v="2"/>
    <s v="United States"/>
    <s v="Chicago"/>
    <x v="10"/>
    <n v="60610"/>
    <x v="2"/>
    <s v="OFF-AR-10003045"/>
    <x v="1"/>
    <x v="6"/>
    <s v="Prang Colored Pencils"/>
    <n v="7.0559999999999992"/>
    <n v="3"/>
    <n v="0.2"/>
    <n v="2.2050000000000001"/>
  </r>
  <r>
    <n v="3254"/>
    <s v="CA-2014-110373"/>
    <n v="2014"/>
    <x v="855"/>
    <d v="2014-10-31T00:00:00"/>
    <s v="Second Class"/>
    <s v="MA-17560"/>
    <s v="Matt Abelman"/>
    <x v="2"/>
    <s v="United States"/>
    <s v="Chicago"/>
    <x v="10"/>
    <n v="60610"/>
    <x v="2"/>
    <s v="TEC-PH-10001536"/>
    <x v="2"/>
    <x v="7"/>
    <s v="Spigen Samsung Galaxy S5 Case Wallet"/>
    <n v="27.183999999999997"/>
    <n v="2"/>
    <n v="0.2"/>
    <n v="2.0387999999999984"/>
  </r>
  <r>
    <n v="3255"/>
    <s v="CA-2013-155474"/>
    <n v="2013"/>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n v="2013"/>
    <x v="630"/>
    <d v="2013-07-15T00:00:00"/>
    <s v="Standard Class"/>
    <s v="CC-12220"/>
    <s v="Chris Cortes"/>
    <x v="0"/>
    <s v="United States"/>
    <s v="Seattle"/>
    <x v="4"/>
    <n v="98105"/>
    <x v="1"/>
    <s v="OFF-BI-10004209"/>
    <x v="1"/>
    <x v="8"/>
    <s v="Fellowes Twister Kit, Gray/Clear, 3/pkg"/>
    <n v="19.295999999999999"/>
    <n v="3"/>
    <n v="0.2"/>
    <n v="6.0299999999999994"/>
  </r>
  <r>
    <n v="3257"/>
    <s v="CA-2012-155453"/>
    <n v="2012"/>
    <x v="101"/>
    <d v="2012-08-14T00:00:00"/>
    <s v="Standard Class"/>
    <s v="RA-19885"/>
    <s v="Ruben Ausman"/>
    <x v="1"/>
    <s v="United States"/>
    <s v="Jacksonville"/>
    <x v="2"/>
    <n v="32216"/>
    <x v="0"/>
    <s v="OFF-LA-10001613"/>
    <x v="1"/>
    <x v="2"/>
    <s v="Avery File Folder Labels"/>
    <n v="4.6079999999999997"/>
    <n v="2"/>
    <n v="0.2"/>
    <n v="1.6704000000000001"/>
  </r>
  <r>
    <n v="3258"/>
    <s v="US-2013-161844"/>
    <n v="2013"/>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n v="2013"/>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n v="2013"/>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n v="2011"/>
    <x v="687"/>
    <d v="2011-11-15T00:00:00"/>
    <s v="First Class"/>
    <s v="CM-11815"/>
    <s v="Candace McMahon"/>
    <x v="1"/>
    <s v="United States"/>
    <s v="Pasadena"/>
    <x v="5"/>
    <n v="77506"/>
    <x v="2"/>
    <s v="OFF-PA-10004609"/>
    <x v="1"/>
    <x v="10"/>
    <s v="Xerox 221"/>
    <n v="20.736000000000004"/>
    <n v="4"/>
    <n v="0.2"/>
    <n v="7.2576000000000001"/>
  </r>
  <r>
    <n v="3262"/>
    <s v="CA-2011-140662"/>
    <n v="2011"/>
    <x v="664"/>
    <d v="2011-11-19T00:00:00"/>
    <s v="First Class"/>
    <s v="TS-21205"/>
    <s v="Thomas Seio"/>
    <x v="1"/>
    <s v="United States"/>
    <s v="San Francisco"/>
    <x v="1"/>
    <n v="94109"/>
    <x v="1"/>
    <s v="TEC-AC-10001314"/>
    <x v="2"/>
    <x v="11"/>
    <s v="Case Logic 2.4GHz Wireless Keyboard"/>
    <n v="99.98"/>
    <n v="2"/>
    <n v="0"/>
    <n v="7.9983999999999895"/>
  </r>
  <r>
    <n v="3263"/>
    <s v="CA-2011-140662"/>
    <n v="2011"/>
    <x v="664"/>
    <d v="2011-11-19T00:00:00"/>
    <s v="First Class"/>
    <s v="TS-21205"/>
    <s v="Thomas Seio"/>
    <x v="1"/>
    <s v="United States"/>
    <s v="San Francisco"/>
    <x v="1"/>
    <n v="94109"/>
    <x v="1"/>
    <s v="OFF-PA-10003395"/>
    <x v="1"/>
    <x v="10"/>
    <s v="Xerox 1941"/>
    <n v="733.94999999999993"/>
    <n v="7"/>
    <n v="0"/>
    <n v="352.29599999999999"/>
  </r>
  <r>
    <n v="3264"/>
    <s v="CA-2011-140662"/>
    <n v="2011"/>
    <x v="664"/>
    <d v="2011-11-19T00:00:00"/>
    <s v="First Class"/>
    <s v="TS-21205"/>
    <s v="Thomas Seio"/>
    <x v="1"/>
    <s v="United States"/>
    <s v="San Francisco"/>
    <x v="1"/>
    <n v="94109"/>
    <x v="1"/>
    <s v="OFF-AP-10001242"/>
    <x v="1"/>
    <x v="9"/>
    <s v="APC 7 Outlet Network SurgeArrest Surge Protector"/>
    <n v="241.44"/>
    <n v="3"/>
    <n v="0"/>
    <n v="72.431999999999988"/>
  </r>
  <r>
    <n v="3265"/>
    <s v="CA-2013-122518"/>
    <n v="2013"/>
    <x v="758"/>
    <d v="2013-03-09T00:00:00"/>
    <s v="Second Class"/>
    <s v="RF-19345"/>
    <s v="Randy Ferguson"/>
    <x v="1"/>
    <s v="United States"/>
    <s v="Miami"/>
    <x v="2"/>
    <n v="33180"/>
    <x v="0"/>
    <s v="OFF-LA-10001641"/>
    <x v="1"/>
    <x v="2"/>
    <s v="Avery 518"/>
    <n v="10.08"/>
    <n v="4"/>
    <n v="0.2"/>
    <n v="3.528"/>
  </r>
  <r>
    <n v="3266"/>
    <s v="US-2011-126571"/>
    <n v="2011"/>
    <x v="856"/>
    <d v="2011-10-15T00:00:00"/>
    <s v="Standard Class"/>
    <s v="JF-15565"/>
    <s v="Jill Fjeld"/>
    <x v="0"/>
    <s v="United States"/>
    <s v="Philadelphia"/>
    <x v="9"/>
    <n v="19120"/>
    <x v="3"/>
    <s v="OFF-ST-10003816"/>
    <x v="1"/>
    <x v="4"/>
    <s v="Fellowes High-Stak Drawer Files"/>
    <n v="281.904"/>
    <n v="2"/>
    <n v="0.2"/>
    <n v="10.571399999999983"/>
  </r>
  <r>
    <n v="3267"/>
    <s v="US-2011-126571"/>
    <n v="2011"/>
    <x v="856"/>
    <d v="2011-10-15T00:00:00"/>
    <s v="Standard Class"/>
    <s v="JF-15565"/>
    <s v="Jill Fjeld"/>
    <x v="0"/>
    <s v="United States"/>
    <s v="Philadelphia"/>
    <x v="9"/>
    <n v="19120"/>
    <x v="3"/>
    <s v="OFF-EN-10002230"/>
    <x v="1"/>
    <x v="12"/>
    <s v="Airmail Envelopes"/>
    <n v="201.43200000000002"/>
    <n v="3"/>
    <n v="0.2"/>
    <n v="67.983299999999986"/>
  </r>
  <r>
    <n v="3268"/>
    <s v="CA-2011-143840"/>
    <n v="2011"/>
    <x v="857"/>
    <d v="2011-05-29T00:00:00"/>
    <s v="Standard Class"/>
    <s v="EH-14185"/>
    <s v="Evan Henry"/>
    <x v="0"/>
    <s v="United States"/>
    <s v="Decatur"/>
    <x v="19"/>
    <n v="35601"/>
    <x v="0"/>
    <s v="TEC-PH-10002660"/>
    <x v="2"/>
    <x v="7"/>
    <s v="Nortel Networks T7316 E Nt8 B27"/>
    <n v="135.97999999999999"/>
    <n v="2"/>
    <n v="0"/>
    <n v="33.995000000000005"/>
  </r>
  <r>
    <n v="3269"/>
    <s v="CA-2011-143840"/>
    <n v="2011"/>
    <x v="857"/>
    <d v="2011-05-29T00:00:00"/>
    <s v="Standard Class"/>
    <s v="EH-14185"/>
    <s v="Evan Henry"/>
    <x v="0"/>
    <s v="United States"/>
    <s v="Decatur"/>
    <x v="19"/>
    <n v="35601"/>
    <x v="0"/>
    <s v="TEC-PH-10003171"/>
    <x v="2"/>
    <x v="7"/>
    <s v="Plantronics Encore H101 Dual Earpieces Headset"/>
    <n v="44.95"/>
    <n v="1"/>
    <n v="0"/>
    <n v="12.585999999999999"/>
  </r>
  <r>
    <n v="3270"/>
    <s v="CA-2011-115980"/>
    <n v="2011"/>
    <x v="858"/>
    <d v="2011-07-19T00:00:00"/>
    <s v="Standard Class"/>
    <s v="VW-21775"/>
    <s v="Victoria Wilson"/>
    <x v="1"/>
    <s v="United States"/>
    <s v="Sioux Falls"/>
    <x v="44"/>
    <n v="57103"/>
    <x v="2"/>
    <s v="TEC-AC-10003709"/>
    <x v="2"/>
    <x v="11"/>
    <s v="Maxell 4.7GB DVD-R 5/Pack"/>
    <n v="2.9699999999999998"/>
    <n v="3"/>
    <n v="0"/>
    <n v="1.3068000000000004"/>
  </r>
  <r>
    <n v="3271"/>
    <s v="CA-2011-115980"/>
    <n v="2011"/>
    <x v="858"/>
    <d v="2011-07-19T00:00:00"/>
    <s v="Standard Class"/>
    <s v="VW-21775"/>
    <s v="Victoria Wilson"/>
    <x v="1"/>
    <s v="United States"/>
    <s v="Sioux Falls"/>
    <x v="44"/>
    <n v="57103"/>
    <x v="2"/>
    <s v="OFF-FA-10000304"/>
    <x v="1"/>
    <x v="13"/>
    <s v="Advantus Push Pins"/>
    <n v="6.5400000000000009"/>
    <n v="3"/>
    <n v="0"/>
    <n v="2.6814000000000004"/>
  </r>
  <r>
    <n v="3272"/>
    <s v="CA-2012-155145"/>
    <n v="2012"/>
    <x v="17"/>
    <d v="2012-12-29T00:00:00"/>
    <s v="Second Class"/>
    <s v="KN-16450"/>
    <s v="Kean Nguyen"/>
    <x v="1"/>
    <s v="United States"/>
    <s v="Visalia"/>
    <x v="1"/>
    <n v="93277"/>
    <x v="1"/>
    <s v="TEC-AC-10003709"/>
    <x v="2"/>
    <x v="11"/>
    <s v="Maxell 4.7GB DVD-R 5/Pack"/>
    <n v="7.92"/>
    <n v="8"/>
    <n v="0"/>
    <n v="3.4848000000000008"/>
  </r>
  <r>
    <n v="3273"/>
    <s v="CA-2012-146038"/>
    <n v="2012"/>
    <x v="97"/>
    <d v="2012-02-16T00:00:00"/>
    <s v="Standard Class"/>
    <s v="SJ-20215"/>
    <s v="Sarah Jordon"/>
    <x v="0"/>
    <s v="United States"/>
    <s v="Los Angeles"/>
    <x v="1"/>
    <n v="90049"/>
    <x v="1"/>
    <s v="FUR-CH-10002774"/>
    <x v="0"/>
    <x v="1"/>
    <s v="Global Deluxe Stacking Chair, Gray"/>
    <n v="203.92"/>
    <n v="5"/>
    <n v="0.2"/>
    <n v="22.940999999999995"/>
  </r>
  <r>
    <n v="3274"/>
    <s v="CA-2014-133865"/>
    <n v="2014"/>
    <x v="540"/>
    <d v="2014-05-13T00:00:00"/>
    <s v="Standard Class"/>
    <s v="PS-19045"/>
    <s v="Penelope Sewall"/>
    <x v="2"/>
    <s v="United States"/>
    <s v="Los Angeles"/>
    <x v="1"/>
    <n v="90032"/>
    <x v="1"/>
    <s v="TEC-CO-10001046"/>
    <x v="2"/>
    <x v="16"/>
    <s v="Canon Imageclass D680 Copier / Fax"/>
    <n v="3359.9520000000002"/>
    <n v="6"/>
    <n v="0.2"/>
    <n v="1049.9849999999999"/>
  </r>
  <r>
    <n v="3275"/>
    <s v="CA-2014-116358"/>
    <n v="2014"/>
    <x v="808"/>
    <d v="2014-11-07T00:00:00"/>
    <s v="Standard Class"/>
    <s v="KM-16225"/>
    <s v="Kalyca Meade"/>
    <x v="1"/>
    <s v="United States"/>
    <s v="Overland Park"/>
    <x v="41"/>
    <n v="66212"/>
    <x v="2"/>
    <s v="OFF-FA-10003495"/>
    <x v="1"/>
    <x v="13"/>
    <s v="Staples"/>
    <n v="18.240000000000002"/>
    <n v="3"/>
    <n v="0"/>
    <n v="9.120000000000001"/>
  </r>
  <r>
    <n v="3276"/>
    <s v="CA-2014-116358"/>
    <n v="2014"/>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n v="2011"/>
    <x v="267"/>
    <d v="2011-04-09T00:00:00"/>
    <s v="Second Class"/>
    <s v="GM-14695"/>
    <s v="Greg Maxwell"/>
    <x v="1"/>
    <s v="United States"/>
    <s v="Alexandria"/>
    <x v="17"/>
    <n v="22304"/>
    <x v="0"/>
    <s v="OFF-AR-10004757"/>
    <x v="1"/>
    <x v="6"/>
    <s v="Crayola Colored Pencils"/>
    <n v="22.959999999999997"/>
    <n v="7"/>
    <n v="0"/>
    <n v="7.5767999999999986"/>
  </r>
  <r>
    <n v="3278"/>
    <s v="CA-2011-102988"/>
    <n v="2011"/>
    <x v="267"/>
    <d v="2011-04-09T00:00:00"/>
    <s v="Second Class"/>
    <s v="GM-14695"/>
    <s v="Greg Maxwell"/>
    <x v="1"/>
    <s v="United States"/>
    <s v="Alexandria"/>
    <x v="17"/>
    <n v="22304"/>
    <x v="0"/>
    <s v="TEC-PH-10001615"/>
    <x v="2"/>
    <x v="7"/>
    <s v="AT&amp;T CL82213"/>
    <n v="28.99"/>
    <n v="1"/>
    <n v="0"/>
    <n v="8.4070999999999962"/>
  </r>
  <r>
    <n v="3279"/>
    <s v="CA-2011-102988"/>
    <n v="2011"/>
    <x v="267"/>
    <d v="2011-04-09T00:00:00"/>
    <s v="Second Class"/>
    <s v="GM-14695"/>
    <s v="Greg Maxwell"/>
    <x v="1"/>
    <s v="United States"/>
    <s v="Alexandria"/>
    <x v="17"/>
    <n v="22304"/>
    <x v="0"/>
    <s v="OFF-PA-10003349"/>
    <x v="1"/>
    <x v="10"/>
    <s v="Xerox 1957"/>
    <n v="12.96"/>
    <n v="2"/>
    <n v="0"/>
    <n v="6.3504000000000005"/>
  </r>
  <r>
    <n v="3280"/>
    <s v="CA-2011-102988"/>
    <n v="2011"/>
    <x v="267"/>
    <d v="2011-04-09T00:00:00"/>
    <s v="Second Class"/>
    <s v="GM-14695"/>
    <s v="Greg Maxwell"/>
    <x v="1"/>
    <s v="United States"/>
    <s v="Alexandria"/>
    <x v="17"/>
    <n v="22304"/>
    <x v="0"/>
    <s v="OFF-AR-10000127"/>
    <x v="1"/>
    <x v="6"/>
    <s v="Newell 321"/>
    <n v="22.959999999999997"/>
    <n v="7"/>
    <n v="0"/>
    <n v="6.6583999999999968"/>
  </r>
  <r>
    <n v="3281"/>
    <s v="CA-2011-102988"/>
    <n v="2011"/>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n v="2011"/>
    <x v="328"/>
    <d v="2011-09-24T00:00:00"/>
    <s v="Standard Class"/>
    <s v="KT-16465"/>
    <s v="Kean Takahito"/>
    <x v="0"/>
    <s v="United States"/>
    <s v="Raleigh"/>
    <x v="3"/>
    <n v="27604"/>
    <x v="0"/>
    <s v="TEC-AC-10001109"/>
    <x v="2"/>
    <x v="11"/>
    <s v="Logitech Trackman Marble Mouse"/>
    <n v="47.984000000000002"/>
    <n v="2"/>
    <n v="0.2"/>
    <n v="13.195600000000001"/>
  </r>
  <r>
    <n v="3283"/>
    <s v="US-2011-117170"/>
    <n v="2011"/>
    <x v="328"/>
    <d v="2011-09-24T00:00:00"/>
    <s v="Standard Class"/>
    <s v="KT-16465"/>
    <s v="Kean Takahito"/>
    <x v="0"/>
    <s v="United States"/>
    <s v="Raleigh"/>
    <x v="3"/>
    <n v="27604"/>
    <x v="0"/>
    <s v="OFF-PA-10000682"/>
    <x v="1"/>
    <x v="10"/>
    <s v="Xerox 1924"/>
    <n v="4.6240000000000006"/>
    <n v="1"/>
    <n v="0.2"/>
    <n v="1.6762000000000001"/>
  </r>
  <r>
    <n v="3284"/>
    <s v="CA-2011-159478"/>
    <n v="2011"/>
    <x v="587"/>
    <d v="2011-10-06T00:00:00"/>
    <s v="Standard Class"/>
    <s v="MH-17785"/>
    <s v="Maya Herman"/>
    <x v="1"/>
    <s v="United States"/>
    <s v="New York City"/>
    <x v="15"/>
    <n v="10035"/>
    <x v="3"/>
    <s v="FUR-FU-10000221"/>
    <x v="0"/>
    <x v="5"/>
    <s v="Master Caster Door Stop, Brown"/>
    <n v="15.24"/>
    <n v="3"/>
    <n v="0"/>
    <n v="5.1815999999999995"/>
  </r>
  <r>
    <n v="3285"/>
    <s v="CA-2011-103702"/>
    <n v="2011"/>
    <x v="171"/>
    <d v="2011-09-17T00:00:00"/>
    <s v="Standard Class"/>
    <s v="AF-10885"/>
    <s v="Art Foster"/>
    <x v="0"/>
    <s v="United States"/>
    <s v="Fairfield"/>
    <x v="24"/>
    <n v="45014"/>
    <x v="3"/>
    <s v="OFF-BI-10002429"/>
    <x v="1"/>
    <x v="8"/>
    <s v="Premier Elliptical Ring Binder, Black"/>
    <n v="63.924000000000007"/>
    <n v="7"/>
    <n v="0.7"/>
    <n v="-46.877600000000001"/>
  </r>
  <r>
    <n v="3286"/>
    <s v="CA-2014-150525"/>
    <n v="2014"/>
    <x v="297"/>
    <d v="2014-02-26T00:00:00"/>
    <s v="Standard Class"/>
    <s v="JP-16135"/>
    <s v="Julie Prescott"/>
    <x v="2"/>
    <s v="United States"/>
    <s v="Muskogee"/>
    <x v="26"/>
    <n v="74403"/>
    <x v="2"/>
    <s v="OFF-AR-10002375"/>
    <x v="1"/>
    <x v="6"/>
    <s v="Newell 351"/>
    <n v="6.56"/>
    <n v="2"/>
    <n v="0"/>
    <n v="1.9023999999999992"/>
  </r>
  <r>
    <n v="3287"/>
    <s v="CA-2014-150525"/>
    <n v="2014"/>
    <x v="297"/>
    <d v="2014-02-26T00:00:00"/>
    <s v="Standard Class"/>
    <s v="JP-16135"/>
    <s v="Julie Prescott"/>
    <x v="2"/>
    <s v="United States"/>
    <s v="Muskogee"/>
    <x v="26"/>
    <n v="74403"/>
    <x v="2"/>
    <s v="OFF-AP-10000595"/>
    <x v="1"/>
    <x v="9"/>
    <s v="Disposable Triple-Filter Dust Bags"/>
    <n v="13.11"/>
    <n v="3"/>
    <n v="0"/>
    <n v="3.4086000000000003"/>
  </r>
  <r>
    <n v="3288"/>
    <s v="CA-2012-157770"/>
    <n v="2012"/>
    <x v="350"/>
    <d v="2012-12-15T00:00:00"/>
    <s v="First Class"/>
    <s v="RD-19585"/>
    <s v="Rob Dowd"/>
    <x v="0"/>
    <s v="United States"/>
    <s v="Temecula"/>
    <x v="1"/>
    <n v="92592"/>
    <x v="1"/>
    <s v="TEC-PH-10001530"/>
    <x v="2"/>
    <x v="7"/>
    <s v="Plantronics Voyager Pro Legend"/>
    <n v="494.37600000000009"/>
    <n v="3"/>
    <n v="0.2"/>
    <n v="49.437599999999975"/>
  </r>
  <r>
    <n v="3289"/>
    <s v="CA-2012-157770"/>
    <n v="2012"/>
    <x v="350"/>
    <d v="2012-12-15T00:00:00"/>
    <s v="First Class"/>
    <s v="RD-19585"/>
    <s v="Rob Dowd"/>
    <x v="0"/>
    <s v="United States"/>
    <s v="Temecula"/>
    <x v="1"/>
    <n v="92592"/>
    <x v="1"/>
    <s v="OFF-BI-10000050"/>
    <x v="1"/>
    <x v="8"/>
    <s v="Angle-D Binders with Locking Rings, Label Holders"/>
    <n v="29.2"/>
    <n v="5"/>
    <n v="0.2"/>
    <n v="9.8549999999999969"/>
  </r>
  <r>
    <n v="3290"/>
    <s v="CA-2012-157770"/>
    <n v="2012"/>
    <x v="350"/>
    <d v="2012-12-15T00:00:00"/>
    <s v="First Class"/>
    <s v="RD-19585"/>
    <s v="Rob Dowd"/>
    <x v="0"/>
    <s v="United States"/>
    <s v="Temecula"/>
    <x v="1"/>
    <n v="92592"/>
    <x v="1"/>
    <s v="TEC-AC-10001552"/>
    <x v="2"/>
    <x v="11"/>
    <s v="Logitech K350 2.4Ghz Wireless Keyboard"/>
    <n v="248.85000000000002"/>
    <n v="5"/>
    <n v="0"/>
    <n v="27.373499999999993"/>
  </r>
  <r>
    <n v="3291"/>
    <s v="CA-2012-157770"/>
    <n v="2012"/>
    <x v="350"/>
    <d v="2012-12-15T00:00:00"/>
    <s v="First Class"/>
    <s v="RD-19585"/>
    <s v="Rob Dowd"/>
    <x v="0"/>
    <s v="United States"/>
    <s v="Temecula"/>
    <x v="1"/>
    <n v="92592"/>
    <x v="1"/>
    <s v="TEC-AC-10003399"/>
    <x v="2"/>
    <x v="11"/>
    <s v="Memorex Mini Travel Drive 64 GB USB 2.0 Flash Drive"/>
    <n v="36.24"/>
    <n v="1"/>
    <n v="0"/>
    <n v="15.220800000000001"/>
  </r>
  <r>
    <n v="3292"/>
    <s v="CA-2013-167290"/>
    <n v="2013"/>
    <x v="859"/>
    <d v="2013-11-05T00:00:00"/>
    <s v="Standard Class"/>
    <s v="JF-15295"/>
    <s v="Jason Fortune-"/>
    <x v="0"/>
    <s v="United States"/>
    <s v="Sterling Heights"/>
    <x v="12"/>
    <n v="48310"/>
    <x v="2"/>
    <s v="OFF-AR-10004078"/>
    <x v="1"/>
    <x v="6"/>
    <s v="Newell 312"/>
    <n v="11.68"/>
    <n v="2"/>
    <n v="0"/>
    <n v="3.5039999999999996"/>
  </r>
  <r>
    <n v="3293"/>
    <s v="CA-2011-106264"/>
    <n v="2011"/>
    <x v="58"/>
    <d v="2011-12-30T00:00:00"/>
    <s v="Standard Class"/>
    <s v="CK-12595"/>
    <s v="Clytie Kelty"/>
    <x v="0"/>
    <s v="United States"/>
    <s v="San Diego"/>
    <x v="1"/>
    <n v="92024"/>
    <x v="1"/>
    <s v="OFF-SU-10002189"/>
    <x v="1"/>
    <x v="14"/>
    <s v="Acme Rosewood Handle Letter Opener"/>
    <n v="11.91"/>
    <n v="3"/>
    <n v="0"/>
    <n v="0.11909999999999954"/>
  </r>
  <r>
    <n v="3294"/>
    <s v="CA-2011-106264"/>
    <n v="2011"/>
    <x v="58"/>
    <d v="2011-12-30T00:00:00"/>
    <s v="Standard Class"/>
    <s v="CK-12595"/>
    <s v="Clytie Kelty"/>
    <x v="0"/>
    <s v="United States"/>
    <s v="San Diego"/>
    <x v="1"/>
    <n v="92024"/>
    <x v="1"/>
    <s v="FUR-FU-10001852"/>
    <x v="0"/>
    <x v="5"/>
    <s v="Eldon Regeneration Recycled Desk Accessories, Smoke"/>
    <n v="3.48"/>
    <n v="2"/>
    <n v="0"/>
    <n v="1.1135999999999999"/>
  </r>
  <r>
    <n v="3295"/>
    <s v="CA-2011-138023"/>
    <n v="2011"/>
    <x v="860"/>
    <d v="2011-08-18T00:00:00"/>
    <s v="First Class"/>
    <s v="KH-16510"/>
    <s v="Keith Herrera"/>
    <x v="0"/>
    <s v="United States"/>
    <s v="Dallas"/>
    <x v="5"/>
    <n v="75081"/>
    <x v="2"/>
    <s v="OFF-BI-10003638"/>
    <x v="1"/>
    <x v="8"/>
    <s v="GBC Durable Plastic Covers"/>
    <n v="30.959999999999994"/>
    <n v="8"/>
    <n v="0.8"/>
    <n v="-52.632000000000019"/>
  </r>
  <r>
    <n v="3296"/>
    <s v="CA-2014-113418"/>
    <n v="2014"/>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n v="2012"/>
    <x v="293"/>
    <d v="2012-05-30T00:00:00"/>
    <s v="Standard Class"/>
    <s v="EB-13870"/>
    <s v="Emily Burns"/>
    <x v="0"/>
    <s v="United States"/>
    <s v="Phoenix"/>
    <x v="16"/>
    <n v="85023"/>
    <x v="1"/>
    <s v="OFF-BI-10001036"/>
    <x v="1"/>
    <x v="8"/>
    <s v="Cardinal EasyOpen D-Ring Binders"/>
    <n v="19.194000000000003"/>
    <n v="7"/>
    <n v="0.7"/>
    <n v="-12.795999999999999"/>
  </r>
  <r>
    <n v="3298"/>
    <s v="US-2012-110569"/>
    <n v="2012"/>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n v="2014"/>
    <x v="673"/>
    <d v="2014-11-17T00:00:00"/>
    <s v="Same Day"/>
    <s v="MW-18235"/>
    <s v="Mitch Willingham"/>
    <x v="1"/>
    <s v="United States"/>
    <s v="San Francisco"/>
    <x v="1"/>
    <n v="94122"/>
    <x v="1"/>
    <s v="TEC-MA-10000488"/>
    <x v="2"/>
    <x v="15"/>
    <s v="Bady BDG101FRU Card Printer"/>
    <n v="1919.9760000000001"/>
    <n v="3"/>
    <n v="0.2"/>
    <n v="215.99729999999977"/>
  </r>
  <r>
    <n v="3300"/>
    <s v="US-2011-159926"/>
    <n v="2011"/>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n v="2011"/>
    <x v="728"/>
    <d v="2011-11-22T00:00:00"/>
    <s v="Standard Class"/>
    <s v="CS-11950"/>
    <s v="Carlos Soltero"/>
    <x v="0"/>
    <s v="United States"/>
    <s v="Philadelphia"/>
    <x v="9"/>
    <n v="19140"/>
    <x v="3"/>
    <s v="OFF-ST-10003656"/>
    <x v="1"/>
    <x v="4"/>
    <s v="Safco Industrial Wire Shelving"/>
    <n v="76.792000000000002"/>
    <n v="1"/>
    <n v="0.2"/>
    <n v="-16.318300000000001"/>
  </r>
  <r>
    <n v="3302"/>
    <s v="US-2011-159926"/>
    <n v="2011"/>
    <x v="728"/>
    <d v="2011-11-22T00:00:00"/>
    <s v="Standard Class"/>
    <s v="CS-11950"/>
    <s v="Carlos Soltero"/>
    <x v="0"/>
    <s v="United States"/>
    <s v="Philadelphia"/>
    <x v="9"/>
    <n v="19140"/>
    <x v="3"/>
    <s v="TEC-PH-10001128"/>
    <x v="2"/>
    <x v="7"/>
    <s v="Motorola Droid Maxx"/>
    <n v="539.96399999999994"/>
    <n v="6"/>
    <n v="0.4"/>
    <n v="-107.99280000000002"/>
  </r>
  <r>
    <n v="3303"/>
    <s v="US-2011-159926"/>
    <n v="2011"/>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n v="2011"/>
    <x v="728"/>
    <d v="2011-11-22T00:00:00"/>
    <s v="Standard Class"/>
    <s v="CS-11950"/>
    <s v="Carlos Soltero"/>
    <x v="0"/>
    <s v="United States"/>
    <s v="Philadelphia"/>
    <x v="9"/>
    <n v="19140"/>
    <x v="3"/>
    <s v="OFF-BI-10004656"/>
    <x v="1"/>
    <x v="8"/>
    <s v="Peel &amp; Stick Add-On Corner Pockets"/>
    <n v="1.9440000000000004"/>
    <n v="3"/>
    <n v="0.7"/>
    <n v="-1.4255999999999998"/>
  </r>
  <r>
    <n v="3305"/>
    <s v="CA-2011-104738"/>
    <n v="2011"/>
    <x v="125"/>
    <d v="2012-01-01T00:00:00"/>
    <s v="Second Class"/>
    <s v="SP-20620"/>
    <s v="Stefania Perrino"/>
    <x v="1"/>
    <s v="United States"/>
    <s v="Laredo"/>
    <x v="5"/>
    <n v="78041"/>
    <x v="2"/>
    <s v="OFF-EN-10004955"/>
    <x v="1"/>
    <x v="12"/>
    <s v="Fashion Color Clasp Envelopes"/>
    <n v="12.984000000000002"/>
    <n v="3"/>
    <n v="0.2"/>
    <n v="4.7066999999999997"/>
  </r>
  <r>
    <n v="3306"/>
    <s v="CA-2011-104738"/>
    <n v="2011"/>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n v="2011"/>
    <x v="125"/>
    <d v="2012-01-01T00:00:00"/>
    <s v="Second Class"/>
    <s v="SP-20620"/>
    <s v="Stefania Perrino"/>
    <x v="1"/>
    <s v="United States"/>
    <s v="Laredo"/>
    <x v="5"/>
    <n v="78041"/>
    <x v="2"/>
    <s v="TEC-PH-10000576"/>
    <x v="2"/>
    <x v="7"/>
    <s v="AT&amp;T 1080 Corded phone"/>
    <n v="328.77600000000007"/>
    <n v="3"/>
    <n v="0.2"/>
    <n v="28.767899999999997"/>
  </r>
  <r>
    <n v="3308"/>
    <s v="CA-2011-104738"/>
    <n v="2011"/>
    <x v="125"/>
    <d v="2012-01-01T00:00:00"/>
    <s v="Second Class"/>
    <s v="SP-20620"/>
    <s v="Stefania Perrino"/>
    <x v="1"/>
    <s v="United States"/>
    <s v="Laredo"/>
    <x v="5"/>
    <n v="78041"/>
    <x v="2"/>
    <s v="OFF-BI-10002160"/>
    <x v="1"/>
    <x v="8"/>
    <s v="Acco Hanging Data Binders"/>
    <n v="2.2859999999999996"/>
    <n v="3"/>
    <n v="0.8"/>
    <n v="-3.6576000000000004"/>
  </r>
  <r>
    <n v="3309"/>
    <s v="CA-2011-104738"/>
    <n v="2011"/>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n v="2012"/>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n v="2013"/>
    <x v="42"/>
    <d v="2013-09-23T00:00:00"/>
    <s v="Standard Class"/>
    <s v="LW-17215"/>
    <s v="Luke Weiss"/>
    <x v="0"/>
    <s v="United States"/>
    <s v="New York City"/>
    <x v="15"/>
    <n v="10035"/>
    <x v="3"/>
    <s v="OFF-BI-10002026"/>
    <x v="1"/>
    <x v="8"/>
    <s v="Avery Arch Ring Binders"/>
    <n v="232.40000000000003"/>
    <n v="5"/>
    <n v="0.2"/>
    <n v="78.434999999999988"/>
  </r>
  <r>
    <n v="3312"/>
    <s v="CA-2013-162747"/>
    <n v="2013"/>
    <x v="231"/>
    <d v="2013-03-26T00:00:00"/>
    <s v="Second Class"/>
    <s v="AH-10030"/>
    <s v="Aaron Hawkins"/>
    <x v="1"/>
    <s v="United States"/>
    <s v="Gulfport"/>
    <x v="35"/>
    <n v="39503"/>
    <x v="0"/>
    <s v="FUR-FU-10003691"/>
    <x v="0"/>
    <x v="5"/>
    <s v="Eldon Image Series Desk Accessories, Ebony"/>
    <n v="86.45"/>
    <n v="7"/>
    <n v="0"/>
    <n v="38.038000000000004"/>
  </r>
  <r>
    <n v="3313"/>
    <s v="US-2011-133130"/>
    <n v="2011"/>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n v="2011"/>
    <x v="127"/>
    <d v="2011-10-01T00:00:00"/>
    <s v="Standard Class"/>
    <s v="TH-21100"/>
    <s v="Thea Hendricks"/>
    <x v="0"/>
    <s v="United States"/>
    <s v="San Diego"/>
    <x v="1"/>
    <n v="92037"/>
    <x v="1"/>
    <s v="OFF-PA-10000675"/>
    <x v="1"/>
    <x v="10"/>
    <s v="Xerox 1919"/>
    <n v="81.98"/>
    <n v="2"/>
    <n v="0"/>
    <n v="40.170200000000001"/>
  </r>
  <r>
    <n v="3315"/>
    <s v="CA-2014-169978"/>
    <n v="2014"/>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n v="2014"/>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n v="2014"/>
    <x v="468"/>
    <d v="2014-11-16T00:00:00"/>
    <s v="Second Class"/>
    <s v="EB-13750"/>
    <s v="Edward Becker"/>
    <x v="1"/>
    <s v="United States"/>
    <s v="Round Rock"/>
    <x v="5"/>
    <n v="78664"/>
    <x v="2"/>
    <s v="FUR-FU-10001468"/>
    <x v="0"/>
    <x v="5"/>
    <s v="Tenex Antistatic Computer Chair Mats"/>
    <n v="341.96"/>
    <n v="5"/>
    <n v="0.6"/>
    <n v="-427.45000000000005"/>
  </r>
  <r>
    <n v="3318"/>
    <s v="CA-2012-165057"/>
    <n v="2012"/>
    <x v="861"/>
    <d v="2012-09-15T00:00:00"/>
    <s v="Standard Class"/>
    <s v="SC-20725"/>
    <s v="Steven Cartwright"/>
    <x v="0"/>
    <s v="United States"/>
    <s v="Redlands"/>
    <x v="1"/>
    <n v="92374"/>
    <x v="1"/>
    <s v="OFF-AR-10004648"/>
    <x v="1"/>
    <x v="6"/>
    <s v="Boston 19500 Mighty Mite Electric Pencil Sharpener"/>
    <n v="181.35"/>
    <n v="9"/>
    <n v="0"/>
    <n v="48.964500000000001"/>
  </r>
  <r>
    <n v="3319"/>
    <s v="CA-2012-165057"/>
    <n v="2012"/>
    <x v="861"/>
    <d v="2012-09-15T00:00:00"/>
    <s v="Standard Class"/>
    <s v="SC-20725"/>
    <s v="Steven Cartwright"/>
    <x v="0"/>
    <s v="United States"/>
    <s v="Redlands"/>
    <x v="1"/>
    <n v="92374"/>
    <x v="1"/>
    <s v="OFF-LA-10003190"/>
    <x v="1"/>
    <x v="2"/>
    <s v="Avery 474"/>
    <n v="8.64"/>
    <n v="3"/>
    <n v="0"/>
    <n v="4.2336"/>
  </r>
  <r>
    <n v="3320"/>
    <s v="CA-2011-134551"/>
    <n v="2011"/>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n v="2011"/>
    <x v="414"/>
    <d v="2011-12-25T00:00:00"/>
    <s v="Standard Class"/>
    <s v="TS-21505"/>
    <s v="Tony Sayre"/>
    <x v="0"/>
    <s v="United States"/>
    <s v="Columbia"/>
    <x v="18"/>
    <n v="38401"/>
    <x v="0"/>
    <s v="FUR-CH-10004287"/>
    <x v="0"/>
    <x v="1"/>
    <s v="SAFCO Arco Folding Chair"/>
    <n v="662.88"/>
    <n v="3"/>
    <n v="0.2"/>
    <n v="74.573999999999955"/>
  </r>
  <r>
    <n v="3322"/>
    <s v="CA-2011-134551"/>
    <n v="2011"/>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n v="2012"/>
    <x v="862"/>
    <d v="2012-07-27T00:00:00"/>
    <s v="Standard Class"/>
    <s v="TH-21550"/>
    <s v="Tracy Hopkins"/>
    <x v="2"/>
    <s v="United States"/>
    <s v="New York City"/>
    <x v="15"/>
    <n v="10009"/>
    <x v="3"/>
    <s v="OFF-AP-10002892"/>
    <x v="1"/>
    <x v="9"/>
    <s v="Belkin F5C206VTEL 6 Outlet Surge"/>
    <n v="68.94"/>
    <n v="3"/>
    <n v="0"/>
    <n v="20.681999999999995"/>
  </r>
  <r>
    <n v="3324"/>
    <s v="CA-2012-120810"/>
    <n v="2012"/>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n v="2011"/>
    <x v="7"/>
    <d v="2011-11-15T00:00:00"/>
    <s v="Standard Class"/>
    <s v="KD-16270"/>
    <s v="Karen Daniels"/>
    <x v="0"/>
    <s v="United States"/>
    <s v="Houston"/>
    <x v="5"/>
    <n v="77095"/>
    <x v="2"/>
    <s v="OFF-BI-10001359"/>
    <x v="1"/>
    <x v="8"/>
    <s v="GBC DocuBind TL300 Electric Binding System"/>
    <n v="896.98999999999978"/>
    <n v="5"/>
    <n v="0.8"/>
    <n v="-1480.0335000000009"/>
  </r>
  <r>
    <n v="3326"/>
    <s v="CA-2011-165309"/>
    <n v="2011"/>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n v="2011"/>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n v="2011"/>
    <x v="7"/>
    <d v="2011-11-15T00:00:00"/>
    <s v="Standard Class"/>
    <s v="KD-16270"/>
    <s v="Karen Daniels"/>
    <x v="0"/>
    <s v="United States"/>
    <s v="Houston"/>
    <x v="5"/>
    <n v="77095"/>
    <x v="2"/>
    <s v="OFF-PA-10003724"/>
    <x v="1"/>
    <x v="10"/>
    <s v="Wirebound Message Book, 4 per Page"/>
    <n v="21.720000000000002"/>
    <n v="5"/>
    <n v="0.2"/>
    <n v="7.8734999999999991"/>
  </r>
  <r>
    <n v="3329"/>
    <s v="CA-2011-165309"/>
    <n v="2011"/>
    <x v="7"/>
    <d v="2011-11-15T00:00:00"/>
    <s v="Standard Class"/>
    <s v="KD-16270"/>
    <s v="Karen Daniels"/>
    <x v="0"/>
    <s v="United States"/>
    <s v="Houston"/>
    <x v="5"/>
    <n v="77095"/>
    <x v="2"/>
    <s v="OFF-PA-10001033"/>
    <x v="1"/>
    <x v="10"/>
    <s v="Xerox 1893"/>
    <n v="262.33600000000001"/>
    <n v="8"/>
    <n v="0.2"/>
    <n v="95.096800000000002"/>
  </r>
  <r>
    <n v="3330"/>
    <s v="CA-2011-165309"/>
    <n v="2011"/>
    <x v="7"/>
    <d v="2011-11-15T00:00:00"/>
    <s v="Standard Class"/>
    <s v="KD-16270"/>
    <s v="Karen Daniels"/>
    <x v="0"/>
    <s v="United States"/>
    <s v="Houston"/>
    <x v="5"/>
    <n v="77095"/>
    <x v="2"/>
    <s v="TEC-PH-10003505"/>
    <x v="2"/>
    <x v="7"/>
    <s v="Geemarc AmpliPOWER60"/>
    <n v="148.47999999999999"/>
    <n v="2"/>
    <n v="0.2"/>
    <n v="16.703999999999986"/>
  </r>
  <r>
    <n v="3331"/>
    <s v="CA-2011-165309"/>
    <n v="2011"/>
    <x v="7"/>
    <d v="2011-11-15T00:00:00"/>
    <s v="Standard Class"/>
    <s v="KD-16270"/>
    <s v="Karen Daniels"/>
    <x v="0"/>
    <s v="United States"/>
    <s v="Houston"/>
    <x v="5"/>
    <n v="77095"/>
    <x v="2"/>
    <s v="TEC-PH-10004959"/>
    <x v="2"/>
    <x v="7"/>
    <s v="Classic Ivory Antique Telephone ZL1810"/>
    <n v="241.17599999999999"/>
    <n v="3"/>
    <n v="0.2"/>
    <n v="15.07350000000001"/>
  </r>
  <r>
    <n v="3332"/>
    <s v="CA-2014-122595"/>
    <n v="2014"/>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n v="2014"/>
    <x v="817"/>
    <d v="2014-12-21T00:00:00"/>
    <s v="Standard Class"/>
    <s v="GM-14455"/>
    <s v="Gary Mitchum"/>
    <x v="2"/>
    <s v="United States"/>
    <s v="Chicago"/>
    <x v="10"/>
    <n v="60653"/>
    <x v="2"/>
    <s v="TEC-PH-10003095"/>
    <x v="2"/>
    <x v="7"/>
    <s v="Samsung HM1900 Bluetooth Headset"/>
    <n v="52.679999999999993"/>
    <n v="3"/>
    <n v="0.2"/>
    <n v="19.754999999999999"/>
  </r>
  <r>
    <n v="3334"/>
    <s v="CA-2014-122595"/>
    <n v="2014"/>
    <x v="817"/>
    <d v="2014-12-21T00:00:00"/>
    <s v="Standard Class"/>
    <s v="GM-14455"/>
    <s v="Gary Mitchum"/>
    <x v="2"/>
    <s v="United States"/>
    <s v="Chicago"/>
    <x v="10"/>
    <n v="60653"/>
    <x v="2"/>
    <s v="FUR-FU-10002963"/>
    <x v="0"/>
    <x v="5"/>
    <s v="Master Caster Door Stop, Gray"/>
    <n v="2.032"/>
    <n v="1"/>
    <n v="0.6"/>
    <n v="-1.3208000000000002"/>
  </r>
  <r>
    <n v="3335"/>
    <s v="US-2014-109253"/>
    <n v="2014"/>
    <x v="170"/>
    <d v="2014-08-23T00:00:00"/>
    <s v="First Class"/>
    <s v="PR-18880"/>
    <s v="Patrick Ryan"/>
    <x v="0"/>
    <s v="United States"/>
    <s v="Oakland"/>
    <x v="1"/>
    <n v="94601"/>
    <x v="1"/>
    <s v="OFF-AR-10000203"/>
    <x v="1"/>
    <x v="6"/>
    <s v="Newell 336"/>
    <n v="17.12"/>
    <n v="4"/>
    <n v="0"/>
    <n v="4.9647999999999985"/>
  </r>
  <r>
    <n v="3336"/>
    <s v="US-2014-109253"/>
    <n v="2014"/>
    <x v="170"/>
    <d v="2014-08-23T00:00:00"/>
    <s v="First Class"/>
    <s v="PR-18880"/>
    <s v="Patrick Ryan"/>
    <x v="0"/>
    <s v="United States"/>
    <s v="Oakland"/>
    <x v="1"/>
    <n v="94601"/>
    <x v="1"/>
    <s v="TEC-PH-10004667"/>
    <x v="2"/>
    <x v="7"/>
    <s v="Cisco 8x8 Inc. 6753i IP Business Phone System"/>
    <n v="431.96800000000007"/>
    <n v="4"/>
    <n v="0.2"/>
    <n v="37.797199999999975"/>
  </r>
  <r>
    <n v="3337"/>
    <s v="US-2014-109253"/>
    <n v="2014"/>
    <x v="170"/>
    <d v="2014-08-23T00:00:00"/>
    <s v="First Class"/>
    <s v="PR-18880"/>
    <s v="Patrick Ryan"/>
    <x v="0"/>
    <s v="United States"/>
    <s v="Oakland"/>
    <x v="1"/>
    <n v="94601"/>
    <x v="1"/>
    <s v="FUR-FU-10000193"/>
    <x v="0"/>
    <x v="5"/>
    <s v="Tenex Chairmats For Use with Hard Floors"/>
    <n v="129.91999999999999"/>
    <n v="4"/>
    <n v="0"/>
    <n v="10.393599999999992"/>
  </r>
  <r>
    <n v="3338"/>
    <s v="US-2014-109253"/>
    <n v="2014"/>
    <x v="170"/>
    <d v="2014-08-23T00:00:00"/>
    <s v="First Class"/>
    <s v="PR-18880"/>
    <s v="Patrick Ryan"/>
    <x v="0"/>
    <s v="United States"/>
    <s v="Oakland"/>
    <x v="1"/>
    <n v="94601"/>
    <x v="1"/>
    <s v="FUR-TA-10001539"/>
    <x v="0"/>
    <x v="3"/>
    <s v="Chromcraft Rectangular Conference Tables"/>
    <n v="568.72800000000007"/>
    <n v="3"/>
    <n v="0.2"/>
    <n v="28.436399999999935"/>
  </r>
  <r>
    <n v="3339"/>
    <s v="US-2014-109253"/>
    <n v="2014"/>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n v="2014"/>
    <x v="170"/>
    <d v="2014-08-23T00:00:00"/>
    <s v="First Class"/>
    <s v="PR-18880"/>
    <s v="Patrick Ryan"/>
    <x v="0"/>
    <s v="United States"/>
    <s v="Oakland"/>
    <x v="1"/>
    <n v="94601"/>
    <x v="1"/>
    <s v="OFF-AP-10002867"/>
    <x v="1"/>
    <x v="9"/>
    <s v="Fellowes Command Center 5-outlet power strip"/>
    <n v="203.52"/>
    <n v="3"/>
    <n v="0"/>
    <n v="54.950400000000002"/>
  </r>
  <r>
    <n v="3341"/>
    <s v="US-2014-109253"/>
    <n v="2014"/>
    <x v="170"/>
    <d v="2014-08-23T00:00:00"/>
    <s v="First Class"/>
    <s v="PR-18880"/>
    <s v="Patrick Ryan"/>
    <x v="0"/>
    <s v="United States"/>
    <s v="Oakland"/>
    <x v="1"/>
    <n v="94601"/>
    <x v="1"/>
    <s v="OFF-LA-10001158"/>
    <x v="1"/>
    <x v="2"/>
    <s v="Avery Address/Shipping Labels for Typewriters, 4&quot; x 2&quot;"/>
    <n v="51.75"/>
    <n v="5"/>
    <n v="0"/>
    <n v="24.84"/>
  </r>
  <r>
    <n v="3342"/>
    <s v="CA-2013-145982"/>
    <n v="2013"/>
    <x v="278"/>
    <d v="2013-09-02T00:00:00"/>
    <s v="Second Class"/>
    <s v="TB-21055"/>
    <s v="Ted Butterfield"/>
    <x v="0"/>
    <s v="United States"/>
    <s v="Quincy"/>
    <x v="31"/>
    <n v="2169"/>
    <x v="3"/>
    <s v="OFF-PA-10000675"/>
    <x v="1"/>
    <x v="10"/>
    <s v="Xerox 1919"/>
    <n v="122.97"/>
    <n v="3"/>
    <n v="0"/>
    <n v="60.255300000000005"/>
  </r>
  <r>
    <n v="3343"/>
    <s v="CA-2013-145982"/>
    <n v="2013"/>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n v="2013"/>
    <x v="278"/>
    <d v="2013-09-02T00:00:00"/>
    <s v="Second Class"/>
    <s v="TB-21055"/>
    <s v="Ted Butterfield"/>
    <x v="0"/>
    <s v="United States"/>
    <s v="Quincy"/>
    <x v="31"/>
    <n v="2169"/>
    <x v="3"/>
    <s v="TEC-PH-10000011"/>
    <x v="2"/>
    <x v="7"/>
    <s v="PureGear Roll-On Screen Protector"/>
    <n v="59.97"/>
    <n v="3"/>
    <n v="0"/>
    <n v="28.785599999999995"/>
  </r>
  <r>
    <n v="3345"/>
    <s v="CA-2013-145982"/>
    <n v="2013"/>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n v="2013"/>
    <x v="278"/>
    <d v="2013-09-02T00:00:00"/>
    <s v="Second Class"/>
    <s v="TB-21055"/>
    <s v="Ted Butterfield"/>
    <x v="0"/>
    <s v="United States"/>
    <s v="Quincy"/>
    <x v="31"/>
    <n v="2169"/>
    <x v="3"/>
    <s v="OFF-FA-10000735"/>
    <x v="1"/>
    <x v="13"/>
    <s v="Staples"/>
    <n v="11.68"/>
    <n v="4"/>
    <n v="0"/>
    <n v="5.2559999999999993"/>
  </r>
  <r>
    <n v="3347"/>
    <s v="CA-2013-145982"/>
    <n v="2013"/>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n v="2012"/>
    <x v="863"/>
    <d v="2012-08-20T00:00:00"/>
    <s v="Standard Class"/>
    <s v="ON-18715"/>
    <s v="Odella Nelson"/>
    <x v="1"/>
    <s v="United States"/>
    <s v="Yucaipa"/>
    <x v="1"/>
    <n v="92399"/>
    <x v="1"/>
    <s v="OFF-AR-10003156"/>
    <x v="1"/>
    <x v="6"/>
    <s v="50 Colored Long Pencils"/>
    <n v="50.8"/>
    <n v="5"/>
    <n v="0"/>
    <n v="13.208000000000002"/>
  </r>
  <r>
    <n v="3349"/>
    <s v="CA-2014-154732"/>
    <n v="2014"/>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n v="2013"/>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n v="2013"/>
    <x v="482"/>
    <d v="2014-01-01T00:00:00"/>
    <s v="Standard Class"/>
    <s v="AR-10510"/>
    <s v="Andrew Roberts"/>
    <x v="0"/>
    <s v="United States"/>
    <s v="New York City"/>
    <x v="15"/>
    <n v="10024"/>
    <x v="3"/>
    <s v="TEC-AC-10003280"/>
    <x v="2"/>
    <x v="11"/>
    <s v="Belkin F8E887 USB Wired Ergonomic Keyboard"/>
    <n v="89.97"/>
    <n v="3"/>
    <n v="0"/>
    <n v="18.893699999999995"/>
  </r>
  <r>
    <n v="3352"/>
    <s v="US-2011-134733"/>
    <n v="2011"/>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n v="2011"/>
    <x v="865"/>
    <d v="2011-09-28T00:00:00"/>
    <s v="Standard Class"/>
    <s v="BM-11650"/>
    <s v="Brian Moss"/>
    <x v="1"/>
    <s v="United States"/>
    <s v="San Diego"/>
    <x v="1"/>
    <n v="92037"/>
    <x v="1"/>
    <s v="TEC-PH-10002726"/>
    <x v="2"/>
    <x v="7"/>
    <s v="netTALK DUO VoIP Telephone Service"/>
    <n v="83.984000000000009"/>
    <n v="2"/>
    <n v="0.2"/>
    <n v="31.494"/>
  </r>
  <r>
    <n v="3354"/>
    <s v="US-2011-150434"/>
    <n v="2011"/>
    <x v="866"/>
    <d v="2011-07-24T00:00:00"/>
    <s v="Standard Class"/>
    <s v="CA-12310"/>
    <s v="Christine Abelman"/>
    <x v="1"/>
    <s v="United States"/>
    <s v="Bristol"/>
    <x v="29"/>
    <n v="6010"/>
    <x v="3"/>
    <s v="TEC-PH-10000895"/>
    <x v="2"/>
    <x v="7"/>
    <s v="Polycom VVX 310 VoIP phone"/>
    <n v="359.98"/>
    <n v="2"/>
    <n v="0"/>
    <n v="93.594800000000021"/>
  </r>
  <r>
    <n v="3355"/>
    <s v="US-2011-150434"/>
    <n v="2011"/>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n v="2011"/>
    <x v="866"/>
    <d v="2011-07-24T00:00:00"/>
    <s v="Standard Class"/>
    <s v="CA-12310"/>
    <s v="Christine Abelman"/>
    <x v="1"/>
    <s v="United States"/>
    <s v="Bristol"/>
    <x v="29"/>
    <n v="6010"/>
    <x v="3"/>
    <s v="OFF-BI-10003694"/>
    <x v="1"/>
    <x v="8"/>
    <s v="Avery 3 1/2&quot; Diskette Storage Pages, 10/Pack"/>
    <n v="20.88"/>
    <n v="2"/>
    <n v="0"/>
    <n v="9.6047999999999991"/>
  </r>
  <r>
    <n v="3357"/>
    <s v="US-2011-150434"/>
    <n v="2011"/>
    <x v="866"/>
    <d v="2011-07-24T00:00:00"/>
    <s v="Standard Class"/>
    <s v="CA-12310"/>
    <s v="Christine Abelman"/>
    <x v="1"/>
    <s v="United States"/>
    <s v="Bristol"/>
    <x v="29"/>
    <n v="6010"/>
    <x v="3"/>
    <s v="OFF-BI-10002160"/>
    <x v="1"/>
    <x v="8"/>
    <s v="Acco Hanging Data Binders"/>
    <n v="3.81"/>
    <n v="1"/>
    <n v="0"/>
    <n v="1.8288"/>
  </r>
  <r>
    <n v="3358"/>
    <s v="CA-2014-100335"/>
    <n v="2014"/>
    <x v="210"/>
    <d v="2014-09-14T00:00:00"/>
    <s v="Standard Class"/>
    <s v="NF-18595"/>
    <s v="Nicole Fjeld"/>
    <x v="2"/>
    <s v="United States"/>
    <s v="Chicago"/>
    <x v="10"/>
    <n v="60610"/>
    <x v="2"/>
    <s v="OFF-PA-10001685"/>
    <x v="1"/>
    <x v="10"/>
    <s v="Staples"/>
    <n v="73.007999999999996"/>
    <n v="9"/>
    <n v="0.2"/>
    <n v="26.465400000000006"/>
  </r>
  <r>
    <n v="3359"/>
    <s v="CA-2013-139234"/>
    <n v="2013"/>
    <x v="715"/>
    <d v="2013-05-11T00:00:00"/>
    <s v="Standard Class"/>
    <s v="AF-10870"/>
    <s v="Art Ferguson"/>
    <x v="0"/>
    <s v="United States"/>
    <s v="Chicago"/>
    <x v="10"/>
    <n v="60610"/>
    <x v="2"/>
    <s v="OFF-BI-10000773"/>
    <x v="1"/>
    <x v="8"/>
    <s v="Insertable Tab Post Binder Dividers"/>
    <n v="3.2079999999999993"/>
    <n v="2"/>
    <n v="0.8"/>
    <n v="-5.2932000000000023"/>
  </r>
  <r>
    <n v="3360"/>
    <s v="CA-2013-139234"/>
    <n v="2013"/>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n v="2012"/>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n v="2012"/>
    <x v="593"/>
    <d v="2012-06-08T00:00:00"/>
    <s v="Second Class"/>
    <s v="TC-21535"/>
    <s v="Tracy Collins"/>
    <x v="2"/>
    <s v="United States"/>
    <s v="New York City"/>
    <x v="15"/>
    <n v="10024"/>
    <x v="3"/>
    <s v="FUR-FU-10000672"/>
    <x v="0"/>
    <x v="5"/>
    <s v="Executive Impressions 10&quot; Spectator Wall Clock"/>
    <n v="35.28"/>
    <n v="3"/>
    <n v="0"/>
    <n v="11.995199999999997"/>
  </r>
  <r>
    <n v="3363"/>
    <s v="CA-2012-139962"/>
    <n v="2012"/>
    <x v="350"/>
    <d v="2012-12-20T00:00:00"/>
    <s v="Standard Class"/>
    <s v="Dp-13240"/>
    <s v="Dean percer"/>
    <x v="2"/>
    <s v="United States"/>
    <s v="Revere"/>
    <x v="31"/>
    <n v="2151"/>
    <x v="3"/>
    <s v="OFF-PA-10004451"/>
    <x v="1"/>
    <x v="10"/>
    <s v="Xerox 222"/>
    <n v="19.440000000000001"/>
    <n v="3"/>
    <n v="0"/>
    <n v="9.3312000000000008"/>
  </r>
  <r>
    <n v="3364"/>
    <s v="CA-2012-139962"/>
    <n v="2012"/>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n v="2013"/>
    <x v="87"/>
    <d v="2013-07-19T00:00:00"/>
    <s v="Second Class"/>
    <s v="MC-17425"/>
    <s v="Mark Cousins"/>
    <x v="1"/>
    <s v="United States"/>
    <s v="Houston"/>
    <x v="5"/>
    <n v="77036"/>
    <x v="2"/>
    <s v="FUR-FU-10001940"/>
    <x v="0"/>
    <x v="5"/>
    <s v="Staples"/>
    <n v="9.5519999999999996"/>
    <n v="3"/>
    <n v="0.6"/>
    <n v="-3.8207999999999984"/>
  </r>
  <r>
    <n v="3366"/>
    <s v="CA-2011-115161"/>
    <n v="2011"/>
    <x v="867"/>
    <d v="2011-02-03T00:00:00"/>
    <s v="First Class"/>
    <s v="LC-17050"/>
    <s v="Liz Carlisle"/>
    <x v="0"/>
    <s v="United States"/>
    <s v="Mission Viejo"/>
    <x v="1"/>
    <n v="92691"/>
    <x v="1"/>
    <s v="FUR-BO-10003966"/>
    <x v="0"/>
    <x v="0"/>
    <s v="Sauder Facets Collection Library, Sky Alder Finish"/>
    <n v="290.666"/>
    <n v="2"/>
    <n v="0.15"/>
    <n v="3.4195999999999884"/>
  </r>
  <r>
    <n v="3367"/>
    <s v="CA-2011-165379"/>
    <n v="2011"/>
    <x v="868"/>
    <d v="2011-07-15T00:00:00"/>
    <s v="Standard Class"/>
    <s v="BM-11650"/>
    <s v="Brian Moss"/>
    <x v="1"/>
    <s v="United States"/>
    <s v="Dallas"/>
    <x v="5"/>
    <n v="75217"/>
    <x v="2"/>
    <s v="OFF-PA-10003072"/>
    <x v="1"/>
    <x v="10"/>
    <s v="Eureka Recycled Copy Paper 8 1/2&quot; x 11&quot;, Ream"/>
    <n v="10.368000000000002"/>
    <n v="2"/>
    <n v="0.2"/>
    <n v="3.6288"/>
  </r>
  <r>
    <n v="3368"/>
    <s v="CA-2011-165379"/>
    <n v="2011"/>
    <x v="868"/>
    <d v="2011-07-15T00:00:00"/>
    <s v="Standard Class"/>
    <s v="BM-11650"/>
    <s v="Brian Moss"/>
    <x v="1"/>
    <s v="United States"/>
    <s v="Dallas"/>
    <x v="5"/>
    <n v="75217"/>
    <x v="2"/>
    <s v="OFF-PA-10002245"/>
    <x v="1"/>
    <x v="10"/>
    <s v="Xerox 1895"/>
    <n v="14.352000000000002"/>
    <n v="3"/>
    <n v="0.2"/>
    <n v="4.4849999999999994"/>
  </r>
  <r>
    <n v="3369"/>
    <s v="CA-2012-115511"/>
    <n v="2012"/>
    <x v="82"/>
    <d v="2012-11-25T00:00:00"/>
    <s v="Standard Class"/>
    <s v="NW-18400"/>
    <s v="Natalie Webber"/>
    <x v="0"/>
    <s v="United States"/>
    <s v="Las Vegas"/>
    <x v="33"/>
    <n v="89115"/>
    <x v="1"/>
    <s v="FUR-BO-10002598"/>
    <x v="0"/>
    <x v="0"/>
    <s v="Hon Metal Bookcases, Putty"/>
    <n v="141.96"/>
    <n v="2"/>
    <n v="0"/>
    <n v="41.168399999999991"/>
  </r>
  <r>
    <n v="3370"/>
    <s v="CA-2012-115511"/>
    <n v="2012"/>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n v="2013"/>
    <x v="869"/>
    <d v="2013-03-26T00:00:00"/>
    <s v="Same Day"/>
    <s v="TB-21280"/>
    <s v="Toby Braunhardt"/>
    <x v="0"/>
    <s v="United States"/>
    <s v="Norman"/>
    <x v="26"/>
    <n v="73071"/>
    <x v="2"/>
    <s v="TEC-AC-10003832"/>
    <x v="2"/>
    <x v="11"/>
    <s v="Logitech P710e Mobile Speakerphone"/>
    <n v="1287.45"/>
    <n v="5"/>
    <n v="0"/>
    <n v="244.61549999999988"/>
  </r>
  <r>
    <n v="3372"/>
    <s v="CA-2014-123778"/>
    <n v="2014"/>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n v="2014"/>
    <x v="397"/>
    <d v="2014-10-01T00:00:00"/>
    <s v="Standard Class"/>
    <s v="BS-11755"/>
    <s v="Bruce Stewart"/>
    <x v="0"/>
    <s v="United States"/>
    <s v="San Francisco"/>
    <x v="1"/>
    <n v="94122"/>
    <x v="1"/>
    <s v="OFF-AP-10001242"/>
    <x v="1"/>
    <x v="9"/>
    <s v="APC 7 Outlet Network SurgeArrest Surge Protector"/>
    <n v="160.96"/>
    <n v="2"/>
    <n v="0"/>
    <n v="48.287999999999997"/>
  </r>
  <r>
    <n v="3374"/>
    <s v="CA-2012-161718"/>
    <n v="2012"/>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n v="2012"/>
    <x v="784"/>
    <d v="2012-12-10T00:00:00"/>
    <s v="Standard Class"/>
    <s v="SO-20335"/>
    <s v="Sean O'Donnell"/>
    <x v="0"/>
    <s v="United States"/>
    <s v="Hempstead"/>
    <x v="15"/>
    <n v="11550"/>
    <x v="3"/>
    <s v="FUR-CH-10002372"/>
    <x v="0"/>
    <x v="1"/>
    <s v="Office Star - Ergonomically Designed Knee Chair"/>
    <n v="364.41"/>
    <n v="5"/>
    <n v="0.1"/>
    <n v="8.0980000000000203"/>
  </r>
  <r>
    <n v="3376"/>
    <s v="CA-2012-161718"/>
    <n v="2012"/>
    <x v="784"/>
    <d v="2012-12-10T00:00:00"/>
    <s v="Standard Class"/>
    <s v="SO-20335"/>
    <s v="Sean O'Donnell"/>
    <x v="0"/>
    <s v="United States"/>
    <s v="Hempstead"/>
    <x v="15"/>
    <n v="11550"/>
    <x v="3"/>
    <s v="TEC-PH-10000376"/>
    <x v="2"/>
    <x v="7"/>
    <s v="Square Credit Card Reader"/>
    <n v="39.96"/>
    <n v="4"/>
    <n v="0"/>
    <n v="10.389600000000002"/>
  </r>
  <r>
    <n v="3377"/>
    <s v="CA-2012-161718"/>
    <n v="2012"/>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n v="2013"/>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n v="2014"/>
    <x v="294"/>
    <d v="2014-03-22T00:00:00"/>
    <s v="Standard Class"/>
    <s v="PO-19180"/>
    <s v="Philisse Overcash"/>
    <x v="2"/>
    <s v="United States"/>
    <s v="Houston"/>
    <x v="5"/>
    <n v="77095"/>
    <x v="2"/>
    <s v="OFF-BI-10003166"/>
    <x v="1"/>
    <x v="8"/>
    <s v="GBC Plasticlear Binding Covers"/>
    <n v="13.775999999999996"/>
    <n v="6"/>
    <n v="0.8"/>
    <n v="-22.04160000000001"/>
  </r>
  <r>
    <n v="3380"/>
    <s v="CA-2014-142867"/>
    <n v="2014"/>
    <x v="294"/>
    <d v="2014-03-22T00:00:00"/>
    <s v="Standard Class"/>
    <s v="PO-19180"/>
    <s v="Philisse Overcash"/>
    <x v="2"/>
    <s v="United States"/>
    <s v="Houston"/>
    <x v="5"/>
    <n v="77095"/>
    <x v="2"/>
    <s v="OFF-PA-10004610"/>
    <x v="1"/>
    <x v="10"/>
    <s v="Xerox 1900"/>
    <n v="10.272000000000002"/>
    <n v="3"/>
    <n v="0.2"/>
    <n v="3.2099999999999982"/>
  </r>
  <r>
    <n v="3381"/>
    <s v="CA-2014-103156"/>
    <n v="2014"/>
    <x v="51"/>
    <d v="2014-11-25T00:00:00"/>
    <s v="First Class"/>
    <s v="TD-20995"/>
    <s v="Tamara Dahlen"/>
    <x v="0"/>
    <s v="United States"/>
    <s v="Philadelphia"/>
    <x v="9"/>
    <n v="19120"/>
    <x v="3"/>
    <s v="FUR-FU-10000320"/>
    <x v="0"/>
    <x v="5"/>
    <s v="OIC Stacking Trays"/>
    <n v="24.048000000000002"/>
    <n v="9"/>
    <n v="0.2"/>
    <n v="7.2144000000000013"/>
  </r>
  <r>
    <n v="3382"/>
    <s v="US-2014-162208"/>
    <n v="2014"/>
    <x v="151"/>
    <d v="2014-08-31T00:00:00"/>
    <s v="First Class"/>
    <s v="SP-20620"/>
    <s v="Stefania Perrino"/>
    <x v="1"/>
    <s v="United States"/>
    <s v="Tampa"/>
    <x v="2"/>
    <n v="33614"/>
    <x v="0"/>
    <s v="OFF-EN-10004030"/>
    <x v="1"/>
    <x v="12"/>
    <s v="Convenience Packs of Business Envelopes"/>
    <n v="2.8960000000000004"/>
    <n v="1"/>
    <n v="0.2"/>
    <n v="0.97739999999999994"/>
  </r>
  <r>
    <n v="3383"/>
    <s v="CA-2012-130659"/>
    <n v="2012"/>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n v="2012"/>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n v="2012"/>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n v="2014"/>
    <x v="566"/>
    <d v="2014-10-12T00:00:00"/>
    <s v="Standard Class"/>
    <s v="Dp-13240"/>
    <s v="Dean percer"/>
    <x v="2"/>
    <s v="United States"/>
    <s v="Charlotte"/>
    <x v="3"/>
    <n v="28205"/>
    <x v="0"/>
    <s v="OFF-ST-10003208"/>
    <x v="1"/>
    <x v="4"/>
    <s v="Adjustable Depth Letter/Legal Cart"/>
    <n v="580.67200000000003"/>
    <n v="4"/>
    <n v="0.2"/>
    <n v="65.325599999999895"/>
  </r>
  <r>
    <n v="3387"/>
    <s v="CA-2014-148404"/>
    <n v="2014"/>
    <x v="566"/>
    <d v="2014-10-12T00:00:00"/>
    <s v="Standard Class"/>
    <s v="Dp-13240"/>
    <s v="Dean percer"/>
    <x v="2"/>
    <s v="United States"/>
    <s v="Charlotte"/>
    <x v="3"/>
    <n v="28205"/>
    <x v="0"/>
    <s v="OFF-FA-10003112"/>
    <x v="1"/>
    <x v="13"/>
    <s v="Staples"/>
    <n v="18.936"/>
    <n v="3"/>
    <n v="0.2"/>
    <n v="5.9174999999999986"/>
  </r>
  <r>
    <n v="3388"/>
    <s v="CA-2014-148404"/>
    <n v="2014"/>
    <x v="566"/>
    <d v="2014-10-12T00:00:00"/>
    <s v="Standard Class"/>
    <s v="Dp-13240"/>
    <s v="Dean percer"/>
    <x v="2"/>
    <s v="United States"/>
    <s v="Charlotte"/>
    <x v="3"/>
    <n v="28205"/>
    <x v="0"/>
    <s v="TEC-PH-10004447"/>
    <x v="2"/>
    <x v="7"/>
    <s v="Toshiba IPT2010-SD IP Telephone"/>
    <n v="222.38400000000001"/>
    <n v="2"/>
    <n v="0.2"/>
    <n v="16.678799999999995"/>
  </r>
  <r>
    <n v="3389"/>
    <s v="CA-2014-148404"/>
    <n v="2014"/>
    <x v="566"/>
    <d v="2014-10-12T00:00:00"/>
    <s v="Standard Class"/>
    <s v="Dp-13240"/>
    <s v="Dean percer"/>
    <x v="2"/>
    <s v="United States"/>
    <s v="Charlotte"/>
    <x v="3"/>
    <n v="28205"/>
    <x v="0"/>
    <s v="OFF-BI-10002854"/>
    <x v="1"/>
    <x v="8"/>
    <s v="Performers Binder/Pad Holder, Black"/>
    <n v="50.454000000000015"/>
    <n v="6"/>
    <n v="0.7"/>
    <n v="-33.635999999999996"/>
  </r>
  <r>
    <n v="3390"/>
    <s v="CA-2014-148404"/>
    <n v="2014"/>
    <x v="566"/>
    <d v="2014-10-12T00:00:00"/>
    <s v="Standard Class"/>
    <s v="Dp-13240"/>
    <s v="Dean percer"/>
    <x v="2"/>
    <s v="United States"/>
    <s v="Charlotte"/>
    <x v="3"/>
    <n v="28205"/>
    <x v="0"/>
    <s v="FUR-TA-10001039"/>
    <x v="0"/>
    <x v="3"/>
    <s v="KI Adjustable-Height Table"/>
    <n v="154.76400000000001"/>
    <n v="3"/>
    <n v="0.4"/>
    <n v="-36.11160000000001"/>
  </r>
  <r>
    <n v="3391"/>
    <s v="CA-2014-101077"/>
    <n v="2014"/>
    <x v="613"/>
    <d v="2014-03-31T00:00:00"/>
    <s v="Second Class"/>
    <s v="DB-13660"/>
    <s v="Duane Benoit"/>
    <x v="0"/>
    <s v="United States"/>
    <s v="Dallas"/>
    <x v="5"/>
    <n v="75081"/>
    <x v="2"/>
    <s v="OFF-PA-10004239"/>
    <x v="1"/>
    <x v="10"/>
    <s v="Xerox 1953"/>
    <n v="6.8480000000000008"/>
    <n v="2"/>
    <n v="0.2"/>
    <n v="2.1399999999999992"/>
  </r>
  <r>
    <n v="3392"/>
    <s v="CA-2011-166471"/>
    <n v="2011"/>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n v="2011"/>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n v="2011"/>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n v="2014"/>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n v="2014"/>
    <x v="870"/>
    <d v="2014-07-09T00:00:00"/>
    <s v="Standard Class"/>
    <s v="KF-16285"/>
    <s v="Karen Ferguson"/>
    <x v="2"/>
    <s v="United States"/>
    <s v="Indianapolis"/>
    <x v="14"/>
    <n v="46203"/>
    <x v="2"/>
    <s v="OFF-ST-10001128"/>
    <x v="1"/>
    <x v="4"/>
    <s v="Carina Mini System Audio Rack, Model AR050B"/>
    <n v="443.92"/>
    <n v="4"/>
    <n v="0"/>
    <n v="13.317600000000027"/>
  </r>
  <r>
    <n v="3397"/>
    <s v="US-2014-148362"/>
    <n v="2014"/>
    <x v="870"/>
    <d v="2014-07-09T00:00:00"/>
    <s v="Standard Class"/>
    <s v="KF-16285"/>
    <s v="Karen Ferguson"/>
    <x v="2"/>
    <s v="United States"/>
    <s v="Indianapolis"/>
    <x v="14"/>
    <n v="46203"/>
    <x v="2"/>
    <s v="OFF-BI-10003656"/>
    <x v="1"/>
    <x v="8"/>
    <s v="Fellowes PB200 Plastic Comb Binding Machine"/>
    <n v="169.99"/>
    <n v="1"/>
    <n v="0"/>
    <n v="78.195399999999992"/>
  </r>
  <r>
    <n v="3398"/>
    <s v="US-2014-148362"/>
    <n v="2014"/>
    <x v="870"/>
    <d v="2014-07-09T00:00:00"/>
    <s v="Standard Class"/>
    <s v="KF-16285"/>
    <s v="Karen Ferguson"/>
    <x v="2"/>
    <s v="United States"/>
    <s v="Indianapolis"/>
    <x v="14"/>
    <n v="46203"/>
    <x v="2"/>
    <s v="OFF-PA-10003441"/>
    <x v="1"/>
    <x v="10"/>
    <s v="Xerox 226"/>
    <n v="25.92"/>
    <n v="4"/>
    <n v="0"/>
    <n v="12.441600000000001"/>
  </r>
  <r>
    <n v="3399"/>
    <s v="CA-2011-102274"/>
    <n v="2011"/>
    <x v="871"/>
    <d v="2011-11-26T00:00:00"/>
    <s v="Standard Class"/>
    <s v="DH-13075"/>
    <s v="Dave Hallsten"/>
    <x v="1"/>
    <s v="United States"/>
    <s v="Richmond"/>
    <x v="0"/>
    <n v="40475"/>
    <x v="0"/>
    <s v="TEC-PH-10002923"/>
    <x v="2"/>
    <x v="7"/>
    <s v="Logitech B530 USB Headset - headset - Full size, Binaural"/>
    <n v="36.99"/>
    <n v="1"/>
    <n v="0"/>
    <n v="9.9873000000000012"/>
  </r>
  <r>
    <n v="3400"/>
    <s v="CA-2011-102274"/>
    <n v="2011"/>
    <x v="871"/>
    <d v="2011-11-26T00:00:00"/>
    <s v="Standard Class"/>
    <s v="DH-13075"/>
    <s v="Dave Hallsten"/>
    <x v="1"/>
    <s v="United States"/>
    <s v="Richmond"/>
    <x v="0"/>
    <n v="40475"/>
    <x v="0"/>
    <s v="OFF-PA-10004359"/>
    <x v="1"/>
    <x v="10"/>
    <s v="Multicolor Computer Printout Paper"/>
    <n v="629.09999999999991"/>
    <n v="6"/>
    <n v="0"/>
    <n v="301.96799999999996"/>
  </r>
  <r>
    <n v="3401"/>
    <s v="CA-2011-102274"/>
    <n v="2011"/>
    <x v="871"/>
    <d v="2011-11-26T00:00:00"/>
    <s v="Standard Class"/>
    <s v="DH-13075"/>
    <s v="Dave Hallsten"/>
    <x v="1"/>
    <s v="United States"/>
    <s v="Richmond"/>
    <x v="0"/>
    <n v="40475"/>
    <x v="0"/>
    <s v="OFF-ST-10001511"/>
    <x v="1"/>
    <x v="4"/>
    <s v="Space Solutions Commercial Steel Shelving"/>
    <n v="193.95000000000002"/>
    <n v="3"/>
    <n v="0"/>
    <n v="9.6974999999999838"/>
  </r>
  <r>
    <n v="3402"/>
    <s v="CA-2011-102274"/>
    <n v="2011"/>
    <x v="871"/>
    <d v="2011-11-26T00:00:00"/>
    <s v="Standard Class"/>
    <s v="DH-13075"/>
    <s v="Dave Hallsten"/>
    <x v="1"/>
    <s v="United States"/>
    <s v="Richmond"/>
    <x v="0"/>
    <n v="40475"/>
    <x v="0"/>
    <s v="OFF-AR-10002833"/>
    <x v="1"/>
    <x v="6"/>
    <s v="Newell 322"/>
    <n v="5.46"/>
    <n v="3"/>
    <n v="0"/>
    <n v="1.4742000000000002"/>
  </r>
  <r>
    <n v="3403"/>
    <s v="CA-2012-129700"/>
    <n v="2012"/>
    <x v="124"/>
    <d v="2012-05-05T00:00:00"/>
    <s v="First Class"/>
    <s v="LA-16780"/>
    <s v="Laura Armstrong"/>
    <x v="1"/>
    <s v="United States"/>
    <s v="Tinley Park"/>
    <x v="10"/>
    <n v="60477"/>
    <x v="2"/>
    <s v="FUR-FU-10001940"/>
    <x v="0"/>
    <x v="5"/>
    <s v="Staples"/>
    <n v="22.288"/>
    <n v="7"/>
    <n v="0.6"/>
    <n v="-8.9151999999999987"/>
  </r>
  <r>
    <n v="3404"/>
    <s v="CA-2014-168739"/>
    <n v="2014"/>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n v="2012"/>
    <x v="872"/>
    <d v="2012-10-17T00:00:00"/>
    <s v="Same Day"/>
    <s v="CM-12190"/>
    <s v="Charlotte Melton"/>
    <x v="0"/>
    <s v="United States"/>
    <s v="Los Angeles"/>
    <x v="1"/>
    <n v="90004"/>
    <x v="1"/>
    <s v="OFF-ST-10003479"/>
    <x v="1"/>
    <x v="4"/>
    <s v="Eldon Base for stackable storage shelf, platinum"/>
    <n v="77.88"/>
    <n v="2"/>
    <n v="0"/>
    <n v="3.8939999999999912"/>
  </r>
  <r>
    <n v="3406"/>
    <s v="US-2011-150119"/>
    <n v="2011"/>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n v="2011"/>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n v="2011"/>
    <x v="488"/>
    <d v="2011-04-27T00:00:00"/>
    <s v="Standard Class"/>
    <s v="LB-16795"/>
    <s v="Laurel Beltran"/>
    <x v="2"/>
    <s v="United States"/>
    <s v="Columbus"/>
    <x v="24"/>
    <n v="43229"/>
    <x v="3"/>
    <s v="OFF-BI-10000145"/>
    <x v="1"/>
    <x v="8"/>
    <s v="Zipper Ring Binder Pockets"/>
    <n v="7.4880000000000013"/>
    <n v="8"/>
    <n v="0.7"/>
    <n v="-5.2415999999999983"/>
  </r>
  <r>
    <n v="3409"/>
    <s v="US-2011-150119"/>
    <n v="2011"/>
    <x v="488"/>
    <d v="2011-04-27T00:00:00"/>
    <s v="Standard Class"/>
    <s v="LB-16795"/>
    <s v="Laurel Beltran"/>
    <x v="2"/>
    <s v="United States"/>
    <s v="Columbus"/>
    <x v="24"/>
    <n v="43229"/>
    <x v="3"/>
    <s v="FUR-FU-10002191"/>
    <x v="0"/>
    <x v="5"/>
    <s v="G.E. Halogen Desk Lamp Bulbs"/>
    <n v="22.336000000000002"/>
    <n v="4"/>
    <n v="0.2"/>
    <n v="7.8175999999999997"/>
  </r>
  <r>
    <n v="3410"/>
    <s v="US-2014-150847"/>
    <n v="2014"/>
    <x v="504"/>
    <d v="2014-05-07T00:00:00"/>
    <s v="Standard Class"/>
    <s v="JF-15490"/>
    <s v="Jeremy Farry"/>
    <x v="0"/>
    <s v="United States"/>
    <s v="Columbus"/>
    <x v="24"/>
    <n v="43229"/>
    <x v="3"/>
    <s v="OFF-PA-10004451"/>
    <x v="1"/>
    <x v="10"/>
    <s v="Xerox 222"/>
    <n v="10.368000000000002"/>
    <n v="2"/>
    <n v="0.2"/>
    <n v="3.6288"/>
  </r>
  <r>
    <n v="3411"/>
    <s v="CA-2013-100244"/>
    <n v="2013"/>
    <x v="873"/>
    <d v="2013-09-25T00:00:00"/>
    <s v="Standard Class"/>
    <s v="GM-14695"/>
    <s v="Greg Maxwell"/>
    <x v="1"/>
    <s v="United States"/>
    <s v="San Francisco"/>
    <x v="1"/>
    <n v="94122"/>
    <x v="1"/>
    <s v="OFF-PA-10001471"/>
    <x v="1"/>
    <x v="10"/>
    <s v="Strathmore Photo Frame Cards"/>
    <n v="65.789999999999992"/>
    <n v="9"/>
    <n v="0"/>
    <n v="30.263399999999997"/>
  </r>
  <r>
    <n v="3412"/>
    <s v="CA-2013-100244"/>
    <n v="2013"/>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n v="2013"/>
    <x v="873"/>
    <d v="2013-09-25T00:00:00"/>
    <s v="Standard Class"/>
    <s v="GM-14695"/>
    <s v="Greg Maxwell"/>
    <x v="1"/>
    <s v="United States"/>
    <s v="San Francisco"/>
    <x v="1"/>
    <n v="94122"/>
    <x v="1"/>
    <s v="OFF-AR-10000940"/>
    <x v="1"/>
    <x v="6"/>
    <s v="Newell 343"/>
    <n v="11.76"/>
    <n v="4"/>
    <n v="0"/>
    <n v="3.1752000000000002"/>
  </r>
  <r>
    <n v="3414"/>
    <s v="CA-2013-100244"/>
    <n v="2013"/>
    <x v="873"/>
    <d v="2013-09-25T00:00:00"/>
    <s v="Standard Class"/>
    <s v="GM-14695"/>
    <s v="Greg Maxwell"/>
    <x v="1"/>
    <s v="United States"/>
    <s v="San Francisco"/>
    <x v="1"/>
    <n v="94122"/>
    <x v="1"/>
    <s v="OFF-PA-10002319"/>
    <x v="1"/>
    <x v="10"/>
    <s v="Xerox 1944"/>
    <n v="77.52"/>
    <n v="2"/>
    <n v="0"/>
    <n v="37.9848"/>
  </r>
  <r>
    <n v="3415"/>
    <s v="CA-2013-100244"/>
    <n v="2013"/>
    <x v="873"/>
    <d v="2013-09-25T00:00:00"/>
    <s v="Standard Class"/>
    <s v="GM-14695"/>
    <s v="Greg Maxwell"/>
    <x v="1"/>
    <s v="United States"/>
    <s v="San Francisco"/>
    <x v="1"/>
    <n v="94122"/>
    <x v="1"/>
    <s v="OFF-BI-10000977"/>
    <x v="1"/>
    <x v="8"/>
    <s v="Ibico Plastic Spiral Binding Combs"/>
    <n v="48.64"/>
    <n v="2"/>
    <n v="0.2"/>
    <n v="15.807999999999996"/>
  </r>
  <r>
    <n v="3416"/>
    <s v="CA-2013-116540"/>
    <n v="2013"/>
    <x v="476"/>
    <d v="2013-09-03T00:00:00"/>
    <s v="Same Day"/>
    <s v="SS-20590"/>
    <s v="Sonia Sunley"/>
    <x v="0"/>
    <s v="United States"/>
    <s v="Madison"/>
    <x v="6"/>
    <n v="53711"/>
    <x v="2"/>
    <s v="OFF-FA-10002676"/>
    <x v="1"/>
    <x v="13"/>
    <s v="Colored Push Pins"/>
    <n v="1.81"/>
    <n v="1"/>
    <n v="0"/>
    <n v="0.65159999999999996"/>
  </r>
  <r>
    <n v="3417"/>
    <s v="CA-2013-116540"/>
    <n v="2013"/>
    <x v="476"/>
    <d v="2013-09-03T00:00:00"/>
    <s v="Same Day"/>
    <s v="SS-20590"/>
    <s v="Sonia Sunley"/>
    <x v="0"/>
    <s v="United States"/>
    <s v="Madison"/>
    <x v="6"/>
    <n v="53711"/>
    <x v="2"/>
    <s v="OFF-BI-10004970"/>
    <x v="1"/>
    <x v="8"/>
    <s v="ACCOHIDE 3-Ring Binder, Blue, 1&quot;"/>
    <n v="8.26"/>
    <n v="2"/>
    <n v="0"/>
    <n v="3.8822000000000001"/>
  </r>
  <r>
    <n v="3418"/>
    <s v="CA-2012-151841"/>
    <n v="2012"/>
    <x v="381"/>
    <d v="2012-05-02T00:00:00"/>
    <s v="Standard Class"/>
    <s v="TC-21475"/>
    <s v="Tony Chapman"/>
    <x v="2"/>
    <s v="United States"/>
    <s v="Aurora"/>
    <x v="22"/>
    <n v="80013"/>
    <x v="1"/>
    <s v="OFF-AP-10003971"/>
    <x v="1"/>
    <x v="9"/>
    <s v="Belkin 6 Outlet Metallic Surge Strip"/>
    <n v="43.560000000000009"/>
    <n v="5"/>
    <n v="0.2"/>
    <n v="3.2669999999999995"/>
  </r>
  <r>
    <n v="3419"/>
    <s v="CA-2012-151841"/>
    <n v="2012"/>
    <x v="381"/>
    <d v="2012-05-02T00:00:00"/>
    <s v="Standard Class"/>
    <s v="TC-21475"/>
    <s v="Tony Chapman"/>
    <x v="2"/>
    <s v="United States"/>
    <s v="Aurora"/>
    <x v="22"/>
    <n v="80013"/>
    <x v="1"/>
    <s v="OFF-SU-10001574"/>
    <x v="1"/>
    <x v="14"/>
    <s v="Acme Value Line Scissors"/>
    <n v="5.84"/>
    <n v="2"/>
    <n v="0.2"/>
    <n v="0.72999999999999954"/>
  </r>
  <r>
    <n v="3420"/>
    <s v="CA-2012-150791"/>
    <n v="2012"/>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n v="2013"/>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n v="2013"/>
    <x v="316"/>
    <d v="2013-06-04T00:00:00"/>
    <s v="Standard Class"/>
    <s v="CL-12565"/>
    <s v="Clay Ludtke"/>
    <x v="0"/>
    <s v="United States"/>
    <s v="Los Angeles"/>
    <x v="1"/>
    <n v="90004"/>
    <x v="1"/>
    <s v="OFF-PA-10003790"/>
    <x v="1"/>
    <x v="10"/>
    <s v="Xerox 1991"/>
    <n v="182.72"/>
    <n v="8"/>
    <n v="0"/>
    <n v="84.051199999999994"/>
  </r>
  <r>
    <n v="3423"/>
    <s v="CA-2013-134803"/>
    <n v="2013"/>
    <x v="316"/>
    <d v="2013-06-04T00:00:00"/>
    <s v="Standard Class"/>
    <s v="CL-12565"/>
    <s v="Clay Ludtke"/>
    <x v="0"/>
    <s v="United States"/>
    <s v="Los Angeles"/>
    <x v="1"/>
    <n v="90004"/>
    <x v="1"/>
    <s v="TEC-AC-10002217"/>
    <x v="2"/>
    <x v="11"/>
    <s v="Imation Clip USB flash drive - 8 GB"/>
    <n v="131.6"/>
    <n v="7"/>
    <n v="0"/>
    <n v="7.8960000000000008"/>
  </r>
  <r>
    <n v="3424"/>
    <s v="CA-2013-134803"/>
    <n v="2013"/>
    <x v="316"/>
    <d v="2013-06-04T00:00:00"/>
    <s v="Standard Class"/>
    <s v="CL-12565"/>
    <s v="Clay Ludtke"/>
    <x v="0"/>
    <s v="United States"/>
    <s v="Los Angeles"/>
    <x v="1"/>
    <n v="90004"/>
    <x v="1"/>
    <s v="OFF-BI-10002215"/>
    <x v="1"/>
    <x v="8"/>
    <s v="Wilson Jones Hanging View Binder, White, 1&quot;"/>
    <n v="22.72"/>
    <n v="4"/>
    <n v="0.2"/>
    <n v="7.3839999999999986"/>
  </r>
  <r>
    <n v="3425"/>
    <s v="CA-2013-134803"/>
    <n v="2013"/>
    <x v="316"/>
    <d v="2013-06-04T00:00:00"/>
    <s v="Standard Class"/>
    <s v="CL-12565"/>
    <s v="Clay Ludtke"/>
    <x v="0"/>
    <s v="United States"/>
    <s v="Los Angeles"/>
    <x v="1"/>
    <n v="90004"/>
    <x v="1"/>
    <s v="TEC-MA-10001972"/>
    <x v="2"/>
    <x v="15"/>
    <s v="Okidata C331dn Printer"/>
    <n v="558.4"/>
    <n v="2"/>
    <n v="0.2"/>
    <n v="41.880000000000024"/>
  </r>
  <r>
    <n v="3426"/>
    <s v="CA-2012-153381"/>
    <n v="2012"/>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n v="2012"/>
    <x v="496"/>
    <d v="2012-09-28T00:00:00"/>
    <s v="Standard Class"/>
    <s v="DE-13255"/>
    <s v="Deanra Eno"/>
    <x v="2"/>
    <s v="United States"/>
    <s v="Dubuque"/>
    <x v="23"/>
    <n v="52001"/>
    <x v="2"/>
    <s v="FUR-CH-10000988"/>
    <x v="0"/>
    <x v="1"/>
    <s v="Hon Olson Stacker Stools"/>
    <n v="1408.1"/>
    <n v="10"/>
    <n v="0"/>
    <n v="394.26800000000003"/>
  </r>
  <r>
    <n v="3428"/>
    <s v="US-2014-111024"/>
    <n v="2014"/>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n v="2014"/>
    <x v="445"/>
    <d v="2014-07-07T00:00:00"/>
    <s v="Second Class"/>
    <s v="SZ-20035"/>
    <s v="Sam Zeldin"/>
    <x v="2"/>
    <s v="United States"/>
    <s v="Lancaster"/>
    <x v="24"/>
    <n v="43130"/>
    <x v="3"/>
    <s v="FUR-TA-10002041"/>
    <x v="0"/>
    <x v="3"/>
    <s v="Bevis Round Conference Table Top, X-Base"/>
    <n v="215.148"/>
    <n v="2"/>
    <n v="0.4"/>
    <n v="-103.98819999999998"/>
  </r>
  <r>
    <n v="3430"/>
    <s v="US-2014-111024"/>
    <n v="2014"/>
    <x v="445"/>
    <d v="2014-07-07T00:00:00"/>
    <s v="Second Class"/>
    <s v="SZ-20035"/>
    <s v="Sam Zeldin"/>
    <x v="2"/>
    <s v="United States"/>
    <s v="Lancaster"/>
    <x v="24"/>
    <n v="43130"/>
    <x v="3"/>
    <s v="OFF-PA-10002246"/>
    <x v="1"/>
    <x v="10"/>
    <s v="Wirebound Four 2-3/4 x 5 Forms per Page, 400 Sets per Book"/>
    <n v="30.96"/>
    <n v="6"/>
    <n v="0.2"/>
    <n v="11.223000000000001"/>
  </r>
  <r>
    <n v="3431"/>
    <s v="CA-2014-148264"/>
    <n v="2014"/>
    <x v="166"/>
    <d v="2014-12-10T00:00:00"/>
    <s v="First Class"/>
    <s v="LF-17185"/>
    <s v="Luke Foster"/>
    <x v="0"/>
    <s v="United States"/>
    <s v="Inglewood"/>
    <x v="1"/>
    <n v="90301"/>
    <x v="1"/>
    <s v="OFF-ST-10003327"/>
    <x v="1"/>
    <x v="4"/>
    <s v="Akro-Mils 12-Gallon Tote"/>
    <n v="29.79"/>
    <n v="3"/>
    <n v="0"/>
    <n v="8.6390999999999956"/>
  </r>
  <r>
    <n v="3432"/>
    <s v="CA-2014-148264"/>
    <n v="2014"/>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n v="2014"/>
    <x v="166"/>
    <d v="2014-12-10T00:00:00"/>
    <s v="First Class"/>
    <s v="LF-17185"/>
    <s v="Luke Foster"/>
    <x v="0"/>
    <s v="United States"/>
    <s v="Inglewood"/>
    <x v="1"/>
    <n v="90301"/>
    <x v="1"/>
    <s v="OFF-PA-10003651"/>
    <x v="1"/>
    <x v="10"/>
    <s v="Xerox 1968"/>
    <n v="60.12"/>
    <n v="9"/>
    <n v="0"/>
    <n v="28.857599999999998"/>
  </r>
  <r>
    <n v="3434"/>
    <s v="CA-2014-131212"/>
    <n v="2014"/>
    <x v="256"/>
    <d v="2014-12-10T00:00:00"/>
    <s v="Standard Class"/>
    <s v="AB-10165"/>
    <s v="Alan Barnes"/>
    <x v="0"/>
    <s v="United States"/>
    <s v="Bellevue"/>
    <x v="4"/>
    <n v="98006"/>
    <x v="1"/>
    <s v="OFF-BI-10001617"/>
    <x v="1"/>
    <x v="8"/>
    <s v="GBC Wire Binding Combs"/>
    <n v="24.816000000000003"/>
    <n v="3"/>
    <n v="0.2"/>
    <n v="8.3753999999999991"/>
  </r>
  <r>
    <n v="3435"/>
    <s v="CA-2014-131212"/>
    <n v="2014"/>
    <x v="256"/>
    <d v="2014-12-10T00:00:00"/>
    <s v="Standard Class"/>
    <s v="AB-10165"/>
    <s v="Alan Barnes"/>
    <x v="0"/>
    <s v="United States"/>
    <s v="Bellevue"/>
    <x v="4"/>
    <n v="98006"/>
    <x v="1"/>
    <s v="OFF-BI-10000145"/>
    <x v="1"/>
    <x v="8"/>
    <s v="Zipper Ring Binder Pockets"/>
    <n v="14.976000000000003"/>
    <n v="6"/>
    <n v="0.2"/>
    <n v="5.4287999999999981"/>
  </r>
  <r>
    <n v="3436"/>
    <s v="US-2012-100531"/>
    <n v="2012"/>
    <x v="874"/>
    <d v="2012-09-29T00:00:00"/>
    <s v="First Class"/>
    <s v="NM-18520"/>
    <s v="Neoma Murray"/>
    <x v="0"/>
    <s v="United States"/>
    <s v="Chicago"/>
    <x v="10"/>
    <n v="60610"/>
    <x v="2"/>
    <s v="OFF-BI-10001670"/>
    <x v="1"/>
    <x v="8"/>
    <s v="Vinyl Sectional Post Binders"/>
    <n v="15.079999999999998"/>
    <n v="2"/>
    <n v="0.8"/>
    <n v="-22.620000000000005"/>
  </r>
  <r>
    <n v="3437"/>
    <s v="US-2012-100531"/>
    <n v="2012"/>
    <x v="874"/>
    <d v="2012-09-29T00:00:00"/>
    <s v="First Class"/>
    <s v="NM-18520"/>
    <s v="Neoma Murray"/>
    <x v="0"/>
    <s v="United States"/>
    <s v="Chicago"/>
    <x v="10"/>
    <n v="60610"/>
    <x v="2"/>
    <s v="FUR-FU-10003849"/>
    <x v="0"/>
    <x v="5"/>
    <s v="DAX Metal Frame, Desktop, Stepped-Edge"/>
    <n v="24.288"/>
    <n v="3"/>
    <n v="0.6"/>
    <n v="-12.751199999999997"/>
  </r>
  <r>
    <n v="3438"/>
    <s v="CA-2014-152583"/>
    <n v="2014"/>
    <x v="505"/>
    <d v="2014-10-31T00:00:00"/>
    <s v="Same Day"/>
    <s v="RA-19945"/>
    <s v="Ryan Akin"/>
    <x v="0"/>
    <s v="United States"/>
    <s v="Dallas"/>
    <x v="5"/>
    <n v="75217"/>
    <x v="2"/>
    <s v="FUR-FU-10003849"/>
    <x v="0"/>
    <x v="5"/>
    <s v="DAX Metal Frame, Desktop, Stepped-Edge"/>
    <n v="16.192"/>
    <n v="2"/>
    <n v="0.6"/>
    <n v="-8.5007999999999981"/>
  </r>
  <r>
    <n v="3439"/>
    <s v="CA-2014-152583"/>
    <n v="2014"/>
    <x v="505"/>
    <d v="2014-10-31T00:00:00"/>
    <s v="Same Day"/>
    <s v="RA-19945"/>
    <s v="Ryan Akin"/>
    <x v="0"/>
    <s v="United States"/>
    <s v="Dallas"/>
    <x v="5"/>
    <n v="75217"/>
    <x v="2"/>
    <s v="FUR-TA-10002041"/>
    <x v="0"/>
    <x v="3"/>
    <s v="Bevis Round Conference Table Top, X-Base"/>
    <n v="251.00599999999997"/>
    <n v="2"/>
    <n v="0.3"/>
    <n v="-68.130199999999988"/>
  </r>
  <r>
    <n v="3440"/>
    <s v="CA-2014-152583"/>
    <n v="2014"/>
    <x v="505"/>
    <d v="2014-10-31T00:00:00"/>
    <s v="Same Day"/>
    <s v="RA-19945"/>
    <s v="Ryan Akin"/>
    <x v="0"/>
    <s v="United States"/>
    <s v="Dallas"/>
    <x v="5"/>
    <n v="75217"/>
    <x v="2"/>
    <s v="OFF-ST-10002214"/>
    <x v="1"/>
    <x v="4"/>
    <s v="X-Rack File for Hanging Folders"/>
    <n v="54.192"/>
    <n v="6"/>
    <n v="0.2"/>
    <n v="4.0643999999999973"/>
  </r>
  <r>
    <n v="3441"/>
    <s v="CA-2012-144099"/>
    <n v="2012"/>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n v="2011"/>
    <x v="518"/>
    <d v="2011-03-14T00:00:00"/>
    <s v="Second Class"/>
    <s v="KA-16525"/>
    <s v="Kelly Andreada"/>
    <x v="0"/>
    <s v="United States"/>
    <s v="New York City"/>
    <x v="15"/>
    <n v="10024"/>
    <x v="3"/>
    <s v="OFF-PA-10002137"/>
    <x v="1"/>
    <x v="10"/>
    <s v="Southworth 100% Résumé Paper, 24lb."/>
    <n v="108.92"/>
    <n v="14"/>
    <n v="0"/>
    <n v="49.013999999999996"/>
  </r>
  <r>
    <n v="3443"/>
    <s v="CA-2014-168858"/>
    <n v="2014"/>
    <x v="123"/>
    <d v="2014-11-24T00:00:00"/>
    <s v="Standard Class"/>
    <s v="JD-16150"/>
    <s v="Justin Deggeller"/>
    <x v="1"/>
    <s v="United States"/>
    <s v="New York City"/>
    <x v="15"/>
    <n v="10011"/>
    <x v="3"/>
    <s v="OFF-EN-10001415"/>
    <x v="1"/>
    <x v="12"/>
    <s v="Staples"/>
    <n v="16.740000000000002"/>
    <n v="3"/>
    <n v="0"/>
    <n v="8.370000000000001"/>
  </r>
  <r>
    <n v="3444"/>
    <s v="CA-2014-168858"/>
    <n v="2014"/>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n v="2013"/>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n v="2012"/>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n v="2013"/>
    <x v="876"/>
    <d v="2013-08-08T00:00:00"/>
    <s v="First Class"/>
    <s v="AH-10690"/>
    <s v="Anna Häberlin"/>
    <x v="1"/>
    <s v="United States"/>
    <s v="New York City"/>
    <x v="15"/>
    <n v="10024"/>
    <x v="3"/>
    <s v="OFF-PA-10000474"/>
    <x v="1"/>
    <x v="10"/>
    <s v="Staples"/>
    <n v="70.88"/>
    <n v="2"/>
    <n v="0"/>
    <n v="33.313599999999994"/>
  </r>
  <r>
    <n v="3448"/>
    <s v="CA-2014-102554"/>
    <n v="2014"/>
    <x v="532"/>
    <d v="2014-06-16T00:00:00"/>
    <s v="Standard Class"/>
    <s v="KN-16705"/>
    <s v="Kristina Nunn"/>
    <x v="2"/>
    <s v="United States"/>
    <s v="Auburn"/>
    <x v="19"/>
    <n v="36830"/>
    <x v="0"/>
    <s v="OFF-AR-10001919"/>
    <x v="1"/>
    <x v="6"/>
    <s v="OIC #2 Pencils, Medium Soft"/>
    <n v="3.76"/>
    <n v="2"/>
    <n v="0"/>
    <n v="1.0903999999999998"/>
  </r>
  <r>
    <n v="3449"/>
    <s v="CA-2013-162614"/>
    <n v="2013"/>
    <x v="877"/>
    <d v="2013-10-14T00:00:00"/>
    <s v="Standard Class"/>
    <s v="TB-21250"/>
    <s v="Tim Brockman"/>
    <x v="0"/>
    <s v="United States"/>
    <s v="Los Angeles"/>
    <x v="1"/>
    <n v="90049"/>
    <x v="1"/>
    <s v="OFF-BI-10004001"/>
    <x v="1"/>
    <x v="8"/>
    <s v="GBC Recycled VeloBinder Covers"/>
    <n v="27.263999999999999"/>
    <n v="2"/>
    <n v="0.2"/>
    <n v="8.8607999999999976"/>
  </r>
  <r>
    <n v="3450"/>
    <s v="CA-2011-168592"/>
    <n v="2011"/>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n v="2011"/>
    <x v="78"/>
    <d v="2011-09-14T00:00:00"/>
    <s v="Standard Class"/>
    <s v="DP-13390"/>
    <s v="Dennis Pardue"/>
    <x v="2"/>
    <s v="United States"/>
    <s v="San Francisco"/>
    <x v="1"/>
    <n v="94110"/>
    <x v="1"/>
    <s v="OFF-ST-10002406"/>
    <x v="1"/>
    <x v="4"/>
    <s v="Pizazz Global Quick File"/>
    <n v="14.97"/>
    <n v="1"/>
    <n v="0"/>
    <n v="4.1916000000000011"/>
  </r>
  <r>
    <n v="3452"/>
    <s v="CA-2011-168592"/>
    <n v="2011"/>
    <x v="78"/>
    <d v="2011-09-14T00:00:00"/>
    <s v="Standard Class"/>
    <s v="DP-13390"/>
    <s v="Dennis Pardue"/>
    <x v="2"/>
    <s v="United States"/>
    <s v="San Francisco"/>
    <x v="1"/>
    <n v="94110"/>
    <x v="1"/>
    <s v="OFF-FA-10002988"/>
    <x v="1"/>
    <x v="13"/>
    <s v="Ideal Clamps"/>
    <n v="4.0199999999999996"/>
    <n v="2"/>
    <n v="0"/>
    <n v="1.9697999999999998"/>
  </r>
  <r>
    <n v="3453"/>
    <s v="CA-2011-157609"/>
    <n v="2011"/>
    <x v="878"/>
    <d v="2011-03-21T00:00:00"/>
    <s v="Second Class"/>
    <s v="KN-16705"/>
    <s v="Kristina Nunn"/>
    <x v="2"/>
    <s v="United States"/>
    <s v="Raleigh"/>
    <x v="3"/>
    <n v="27604"/>
    <x v="0"/>
    <s v="TEC-PH-10002415"/>
    <x v="2"/>
    <x v="7"/>
    <s v="Polycom VoiceStation 500 Conference phone"/>
    <n v="471.92"/>
    <n v="2"/>
    <n v="0.2"/>
    <n v="29.495000000000019"/>
  </r>
  <r>
    <n v="3454"/>
    <s v="CA-2012-153325"/>
    <n v="2012"/>
    <x v="879"/>
    <d v="2012-03-02T00:00:00"/>
    <s v="Second Class"/>
    <s v="ST-20530"/>
    <s v="Shui Tom"/>
    <x v="0"/>
    <s v="United States"/>
    <s v="Macon"/>
    <x v="32"/>
    <n v="31204"/>
    <x v="0"/>
    <s v="OFF-BI-10004236"/>
    <x v="1"/>
    <x v="8"/>
    <s v="XtraLife ClearVue Slant-D Ring Binder, White, 3&quot;"/>
    <n v="58.72"/>
    <n v="4"/>
    <n v="0"/>
    <n v="27.011199999999999"/>
  </r>
  <r>
    <n v="3455"/>
    <s v="CA-2012-153626"/>
    <n v="2012"/>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n v="2013"/>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n v="2014"/>
    <x v="118"/>
    <d v="2014-09-19T00:00:00"/>
    <s v="First Class"/>
    <s v="AS-10090"/>
    <s v="Adam Shillingsburg"/>
    <x v="0"/>
    <s v="United States"/>
    <s v="Philadelphia"/>
    <x v="9"/>
    <n v="19143"/>
    <x v="3"/>
    <s v="TEC-AC-10001109"/>
    <x v="2"/>
    <x v="11"/>
    <s v="Logitech Trackman Marble Mouse"/>
    <n v="71.975999999999999"/>
    <n v="3"/>
    <n v="0.2"/>
    <n v="19.793400000000005"/>
  </r>
  <r>
    <n v="3458"/>
    <s v="CA-2014-136448"/>
    <n v="2014"/>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n v="2014"/>
    <x v="118"/>
    <d v="2014-09-19T00:00:00"/>
    <s v="First Class"/>
    <s v="AS-10090"/>
    <s v="Adam Shillingsburg"/>
    <x v="0"/>
    <s v="United States"/>
    <s v="Philadelphia"/>
    <x v="9"/>
    <n v="19143"/>
    <x v="3"/>
    <s v="OFF-BI-10002393"/>
    <x v="1"/>
    <x v="8"/>
    <s v="Binder Posts"/>
    <n v="3.4440000000000008"/>
    <n v="2"/>
    <n v="0.7"/>
    <n v="-2.7551999999999994"/>
  </r>
  <r>
    <n v="3460"/>
    <s v="CA-2014-136448"/>
    <n v="2014"/>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n v="2014"/>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n v="2014"/>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n v="2012"/>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n v="2013"/>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n v="2014"/>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n v="2012"/>
    <x v="229"/>
    <d v="2012-09-14T00:00:00"/>
    <s v="Standard Class"/>
    <s v="EH-13765"/>
    <s v="Edward Hooks"/>
    <x v="1"/>
    <s v="United States"/>
    <s v="Revere"/>
    <x v="31"/>
    <n v="2151"/>
    <x v="3"/>
    <s v="OFF-AP-10003842"/>
    <x v="1"/>
    <x v="9"/>
    <s v="Euro-Pro Shark Turbo Vacuum"/>
    <n v="61.96"/>
    <n v="2"/>
    <n v="0"/>
    <n v="16.1096"/>
  </r>
  <r>
    <n v="3467"/>
    <s v="US-2012-147242"/>
    <n v="2012"/>
    <x v="229"/>
    <d v="2012-09-14T00:00:00"/>
    <s v="Standard Class"/>
    <s v="EH-13765"/>
    <s v="Edward Hooks"/>
    <x v="1"/>
    <s v="United States"/>
    <s v="Revere"/>
    <x v="31"/>
    <n v="2151"/>
    <x v="3"/>
    <s v="FUR-BO-10004695"/>
    <x v="0"/>
    <x v="0"/>
    <s v="O'Sullivan 2-Door Barrister Bookcase in Odessa Pine"/>
    <n v="361.96"/>
    <n v="2"/>
    <n v="0"/>
    <n v="83.25079999999997"/>
  </r>
  <r>
    <n v="3468"/>
    <s v="US-2012-147242"/>
    <n v="2012"/>
    <x v="229"/>
    <d v="2012-09-14T00:00:00"/>
    <s v="Standard Class"/>
    <s v="EH-13765"/>
    <s v="Edward Hooks"/>
    <x v="1"/>
    <s v="United States"/>
    <s v="Revere"/>
    <x v="31"/>
    <n v="2151"/>
    <x v="3"/>
    <s v="OFF-PA-10003039"/>
    <x v="1"/>
    <x v="10"/>
    <s v="Xerox 1960"/>
    <n v="278.82"/>
    <n v="9"/>
    <n v="0"/>
    <n v="125.46899999999999"/>
  </r>
  <r>
    <n v="3469"/>
    <s v="CA-2013-146143"/>
    <n v="2013"/>
    <x v="882"/>
    <d v="2013-12-20T00:00:00"/>
    <s v="Standard Class"/>
    <s v="MC-17845"/>
    <s v="Michael Chen"/>
    <x v="0"/>
    <s v="United States"/>
    <s v="Jackson"/>
    <x v="35"/>
    <n v="39212"/>
    <x v="0"/>
    <s v="FUR-FU-10002045"/>
    <x v="0"/>
    <x v="5"/>
    <s v="Executive Impressions 14&quot;"/>
    <n v="133.38"/>
    <n v="6"/>
    <n v="0"/>
    <n v="58.687200000000011"/>
  </r>
  <r>
    <n v="3470"/>
    <s v="CA-2012-100888"/>
    <n v="2012"/>
    <x v="744"/>
    <d v="2012-04-10T00:00:00"/>
    <s v="Standard Class"/>
    <s v="MH-17455"/>
    <s v="Mark Hamilton"/>
    <x v="0"/>
    <s v="United States"/>
    <s v="Jacksonville"/>
    <x v="3"/>
    <n v="28540"/>
    <x v="0"/>
    <s v="OFF-PA-10001019"/>
    <x v="1"/>
    <x v="10"/>
    <s v="Xerox 1884"/>
    <n v="47.952000000000005"/>
    <n v="3"/>
    <n v="0.2"/>
    <n v="16.183799999999998"/>
  </r>
  <r>
    <n v="3471"/>
    <s v="US-2013-150035"/>
    <n v="2013"/>
    <x v="49"/>
    <d v="2013-12-06T00:00:00"/>
    <s v="Standard Class"/>
    <s v="CL-11890"/>
    <s v="Carl Ludwig"/>
    <x v="0"/>
    <s v="United States"/>
    <s v="San Francisco"/>
    <x v="1"/>
    <n v="94122"/>
    <x v="1"/>
    <s v="FUR-FU-10003724"/>
    <x v="0"/>
    <x v="5"/>
    <s v="Westinghouse Clip-On Gooseneck Lamps"/>
    <n v="16.739999999999998"/>
    <n v="2"/>
    <n v="0"/>
    <n v="4.3523999999999994"/>
  </r>
  <r>
    <n v="3472"/>
    <s v="CA-2014-122644"/>
    <n v="2014"/>
    <x v="105"/>
    <d v="2014-11-18T00:00:00"/>
    <s v="Standard Class"/>
    <s v="SF-20965"/>
    <s v="Sylvia Foulston"/>
    <x v="1"/>
    <s v="United States"/>
    <s v="Columbus"/>
    <x v="24"/>
    <n v="43229"/>
    <x v="3"/>
    <s v="OFF-PA-10003673"/>
    <x v="1"/>
    <x v="10"/>
    <s v="Strathmore Photo Mount Cards"/>
    <n v="10.848000000000001"/>
    <n v="2"/>
    <n v="0.2"/>
    <n v="3.5255999999999994"/>
  </r>
  <r>
    <n v="3473"/>
    <s v="CA-2014-122644"/>
    <n v="2014"/>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n v="2014"/>
    <x v="448"/>
    <d v="2014-03-11T00:00:00"/>
    <s v="Standard Class"/>
    <s v="EP-13915"/>
    <s v="Emily Phan"/>
    <x v="0"/>
    <s v="United States"/>
    <s v="Dearborn Heights"/>
    <x v="12"/>
    <n v="48127"/>
    <x v="2"/>
    <s v="FUR-CH-10000785"/>
    <x v="0"/>
    <x v="1"/>
    <s v="Global Ergonomic Managers Chair"/>
    <n v="180.98"/>
    <n v="1"/>
    <n v="0"/>
    <n v="47.0548"/>
  </r>
  <r>
    <n v="3475"/>
    <s v="CA-2014-111815"/>
    <n v="2014"/>
    <x v="448"/>
    <d v="2014-03-11T00:00:00"/>
    <s v="Standard Class"/>
    <s v="EP-13915"/>
    <s v="Emily Phan"/>
    <x v="0"/>
    <s v="United States"/>
    <s v="Dearborn Heights"/>
    <x v="12"/>
    <n v="48127"/>
    <x v="2"/>
    <s v="TEC-AC-10002926"/>
    <x v="2"/>
    <x v="11"/>
    <s v="Logitech Wireless Marathon Mouse M705"/>
    <n v="99.98"/>
    <n v="2"/>
    <n v="0"/>
    <n v="42.991400000000006"/>
  </r>
  <r>
    <n v="3476"/>
    <s v="CA-2013-144911"/>
    <n v="2013"/>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n v="2013"/>
    <x v="581"/>
    <d v="2013-12-01T00:00:00"/>
    <s v="First Class"/>
    <s v="RW-19630"/>
    <s v="Rob Williams"/>
    <x v="1"/>
    <s v="United States"/>
    <s v="Overland Park"/>
    <x v="41"/>
    <n v="66212"/>
    <x v="2"/>
    <s v="OFF-BI-10000977"/>
    <x v="1"/>
    <x v="8"/>
    <s v="Ibico Plastic Spiral Binding Combs"/>
    <n v="152"/>
    <n v="5"/>
    <n v="0"/>
    <n v="69.919999999999987"/>
  </r>
  <r>
    <n v="3478"/>
    <s v="CA-2011-143385"/>
    <n v="2011"/>
    <x v="883"/>
    <d v="2011-09-05T00:00:00"/>
    <s v="Standard Class"/>
    <s v="SJ-20500"/>
    <s v="Shirley Jackson"/>
    <x v="0"/>
    <s v="United States"/>
    <s v="Santa Fe"/>
    <x v="27"/>
    <n v="87505"/>
    <x v="1"/>
    <s v="TEC-AC-10001635"/>
    <x v="2"/>
    <x v="11"/>
    <s v="KeyTronic KT400U2 - Keyboard - Black"/>
    <n v="92.52"/>
    <n v="9"/>
    <n v="0"/>
    <n v="18.503999999999991"/>
  </r>
  <r>
    <n v="3479"/>
    <s v="CA-2013-131289"/>
    <n v="2013"/>
    <x v="16"/>
    <d v="2013-12-15T00:00:00"/>
    <s v="Standard Class"/>
    <s v="SP-20620"/>
    <s v="Stefania Perrino"/>
    <x v="1"/>
    <s v="United States"/>
    <s v="San Francisco"/>
    <x v="1"/>
    <n v="94110"/>
    <x v="1"/>
    <s v="OFF-AR-10003056"/>
    <x v="1"/>
    <x v="6"/>
    <s v="Newell 341"/>
    <n v="8.56"/>
    <n v="2"/>
    <n v="0"/>
    <n v="2.4823999999999993"/>
  </r>
  <r>
    <n v="3480"/>
    <s v="CA-2013-131289"/>
    <n v="2013"/>
    <x v="16"/>
    <d v="2013-12-15T00:00:00"/>
    <s v="Standard Class"/>
    <s v="SP-20620"/>
    <s v="Stefania Perrino"/>
    <x v="1"/>
    <s v="United States"/>
    <s v="San Francisco"/>
    <x v="1"/>
    <n v="94110"/>
    <x v="1"/>
    <s v="OFF-PA-10003363"/>
    <x v="1"/>
    <x v="10"/>
    <s v="Xerox 204"/>
    <n v="45.36"/>
    <n v="7"/>
    <n v="0"/>
    <n v="21.772800000000004"/>
  </r>
  <r>
    <n v="3481"/>
    <s v="CA-2013-131289"/>
    <n v="2013"/>
    <x v="16"/>
    <d v="2013-12-15T00:00:00"/>
    <s v="Standard Class"/>
    <s v="SP-20620"/>
    <s v="Stefania Perrino"/>
    <x v="1"/>
    <s v="United States"/>
    <s v="San Francisco"/>
    <x v="1"/>
    <n v="94110"/>
    <x v="1"/>
    <s v="FUR-TA-10003954"/>
    <x v="0"/>
    <x v="3"/>
    <s v="Hon 94000 Series Round Tables"/>
    <n v="1421.6640000000002"/>
    <n v="6"/>
    <n v="0.2"/>
    <n v="-195.47879999999998"/>
  </r>
  <r>
    <n v="3482"/>
    <s v="CA-2011-124023"/>
    <n v="2011"/>
    <x v="884"/>
    <d v="2011-04-10T00:00:00"/>
    <s v="First Class"/>
    <s v="PJ-19015"/>
    <s v="Pauline Johnson"/>
    <x v="0"/>
    <s v="United States"/>
    <s v="Mobile"/>
    <x v="19"/>
    <n v="36608"/>
    <x v="0"/>
    <s v="FUR-FU-10004415"/>
    <x v="0"/>
    <x v="5"/>
    <s v="Stacking Tray, Side-Loading, Legal, Smoke"/>
    <n v="8.9600000000000009"/>
    <n v="2"/>
    <n v="0"/>
    <n v="2.7775999999999996"/>
  </r>
  <r>
    <n v="3483"/>
    <s v="CA-2011-124688"/>
    <n v="2011"/>
    <x v="9"/>
    <d v="2011-08-29T00:00:00"/>
    <s v="First Class"/>
    <s v="CC-12610"/>
    <s v="Corey Catlett"/>
    <x v="1"/>
    <s v="United States"/>
    <s v="Springfield"/>
    <x v="17"/>
    <n v="22153"/>
    <x v="0"/>
    <s v="TEC-PH-10000455"/>
    <x v="2"/>
    <x v="7"/>
    <s v="GE 30522EE2"/>
    <n v="579.94999999999993"/>
    <n v="5"/>
    <n v="0"/>
    <n v="168.18549999999993"/>
  </r>
  <r>
    <n v="3484"/>
    <s v="CA-2011-124688"/>
    <n v="2011"/>
    <x v="9"/>
    <d v="2011-08-29T00:00:00"/>
    <s v="First Class"/>
    <s v="CC-12610"/>
    <s v="Corey Catlett"/>
    <x v="1"/>
    <s v="United States"/>
    <s v="Springfield"/>
    <x v="17"/>
    <n v="22153"/>
    <x v="0"/>
    <s v="FUR-FU-10002456"/>
    <x v="0"/>
    <x v="5"/>
    <s v="Master Caster Door Stop, Large Neon Orange"/>
    <n v="29.12"/>
    <n v="4"/>
    <n v="0"/>
    <n v="12.521600000000003"/>
  </r>
  <r>
    <n v="3485"/>
    <s v="CA-2011-124688"/>
    <n v="2011"/>
    <x v="9"/>
    <d v="2011-08-29T00:00:00"/>
    <s v="First Class"/>
    <s v="CC-12610"/>
    <s v="Corey Catlett"/>
    <x v="1"/>
    <s v="United States"/>
    <s v="Springfield"/>
    <x v="17"/>
    <n v="22153"/>
    <x v="0"/>
    <s v="FUR-TA-10003569"/>
    <x v="0"/>
    <x v="3"/>
    <s v="Bretford CR8500 Series Meeting Room Furniture"/>
    <n v="1202.94"/>
    <n v="3"/>
    <n v="0"/>
    <n v="300.73500000000001"/>
  </r>
  <r>
    <n v="3486"/>
    <s v="CA-2013-151169"/>
    <n v="2013"/>
    <x v="147"/>
    <d v="2013-10-27T00:00:00"/>
    <s v="Standard Class"/>
    <s v="MY-18295"/>
    <s v="Muhammed Yedwab"/>
    <x v="1"/>
    <s v="United States"/>
    <s v="Newark"/>
    <x v="13"/>
    <n v="19711"/>
    <x v="3"/>
    <s v="OFF-BI-10002813"/>
    <x v="1"/>
    <x v="8"/>
    <s v="Avery Reinforcements for Hole-Punch Pages"/>
    <n v="7.92"/>
    <n v="4"/>
    <n v="0"/>
    <n v="3.5640000000000001"/>
  </r>
  <r>
    <n v="3487"/>
    <s v="US-2013-134761"/>
    <n v="2013"/>
    <x v="885"/>
    <d v="2013-12-01T00:00:00"/>
    <s v="Same Day"/>
    <s v="DB-13210"/>
    <s v="Dean Braden"/>
    <x v="0"/>
    <s v="United States"/>
    <s v="Hickory"/>
    <x v="3"/>
    <n v="28601"/>
    <x v="0"/>
    <s v="TEC-PH-10002890"/>
    <x v="2"/>
    <x v="7"/>
    <s v="AT&amp;T 17929 Lendline Telephone"/>
    <n v="36.192"/>
    <n v="1"/>
    <n v="0.2"/>
    <n v="2.7143999999999995"/>
  </r>
  <r>
    <n v="3488"/>
    <s v="CA-2014-120705"/>
    <n v="2014"/>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n v="2012"/>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n v="2012"/>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n v="2012"/>
    <x v="740"/>
    <d v="2012-07-06T00:00:00"/>
    <s v="Standard Class"/>
    <s v="RH-19600"/>
    <s v="Rob Haberlin"/>
    <x v="0"/>
    <s v="United States"/>
    <s v="Carol Stream"/>
    <x v="10"/>
    <n v="60188"/>
    <x v="2"/>
    <s v="OFF-ST-10004507"/>
    <x v="1"/>
    <x v="4"/>
    <s v="Advantus Rolling Storage Box"/>
    <n v="68.599999999999994"/>
    <n v="5"/>
    <n v="0.2"/>
    <n v="6.0024999999999977"/>
  </r>
  <r>
    <n v="3492"/>
    <s v="CA-2012-157322"/>
    <n v="2012"/>
    <x v="740"/>
    <d v="2012-07-06T00:00:00"/>
    <s v="Standard Class"/>
    <s v="RH-19600"/>
    <s v="Rob Haberlin"/>
    <x v="0"/>
    <s v="United States"/>
    <s v="Carol Stream"/>
    <x v="10"/>
    <n v="60188"/>
    <x v="2"/>
    <s v="OFF-ST-10003208"/>
    <x v="1"/>
    <x v="4"/>
    <s v="Adjustable Depth Letter/Legal Cart"/>
    <n v="435.50400000000002"/>
    <n v="3"/>
    <n v="0.2"/>
    <n v="48.994199999999921"/>
  </r>
  <r>
    <n v="3493"/>
    <s v="CA-2012-157322"/>
    <n v="2012"/>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n v="2014"/>
    <x v="241"/>
    <d v="2014-09-29T00:00:00"/>
    <s v="Standard Class"/>
    <s v="KB-16240"/>
    <s v="Karen Bern"/>
    <x v="1"/>
    <s v="United States"/>
    <s v="Saint Cloud"/>
    <x v="11"/>
    <n v="56301"/>
    <x v="2"/>
    <s v="TEC-AC-10002305"/>
    <x v="2"/>
    <x v="11"/>
    <s v="KeyTronic E03601U1 - Keyboard - Beige"/>
    <n v="72"/>
    <n v="4"/>
    <n v="0"/>
    <n v="12.959999999999994"/>
  </r>
  <r>
    <n v="3495"/>
    <s v="CA-2014-142034"/>
    <n v="2014"/>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n v="2014"/>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n v="2013"/>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n v="2013"/>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n v="2013"/>
    <x v="590"/>
    <d v="2013-08-16T00:00:00"/>
    <s v="Standard Class"/>
    <s v="CA-12055"/>
    <s v="Cathy Armstrong"/>
    <x v="2"/>
    <s v="United States"/>
    <s v="Los Angeles"/>
    <x v="1"/>
    <n v="90036"/>
    <x v="1"/>
    <s v="OFF-BI-10002160"/>
    <x v="1"/>
    <x v="8"/>
    <s v="Acco Hanging Data Binders"/>
    <n v="15.24"/>
    <n v="5"/>
    <n v="0.2"/>
    <n v="5.3339999999999996"/>
  </r>
  <r>
    <n v="3500"/>
    <s v="CA-2013-108616"/>
    <n v="2013"/>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n v="2013"/>
    <x v="321"/>
    <d v="2013-10-04T00:00:00"/>
    <s v="Standard Class"/>
    <s v="JK-15730"/>
    <s v="Joe Kamberova"/>
    <x v="0"/>
    <s v="United States"/>
    <s v="Mobile"/>
    <x v="19"/>
    <n v="36608"/>
    <x v="0"/>
    <s v="OFF-BI-10001989"/>
    <x v="1"/>
    <x v="8"/>
    <s v="Premium Transparent Presentation Covers by GBC"/>
    <n v="62.94"/>
    <n v="3"/>
    <n v="0"/>
    <n v="30.211199999999998"/>
  </r>
  <r>
    <n v="3502"/>
    <s v="CA-2013-108616"/>
    <n v="2013"/>
    <x v="321"/>
    <d v="2013-10-04T00:00:00"/>
    <s v="Standard Class"/>
    <s v="JK-15730"/>
    <s v="Joe Kamberova"/>
    <x v="0"/>
    <s v="United States"/>
    <s v="Mobile"/>
    <x v="19"/>
    <n v="36608"/>
    <x v="0"/>
    <s v="OFF-AR-10001149"/>
    <x v="1"/>
    <x v="6"/>
    <s v="Sanford Colorific Colored Pencils, 12/Box"/>
    <n v="25.919999999999998"/>
    <n v="9"/>
    <n v="0"/>
    <n v="7.7759999999999989"/>
  </r>
  <r>
    <n v="3503"/>
    <s v="CA-2014-125115"/>
    <n v="2014"/>
    <x v="318"/>
    <d v="2014-04-11T00:00:00"/>
    <s v="Same Day"/>
    <s v="RD-19930"/>
    <s v="Russell D'Ascenzo"/>
    <x v="0"/>
    <s v="United States"/>
    <s v="Austin"/>
    <x v="5"/>
    <n v="78745"/>
    <x v="2"/>
    <s v="OFF-PA-10004101"/>
    <x v="1"/>
    <x v="10"/>
    <s v="Xerox 1894"/>
    <n v="10.368000000000002"/>
    <n v="2"/>
    <n v="0.2"/>
    <n v="3.6288"/>
  </r>
  <r>
    <n v="3504"/>
    <s v="CA-2014-125115"/>
    <n v="2014"/>
    <x v="318"/>
    <d v="2014-04-11T00:00:00"/>
    <s v="Same Day"/>
    <s v="RD-19930"/>
    <s v="Russell D'Ascenzo"/>
    <x v="0"/>
    <s v="United States"/>
    <s v="Austin"/>
    <x v="5"/>
    <n v="78745"/>
    <x v="2"/>
    <s v="TEC-AC-10001714"/>
    <x v="2"/>
    <x v="11"/>
    <s v="Logitech MX Performance Wireless Mouse"/>
    <n v="95.736000000000004"/>
    <n v="3"/>
    <n v="0.2"/>
    <n v="20.343900000000001"/>
  </r>
  <r>
    <n v="3505"/>
    <s v="CA-2013-150945"/>
    <n v="2013"/>
    <x v="122"/>
    <d v="2013-12-21T00:00:00"/>
    <s v="Second Class"/>
    <s v="JK-16120"/>
    <s v="Julie Kriz"/>
    <x v="2"/>
    <s v="United States"/>
    <s v="New York City"/>
    <x v="15"/>
    <n v="10009"/>
    <x v="3"/>
    <s v="OFF-ST-10003716"/>
    <x v="1"/>
    <x v="4"/>
    <s v="Tennsco Double-Tier Lockers"/>
    <n v="900.08"/>
    <n v="4"/>
    <n v="0"/>
    <n v="117.0104"/>
  </r>
  <r>
    <n v="3506"/>
    <s v="CA-2011-166863"/>
    <n v="2011"/>
    <x v="886"/>
    <d v="2011-06-24T00:00:00"/>
    <s v="Standard Class"/>
    <s v="SC-20020"/>
    <s v="Sam Craven"/>
    <x v="0"/>
    <s v="United States"/>
    <s v="Plano"/>
    <x v="5"/>
    <n v="75023"/>
    <x v="2"/>
    <s v="TEC-PH-10000369"/>
    <x v="2"/>
    <x v="7"/>
    <s v="HTC One Mini"/>
    <n v="201.584"/>
    <n v="2"/>
    <n v="0.2"/>
    <n v="20.158400000000015"/>
  </r>
  <r>
    <n v="3507"/>
    <s v="CA-2011-166863"/>
    <n v="2011"/>
    <x v="886"/>
    <d v="2011-06-24T00:00:00"/>
    <s v="Standard Class"/>
    <s v="SC-20020"/>
    <s v="Sam Craven"/>
    <x v="0"/>
    <s v="United States"/>
    <s v="Plano"/>
    <x v="5"/>
    <n v="75023"/>
    <x v="2"/>
    <s v="OFF-BI-10000756"/>
    <x v="1"/>
    <x v="8"/>
    <s v="Storex DuraTech Recycled Plastic Frosted Binders"/>
    <n v="3.3919999999999995"/>
    <n v="4"/>
    <n v="0.8"/>
    <n v="-5.088000000000001"/>
  </r>
  <r>
    <n v="3508"/>
    <s v="CA-2011-166863"/>
    <n v="2011"/>
    <x v="886"/>
    <d v="2011-06-24T00:00:00"/>
    <s v="Standard Class"/>
    <s v="SC-20020"/>
    <s v="Sam Craven"/>
    <x v="0"/>
    <s v="United States"/>
    <s v="Plano"/>
    <x v="5"/>
    <n v="75023"/>
    <x v="2"/>
    <s v="FUR-BO-10001608"/>
    <x v="0"/>
    <x v="0"/>
    <s v="Hon Metal Bookcases, Black"/>
    <n v="193.06559999999999"/>
    <n v="4"/>
    <n v="0.32"/>
    <n v="-19.874399999999994"/>
  </r>
  <r>
    <n v="3509"/>
    <s v="CA-2011-166863"/>
    <n v="2011"/>
    <x v="886"/>
    <d v="2011-06-24T00:00:00"/>
    <s v="Standard Class"/>
    <s v="SC-20020"/>
    <s v="Sam Craven"/>
    <x v="0"/>
    <s v="United States"/>
    <s v="Plano"/>
    <x v="5"/>
    <n v="75023"/>
    <x v="2"/>
    <s v="OFF-PA-10001166"/>
    <x v="1"/>
    <x v="10"/>
    <s v="Xerox 2"/>
    <n v="15.552000000000003"/>
    <n v="3"/>
    <n v="0.2"/>
    <n v="5.4432"/>
  </r>
  <r>
    <n v="3510"/>
    <s v="CA-2011-166863"/>
    <n v="2011"/>
    <x v="886"/>
    <d v="2011-06-24T00:00:00"/>
    <s v="Standard Class"/>
    <s v="SC-20020"/>
    <s v="Sam Craven"/>
    <x v="0"/>
    <s v="United States"/>
    <s v="Plano"/>
    <x v="5"/>
    <n v="75023"/>
    <x v="2"/>
    <s v="OFF-PA-10000587"/>
    <x v="1"/>
    <x v="10"/>
    <s v="Array Parchment Paper, Assorted Colors"/>
    <n v="11.648000000000001"/>
    <n v="2"/>
    <n v="0.2"/>
    <n v="4.0768000000000004"/>
  </r>
  <r>
    <n v="3511"/>
    <s v="CA-2011-166863"/>
    <n v="2011"/>
    <x v="886"/>
    <d v="2011-06-24T00:00:00"/>
    <s v="Standard Class"/>
    <s v="SC-20020"/>
    <s v="Sam Craven"/>
    <x v="0"/>
    <s v="United States"/>
    <s v="Plano"/>
    <x v="5"/>
    <n v="75023"/>
    <x v="2"/>
    <s v="TEC-MA-10001972"/>
    <x v="2"/>
    <x v="15"/>
    <s v="Okidata C331dn Printer"/>
    <n v="418.8"/>
    <n v="2"/>
    <n v="0.4"/>
    <n v="-97.71999999999997"/>
  </r>
  <r>
    <n v="3512"/>
    <s v="CA-2011-166863"/>
    <n v="2011"/>
    <x v="886"/>
    <d v="2011-06-24T00:00:00"/>
    <s v="Standard Class"/>
    <s v="SC-20020"/>
    <s v="Sam Craven"/>
    <x v="0"/>
    <s v="United States"/>
    <s v="Plano"/>
    <x v="5"/>
    <n v="75023"/>
    <x v="2"/>
    <s v="OFF-ST-10004123"/>
    <x v="1"/>
    <x v="4"/>
    <s v="Safco Industrial Wire Shelving System"/>
    <n v="509.48800000000006"/>
    <n v="7"/>
    <n v="0.2"/>
    <n v="-127.37200000000001"/>
  </r>
  <r>
    <n v="3513"/>
    <s v="CA-2014-140326"/>
    <n v="2014"/>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n v="2014"/>
    <x v="507"/>
    <d v="2014-09-07T00:00:00"/>
    <s v="First Class"/>
    <s v="HW-14935"/>
    <s v="Helen Wasserman"/>
    <x v="1"/>
    <s v="United States"/>
    <s v="Chicago"/>
    <x v="10"/>
    <n v="60653"/>
    <x v="2"/>
    <s v="OFF-PA-10004041"/>
    <x v="1"/>
    <x v="10"/>
    <s v="It's Hot Message Books with Stickers, 2 3/4&quot; x 5&quot;"/>
    <n v="17.760000000000002"/>
    <n v="3"/>
    <n v="0.2"/>
    <n v="5.55"/>
  </r>
  <r>
    <n v="3515"/>
    <s v="CA-2014-140326"/>
    <n v="2014"/>
    <x v="507"/>
    <d v="2014-09-07T00:00:00"/>
    <s v="First Class"/>
    <s v="HW-14935"/>
    <s v="Helen Wasserman"/>
    <x v="1"/>
    <s v="United States"/>
    <s v="Chicago"/>
    <x v="10"/>
    <n v="60653"/>
    <x v="2"/>
    <s v="OFF-AR-10001149"/>
    <x v="1"/>
    <x v="6"/>
    <s v="Sanford Colorific Colored Pencils, 12/Box"/>
    <n v="6.911999999999999"/>
    <n v="3"/>
    <n v="0.2"/>
    <n v="0.86399999999999988"/>
  </r>
  <r>
    <n v="3516"/>
    <s v="CA-2013-168536"/>
    <n v="2013"/>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n v="2013"/>
    <x v="888"/>
    <d v="2013-08-13T00:00:00"/>
    <s v="First Class"/>
    <s v="HA-14920"/>
    <s v="Helen Andreada"/>
    <x v="0"/>
    <s v="United States"/>
    <s v="Fayetteville"/>
    <x v="3"/>
    <n v="28314"/>
    <x v="0"/>
    <s v="OFF-PA-10000130"/>
    <x v="1"/>
    <x v="10"/>
    <s v="Xerox 199"/>
    <n v="30.816000000000003"/>
    <n v="9"/>
    <n v="0.2"/>
    <n v="9.6299999999999955"/>
  </r>
  <r>
    <n v="3518"/>
    <s v="US-2013-113649"/>
    <n v="2013"/>
    <x v="888"/>
    <d v="2013-08-13T00:00:00"/>
    <s v="First Class"/>
    <s v="HA-14920"/>
    <s v="Helen Andreada"/>
    <x v="0"/>
    <s v="United States"/>
    <s v="Fayetteville"/>
    <x v="3"/>
    <n v="28314"/>
    <x v="0"/>
    <s v="TEC-PH-10002350"/>
    <x v="2"/>
    <x v="7"/>
    <s v="Apple EarPods with Remote and Mic"/>
    <n v="44.783999999999999"/>
    <n v="2"/>
    <n v="0.2"/>
    <n v="4.4783999999999988"/>
  </r>
  <r>
    <n v="3519"/>
    <s v="US-2013-113649"/>
    <n v="2013"/>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n v="2012"/>
    <x v="137"/>
    <d v="2012-06-25T00:00:00"/>
    <s v="First Class"/>
    <s v="MG-17875"/>
    <s v="Michael Grace"/>
    <x v="2"/>
    <s v="United States"/>
    <s v="Aurora"/>
    <x v="10"/>
    <n v="60505"/>
    <x v="2"/>
    <s v="FUR-TA-10002645"/>
    <x v="0"/>
    <x v="3"/>
    <s v="Hon Rectangular Conference Tables"/>
    <n v="796.42500000000007"/>
    <n v="7"/>
    <n v="0.5"/>
    <n v="-525.6405000000002"/>
  </r>
  <r>
    <n v="3521"/>
    <s v="CA-2012-168767"/>
    <n v="2012"/>
    <x v="889"/>
    <d v="2012-04-15T00:00:00"/>
    <s v="Standard Class"/>
    <s v="DM-12955"/>
    <s v="Dario Medina"/>
    <x v="1"/>
    <s v="United States"/>
    <s v="Sacramento"/>
    <x v="1"/>
    <n v="95823"/>
    <x v="1"/>
    <s v="OFF-BI-10000773"/>
    <x v="1"/>
    <x v="8"/>
    <s v="Insertable Tab Post Binder Dividers"/>
    <n v="12.832000000000001"/>
    <n v="2"/>
    <n v="0.2"/>
    <n v="4.3307999999999982"/>
  </r>
  <r>
    <n v="3522"/>
    <s v="CA-2013-114482"/>
    <n v="2013"/>
    <x v="831"/>
    <d v="2013-11-26T00:00:00"/>
    <s v="Second Class"/>
    <s v="DM-13345"/>
    <s v="Denise Monton"/>
    <x v="1"/>
    <s v="United States"/>
    <s v="Des Moines"/>
    <x v="23"/>
    <n v="50315"/>
    <x v="2"/>
    <s v="OFF-PA-10003845"/>
    <x v="1"/>
    <x v="10"/>
    <s v="Xerox 1987"/>
    <n v="40.46"/>
    <n v="7"/>
    <n v="0"/>
    <n v="19.825400000000002"/>
  </r>
  <r>
    <n v="3523"/>
    <s v="CA-2013-114482"/>
    <n v="2013"/>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n v="2013"/>
    <x v="64"/>
    <d v="2013-09-11T00:00:00"/>
    <s v="Standard Class"/>
    <s v="ML-17395"/>
    <s v="Marina Lichtenstein"/>
    <x v="1"/>
    <s v="United States"/>
    <s v="San Diego"/>
    <x v="1"/>
    <n v="92105"/>
    <x v="1"/>
    <s v="TEC-AC-10002345"/>
    <x v="2"/>
    <x v="11"/>
    <s v="HP Standard 104 key PS/2 Keyboard"/>
    <n v="116"/>
    <n v="8"/>
    <n v="0"/>
    <n v="29"/>
  </r>
  <r>
    <n v="3525"/>
    <s v="CA-2013-132731"/>
    <n v="2013"/>
    <x v="390"/>
    <d v="2013-11-29T00:00:00"/>
    <s v="Standard Class"/>
    <s v="GA-14515"/>
    <s v="George Ashbrook"/>
    <x v="0"/>
    <s v="United States"/>
    <s v="Dallas"/>
    <x v="5"/>
    <n v="75081"/>
    <x v="2"/>
    <s v="TEC-PH-10004120"/>
    <x v="2"/>
    <x v="7"/>
    <s v="AT&amp;T 1080 Phone"/>
    <n v="657.55200000000013"/>
    <n v="6"/>
    <n v="0.2"/>
    <n v="49.316399999999987"/>
  </r>
  <r>
    <n v="3526"/>
    <s v="CA-2014-148922"/>
    <n v="2014"/>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n v="2014"/>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n v="2014"/>
    <x v="389"/>
    <d v="2014-12-16T00:00:00"/>
    <s v="Second Class"/>
    <s v="SU-20665"/>
    <s v="Stephanie Ulpright"/>
    <x v="2"/>
    <s v="United States"/>
    <s v="Jackson"/>
    <x v="35"/>
    <n v="39212"/>
    <x v="0"/>
    <s v="OFF-BI-10003476"/>
    <x v="1"/>
    <x v="8"/>
    <s v="Avery Metallic Poly Binders"/>
    <n v="45.84"/>
    <n v="8"/>
    <n v="0"/>
    <n v="22.0032"/>
  </r>
  <r>
    <n v="3529"/>
    <s v="CA-2013-130680"/>
    <n v="2013"/>
    <x v="890"/>
    <d v="2013-06-30T00:00:00"/>
    <s v="Standard Class"/>
    <s v="BD-11320"/>
    <s v="Bill Donatelli"/>
    <x v="0"/>
    <s v="United States"/>
    <s v="San Diego"/>
    <x v="1"/>
    <n v="92024"/>
    <x v="1"/>
    <s v="TEC-PH-10004833"/>
    <x v="2"/>
    <x v="7"/>
    <s v="Macally Suction Cup Mount"/>
    <n v="38.24"/>
    <n v="4"/>
    <n v="0.2"/>
    <n v="-9.56"/>
  </r>
  <r>
    <n v="3530"/>
    <s v="CA-2012-141145"/>
    <n v="2012"/>
    <x v="14"/>
    <d v="2012-09-23T00:00:00"/>
    <s v="Standard Class"/>
    <s v="DB-13405"/>
    <s v="Denny Blanton"/>
    <x v="0"/>
    <s v="United States"/>
    <s v="Orlando"/>
    <x v="2"/>
    <n v="32839"/>
    <x v="0"/>
    <s v="TEC-AC-10001465"/>
    <x v="2"/>
    <x v="11"/>
    <s v="SanDisk Cruzer 64 GB USB Flash Drive"/>
    <n v="87.168000000000006"/>
    <n v="3"/>
    <n v="0.2"/>
    <n v="10.895999999999987"/>
  </r>
  <r>
    <n v="3531"/>
    <s v="US-2013-152835"/>
    <n v="2013"/>
    <x v="288"/>
    <d v="2013-05-24T00:00:00"/>
    <s v="Standard Class"/>
    <s v="RP-19855"/>
    <s v="Roy Phan"/>
    <x v="1"/>
    <s v="United States"/>
    <s v="Lafayette"/>
    <x v="14"/>
    <n v="47905"/>
    <x v="2"/>
    <s v="OFF-AR-10003056"/>
    <x v="1"/>
    <x v="6"/>
    <s v="Newell 341"/>
    <n v="21.400000000000002"/>
    <n v="5"/>
    <n v="0"/>
    <n v="6.2059999999999977"/>
  </r>
  <r>
    <n v="3532"/>
    <s v="CA-2013-155565"/>
    <n v="2013"/>
    <x v="316"/>
    <d v="2013-05-29T00:00:00"/>
    <s v="Same Day"/>
    <s v="EH-13765"/>
    <s v="Edward Hooks"/>
    <x v="1"/>
    <s v="United States"/>
    <s v="New York City"/>
    <x v="15"/>
    <n v="10035"/>
    <x v="3"/>
    <s v="OFF-SU-10001218"/>
    <x v="1"/>
    <x v="14"/>
    <s v="Fiskars Softgrip Scissors"/>
    <n v="54.900000000000006"/>
    <n v="5"/>
    <n v="0"/>
    <n v="15.372000000000003"/>
  </r>
  <r>
    <n v="3533"/>
    <s v="CA-2011-110849"/>
    <n v="2011"/>
    <x v="891"/>
    <d v="2011-04-23T00:00:00"/>
    <s v="Standard Class"/>
    <s v="JL-15835"/>
    <s v="John Lee"/>
    <x v="0"/>
    <s v="United States"/>
    <s v="Los Angeles"/>
    <x v="1"/>
    <n v="90049"/>
    <x v="1"/>
    <s v="TEC-MA-10002859"/>
    <x v="2"/>
    <x v="15"/>
    <s v="Ativa MDM8000 8-Sheet Micro-Cut Shredder"/>
    <n v="287.96800000000002"/>
    <n v="4"/>
    <n v="0.2"/>
    <n v="97.189199999999985"/>
  </r>
  <r>
    <n v="3534"/>
    <s v="CA-2011-110849"/>
    <n v="2011"/>
    <x v="891"/>
    <d v="2011-04-23T00:00:00"/>
    <s v="Standard Class"/>
    <s v="JL-15835"/>
    <s v="John Lee"/>
    <x v="0"/>
    <s v="United States"/>
    <s v="Los Angeles"/>
    <x v="1"/>
    <n v="90049"/>
    <x v="1"/>
    <s v="OFF-AR-10002375"/>
    <x v="1"/>
    <x v="6"/>
    <s v="Newell 351"/>
    <n v="13.12"/>
    <n v="4"/>
    <n v="0"/>
    <n v="3.8047999999999984"/>
  </r>
  <r>
    <n v="3535"/>
    <s v="CA-2011-110849"/>
    <n v="2011"/>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n v="2011"/>
    <x v="891"/>
    <d v="2011-04-23T00:00:00"/>
    <s v="Standard Class"/>
    <s v="JL-15835"/>
    <s v="John Lee"/>
    <x v="0"/>
    <s v="United States"/>
    <s v="Los Angeles"/>
    <x v="1"/>
    <n v="90049"/>
    <x v="1"/>
    <s v="OFF-FA-10000134"/>
    <x v="1"/>
    <x v="13"/>
    <s v="Advantus Push Pins, Aluminum Head"/>
    <n v="11.62"/>
    <n v="2"/>
    <n v="0"/>
    <n v="3.6021999999999998"/>
  </r>
  <r>
    <n v="3537"/>
    <s v="CA-2013-145842"/>
    <n v="2013"/>
    <x v="26"/>
    <d v="2013-06-21T00:00:00"/>
    <s v="Second Class"/>
    <s v="FM-14380"/>
    <s v="Fred McMath"/>
    <x v="0"/>
    <s v="United States"/>
    <s v="New York City"/>
    <x v="15"/>
    <n v="10024"/>
    <x v="3"/>
    <s v="OFF-ST-10000419"/>
    <x v="1"/>
    <x v="4"/>
    <s v="Rogers Jumbo File, Granite"/>
    <n v="40.74"/>
    <n v="3"/>
    <n v="0"/>
    <n v="0.4073999999999991"/>
  </r>
  <r>
    <n v="3538"/>
    <s v="CA-2011-158771"/>
    <n v="2011"/>
    <x v="309"/>
    <d v="2011-05-09T00:00:00"/>
    <s v="Same Day"/>
    <s v="SB-20290"/>
    <s v="Sean Braxton"/>
    <x v="1"/>
    <s v="United States"/>
    <s v="Henderson"/>
    <x v="0"/>
    <n v="42420"/>
    <x v="0"/>
    <s v="OFF-ST-10000107"/>
    <x v="1"/>
    <x v="4"/>
    <s v="Fellowes Super Stor/Drawer"/>
    <n v="83.25"/>
    <n v="3"/>
    <n v="0"/>
    <n v="14.984999999999992"/>
  </r>
  <r>
    <n v="3539"/>
    <s v="CA-2011-158771"/>
    <n v="2011"/>
    <x v="309"/>
    <d v="2011-05-09T00:00:00"/>
    <s v="Same Day"/>
    <s v="SB-20290"/>
    <s v="Sean Braxton"/>
    <x v="1"/>
    <s v="United States"/>
    <s v="Henderson"/>
    <x v="0"/>
    <n v="42420"/>
    <x v="0"/>
    <s v="OFF-LA-10001641"/>
    <x v="1"/>
    <x v="2"/>
    <s v="Avery 518"/>
    <n v="9.4499999999999993"/>
    <n v="3"/>
    <n v="0"/>
    <n v="4.5359999999999996"/>
  </r>
  <r>
    <n v="3540"/>
    <s v="CA-2011-158771"/>
    <n v="2011"/>
    <x v="309"/>
    <d v="2011-05-09T00:00:00"/>
    <s v="Same Day"/>
    <s v="SB-20290"/>
    <s v="Sean Braxton"/>
    <x v="1"/>
    <s v="United States"/>
    <s v="Henderson"/>
    <x v="0"/>
    <n v="42420"/>
    <x v="0"/>
    <s v="OFF-LA-10003121"/>
    <x v="1"/>
    <x v="2"/>
    <s v="Avery 506"/>
    <n v="20.65"/>
    <n v="5"/>
    <n v="0"/>
    <n v="9.4989999999999988"/>
  </r>
  <r>
    <n v="3541"/>
    <s v="CA-2011-158771"/>
    <n v="2011"/>
    <x v="309"/>
    <d v="2011-05-09T00:00:00"/>
    <s v="Same Day"/>
    <s v="SB-20290"/>
    <s v="Sean Braxton"/>
    <x v="1"/>
    <s v="United States"/>
    <s v="Henderson"/>
    <x v="0"/>
    <n v="42420"/>
    <x v="0"/>
    <s v="OFF-PA-10002689"/>
    <x v="1"/>
    <x v="10"/>
    <s v="Weyerhaeuser First Choice Laser/Copy Paper (20Lb. and 88 Bright)"/>
    <n v="45.36"/>
    <n v="7"/>
    <n v="0"/>
    <n v="21.772800000000004"/>
  </r>
  <r>
    <n v="3542"/>
    <s v="CA-2013-157511"/>
    <n v="2013"/>
    <x v="31"/>
    <d v="2013-09-21T00:00:00"/>
    <s v="First Class"/>
    <s v="SV-20365"/>
    <s v="Seth Vernon"/>
    <x v="0"/>
    <s v="United States"/>
    <s v="Columbus"/>
    <x v="24"/>
    <n v="43229"/>
    <x v="3"/>
    <s v="FUR-FU-10002107"/>
    <x v="0"/>
    <x v="5"/>
    <s v="Eldon Pizzaz Desk Accessories"/>
    <n v="5.3520000000000003"/>
    <n v="3"/>
    <n v="0.2"/>
    <n v="1.6055999999999999"/>
  </r>
  <r>
    <n v="3543"/>
    <s v="CA-2013-157511"/>
    <n v="2013"/>
    <x v="31"/>
    <d v="2013-09-21T00:00:00"/>
    <s v="First Class"/>
    <s v="SV-20365"/>
    <s v="Seth Vernon"/>
    <x v="0"/>
    <s v="United States"/>
    <s v="Columbus"/>
    <x v="24"/>
    <n v="43229"/>
    <x v="3"/>
    <s v="FUR-CH-10002647"/>
    <x v="0"/>
    <x v="1"/>
    <s v="Situations Contoured Folding Chairs, 4/Set"/>
    <n v="99.372"/>
    <n v="2"/>
    <n v="0.3"/>
    <n v="-7.0979999999999919"/>
  </r>
  <r>
    <n v="3544"/>
    <s v="CA-2013-157511"/>
    <n v="2013"/>
    <x v="31"/>
    <d v="2013-09-21T00:00:00"/>
    <s v="First Class"/>
    <s v="SV-20365"/>
    <s v="Seth Vernon"/>
    <x v="0"/>
    <s v="United States"/>
    <s v="Columbus"/>
    <x v="24"/>
    <n v="43229"/>
    <x v="3"/>
    <s v="OFF-AR-10002257"/>
    <x v="1"/>
    <x v="6"/>
    <s v="Eldon Spacemaker Box, Quick-Snap Lid, Clear"/>
    <n v="2.6720000000000002"/>
    <n v="1"/>
    <n v="0.2"/>
    <n v="0.36739999999999962"/>
  </r>
  <r>
    <n v="3545"/>
    <s v="CA-2014-121216"/>
    <n v="2014"/>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n v="2014"/>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n v="2014"/>
    <x v="505"/>
    <d v="2014-11-02T00:00:00"/>
    <s v="First Class"/>
    <s v="RD-19810"/>
    <s v="Ross DeVincentis"/>
    <x v="2"/>
    <s v="United States"/>
    <s v="Richmond"/>
    <x v="0"/>
    <n v="40475"/>
    <x v="0"/>
    <s v="OFF-ST-10004963"/>
    <x v="1"/>
    <x v="4"/>
    <s v="Eldon Gobal File Keepers"/>
    <n v="105.98"/>
    <n v="7"/>
    <n v="0"/>
    <n v="4.2391999999999932"/>
  </r>
  <r>
    <n v="3548"/>
    <s v="CA-2014-155292"/>
    <n v="2014"/>
    <x v="505"/>
    <d v="2014-11-02T00:00:00"/>
    <s v="First Class"/>
    <s v="RD-19810"/>
    <s v="Ross DeVincentis"/>
    <x v="2"/>
    <s v="United States"/>
    <s v="Richmond"/>
    <x v="0"/>
    <n v="40475"/>
    <x v="0"/>
    <s v="OFF-SU-10002573"/>
    <x v="1"/>
    <x v="14"/>
    <s v="Acme 10&quot; Easy Grip Assistive Scissors"/>
    <n v="35.06"/>
    <n v="2"/>
    <n v="0"/>
    <n v="10.517999999999997"/>
  </r>
  <r>
    <n v="3549"/>
    <s v="CA-2014-155292"/>
    <n v="2014"/>
    <x v="505"/>
    <d v="2014-11-02T00:00:00"/>
    <s v="First Class"/>
    <s v="RD-19810"/>
    <s v="Ross DeVincentis"/>
    <x v="2"/>
    <s v="United States"/>
    <s v="Richmond"/>
    <x v="0"/>
    <n v="40475"/>
    <x v="0"/>
    <s v="FUR-CH-10000553"/>
    <x v="0"/>
    <x v="1"/>
    <s v="Metal Folding Chairs, Beige, 4/Carton"/>
    <n v="33.94"/>
    <n v="1"/>
    <n v="0"/>
    <n v="9.1637999999999984"/>
  </r>
  <r>
    <n v="3550"/>
    <s v="CA-2014-155292"/>
    <n v="2014"/>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n v="2013"/>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n v="2013"/>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n v="2013"/>
    <x v="892"/>
    <d v="2013-04-03T00:00:00"/>
    <s v="Second Class"/>
    <s v="ME-17320"/>
    <s v="Maria Etezadi"/>
    <x v="2"/>
    <s v="United States"/>
    <s v="Chicago"/>
    <x v="10"/>
    <n v="60653"/>
    <x v="2"/>
    <s v="TEC-PH-10001254"/>
    <x v="2"/>
    <x v="7"/>
    <s v="Jabra BIZ 2300 Duo QD Duo Corded Headset"/>
    <n v="812.73599999999999"/>
    <n v="8"/>
    <n v="0.2"/>
    <n v="60.955199999999962"/>
  </r>
  <r>
    <n v="3554"/>
    <s v="CA-2014-107832"/>
    <n v="2014"/>
    <x v="51"/>
    <d v="2014-11-27T00:00:00"/>
    <s v="Second Class"/>
    <s v="FH-14275"/>
    <s v="Frank Hawley"/>
    <x v="1"/>
    <s v="United States"/>
    <s v="Philadelphia"/>
    <x v="9"/>
    <n v="19120"/>
    <x v="3"/>
    <s v="OFF-BI-10001658"/>
    <x v="1"/>
    <x v="8"/>
    <s v="GBC Standard Therm-A-Bind Covers"/>
    <n v="7.4760000000000018"/>
    <n v="1"/>
    <n v="0.7"/>
    <n v="-5.9807999999999986"/>
  </r>
  <r>
    <n v="3555"/>
    <s v="CA-2011-120838"/>
    <n v="2011"/>
    <x v="893"/>
    <d v="2011-03-26T00:00:00"/>
    <s v="Second Class"/>
    <s v="PO-18865"/>
    <s v="Patrick O'Donnell"/>
    <x v="0"/>
    <s v="United States"/>
    <s v="Los Angeles"/>
    <x v="1"/>
    <n v="90036"/>
    <x v="1"/>
    <s v="OFF-ST-10000585"/>
    <x v="1"/>
    <x v="4"/>
    <s v="Economy Rollaway Files"/>
    <n v="330.4"/>
    <n v="2"/>
    <n v="0"/>
    <n v="85.903999999999996"/>
  </r>
  <r>
    <n v="3556"/>
    <s v="CA-2011-120838"/>
    <n v="2011"/>
    <x v="893"/>
    <d v="2011-03-26T00:00:00"/>
    <s v="Second Class"/>
    <s v="PO-18865"/>
    <s v="Patrick O'Donnell"/>
    <x v="0"/>
    <s v="United States"/>
    <s v="Los Angeles"/>
    <x v="1"/>
    <n v="90036"/>
    <x v="1"/>
    <s v="TEC-PH-10003484"/>
    <x v="2"/>
    <x v="7"/>
    <s v="Ooma Telo VoIP Home Phone System"/>
    <n v="604.75199999999995"/>
    <n v="6"/>
    <n v="0.2"/>
    <n v="37.797000000000025"/>
  </r>
  <r>
    <n v="3557"/>
    <s v="CA-2014-118542"/>
    <n v="2014"/>
    <x v="96"/>
    <d v="2014-12-06T00:00:00"/>
    <s v="Standard Class"/>
    <s v="CC-12550"/>
    <s v="Clay Cheatham"/>
    <x v="0"/>
    <s v="United States"/>
    <s v="Los Angeles"/>
    <x v="1"/>
    <n v="90008"/>
    <x v="1"/>
    <s v="OFF-PA-10004735"/>
    <x v="1"/>
    <x v="10"/>
    <s v="Xerox 1905"/>
    <n v="45.36"/>
    <n v="7"/>
    <n v="0"/>
    <n v="21.772800000000004"/>
  </r>
  <r>
    <n v="3558"/>
    <s v="CA-2014-118542"/>
    <n v="2014"/>
    <x v="96"/>
    <d v="2014-12-06T00:00:00"/>
    <s v="Standard Class"/>
    <s v="CC-12550"/>
    <s v="Clay Cheatham"/>
    <x v="0"/>
    <s v="United States"/>
    <s v="Los Angeles"/>
    <x v="1"/>
    <n v="90008"/>
    <x v="1"/>
    <s v="OFF-BI-10003429"/>
    <x v="1"/>
    <x v="8"/>
    <s v="Cardinal HOLDit! Binder Insert Strips,Extra Strips"/>
    <n v="10.128"/>
    <n v="2"/>
    <n v="0.2"/>
    <n v="3.6714000000000002"/>
  </r>
  <r>
    <n v="3559"/>
    <s v="CA-2014-152737"/>
    <n v="2014"/>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n v="2014"/>
    <x v="659"/>
    <d v="2014-11-13T00:00:00"/>
    <s v="Standard Class"/>
    <s v="TS-21505"/>
    <s v="Tony Sayre"/>
    <x v="0"/>
    <s v="United States"/>
    <s v="San Francisco"/>
    <x v="1"/>
    <n v="94122"/>
    <x v="1"/>
    <s v="TEC-AC-10004975"/>
    <x v="2"/>
    <x v="11"/>
    <s v="Plantronics Audio 995 Wireless Stereo Headset"/>
    <n v="439.8"/>
    <n v="4"/>
    <n v="0"/>
    <n v="145.13400000000001"/>
  </r>
  <r>
    <n v="3561"/>
    <s v="CA-2014-109757"/>
    <n v="2014"/>
    <x v="507"/>
    <d v="2014-09-10T00:00:00"/>
    <s v="Second Class"/>
    <s v="MD-17350"/>
    <s v="Maribeth Dona"/>
    <x v="0"/>
    <s v="United States"/>
    <s v="Akron"/>
    <x v="24"/>
    <n v="44312"/>
    <x v="3"/>
    <s v="OFF-AR-10002335"/>
    <x v="1"/>
    <x v="6"/>
    <s v="DIXON Oriole Pencils"/>
    <n v="8.2560000000000002"/>
    <n v="4"/>
    <n v="0.2"/>
    <n v="0.61920000000000019"/>
  </r>
  <r>
    <n v="3562"/>
    <s v="CA-2014-109757"/>
    <n v="2014"/>
    <x v="507"/>
    <d v="2014-09-10T00:00:00"/>
    <s v="Second Class"/>
    <s v="MD-17350"/>
    <s v="Maribeth Dona"/>
    <x v="0"/>
    <s v="United States"/>
    <s v="Akron"/>
    <x v="24"/>
    <n v="44312"/>
    <x v="3"/>
    <s v="OFF-BI-10004001"/>
    <x v="1"/>
    <x v="8"/>
    <s v="GBC Recycled VeloBinder Covers"/>
    <n v="25.560000000000002"/>
    <n v="5"/>
    <n v="0.7"/>
    <n v="-20.448"/>
  </r>
  <r>
    <n v="3563"/>
    <s v="CA-2014-109757"/>
    <n v="2014"/>
    <x v="507"/>
    <d v="2014-09-10T00:00:00"/>
    <s v="Second Class"/>
    <s v="MD-17350"/>
    <s v="Maribeth Dona"/>
    <x v="0"/>
    <s v="United States"/>
    <s v="Akron"/>
    <x v="24"/>
    <n v="44312"/>
    <x v="3"/>
    <s v="OFF-BI-10001634"/>
    <x v="1"/>
    <x v="8"/>
    <s v="Wilson Jones Active Use Binders"/>
    <n v="4.3680000000000012"/>
    <n v="2"/>
    <n v="0.7"/>
    <n v="-3.0575999999999999"/>
  </r>
  <r>
    <n v="3564"/>
    <s v="CA-2014-109757"/>
    <n v="2014"/>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n v="2013"/>
    <x v="894"/>
    <d v="2013-07-07T00:00:00"/>
    <s v="First Class"/>
    <s v="GT-14755"/>
    <s v="Guy Thornton"/>
    <x v="0"/>
    <s v="United States"/>
    <s v="Los Angeles"/>
    <x v="1"/>
    <n v="90049"/>
    <x v="1"/>
    <s v="OFF-PA-10000552"/>
    <x v="1"/>
    <x v="10"/>
    <s v="Xerox 200"/>
    <n v="12.96"/>
    <n v="2"/>
    <n v="0"/>
    <n v="6.2208000000000006"/>
  </r>
  <r>
    <n v="3566"/>
    <s v="CA-2013-130029"/>
    <n v="2013"/>
    <x v="894"/>
    <d v="2013-07-07T00:00:00"/>
    <s v="First Class"/>
    <s v="GT-14755"/>
    <s v="Guy Thornton"/>
    <x v="0"/>
    <s v="United States"/>
    <s v="Los Angeles"/>
    <x v="1"/>
    <n v="90049"/>
    <x v="1"/>
    <s v="OFF-FA-10001135"/>
    <x v="1"/>
    <x v="13"/>
    <s v="Brites Rubber Bands, 1 1/2 oz. Box"/>
    <n v="3.96"/>
    <n v="2"/>
    <n v="0"/>
    <n v="7.9200000000000159E-2"/>
  </r>
  <r>
    <n v="3567"/>
    <s v="CA-2014-103877"/>
    <n v="2014"/>
    <x v="210"/>
    <d v="2014-09-15T00:00:00"/>
    <s v="Standard Class"/>
    <s v="RD-19660"/>
    <s v="Robert Dilbeck"/>
    <x v="2"/>
    <s v="United States"/>
    <s v="Independence"/>
    <x v="25"/>
    <n v="64055"/>
    <x v="2"/>
    <s v="OFF-BI-10003650"/>
    <x v="1"/>
    <x v="8"/>
    <s v="GBC DocuBind 300 Electric Binding Machine"/>
    <n v="1577.94"/>
    <n v="3"/>
    <n v="0"/>
    <n v="757.41120000000001"/>
  </r>
  <r>
    <n v="3568"/>
    <s v="CA-2013-137176"/>
    <n v="2013"/>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n v="2014"/>
    <x v="445"/>
    <d v="2014-07-04T00:00:00"/>
    <s v="Same Day"/>
    <s v="JK-15640"/>
    <s v="Jim Kriz"/>
    <x v="2"/>
    <s v="United States"/>
    <s v="Seattle"/>
    <x v="4"/>
    <n v="98105"/>
    <x v="1"/>
    <s v="TEC-AC-10003628"/>
    <x v="2"/>
    <x v="11"/>
    <s v="Logitech 910-002974 M325 Wireless Mouse for Web Scrolling"/>
    <n v="59.98"/>
    <n v="2"/>
    <n v="0"/>
    <n v="26.391200000000005"/>
  </r>
  <r>
    <n v="3570"/>
    <s v="CA-2014-168109"/>
    <n v="2014"/>
    <x v="445"/>
    <d v="2014-07-04T00:00:00"/>
    <s v="Same Day"/>
    <s v="JK-15640"/>
    <s v="Jim Kriz"/>
    <x v="2"/>
    <s v="United States"/>
    <s v="Seattle"/>
    <x v="4"/>
    <n v="98105"/>
    <x v="1"/>
    <s v="TEC-MA-10001148"/>
    <x v="2"/>
    <x v="15"/>
    <s v="Okidata MB491 Multifunction Printer"/>
    <n v="2395.2000000000003"/>
    <n v="6"/>
    <n v="0.2"/>
    <n v="209.58000000000004"/>
  </r>
  <r>
    <n v="3571"/>
    <s v="CA-2014-168109"/>
    <n v="2014"/>
    <x v="445"/>
    <d v="2014-07-04T00:00:00"/>
    <s v="Same Day"/>
    <s v="JK-15640"/>
    <s v="Jim Kriz"/>
    <x v="2"/>
    <s v="United States"/>
    <s v="Seattle"/>
    <x v="4"/>
    <n v="98105"/>
    <x v="1"/>
    <s v="TEC-AC-10002049"/>
    <x v="2"/>
    <x v="11"/>
    <s v="Plantronics Savi W720 Multi-Device Wireless Headset System"/>
    <n v="1687.8"/>
    <n v="4"/>
    <n v="0"/>
    <n v="742.63200000000006"/>
  </r>
  <r>
    <n v="3572"/>
    <s v="CA-2014-168109"/>
    <n v="2014"/>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n v="2014"/>
    <x v="222"/>
    <d v="2014-07-05T00:00:00"/>
    <s v="Standard Class"/>
    <s v="FC-14335"/>
    <s v="Fred Chung"/>
    <x v="1"/>
    <s v="United States"/>
    <s v="Mesquite"/>
    <x v="5"/>
    <n v="75150"/>
    <x v="2"/>
    <s v="OFF-PA-10003953"/>
    <x v="1"/>
    <x v="10"/>
    <s v="Xerox 218"/>
    <n v="5.1840000000000011"/>
    <n v="1"/>
    <n v="0.2"/>
    <n v="1.8144"/>
  </r>
  <r>
    <n v="3574"/>
    <s v="CA-2014-117023"/>
    <n v="2014"/>
    <x v="783"/>
    <d v="2014-08-13T00:00:00"/>
    <s v="Standard Class"/>
    <s v="JW-15955"/>
    <s v="Joni Wasserman"/>
    <x v="0"/>
    <s v="United States"/>
    <s v="Long Beach"/>
    <x v="15"/>
    <n v="11561"/>
    <x v="3"/>
    <s v="OFF-AR-10003602"/>
    <x v="1"/>
    <x v="6"/>
    <s v="Quartet Omega Colored Chalk, 12/Pack"/>
    <n v="11.68"/>
    <n v="2"/>
    <n v="0"/>
    <n v="5.4895999999999994"/>
  </r>
  <r>
    <n v="3575"/>
    <s v="CA-2014-117023"/>
    <n v="2014"/>
    <x v="783"/>
    <d v="2014-08-13T00:00:00"/>
    <s v="Standard Class"/>
    <s v="JW-15955"/>
    <s v="Joni Wasserman"/>
    <x v="0"/>
    <s v="United States"/>
    <s v="Long Beach"/>
    <x v="15"/>
    <n v="11561"/>
    <x v="3"/>
    <s v="OFF-AR-10004062"/>
    <x v="1"/>
    <x v="6"/>
    <s v="Staples"/>
    <n v="104.80000000000001"/>
    <n v="10"/>
    <n v="0"/>
    <n v="26.200000000000003"/>
  </r>
  <r>
    <n v="3576"/>
    <s v="CA-2012-143532"/>
    <n v="2012"/>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n v="2013"/>
    <x v="843"/>
    <d v="2013-06-12T00:00:00"/>
    <s v="Standard Class"/>
    <s v="FM-14290"/>
    <s v="Frank Merwin"/>
    <x v="2"/>
    <s v="United States"/>
    <s v="Bakersfield"/>
    <x v="1"/>
    <n v="93309"/>
    <x v="1"/>
    <s v="OFF-BI-10003305"/>
    <x v="1"/>
    <x v="8"/>
    <s v="Avery Hanging File Binders"/>
    <n v="4.7840000000000007"/>
    <n v="1"/>
    <n v="0.2"/>
    <n v="1.5547999999999997"/>
  </r>
  <r>
    <n v="3578"/>
    <s v="CA-2013-103163"/>
    <n v="2013"/>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n v="2013"/>
    <x v="197"/>
    <d v="2013-07-30T00:00:00"/>
    <s v="Standard Class"/>
    <s v="MT-17815"/>
    <s v="Meg Tillman"/>
    <x v="0"/>
    <s v="United States"/>
    <s v="Jackson"/>
    <x v="35"/>
    <n v="39212"/>
    <x v="0"/>
    <s v="OFF-ST-10000321"/>
    <x v="1"/>
    <x v="4"/>
    <s v="Akro Stacking Bins"/>
    <n v="7.89"/>
    <n v="1"/>
    <n v="0"/>
    <n v="0.31559999999999899"/>
  </r>
  <r>
    <n v="3580"/>
    <s v="CA-2013-104157"/>
    <n v="2013"/>
    <x v="197"/>
    <d v="2013-07-30T00:00:00"/>
    <s v="Standard Class"/>
    <s v="MT-17815"/>
    <s v="Meg Tillman"/>
    <x v="0"/>
    <s v="United States"/>
    <s v="Jackson"/>
    <x v="35"/>
    <n v="39212"/>
    <x v="0"/>
    <s v="OFF-PA-10004665"/>
    <x v="1"/>
    <x v="10"/>
    <s v="Advantus Motivational Note Cards"/>
    <n v="65.5"/>
    <n v="5"/>
    <n v="0"/>
    <n v="32.094999999999999"/>
  </r>
  <r>
    <n v="3581"/>
    <s v="CA-2013-104157"/>
    <n v="2013"/>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n v="2014"/>
    <x v="172"/>
    <d v="2014-10-08T00:00:00"/>
    <s v="Standard Class"/>
    <s v="DK-13090"/>
    <s v="Dave Kipp"/>
    <x v="0"/>
    <s v="United States"/>
    <s v="Fremont"/>
    <x v="8"/>
    <n v="68025"/>
    <x v="2"/>
    <s v="OFF-PA-10000994"/>
    <x v="1"/>
    <x v="10"/>
    <s v="Xerox 1915"/>
    <n v="104.85"/>
    <n v="1"/>
    <n v="0"/>
    <n v="50.327999999999996"/>
  </r>
  <r>
    <n v="3583"/>
    <s v="CA-2012-121650"/>
    <n v="2012"/>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n v="2012"/>
    <x v="895"/>
    <d v="2012-12-16T00:00:00"/>
    <s v="Standard Class"/>
    <s v="KD-16495"/>
    <s v="Keith Dawkins"/>
    <x v="1"/>
    <s v="United States"/>
    <s v="Jackson"/>
    <x v="12"/>
    <n v="49201"/>
    <x v="2"/>
    <s v="FUR-TA-10003569"/>
    <x v="0"/>
    <x v="3"/>
    <s v="Bretford CR8500 Series Meeting Room Furniture"/>
    <n v="801.96"/>
    <n v="2"/>
    <n v="0"/>
    <n v="200.49"/>
  </r>
  <r>
    <n v="3585"/>
    <s v="CA-2012-121650"/>
    <n v="2012"/>
    <x v="895"/>
    <d v="2012-12-16T00:00:00"/>
    <s v="Standard Class"/>
    <s v="KD-16495"/>
    <s v="Keith Dawkins"/>
    <x v="1"/>
    <s v="United States"/>
    <s v="Jackson"/>
    <x v="12"/>
    <n v="49201"/>
    <x v="2"/>
    <s v="FUR-CH-10004289"/>
    <x v="0"/>
    <x v="1"/>
    <s v="Global Super Steno Chair"/>
    <n v="191.96"/>
    <n v="2"/>
    <n v="0"/>
    <n v="32.633199999999988"/>
  </r>
  <r>
    <n v="3586"/>
    <s v="CA-2012-121650"/>
    <n v="2012"/>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n v="2014"/>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n v="2014"/>
    <x v="241"/>
    <d v="2014-09-29T00:00:00"/>
    <s v="Standard Class"/>
    <s v="MH-18115"/>
    <s v="Mick Hernandez"/>
    <x v="2"/>
    <s v="United States"/>
    <s v="Lancaster"/>
    <x v="24"/>
    <n v="43130"/>
    <x v="3"/>
    <s v="TEC-PH-10002885"/>
    <x v="2"/>
    <x v="7"/>
    <s v="Apple iPhone 5"/>
    <n v="1169.694"/>
    <n v="3"/>
    <n v="0.4"/>
    <n v="-253.43369999999993"/>
  </r>
  <r>
    <n v="3589"/>
    <s v="CA-2014-158729"/>
    <n v="2014"/>
    <x v="484"/>
    <d v="2014-12-22T00:00:00"/>
    <s v="First Class"/>
    <s v="AC-10450"/>
    <s v="Amy Cox"/>
    <x v="0"/>
    <s v="United States"/>
    <s v="Lafayette"/>
    <x v="28"/>
    <n v="70506"/>
    <x v="0"/>
    <s v="OFF-SU-10002881"/>
    <x v="1"/>
    <x v="14"/>
    <s v="Martin Yale Chadless Opener Electric Letter Opener"/>
    <n v="1665.62"/>
    <n v="2"/>
    <n v="0"/>
    <n v="33.312400000000025"/>
  </r>
  <r>
    <n v="3590"/>
    <s v="CA-2014-146535"/>
    <n v="2014"/>
    <x v="221"/>
    <d v="2014-12-01T00:00:00"/>
    <s v="Standard Class"/>
    <s v="FM-14290"/>
    <s v="Frank Merwin"/>
    <x v="2"/>
    <s v="United States"/>
    <s v="Richmond"/>
    <x v="0"/>
    <n v="40475"/>
    <x v="0"/>
    <s v="OFF-BI-10000546"/>
    <x v="1"/>
    <x v="8"/>
    <s v="Avery Durable Binders"/>
    <n v="2.88"/>
    <n v="1"/>
    <n v="0"/>
    <n v="1.4112"/>
  </r>
  <r>
    <n v="3591"/>
    <s v="CA-2014-146535"/>
    <n v="2014"/>
    <x v="221"/>
    <d v="2014-12-01T00:00:00"/>
    <s v="Standard Class"/>
    <s v="FM-14290"/>
    <s v="Frank Merwin"/>
    <x v="2"/>
    <s v="United States"/>
    <s v="Richmond"/>
    <x v="0"/>
    <n v="40475"/>
    <x v="0"/>
    <s v="OFF-ST-10001526"/>
    <x v="1"/>
    <x v="4"/>
    <s v="Iceberg Mobile Mega Data/Printer Cart "/>
    <n v="1443.96"/>
    <n v="12"/>
    <n v="0"/>
    <n v="375.42959999999994"/>
  </r>
  <r>
    <n v="3592"/>
    <s v="CA-2011-154186"/>
    <n v="2011"/>
    <x v="736"/>
    <d v="2011-12-15T00:00:00"/>
    <s v="Second Class"/>
    <s v="RA-19285"/>
    <s v="Ralph Arnett"/>
    <x v="0"/>
    <s v="United States"/>
    <s v="Houston"/>
    <x v="5"/>
    <n v="77070"/>
    <x v="2"/>
    <s v="OFF-SU-10001574"/>
    <x v="1"/>
    <x v="14"/>
    <s v="Acme Value Line Scissors"/>
    <n v="2.92"/>
    <n v="1"/>
    <n v="0.2"/>
    <n v="0.36499999999999977"/>
  </r>
  <r>
    <n v="3593"/>
    <s v="CA-2013-108434"/>
    <n v="2013"/>
    <x v="5"/>
    <d v="2013-12-08T00:00:00"/>
    <s v="Second Class"/>
    <s v="JG-15160"/>
    <s v="James Galang"/>
    <x v="0"/>
    <s v="United States"/>
    <s v="New York City"/>
    <x v="15"/>
    <n v="10024"/>
    <x v="3"/>
    <s v="OFF-ST-10002615"/>
    <x v="1"/>
    <x v="4"/>
    <s v="Dual Level, Single-Width Filing Carts"/>
    <n v="465.18"/>
    <n v="3"/>
    <n v="0"/>
    <n v="120.94680000000001"/>
  </r>
  <r>
    <n v="3594"/>
    <s v="CA-2013-164154"/>
    <n v="2013"/>
    <x v="108"/>
    <d v="2013-09-18T00:00:00"/>
    <s v="Standard Class"/>
    <s v="NZ-18565"/>
    <s v="Nick Zandusky"/>
    <x v="2"/>
    <s v="United States"/>
    <s v="Toledo"/>
    <x v="24"/>
    <n v="43615"/>
    <x v="3"/>
    <s v="OFF-BI-10001658"/>
    <x v="1"/>
    <x v="8"/>
    <s v="GBC Standard Therm-A-Bind Covers"/>
    <n v="22.428000000000004"/>
    <n v="3"/>
    <n v="0.7"/>
    <n v="-17.942399999999992"/>
  </r>
  <r>
    <n v="3595"/>
    <s v="CA-2013-164154"/>
    <n v="2013"/>
    <x v="108"/>
    <d v="2013-09-18T00:00:00"/>
    <s v="Standard Class"/>
    <s v="NZ-18565"/>
    <s v="Nick Zandusky"/>
    <x v="2"/>
    <s v="United States"/>
    <s v="Toledo"/>
    <x v="24"/>
    <n v="43615"/>
    <x v="3"/>
    <s v="OFF-ST-10002562"/>
    <x v="1"/>
    <x v="4"/>
    <s v="Staples"/>
    <n v="37.52000000000001"/>
    <n v="5"/>
    <n v="0.2"/>
    <n v="3.7519999999999989"/>
  </r>
  <r>
    <n v="3596"/>
    <s v="CA-2014-148012"/>
    <n v="2014"/>
    <x v="34"/>
    <d v="2014-12-16T00:00:00"/>
    <s v="Standard Class"/>
    <s v="KM-16225"/>
    <s v="Kalyca Meade"/>
    <x v="1"/>
    <s v="United States"/>
    <s v="Philadelphia"/>
    <x v="9"/>
    <n v="19143"/>
    <x v="3"/>
    <s v="OFF-AR-10004757"/>
    <x v="1"/>
    <x v="6"/>
    <s v="Crayola Colored Pencils"/>
    <n v="2.6240000000000001"/>
    <n v="1"/>
    <n v="0.2"/>
    <n v="0.42639999999999978"/>
  </r>
  <r>
    <n v="3597"/>
    <s v="CA-2011-102869"/>
    <n v="2011"/>
    <x v="340"/>
    <d v="2011-09-14T00:00:00"/>
    <s v="Second Class"/>
    <s v="LC-17140"/>
    <s v="Logan Currie"/>
    <x v="0"/>
    <s v="United States"/>
    <s v="Philadelphia"/>
    <x v="9"/>
    <n v="19140"/>
    <x v="3"/>
    <s v="OFF-PA-10000788"/>
    <x v="1"/>
    <x v="10"/>
    <s v="Xerox 210"/>
    <n v="15.552000000000003"/>
    <n v="3"/>
    <n v="0.2"/>
    <n v="5.4432"/>
  </r>
  <r>
    <n v="3598"/>
    <s v="CA-2011-102869"/>
    <n v="2011"/>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n v="2011"/>
    <x v="340"/>
    <d v="2011-09-14T00:00:00"/>
    <s v="Second Class"/>
    <s v="LC-17140"/>
    <s v="Logan Currie"/>
    <x v="0"/>
    <s v="United States"/>
    <s v="Philadelphia"/>
    <x v="9"/>
    <n v="19140"/>
    <x v="3"/>
    <s v="FUR-FU-10002456"/>
    <x v="0"/>
    <x v="5"/>
    <s v="Master Caster Door Stop, Large Neon Orange"/>
    <n v="17.472000000000001"/>
    <n v="3"/>
    <n v="0.2"/>
    <n v="5.023200000000001"/>
  </r>
  <r>
    <n v="3600"/>
    <s v="CA-2011-102869"/>
    <n v="2011"/>
    <x v="340"/>
    <d v="2011-09-14T00:00:00"/>
    <s v="Second Class"/>
    <s v="LC-17140"/>
    <s v="Logan Currie"/>
    <x v="0"/>
    <s v="United States"/>
    <s v="Philadelphia"/>
    <x v="9"/>
    <n v="19140"/>
    <x v="3"/>
    <s v="TEC-PH-10002549"/>
    <x v="2"/>
    <x v="7"/>
    <s v="Polycom SoundPoint IP 450 VoIP phone"/>
    <n v="135.51599999999999"/>
    <n v="1"/>
    <n v="0.4"/>
    <n v="-31.620400000000004"/>
  </r>
  <r>
    <n v="3601"/>
    <s v="CA-2014-138310"/>
    <n v="2014"/>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n v="2011"/>
    <x v="664"/>
    <d v="2011-11-24T00:00:00"/>
    <s v="Standard Class"/>
    <s v="RB-19330"/>
    <s v="Randy Bradley"/>
    <x v="0"/>
    <s v="United States"/>
    <s v="Philadelphia"/>
    <x v="9"/>
    <n v="19143"/>
    <x v="3"/>
    <s v="OFF-PA-10002137"/>
    <x v="1"/>
    <x v="10"/>
    <s v="Southworth 100% Résumé Paper, 24lb."/>
    <n v="12.448"/>
    <n v="2"/>
    <n v="0.2"/>
    <n v="3.8899999999999988"/>
  </r>
  <r>
    <n v="3603"/>
    <s v="CA-2011-159835"/>
    <n v="2011"/>
    <x v="664"/>
    <d v="2011-11-24T00:00:00"/>
    <s v="Standard Class"/>
    <s v="RB-19330"/>
    <s v="Randy Bradley"/>
    <x v="0"/>
    <s v="United States"/>
    <s v="Philadelphia"/>
    <x v="9"/>
    <n v="19143"/>
    <x v="3"/>
    <s v="FUR-CH-10004997"/>
    <x v="0"/>
    <x v="1"/>
    <s v="Hon Every-Day Series Multi-Task Chairs"/>
    <n v="657.93"/>
    <n v="5"/>
    <n v="0.3"/>
    <n v="-93.989999999999952"/>
  </r>
  <r>
    <n v="3604"/>
    <s v="CA-2014-112956"/>
    <n v="2014"/>
    <x v="170"/>
    <d v="2014-08-28T00:00:00"/>
    <s v="Standard Class"/>
    <s v="TH-21550"/>
    <s v="Tracy Hopkins"/>
    <x v="2"/>
    <s v="United States"/>
    <s v="Columbia"/>
    <x v="39"/>
    <n v="21044"/>
    <x v="3"/>
    <s v="OFF-PA-10000357"/>
    <x v="1"/>
    <x v="10"/>
    <s v="Xerox 1888"/>
    <n v="277.39999999999998"/>
    <n v="5"/>
    <n v="0"/>
    <n v="133.15199999999999"/>
  </r>
  <r>
    <n v="3605"/>
    <s v="CA-2014-112956"/>
    <n v="2014"/>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n v="2014"/>
    <x v="170"/>
    <d v="2014-08-28T00:00:00"/>
    <s v="Standard Class"/>
    <s v="TH-21550"/>
    <s v="Tracy Hopkins"/>
    <x v="2"/>
    <s v="United States"/>
    <s v="Columbia"/>
    <x v="39"/>
    <n v="21044"/>
    <x v="3"/>
    <s v="FUR-FU-10004960"/>
    <x v="0"/>
    <x v="5"/>
    <s v="Seth Thomas 12&quot; Clock w/ Goldtone Case"/>
    <n v="91.92"/>
    <n v="4"/>
    <n v="0"/>
    <n v="31.252800000000001"/>
  </r>
  <r>
    <n v="3607"/>
    <s v="CA-2013-119683"/>
    <n v="2013"/>
    <x v="299"/>
    <d v="2013-03-17T00:00:00"/>
    <s v="Second Class"/>
    <s v="CK-12595"/>
    <s v="Clytie Kelty"/>
    <x v="0"/>
    <s v="United States"/>
    <s v="New York City"/>
    <x v="15"/>
    <n v="10024"/>
    <x v="3"/>
    <s v="OFF-EN-10001099"/>
    <x v="1"/>
    <x v="12"/>
    <s v="Staples"/>
    <n v="29.339999999999996"/>
    <n v="3"/>
    <n v="0"/>
    <n v="13.496399999999998"/>
  </r>
  <r>
    <n v="3608"/>
    <s v="CA-2011-163559"/>
    <n v="2011"/>
    <x v="865"/>
    <d v="2011-09-28T00:00:00"/>
    <s v="Second Class"/>
    <s v="ST-20530"/>
    <s v="Shui Tom"/>
    <x v="0"/>
    <s v="United States"/>
    <s v="New York City"/>
    <x v="15"/>
    <n v="10035"/>
    <x v="3"/>
    <s v="OFF-BI-10002026"/>
    <x v="1"/>
    <x v="8"/>
    <s v="Avery Arch Ring Binders"/>
    <n v="139.44"/>
    <n v="3"/>
    <n v="0.2"/>
    <n v="47.060999999999993"/>
  </r>
  <r>
    <n v="3609"/>
    <s v="CA-2011-140228"/>
    <n v="2011"/>
    <x v="582"/>
    <d v="2011-05-03T00:00:00"/>
    <s v="Standard Class"/>
    <s v="GB-14530"/>
    <s v="George Bell"/>
    <x v="1"/>
    <s v="United States"/>
    <s v="Newark"/>
    <x v="24"/>
    <n v="43055"/>
    <x v="3"/>
    <s v="OFF-LA-10001613"/>
    <x v="1"/>
    <x v="2"/>
    <s v="Avery File Folder Labels"/>
    <n v="6.911999999999999"/>
    <n v="3"/>
    <n v="0.2"/>
    <n v="2.5056000000000003"/>
  </r>
  <r>
    <n v="3610"/>
    <s v="CA-2011-140228"/>
    <n v="2011"/>
    <x v="582"/>
    <d v="2011-05-03T00:00:00"/>
    <s v="Standard Class"/>
    <s v="GB-14530"/>
    <s v="George Bell"/>
    <x v="1"/>
    <s v="United States"/>
    <s v="Newark"/>
    <x v="24"/>
    <n v="43055"/>
    <x v="3"/>
    <s v="OFF-ST-10002214"/>
    <x v="1"/>
    <x v="4"/>
    <s v="X-Rack File for Hanging Folders"/>
    <n v="27.096"/>
    <n v="3"/>
    <n v="0.2"/>
    <n v="2.0321999999999987"/>
  </r>
  <r>
    <n v="3611"/>
    <s v="CA-2011-140228"/>
    <n v="2011"/>
    <x v="582"/>
    <d v="2011-05-03T00:00:00"/>
    <s v="Standard Class"/>
    <s v="GB-14530"/>
    <s v="George Bell"/>
    <x v="1"/>
    <s v="United States"/>
    <s v="Newark"/>
    <x v="24"/>
    <n v="43055"/>
    <x v="3"/>
    <s v="OFF-ST-10001128"/>
    <x v="1"/>
    <x v="4"/>
    <s v="Carina Mini System Audio Rack, Model AR050B"/>
    <n v="177.56800000000001"/>
    <n v="2"/>
    <n v="0.2"/>
    <n v="-37.733199999999989"/>
  </r>
  <r>
    <n v="3612"/>
    <s v="US-2013-131674"/>
    <n v="2013"/>
    <x v="896"/>
    <d v="2013-12-02T00:00:00"/>
    <s v="Second Class"/>
    <s v="NC-18535"/>
    <s v="Nick Crebassa"/>
    <x v="1"/>
    <s v="United States"/>
    <s v="Dallas"/>
    <x v="5"/>
    <n v="75217"/>
    <x v="2"/>
    <s v="TEC-AC-10004864"/>
    <x v="2"/>
    <x v="11"/>
    <s v="Memorex Micro Travel Drive 32 GB"/>
    <n v="58.415999999999997"/>
    <n v="2"/>
    <n v="0.2"/>
    <n v="16.794600000000003"/>
  </r>
  <r>
    <n v="3613"/>
    <s v="CA-2012-110093"/>
    <n v="2012"/>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n v="2012"/>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n v="2014"/>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n v="2014"/>
    <x v="123"/>
    <d v="2014-11-22T00:00:00"/>
    <s v="First Class"/>
    <s v="SC-20770"/>
    <s v="Stewart Carmichael"/>
    <x v="1"/>
    <s v="United States"/>
    <s v="San Antonio"/>
    <x v="5"/>
    <n v="78207"/>
    <x v="2"/>
    <s v="OFF-AR-10001915"/>
    <x v="1"/>
    <x v="6"/>
    <s v="Peel-Off China Markers"/>
    <n v="31.776"/>
    <n v="4"/>
    <n v="0.2"/>
    <n v="8.7384000000000022"/>
  </r>
  <r>
    <n v="3617"/>
    <s v="CA-2013-154536"/>
    <n v="2013"/>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n v="2014"/>
    <x v="507"/>
    <d v="2014-09-09T00:00:00"/>
    <s v="Standard Class"/>
    <s v="RA-19285"/>
    <s v="Ralph Arnett"/>
    <x v="0"/>
    <s v="United States"/>
    <s v="Los Angeles"/>
    <x v="1"/>
    <n v="90004"/>
    <x v="1"/>
    <s v="OFF-BI-10004632"/>
    <x v="1"/>
    <x v="8"/>
    <s v="Ibico Hi-Tech Manual Binding System"/>
    <n v="487.98400000000004"/>
    <n v="2"/>
    <n v="0.2"/>
    <n v="152.49499999999998"/>
  </r>
  <r>
    <n v="3619"/>
    <s v="CA-2014-141929"/>
    <n v="2014"/>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n v="2014"/>
    <x v="507"/>
    <d v="2014-09-09T00:00:00"/>
    <s v="Standard Class"/>
    <s v="RA-19285"/>
    <s v="Ralph Arnett"/>
    <x v="0"/>
    <s v="United States"/>
    <s v="Los Angeles"/>
    <x v="1"/>
    <n v="90004"/>
    <x v="1"/>
    <s v="OFF-ST-10002974"/>
    <x v="1"/>
    <x v="4"/>
    <s v="Trav-L-File Heavy-Duty Shuttle II, Black"/>
    <n v="217.85"/>
    <n v="5"/>
    <n v="0"/>
    <n v="65.35499999999999"/>
  </r>
  <r>
    <n v="3621"/>
    <s v="CA-2013-109743"/>
    <n v="2013"/>
    <x v="897"/>
    <d v="2013-09-30T00:00:00"/>
    <s v="Standard Class"/>
    <s v="SH-19975"/>
    <s v="Sally Hughsby"/>
    <x v="1"/>
    <s v="United States"/>
    <s v="Smyrna"/>
    <x v="18"/>
    <n v="37167"/>
    <x v="0"/>
    <s v="OFF-AR-10003727"/>
    <x v="1"/>
    <x v="6"/>
    <s v="Berol Giant Pencil Sharpener"/>
    <n v="40.775999999999996"/>
    <n v="3"/>
    <n v="0.2"/>
    <n v="4.5872999999999937"/>
  </r>
  <r>
    <n v="3622"/>
    <s v="CA-2013-109743"/>
    <n v="2013"/>
    <x v="897"/>
    <d v="2013-09-30T00:00:00"/>
    <s v="Standard Class"/>
    <s v="SH-19975"/>
    <s v="Sally Hughsby"/>
    <x v="1"/>
    <s v="United States"/>
    <s v="Smyrna"/>
    <x v="18"/>
    <n v="37167"/>
    <x v="0"/>
    <s v="TEC-PH-10004071"/>
    <x v="2"/>
    <x v="7"/>
    <s v="PayAnywhere Card Reader"/>
    <n v="63.936000000000007"/>
    <n v="8"/>
    <n v="0.2"/>
    <n v="5.5944000000000003"/>
  </r>
  <r>
    <n v="3623"/>
    <s v="CA-2011-159184"/>
    <n v="2011"/>
    <x v="80"/>
    <d v="2011-09-19T00:00:00"/>
    <s v="Standard Class"/>
    <s v="JC-15775"/>
    <s v="John Castell"/>
    <x v="0"/>
    <s v="United States"/>
    <s v="Macon"/>
    <x v="32"/>
    <n v="31204"/>
    <x v="0"/>
    <s v="FUR-FU-10002878"/>
    <x v="0"/>
    <x v="5"/>
    <s v="Seth Thomas 14&quot; Day/Date Wall Clock"/>
    <n v="142.4"/>
    <n v="5"/>
    <n v="0"/>
    <n v="52.688000000000002"/>
  </r>
  <r>
    <n v="3624"/>
    <s v="CA-2011-159184"/>
    <n v="2011"/>
    <x v="80"/>
    <d v="2011-09-19T00:00:00"/>
    <s v="Standard Class"/>
    <s v="JC-15775"/>
    <s v="John Castell"/>
    <x v="0"/>
    <s v="United States"/>
    <s v="Macon"/>
    <x v="32"/>
    <n v="31204"/>
    <x v="0"/>
    <s v="OFF-BI-10001890"/>
    <x v="1"/>
    <x v="8"/>
    <s v="Avery Poly Binder Pockets"/>
    <n v="7.16"/>
    <n v="2"/>
    <n v="0"/>
    <n v="3.4367999999999999"/>
  </r>
  <r>
    <n v="3625"/>
    <s v="CA-2014-113530"/>
    <n v="2014"/>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n v="2014"/>
    <x v="240"/>
    <d v="2014-05-22T00:00:00"/>
    <s v="Second Class"/>
    <s v="BC-11125"/>
    <s v="Becky Castell"/>
    <x v="2"/>
    <s v="United States"/>
    <s v="San Francisco"/>
    <x v="1"/>
    <n v="94109"/>
    <x v="1"/>
    <s v="OFF-AR-10001315"/>
    <x v="1"/>
    <x v="6"/>
    <s v="Newell 310"/>
    <n v="3.52"/>
    <n v="2"/>
    <n v="0"/>
    <n v="1.0207999999999999"/>
  </r>
  <r>
    <n v="3627"/>
    <s v="CA-2014-113530"/>
    <n v="2014"/>
    <x v="240"/>
    <d v="2014-05-22T00:00:00"/>
    <s v="Second Class"/>
    <s v="BC-11125"/>
    <s v="Becky Castell"/>
    <x v="2"/>
    <s v="United States"/>
    <s v="San Francisco"/>
    <x v="1"/>
    <n v="94109"/>
    <x v="1"/>
    <s v="OFF-AR-10000122"/>
    <x v="1"/>
    <x v="6"/>
    <s v="Newell 314"/>
    <n v="5.58"/>
    <n v="1"/>
    <n v="0"/>
    <n v="1.3949999999999996"/>
  </r>
  <r>
    <n v="3628"/>
    <s v="CA-2014-113530"/>
    <n v="2014"/>
    <x v="240"/>
    <d v="2014-05-22T00:00:00"/>
    <s v="Second Class"/>
    <s v="BC-11125"/>
    <s v="Becky Castell"/>
    <x v="2"/>
    <s v="United States"/>
    <s v="San Francisco"/>
    <x v="1"/>
    <n v="94109"/>
    <x v="1"/>
    <s v="TEC-AC-10001465"/>
    <x v="2"/>
    <x v="11"/>
    <s v="SanDisk Cruzer 64 GB USB Flash Drive"/>
    <n v="36.32"/>
    <n v="1"/>
    <n v="0"/>
    <n v="10.895999999999997"/>
  </r>
  <r>
    <n v="3629"/>
    <s v="CA-2011-169726"/>
    <n v="2011"/>
    <x v="128"/>
    <d v="2011-08-13T00:00:00"/>
    <s v="Standard Class"/>
    <s v="JH-15985"/>
    <s v="Joseph Holt"/>
    <x v="0"/>
    <s v="United States"/>
    <s v="Seattle"/>
    <x v="4"/>
    <n v="98103"/>
    <x v="1"/>
    <s v="OFF-BI-10004600"/>
    <x v="1"/>
    <x v="8"/>
    <s v="Ibico Ibimaster 300 Manual Binding System"/>
    <n v="2060.7440000000001"/>
    <n v="7"/>
    <n v="0.2"/>
    <n v="643.98249999999996"/>
  </r>
  <r>
    <n v="3630"/>
    <s v="CA-2014-155957"/>
    <n v="2014"/>
    <x v="200"/>
    <d v="2014-12-01T00:00:00"/>
    <s v="Standard Class"/>
    <s v="CC-12610"/>
    <s v="Corey Catlett"/>
    <x v="1"/>
    <s v="United States"/>
    <s v="Columbus"/>
    <x v="24"/>
    <n v="43229"/>
    <x v="3"/>
    <s v="OFF-AP-10002082"/>
    <x v="1"/>
    <x v="9"/>
    <s v="Holmes HEPA Air Purifier"/>
    <n v="52.272000000000006"/>
    <n v="3"/>
    <n v="0.2"/>
    <n v="9.8009999999999984"/>
  </r>
  <r>
    <n v="3631"/>
    <s v="CA-2014-155957"/>
    <n v="2014"/>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n v="2014"/>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n v="2014"/>
    <x v="898"/>
    <d v="2014-05-09T00:00:00"/>
    <s v="Second Class"/>
    <s v="DB-12970"/>
    <s v="Darren Budd"/>
    <x v="1"/>
    <s v="United States"/>
    <s v="Los Angeles"/>
    <x v="1"/>
    <n v="90004"/>
    <x v="1"/>
    <s v="OFF-ST-10000025"/>
    <x v="1"/>
    <x v="4"/>
    <s v="Fellowes Stor/Drawer Steel Plus Storage Drawers"/>
    <n v="763.44"/>
    <n v="8"/>
    <n v="0"/>
    <n v="45.80639999999994"/>
  </r>
  <r>
    <n v="3634"/>
    <s v="CA-2013-145177"/>
    <n v="2013"/>
    <x v="338"/>
    <d v="2013-11-15T00:00:00"/>
    <s v="Standard Class"/>
    <s v="PP-18955"/>
    <s v="Paul Prost"/>
    <x v="2"/>
    <s v="United States"/>
    <s v="Springfield"/>
    <x v="24"/>
    <n v="45503"/>
    <x v="3"/>
    <s v="OFF-LA-10001613"/>
    <x v="1"/>
    <x v="2"/>
    <s v="Avery File Folder Labels"/>
    <n v="9.2159999999999993"/>
    <n v="4"/>
    <n v="0.2"/>
    <n v="3.3408000000000002"/>
  </r>
  <r>
    <n v="3635"/>
    <s v="CA-2013-145177"/>
    <n v="2013"/>
    <x v="338"/>
    <d v="2013-11-15T00:00:00"/>
    <s v="Standard Class"/>
    <s v="PP-18955"/>
    <s v="Paul Prost"/>
    <x v="2"/>
    <s v="United States"/>
    <s v="Springfield"/>
    <x v="24"/>
    <n v="45503"/>
    <x v="3"/>
    <s v="TEC-PH-10000376"/>
    <x v="2"/>
    <x v="7"/>
    <s v="Square Credit Card Reader"/>
    <n v="41.957999999999998"/>
    <n v="7"/>
    <n v="0.4"/>
    <n v="-9.7901999999999987"/>
  </r>
  <r>
    <n v="3636"/>
    <s v="CA-2013-145177"/>
    <n v="2013"/>
    <x v="338"/>
    <d v="2013-11-15T00:00:00"/>
    <s v="Standard Class"/>
    <s v="PP-18955"/>
    <s v="Paul Prost"/>
    <x v="2"/>
    <s v="United States"/>
    <s v="Springfield"/>
    <x v="24"/>
    <n v="45503"/>
    <x v="3"/>
    <s v="OFF-PA-10004039"/>
    <x v="1"/>
    <x v="10"/>
    <s v="Xerox 1882"/>
    <n v="89.567999999999998"/>
    <n v="2"/>
    <n v="0.2"/>
    <n v="32.468400000000003"/>
  </r>
  <r>
    <n v="3637"/>
    <s v="CA-2013-145177"/>
    <n v="2013"/>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n v="2013"/>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n v="2013"/>
    <x v="338"/>
    <d v="2013-11-15T00:00:00"/>
    <s v="Standard Class"/>
    <s v="PP-18955"/>
    <s v="Paul Prost"/>
    <x v="2"/>
    <s v="United States"/>
    <s v="Springfield"/>
    <x v="24"/>
    <n v="45503"/>
    <x v="3"/>
    <s v="FUR-FU-10000758"/>
    <x v="0"/>
    <x v="5"/>
    <s v="DAX Natural Wood-Tone Poster Frame"/>
    <n v="148.28800000000001"/>
    <n v="7"/>
    <n v="0.2"/>
    <n v="29.657599999999988"/>
  </r>
  <r>
    <n v="3640"/>
    <s v="CA-2013-145177"/>
    <n v="2013"/>
    <x v="338"/>
    <d v="2013-11-15T00:00:00"/>
    <s v="Standard Class"/>
    <s v="PP-18955"/>
    <s v="Paul Prost"/>
    <x v="2"/>
    <s v="United States"/>
    <s v="Springfield"/>
    <x v="24"/>
    <n v="45503"/>
    <x v="3"/>
    <s v="OFF-PA-10000682"/>
    <x v="1"/>
    <x v="10"/>
    <s v="Xerox 1924"/>
    <n v="4.6240000000000006"/>
    <n v="1"/>
    <n v="0.2"/>
    <n v="1.6762000000000001"/>
  </r>
  <r>
    <n v="3641"/>
    <s v="CA-2013-145177"/>
    <n v="2013"/>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n v="2013"/>
    <x v="338"/>
    <d v="2013-11-15T00:00:00"/>
    <s v="Standard Class"/>
    <s v="PP-18955"/>
    <s v="Paul Prost"/>
    <x v="2"/>
    <s v="United States"/>
    <s v="Springfield"/>
    <x v="24"/>
    <n v="45503"/>
    <x v="3"/>
    <s v="OFF-BI-10002082"/>
    <x v="1"/>
    <x v="8"/>
    <s v="GBC Twin Loop Wire Binding Elements"/>
    <n v="69.888000000000005"/>
    <n v="7"/>
    <n v="0.7"/>
    <n v="-46.591999999999999"/>
  </r>
  <r>
    <n v="3643"/>
    <s v="CA-2011-156594"/>
    <n v="2011"/>
    <x v="414"/>
    <d v="2011-12-23T00:00:00"/>
    <s v="Second Class"/>
    <s v="MC-17845"/>
    <s v="Michael Chen"/>
    <x v="0"/>
    <s v="United States"/>
    <s v="Los Angeles"/>
    <x v="1"/>
    <n v="90008"/>
    <x v="1"/>
    <s v="OFF-BI-10004632"/>
    <x v="1"/>
    <x v="8"/>
    <s v="Ibico Hi-Tech Manual Binding System"/>
    <n v="487.98400000000004"/>
    <n v="2"/>
    <n v="0.2"/>
    <n v="152.49499999999998"/>
  </r>
  <r>
    <n v="3644"/>
    <s v="CA-2011-156594"/>
    <n v="2011"/>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n v="2011"/>
    <x v="414"/>
    <d v="2011-12-23T00:00:00"/>
    <s v="Second Class"/>
    <s v="MC-17845"/>
    <s v="Michael Chen"/>
    <x v="0"/>
    <s v="United States"/>
    <s v="Los Angeles"/>
    <x v="1"/>
    <n v="90008"/>
    <x v="1"/>
    <s v="OFF-AR-10004269"/>
    <x v="1"/>
    <x v="6"/>
    <s v="Newell 31"/>
    <n v="4.13"/>
    <n v="1"/>
    <n v="0"/>
    <n v="1.1564000000000001"/>
  </r>
  <r>
    <n v="3646"/>
    <s v="CA-2011-156594"/>
    <n v="2011"/>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n v="2011"/>
    <x v="739"/>
    <d v="2011-07-27T00:00:00"/>
    <s v="Second Class"/>
    <s v="VF-21715"/>
    <s v="Vicky Freymann"/>
    <x v="2"/>
    <s v="United States"/>
    <s v="Los Angeles"/>
    <x v="1"/>
    <n v="90045"/>
    <x v="1"/>
    <s v="OFF-PA-10002195"/>
    <x v="1"/>
    <x v="10"/>
    <s v="Xerox 1966"/>
    <n v="6.48"/>
    <n v="1"/>
    <n v="0"/>
    <n v="3.1752000000000002"/>
  </r>
  <r>
    <n v="3648"/>
    <s v="CA-2011-146528"/>
    <n v="2011"/>
    <x v="739"/>
    <d v="2011-07-27T00:00:00"/>
    <s v="Second Class"/>
    <s v="VF-21715"/>
    <s v="Vicky Freymann"/>
    <x v="2"/>
    <s v="United States"/>
    <s v="Los Angeles"/>
    <x v="1"/>
    <n v="90045"/>
    <x v="1"/>
    <s v="OFF-SU-10002522"/>
    <x v="1"/>
    <x v="14"/>
    <s v="Acme Kleen Earth Office Shears"/>
    <n v="15.52"/>
    <n v="4"/>
    <n v="0"/>
    <n v="4.5007999999999981"/>
  </r>
  <r>
    <n v="3649"/>
    <s v="CA-2012-168459"/>
    <n v="2012"/>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n v="2012"/>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n v="2014"/>
    <x v="34"/>
    <d v="2014-12-12T00:00:00"/>
    <s v="Second Class"/>
    <s v="DB-13210"/>
    <s v="Dean Braden"/>
    <x v="0"/>
    <s v="United States"/>
    <s v="Detroit"/>
    <x v="12"/>
    <n v="48234"/>
    <x v="2"/>
    <s v="TEC-AC-10004859"/>
    <x v="2"/>
    <x v="11"/>
    <s v="Maxell Pro 80 Minute CD-R, 10/Pack"/>
    <n v="104.88"/>
    <n v="6"/>
    <n v="0"/>
    <n v="41.952000000000005"/>
  </r>
  <r>
    <n v="3652"/>
    <s v="CA-2014-109960"/>
    <n v="2014"/>
    <x v="34"/>
    <d v="2014-12-12T00:00:00"/>
    <s v="Second Class"/>
    <s v="DB-13210"/>
    <s v="Dean Braden"/>
    <x v="0"/>
    <s v="United States"/>
    <s v="Detroit"/>
    <x v="12"/>
    <n v="48234"/>
    <x v="2"/>
    <s v="OFF-AR-10001860"/>
    <x v="1"/>
    <x v="6"/>
    <s v="BIC Liqua Brite Liner"/>
    <n v="34.700000000000003"/>
    <n v="5"/>
    <n v="0"/>
    <n v="12.492000000000001"/>
  </r>
  <r>
    <n v="3653"/>
    <s v="CA-2014-109960"/>
    <n v="2014"/>
    <x v="34"/>
    <d v="2014-12-12T00:00:00"/>
    <s v="Second Class"/>
    <s v="DB-13210"/>
    <s v="Dean Braden"/>
    <x v="0"/>
    <s v="United States"/>
    <s v="Detroit"/>
    <x v="12"/>
    <n v="48234"/>
    <x v="2"/>
    <s v="OFF-BI-10001636"/>
    <x v="1"/>
    <x v="8"/>
    <s v="Ibico Plastic and Wire Spiral Binding Combs"/>
    <n v="33.72"/>
    <n v="4"/>
    <n v="0"/>
    <n v="15.511199999999999"/>
  </r>
  <r>
    <n v="3654"/>
    <s v="CA-2014-109960"/>
    <n v="2014"/>
    <x v="34"/>
    <d v="2014-12-12T00:00:00"/>
    <s v="Second Class"/>
    <s v="DB-13210"/>
    <s v="Dean Braden"/>
    <x v="0"/>
    <s v="United States"/>
    <s v="Detroit"/>
    <x v="12"/>
    <n v="48234"/>
    <x v="2"/>
    <s v="OFF-PA-10000349"/>
    <x v="1"/>
    <x v="10"/>
    <s v="Staples"/>
    <n v="14.940000000000001"/>
    <n v="3"/>
    <n v="0"/>
    <n v="7.0218000000000007"/>
  </r>
  <r>
    <n v="3655"/>
    <s v="CA-2014-133004"/>
    <n v="2014"/>
    <x v="515"/>
    <d v="2014-09-06T00:00:00"/>
    <s v="Standard Class"/>
    <s v="AJ-10945"/>
    <s v="Ashley Jarboe"/>
    <x v="0"/>
    <s v="United States"/>
    <s v="Lawrence"/>
    <x v="14"/>
    <n v="46226"/>
    <x v="2"/>
    <s v="OFF-AP-10002439"/>
    <x v="1"/>
    <x v="9"/>
    <s v="Tripp Lite Isotel 8 Ultra 8 Outlet Metal Surge"/>
    <n v="638.73"/>
    <n v="9"/>
    <n v="0"/>
    <n v="166.06979999999999"/>
  </r>
  <r>
    <n v="3656"/>
    <s v="CA-2014-168102"/>
    <n v="2014"/>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n v="2014"/>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n v="2012"/>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n v="2012"/>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n v="2012"/>
    <x v="899"/>
    <d v="2012-03-17T00:00:00"/>
    <s v="Standard Class"/>
    <s v="EB-13750"/>
    <s v="Edward Becker"/>
    <x v="1"/>
    <s v="United States"/>
    <s v="Plantation"/>
    <x v="2"/>
    <n v="33317"/>
    <x v="0"/>
    <s v="FUR-FU-10001731"/>
    <x v="0"/>
    <x v="5"/>
    <s v="Acrylic Self-Standing Desk Frames"/>
    <n v="6.4080000000000004"/>
    <n v="3"/>
    <n v="0.2"/>
    <n v="1.4418"/>
  </r>
  <r>
    <n v="3661"/>
    <s v="CA-2013-161676"/>
    <n v="2013"/>
    <x v="427"/>
    <d v="2013-07-24T00:00:00"/>
    <s v="Standard Class"/>
    <s v="JP-15460"/>
    <s v="Jennifer Patt"/>
    <x v="1"/>
    <s v="United States"/>
    <s v="Glendale"/>
    <x v="16"/>
    <n v="85301"/>
    <x v="1"/>
    <s v="OFF-SU-10004782"/>
    <x v="1"/>
    <x v="14"/>
    <s v="Elite 5&quot; Scissors"/>
    <n v="33.799999999999997"/>
    <n v="5"/>
    <n v="0.2"/>
    <n v="4.2249999999999979"/>
  </r>
  <r>
    <n v="3662"/>
    <s v="CA-2013-155005"/>
    <n v="2013"/>
    <x v="900"/>
    <d v="2013-06-16T00:00:00"/>
    <s v="Second Class"/>
    <s v="SC-20050"/>
    <s v="Sample Company A"/>
    <x v="2"/>
    <s v="United States"/>
    <s v="Jackson"/>
    <x v="12"/>
    <n v="49201"/>
    <x v="2"/>
    <s v="TEC-PH-10003484"/>
    <x v="2"/>
    <x v="7"/>
    <s v="Ooma Telo VoIP Home Phone System"/>
    <n v="377.96999999999997"/>
    <n v="3"/>
    <n v="0"/>
    <n v="94.492500000000007"/>
  </r>
  <r>
    <n v="3663"/>
    <s v="US-2014-129777"/>
    <n v="2014"/>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n v="2014"/>
    <x v="445"/>
    <d v="2014-07-10T00:00:00"/>
    <s v="Standard Class"/>
    <s v="FM-14290"/>
    <s v="Frank Merwin"/>
    <x v="2"/>
    <s v="United States"/>
    <s v="Quincy"/>
    <x v="31"/>
    <n v="2169"/>
    <x v="3"/>
    <s v="OFF-PA-10001970"/>
    <x v="1"/>
    <x v="10"/>
    <s v="Xerox 1881"/>
    <n v="24.56"/>
    <n v="2"/>
    <n v="0"/>
    <n v="11.543199999999999"/>
  </r>
  <r>
    <n v="3665"/>
    <s v="CA-2011-129364"/>
    <n v="2011"/>
    <x v="589"/>
    <d v="2011-12-13T00:00:00"/>
    <s v="Standard Class"/>
    <s v="TB-21250"/>
    <s v="Tim Brockman"/>
    <x v="0"/>
    <s v="United States"/>
    <s v="Salem"/>
    <x v="21"/>
    <n v="97301"/>
    <x v="1"/>
    <s v="OFF-LA-10001569"/>
    <x v="1"/>
    <x v="2"/>
    <s v="Avery 499"/>
    <n v="27.888000000000002"/>
    <n v="7"/>
    <n v="0.2"/>
    <n v="9.0635999999999974"/>
  </r>
  <r>
    <n v="3666"/>
    <s v="CA-2011-129364"/>
    <n v="2011"/>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n v="2011"/>
    <x v="589"/>
    <d v="2011-12-13T00:00:00"/>
    <s v="Standard Class"/>
    <s v="TB-21250"/>
    <s v="Tim Brockman"/>
    <x v="0"/>
    <s v="United States"/>
    <s v="Salem"/>
    <x v="21"/>
    <n v="97301"/>
    <x v="1"/>
    <s v="TEC-PH-10003095"/>
    <x v="2"/>
    <x v="7"/>
    <s v="Samsung HM1900 Bluetooth Headset"/>
    <n v="52.679999999999993"/>
    <n v="3"/>
    <n v="0.2"/>
    <n v="19.754999999999999"/>
  </r>
  <r>
    <n v="3668"/>
    <s v="CA-2011-129364"/>
    <n v="2011"/>
    <x v="589"/>
    <d v="2011-12-13T00:00:00"/>
    <s v="Standard Class"/>
    <s v="TB-21250"/>
    <s v="Tim Brockman"/>
    <x v="0"/>
    <s v="United States"/>
    <s v="Salem"/>
    <x v="21"/>
    <n v="97301"/>
    <x v="1"/>
    <s v="OFF-SU-10000432"/>
    <x v="1"/>
    <x v="14"/>
    <s v="Acco Side-Punched Conventional Columnar Pads"/>
    <n v="13.88"/>
    <n v="5"/>
    <n v="0.2"/>
    <n v="-2.6025000000000014"/>
  </r>
  <r>
    <n v="3669"/>
    <s v="CA-2011-129364"/>
    <n v="2011"/>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n v="2011"/>
    <x v="589"/>
    <d v="2011-12-13T00:00:00"/>
    <s v="Standard Class"/>
    <s v="TB-21250"/>
    <s v="Tim Brockman"/>
    <x v="0"/>
    <s v="United States"/>
    <s v="Salem"/>
    <x v="21"/>
    <n v="97301"/>
    <x v="1"/>
    <s v="OFF-LA-10004409"/>
    <x v="1"/>
    <x v="2"/>
    <s v="Avery 492"/>
    <n v="11.52"/>
    <n v="5"/>
    <n v="0.2"/>
    <n v="3.7439999999999989"/>
  </r>
  <r>
    <n v="3671"/>
    <s v="CA-2011-129364"/>
    <n v="2011"/>
    <x v="589"/>
    <d v="2011-12-13T00:00:00"/>
    <s v="Standard Class"/>
    <s v="TB-21250"/>
    <s v="Tim Brockman"/>
    <x v="0"/>
    <s v="United States"/>
    <s v="Salem"/>
    <x v="21"/>
    <n v="97301"/>
    <x v="1"/>
    <s v="OFF-PA-10001569"/>
    <x v="1"/>
    <x v="10"/>
    <s v="Xerox 232"/>
    <n v="10.368000000000002"/>
    <n v="2"/>
    <n v="0.2"/>
    <n v="3.6288"/>
  </r>
  <r>
    <n v="3672"/>
    <s v="CA-2011-129364"/>
    <n v="2011"/>
    <x v="589"/>
    <d v="2011-12-13T00:00:00"/>
    <s v="Standard Class"/>
    <s v="TB-21250"/>
    <s v="Tim Brockman"/>
    <x v="0"/>
    <s v="United States"/>
    <s v="Salem"/>
    <x v="21"/>
    <n v="97301"/>
    <x v="1"/>
    <s v="OFF-ST-10001031"/>
    <x v="1"/>
    <x v="4"/>
    <s v="Adjustable Personal File Tote"/>
    <n v="39.072000000000003"/>
    <n v="3"/>
    <n v="0.2"/>
    <n v="2.9304000000000023"/>
  </r>
  <r>
    <n v="3673"/>
    <s v="CA-2013-104969"/>
    <n v="2013"/>
    <x v="143"/>
    <d v="2013-04-15T00:00:00"/>
    <s v="Standard Class"/>
    <s v="EH-14125"/>
    <s v="Eugene Hildebrand"/>
    <x v="2"/>
    <s v="United States"/>
    <s v="Troy"/>
    <x v="24"/>
    <n v="45373"/>
    <x v="3"/>
    <s v="OFF-EN-10002312"/>
    <x v="1"/>
    <x v="12"/>
    <s v="#10 Self-Seal White Envelopes"/>
    <n v="8.8719999999999999"/>
    <n v="1"/>
    <n v="0.2"/>
    <n v="3.2161"/>
  </r>
  <r>
    <n v="3674"/>
    <s v="CA-2013-104969"/>
    <n v="2013"/>
    <x v="143"/>
    <d v="2013-04-15T00:00:00"/>
    <s v="Standard Class"/>
    <s v="EH-14125"/>
    <s v="Eugene Hildebrand"/>
    <x v="2"/>
    <s v="United States"/>
    <s v="Troy"/>
    <x v="24"/>
    <n v="45373"/>
    <x v="3"/>
    <s v="OFF-BI-10004224"/>
    <x v="1"/>
    <x v="8"/>
    <s v="Catalog Binders with Expanding Posts"/>
    <n v="121.10400000000003"/>
    <n v="6"/>
    <n v="0.7"/>
    <n v="-100.91999999999999"/>
  </r>
  <r>
    <n v="3675"/>
    <s v="CA-2014-154109"/>
    <n v="2014"/>
    <x v="44"/>
    <d v="2014-11-12T00:00:00"/>
    <s v="Standard Class"/>
    <s v="ML-17410"/>
    <s v="Maris LaWare"/>
    <x v="0"/>
    <s v="United States"/>
    <s v="Philadelphia"/>
    <x v="9"/>
    <n v="19143"/>
    <x v="3"/>
    <s v="FUR-CH-10003774"/>
    <x v="0"/>
    <x v="1"/>
    <s v="Global Wood Trimmed Manager's Task Chair, Khaki"/>
    <n v="127.372"/>
    <n v="2"/>
    <n v="0.3"/>
    <n v="-30.933200000000006"/>
  </r>
  <r>
    <n v="3676"/>
    <s v="CA-2014-154109"/>
    <n v="2014"/>
    <x v="44"/>
    <d v="2014-11-12T00:00:00"/>
    <s v="Standard Class"/>
    <s v="ML-17410"/>
    <s v="Maris LaWare"/>
    <x v="0"/>
    <s v="United States"/>
    <s v="Philadelphia"/>
    <x v="9"/>
    <n v="19143"/>
    <x v="3"/>
    <s v="OFF-PA-10000157"/>
    <x v="1"/>
    <x v="10"/>
    <s v="Xerox 191"/>
    <n v="47.952000000000005"/>
    <n v="3"/>
    <n v="0.2"/>
    <n v="16.183799999999998"/>
  </r>
  <r>
    <n v="3677"/>
    <s v="CA-2012-156440"/>
    <n v="2012"/>
    <x v="901"/>
    <d v="2012-12-09T00:00:00"/>
    <s v="Standard Class"/>
    <s v="MH-17620"/>
    <s v="Matt Hagelstein"/>
    <x v="1"/>
    <s v="United States"/>
    <s v="San Diego"/>
    <x v="1"/>
    <n v="92105"/>
    <x v="1"/>
    <s v="FUR-FU-10004090"/>
    <x v="0"/>
    <x v="5"/>
    <s v="Executive Impressions 14&quot; Contract Wall Clock"/>
    <n v="44.46"/>
    <n v="2"/>
    <n v="0"/>
    <n v="14.671799999999998"/>
  </r>
  <r>
    <n v="3678"/>
    <s v="CA-2012-132626"/>
    <n v="2012"/>
    <x v="584"/>
    <d v="2012-07-14T00:00:00"/>
    <s v="Standard Class"/>
    <s v="BT-11680"/>
    <s v="Brian Thompson"/>
    <x v="0"/>
    <s v="United States"/>
    <s v="Clinton"/>
    <x v="39"/>
    <n v="20735"/>
    <x v="3"/>
    <s v="OFF-FA-10002763"/>
    <x v="1"/>
    <x v="13"/>
    <s v="Advantus Map Pennant Flags and Round Head Tacks"/>
    <n v="15.8"/>
    <n v="4"/>
    <n v="0"/>
    <n v="5.0559999999999992"/>
  </r>
  <r>
    <n v="3679"/>
    <s v="CA-2012-132626"/>
    <n v="2012"/>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n v="2012"/>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n v="2012"/>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n v="2012"/>
    <x v="584"/>
    <d v="2012-07-14T00:00:00"/>
    <s v="Standard Class"/>
    <s v="BT-11680"/>
    <s v="Brian Thompson"/>
    <x v="0"/>
    <s v="United States"/>
    <s v="Clinton"/>
    <x v="39"/>
    <n v="20735"/>
    <x v="3"/>
    <s v="OFF-BI-10002854"/>
    <x v="1"/>
    <x v="8"/>
    <s v="Performers Binder/Pad Holder, Black"/>
    <n v="84.09"/>
    <n v="3"/>
    <n v="0"/>
    <n v="42.045000000000002"/>
  </r>
  <r>
    <n v="3683"/>
    <s v="CA-2012-132626"/>
    <n v="2012"/>
    <x v="584"/>
    <d v="2012-07-14T00:00:00"/>
    <s v="Standard Class"/>
    <s v="BT-11680"/>
    <s v="Brian Thompson"/>
    <x v="0"/>
    <s v="United States"/>
    <s v="Clinton"/>
    <x v="39"/>
    <n v="20735"/>
    <x v="3"/>
    <s v="OFF-AR-10002987"/>
    <x v="1"/>
    <x v="6"/>
    <s v="Prismacolor Color Pencil Set"/>
    <n v="79.36"/>
    <n v="4"/>
    <n v="0"/>
    <n v="32.537600000000005"/>
  </r>
  <r>
    <n v="3684"/>
    <s v="CA-2012-132626"/>
    <n v="2012"/>
    <x v="584"/>
    <d v="2012-07-14T00:00:00"/>
    <s v="Standard Class"/>
    <s v="BT-11680"/>
    <s v="Brian Thompson"/>
    <x v="0"/>
    <s v="United States"/>
    <s v="Clinton"/>
    <x v="39"/>
    <n v="20735"/>
    <x v="3"/>
    <s v="OFF-BI-10004001"/>
    <x v="1"/>
    <x v="8"/>
    <s v="GBC Recycled VeloBinder Covers"/>
    <n v="153.35999999999999"/>
    <n v="9"/>
    <n v="0"/>
    <n v="70.545599999999979"/>
  </r>
  <r>
    <n v="3685"/>
    <s v="CA-2012-132626"/>
    <n v="2012"/>
    <x v="584"/>
    <d v="2012-07-14T00:00:00"/>
    <s v="Standard Class"/>
    <s v="BT-11680"/>
    <s v="Brian Thompson"/>
    <x v="0"/>
    <s v="United States"/>
    <s v="Clinton"/>
    <x v="39"/>
    <n v="20735"/>
    <x v="3"/>
    <s v="OFF-BI-10001634"/>
    <x v="1"/>
    <x v="8"/>
    <s v="Wilson Jones Active Use Binders"/>
    <n v="43.68"/>
    <n v="6"/>
    <n v="0"/>
    <n v="21.403200000000002"/>
  </r>
  <r>
    <n v="3686"/>
    <s v="CA-2012-132626"/>
    <n v="2012"/>
    <x v="584"/>
    <d v="2012-07-14T00:00:00"/>
    <s v="Standard Class"/>
    <s v="BT-11680"/>
    <s v="Brian Thompson"/>
    <x v="0"/>
    <s v="United States"/>
    <s v="Clinton"/>
    <x v="39"/>
    <n v="20735"/>
    <x v="3"/>
    <s v="OFF-ST-10003722"/>
    <x v="1"/>
    <x v="4"/>
    <s v="Project Tote Personal File"/>
    <n v="98.21"/>
    <n v="7"/>
    <n v="0"/>
    <n v="28.480899999999984"/>
  </r>
  <r>
    <n v="3687"/>
    <s v="CA-2013-102792"/>
    <n v="2013"/>
    <x v="180"/>
    <d v="2013-12-20T00:00:00"/>
    <s v="Standard Class"/>
    <s v="JC-15340"/>
    <s v="Jasper Cacioppo"/>
    <x v="0"/>
    <s v="United States"/>
    <s v="Riverside"/>
    <x v="1"/>
    <n v="92503"/>
    <x v="1"/>
    <s v="OFF-AR-10004757"/>
    <x v="1"/>
    <x v="6"/>
    <s v="Crayola Colored Pencils"/>
    <n v="9.84"/>
    <n v="3"/>
    <n v="0"/>
    <n v="3.2471999999999994"/>
  </r>
  <r>
    <n v="3688"/>
    <s v="CA-2013-108567"/>
    <n v="2013"/>
    <x v="244"/>
    <d v="2013-05-25T00:00:00"/>
    <s v="Standard Class"/>
    <s v="DB-13210"/>
    <s v="Dean Braden"/>
    <x v="0"/>
    <s v="United States"/>
    <s v="Port Saint Lucie"/>
    <x v="2"/>
    <n v="34952"/>
    <x v="0"/>
    <s v="OFF-BI-10004140"/>
    <x v="1"/>
    <x v="8"/>
    <s v="Avery Non-Stick Binders"/>
    <n v="2.6940000000000004"/>
    <n v="2"/>
    <n v="0.7"/>
    <n v="-2.2450000000000001"/>
  </r>
  <r>
    <n v="3689"/>
    <s v="CA-2014-140760"/>
    <n v="2014"/>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n v="2014"/>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n v="2012"/>
    <x v="628"/>
    <d v="2012-11-02T00:00:00"/>
    <s v="Second Class"/>
    <s v="FA-14230"/>
    <s v="Frank Atkinson"/>
    <x v="1"/>
    <s v="United States"/>
    <s v="Denver"/>
    <x v="22"/>
    <n v="80219"/>
    <x v="1"/>
    <s v="TEC-MA-10000597"/>
    <x v="2"/>
    <x v="15"/>
    <s v="Lexmark S315 Color Inkjet Printer"/>
    <n v="59.994000000000007"/>
    <n v="2"/>
    <n v="0.7"/>
    <n v="-45.995400000000004"/>
  </r>
  <r>
    <n v="3692"/>
    <s v="US-2012-131359"/>
    <n v="2012"/>
    <x v="628"/>
    <d v="2012-11-02T00:00:00"/>
    <s v="Second Class"/>
    <s v="FA-14230"/>
    <s v="Frank Atkinson"/>
    <x v="1"/>
    <s v="United States"/>
    <s v="Denver"/>
    <x v="22"/>
    <n v="80219"/>
    <x v="1"/>
    <s v="TEC-CO-10001571"/>
    <x v="2"/>
    <x v="16"/>
    <s v="Sharp 1540cs Digital Laser Copier"/>
    <n v="439.99200000000002"/>
    <n v="1"/>
    <n v="0.2"/>
    <n v="164.99700000000001"/>
  </r>
  <r>
    <n v="3693"/>
    <s v="US-2012-131359"/>
    <n v="2012"/>
    <x v="628"/>
    <d v="2012-11-02T00:00:00"/>
    <s v="Second Class"/>
    <s v="FA-14230"/>
    <s v="Frank Atkinson"/>
    <x v="1"/>
    <s v="United States"/>
    <s v="Denver"/>
    <x v="22"/>
    <n v="80219"/>
    <x v="1"/>
    <s v="TEC-PH-10004531"/>
    <x v="2"/>
    <x v="7"/>
    <s v="OtterBox Commuter Series Case - iPhone 5 &amp; 5s"/>
    <n v="87.96"/>
    <n v="5"/>
    <n v="0.2"/>
    <n v="30.785999999999998"/>
  </r>
  <r>
    <n v="3694"/>
    <s v="US-2012-131359"/>
    <n v="2012"/>
    <x v="628"/>
    <d v="2012-11-02T00:00:00"/>
    <s v="Second Class"/>
    <s v="FA-14230"/>
    <s v="Frank Atkinson"/>
    <x v="1"/>
    <s v="United States"/>
    <s v="Denver"/>
    <x v="22"/>
    <n v="80219"/>
    <x v="1"/>
    <s v="FUR-FU-10003026"/>
    <x v="0"/>
    <x v="5"/>
    <s v="Eldon Regeneration Recycled Desk Accessories, Black"/>
    <n v="15.488"/>
    <n v="4"/>
    <n v="0.2"/>
    <n v="3.6783999999999999"/>
  </r>
  <r>
    <n v="3695"/>
    <s v="CA-2013-142097"/>
    <n v="2013"/>
    <x v="680"/>
    <d v="2013-10-21T00:00:00"/>
    <s v="Standard Class"/>
    <s v="QJ-19255"/>
    <s v="Quincy Jones"/>
    <x v="1"/>
    <s v="United States"/>
    <s v="Springfield"/>
    <x v="17"/>
    <n v="22153"/>
    <x v="0"/>
    <s v="OFF-BI-10002082"/>
    <x v="1"/>
    <x v="8"/>
    <s v="GBC Twin Loop Wire Binding Elements"/>
    <n v="232.96"/>
    <n v="7"/>
    <n v="0"/>
    <n v="116.48"/>
  </r>
  <r>
    <n v="3696"/>
    <s v="CA-2013-142097"/>
    <n v="2013"/>
    <x v="680"/>
    <d v="2013-10-21T00:00:00"/>
    <s v="Standard Class"/>
    <s v="QJ-19255"/>
    <s v="Quincy Jones"/>
    <x v="1"/>
    <s v="United States"/>
    <s v="Springfield"/>
    <x v="17"/>
    <n v="22153"/>
    <x v="0"/>
    <s v="OFF-EN-10002312"/>
    <x v="1"/>
    <x v="12"/>
    <s v="#10 Self-Seal White Envelopes"/>
    <n v="66.539999999999992"/>
    <n v="6"/>
    <n v="0"/>
    <n v="32.604599999999998"/>
  </r>
  <r>
    <n v="3697"/>
    <s v="CA-2013-142097"/>
    <n v="2013"/>
    <x v="680"/>
    <d v="2013-10-21T00:00:00"/>
    <s v="Standard Class"/>
    <s v="QJ-19255"/>
    <s v="Quincy Jones"/>
    <x v="1"/>
    <s v="United States"/>
    <s v="Springfield"/>
    <x v="17"/>
    <n v="22153"/>
    <x v="0"/>
    <s v="OFF-AP-10000696"/>
    <x v="1"/>
    <x v="9"/>
    <s v="Holmes Odor Grabber"/>
    <n v="43.26"/>
    <n v="3"/>
    <n v="0"/>
    <n v="14.275799999999998"/>
  </r>
  <r>
    <n v="3698"/>
    <s v="CA-2012-151680"/>
    <n v="2012"/>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n v="2011"/>
    <x v="103"/>
    <d v="2011-09-17T00:00:00"/>
    <s v="Standard Class"/>
    <s v="ON-18715"/>
    <s v="Odella Nelson"/>
    <x v="1"/>
    <s v="United States"/>
    <s v="Tempe"/>
    <x v="16"/>
    <n v="85281"/>
    <x v="1"/>
    <s v="OFF-ST-10001034"/>
    <x v="1"/>
    <x v="4"/>
    <s v="Eldon File Chest Portable File"/>
    <n v="79.400000000000006"/>
    <n v="5"/>
    <n v="0.2"/>
    <n v="5.9550000000000054"/>
  </r>
  <r>
    <n v="3700"/>
    <s v="CA-2014-160416"/>
    <n v="2014"/>
    <x v="38"/>
    <d v="2014-11-19T00:00:00"/>
    <s v="Second Class"/>
    <s v="AD-10180"/>
    <s v="Alan Dominguez"/>
    <x v="2"/>
    <s v="United States"/>
    <s v="Yonkers"/>
    <x v="15"/>
    <n v="10701"/>
    <x v="3"/>
    <s v="TEC-AC-10004114"/>
    <x v="2"/>
    <x v="11"/>
    <s v="KeyTronic 6101 Series - Keyboard - Black"/>
    <n v="163.96"/>
    <n v="4"/>
    <n v="0"/>
    <n v="70.502800000000008"/>
  </r>
  <r>
    <n v="3701"/>
    <s v="CA-2014-169411"/>
    <n v="2014"/>
    <x v="165"/>
    <d v="2014-12-30T00:00:00"/>
    <s v="Standard Class"/>
    <s v="AC-10615"/>
    <s v="Ann Chong"/>
    <x v="1"/>
    <s v="United States"/>
    <s v="Rochester"/>
    <x v="15"/>
    <n v="14609"/>
    <x v="3"/>
    <s v="FUR-FU-10001602"/>
    <x v="0"/>
    <x v="5"/>
    <s v="Eldon Delta Triangular Chair Mat, 52&quot; x 58&quot;, Clear"/>
    <n v="37.93"/>
    <n v="1"/>
    <n v="0"/>
    <n v="6.8273999999999972"/>
  </r>
  <r>
    <n v="3702"/>
    <s v="CA-2013-126543"/>
    <n v="2013"/>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n v="2012"/>
    <x v="385"/>
    <d v="2012-06-19T00:00:00"/>
    <s v="Standard Class"/>
    <s v="DH-13075"/>
    <s v="Dave Hallsten"/>
    <x v="1"/>
    <s v="United States"/>
    <s v="Decatur"/>
    <x v="19"/>
    <n v="35601"/>
    <x v="0"/>
    <s v="OFF-AR-10004269"/>
    <x v="1"/>
    <x v="6"/>
    <s v="Newell 31"/>
    <n v="24.78"/>
    <n v="6"/>
    <n v="0"/>
    <n v="6.9384000000000006"/>
  </r>
  <r>
    <n v="3704"/>
    <s v="CA-2012-104941"/>
    <n v="2012"/>
    <x v="385"/>
    <d v="2012-06-19T00:00:00"/>
    <s v="Standard Class"/>
    <s v="DH-13075"/>
    <s v="Dave Hallsten"/>
    <x v="1"/>
    <s v="United States"/>
    <s v="Decatur"/>
    <x v="19"/>
    <n v="35601"/>
    <x v="0"/>
    <s v="OFF-BI-10001249"/>
    <x v="1"/>
    <x v="8"/>
    <s v="Avery Heavy-Duty EZD View Binder with Locking Rings"/>
    <n v="19.14"/>
    <n v="3"/>
    <n v="0"/>
    <n v="8.8043999999999993"/>
  </r>
  <r>
    <n v="3705"/>
    <s v="CA-2012-104941"/>
    <n v="2012"/>
    <x v="385"/>
    <d v="2012-06-19T00:00:00"/>
    <s v="Standard Class"/>
    <s v="DH-13075"/>
    <s v="Dave Hallsten"/>
    <x v="1"/>
    <s v="United States"/>
    <s v="Decatur"/>
    <x v="19"/>
    <n v="35601"/>
    <x v="0"/>
    <s v="TEC-CO-10004202"/>
    <x v="2"/>
    <x v="16"/>
    <s v="Brother DCP1000 Digital 3 in 1 Multifunction Machine"/>
    <n v="899.97"/>
    <n v="3"/>
    <n v="0"/>
    <n v="314.98950000000002"/>
  </r>
  <r>
    <n v="3706"/>
    <s v="CA-2012-104941"/>
    <n v="2012"/>
    <x v="385"/>
    <d v="2012-06-19T00:00:00"/>
    <s v="Standard Class"/>
    <s v="DH-13075"/>
    <s v="Dave Hallsten"/>
    <x v="1"/>
    <s v="United States"/>
    <s v="Decatur"/>
    <x v="19"/>
    <n v="35601"/>
    <x v="0"/>
    <s v="OFF-PA-10003363"/>
    <x v="1"/>
    <x v="10"/>
    <s v="Xerox 204"/>
    <n v="32.400000000000006"/>
    <n v="5"/>
    <n v="0"/>
    <n v="15.552000000000001"/>
  </r>
  <r>
    <n v="3707"/>
    <s v="CA-2014-160087"/>
    <n v="2014"/>
    <x v="257"/>
    <d v="2014-03-23T00:00:00"/>
    <s v="Standard Class"/>
    <s v="EN-13780"/>
    <s v="Edward Nazzal"/>
    <x v="0"/>
    <s v="United States"/>
    <s v="Dallas"/>
    <x v="5"/>
    <n v="75220"/>
    <x v="2"/>
    <s v="OFF-AR-10001915"/>
    <x v="1"/>
    <x v="6"/>
    <s v="Peel-Off China Markers"/>
    <n v="23.832000000000001"/>
    <n v="3"/>
    <n v="0.2"/>
    <n v="6.5538000000000007"/>
  </r>
  <r>
    <n v="3708"/>
    <s v="CA-2011-120544"/>
    <n v="2011"/>
    <x v="533"/>
    <d v="2011-11-27T00:00:00"/>
    <s v="Standard Class"/>
    <s v="SS-20140"/>
    <s v="Saphhira Shifley"/>
    <x v="1"/>
    <s v="United States"/>
    <s v="Mesquite"/>
    <x v="5"/>
    <n v="75150"/>
    <x v="2"/>
    <s v="FUR-FU-10001940"/>
    <x v="0"/>
    <x v="5"/>
    <s v="Staples"/>
    <n v="6.3680000000000003"/>
    <n v="2"/>
    <n v="0.6"/>
    <n v="-2.5471999999999984"/>
  </r>
  <r>
    <n v="3709"/>
    <s v="CA-2011-120544"/>
    <n v="2011"/>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n v="2011"/>
    <x v="533"/>
    <d v="2011-11-27T00:00:00"/>
    <s v="Standard Class"/>
    <s v="SS-20140"/>
    <s v="Saphhira Shifley"/>
    <x v="1"/>
    <s v="United States"/>
    <s v="Mesquite"/>
    <x v="5"/>
    <n v="75150"/>
    <x v="2"/>
    <s v="TEC-AC-10003709"/>
    <x v="2"/>
    <x v="11"/>
    <s v="Maxell 4.7GB DVD-R 5/Pack"/>
    <n v="5.5440000000000005"/>
    <n v="7"/>
    <n v="0.2"/>
    <n v="1.6632000000000007"/>
  </r>
  <r>
    <n v="3711"/>
    <s v="CA-2014-113670"/>
    <n v="2014"/>
    <x v="453"/>
    <d v="2014-10-18T00:00:00"/>
    <s v="First Class"/>
    <s v="RS-19765"/>
    <s v="Roland Schwarz"/>
    <x v="1"/>
    <s v="United States"/>
    <s v="Los Angeles"/>
    <x v="1"/>
    <n v="90045"/>
    <x v="1"/>
    <s v="FUR-TA-10001705"/>
    <x v="0"/>
    <x v="3"/>
    <s v="Bush Advantage Collection Round Conference Table"/>
    <n v="510.24"/>
    <n v="3"/>
    <n v="0.2"/>
    <n v="6.3779999999999575"/>
  </r>
  <r>
    <n v="3712"/>
    <s v="CA-2014-113670"/>
    <n v="2014"/>
    <x v="453"/>
    <d v="2014-10-18T00:00:00"/>
    <s v="First Class"/>
    <s v="RS-19765"/>
    <s v="Roland Schwarz"/>
    <x v="1"/>
    <s v="United States"/>
    <s v="Los Angeles"/>
    <x v="1"/>
    <n v="90045"/>
    <x v="1"/>
    <s v="OFF-PA-10000675"/>
    <x v="1"/>
    <x v="10"/>
    <s v="Xerox 1919"/>
    <n v="204.95000000000002"/>
    <n v="5"/>
    <n v="0"/>
    <n v="100.4255"/>
  </r>
  <r>
    <n v="3713"/>
    <s v="CA-2014-166198"/>
    <n v="2014"/>
    <x v="81"/>
    <d v="2014-04-25T00:00:00"/>
    <s v="First Class"/>
    <s v="JW-15955"/>
    <s v="Joni Wasserman"/>
    <x v="0"/>
    <s v="United States"/>
    <s v="Seattle"/>
    <x v="4"/>
    <n v="98103"/>
    <x v="1"/>
    <s v="TEC-AC-10000521"/>
    <x v="2"/>
    <x v="11"/>
    <s v="Verbatim Slim CD and DVD Storage Cases, 50/Pack"/>
    <n v="11.54"/>
    <n v="1"/>
    <n v="0"/>
    <n v="3.4619999999999997"/>
  </r>
  <r>
    <n v="3714"/>
    <s v="CA-2014-166198"/>
    <n v="2014"/>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n v="2011"/>
    <x v="589"/>
    <d v="2011-12-10T00:00:00"/>
    <s v="Second Class"/>
    <s v="JK-15625"/>
    <s v="Jim Karlsson"/>
    <x v="0"/>
    <s v="United States"/>
    <s v="Olympia"/>
    <x v="4"/>
    <n v="98502"/>
    <x v="1"/>
    <s v="OFF-PA-10001954"/>
    <x v="1"/>
    <x v="10"/>
    <s v="Xerox 1964"/>
    <n v="45.68"/>
    <n v="2"/>
    <n v="0"/>
    <n v="21.012799999999999"/>
  </r>
  <r>
    <n v="3716"/>
    <s v="CA-2011-135608"/>
    <n v="2011"/>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n v="2014"/>
    <x v="148"/>
    <d v="2014-06-03T00:00:00"/>
    <s v="Standard Class"/>
    <s v="JO-15550"/>
    <s v="Jesus Ocampo"/>
    <x v="2"/>
    <s v="United States"/>
    <s v="Omaha"/>
    <x v="8"/>
    <n v="68104"/>
    <x v="2"/>
    <s v="OFF-FA-10004395"/>
    <x v="1"/>
    <x v="13"/>
    <s v="Plymouth Boxed Rubber Bands by Plymouth"/>
    <n v="23.55"/>
    <n v="5"/>
    <n v="0"/>
    <n v="1.1775000000000002"/>
  </r>
  <r>
    <n v="3718"/>
    <s v="CA-2013-142370"/>
    <n v="2013"/>
    <x v="251"/>
    <d v="2013-09-24T00:00:00"/>
    <s v="Standard Class"/>
    <s v="TP-21130"/>
    <s v="Theone Pippenger"/>
    <x v="0"/>
    <s v="United States"/>
    <s v="Columbus"/>
    <x v="32"/>
    <n v="31907"/>
    <x v="0"/>
    <s v="OFF-SU-10003002"/>
    <x v="1"/>
    <x v="14"/>
    <s v="Letter Slitter"/>
    <n v="5.04"/>
    <n v="2"/>
    <n v="0"/>
    <n v="0.15120000000000022"/>
  </r>
  <r>
    <n v="3719"/>
    <s v="CA-2013-142370"/>
    <n v="2013"/>
    <x v="251"/>
    <d v="2013-09-24T00:00:00"/>
    <s v="Standard Class"/>
    <s v="TP-21130"/>
    <s v="Theone Pippenger"/>
    <x v="0"/>
    <s v="United States"/>
    <s v="Columbus"/>
    <x v="32"/>
    <n v="31907"/>
    <x v="0"/>
    <s v="TEC-AC-10002926"/>
    <x v="2"/>
    <x v="11"/>
    <s v="Logitech Wireless Marathon Mouse M705"/>
    <n v="249.95000000000002"/>
    <n v="5"/>
    <n v="0"/>
    <n v="107.47850000000001"/>
  </r>
  <r>
    <n v="3720"/>
    <s v="CA-2013-105900"/>
    <n v="2013"/>
    <x v="42"/>
    <d v="2013-09-24T00:00:00"/>
    <s v="Standard Class"/>
    <s v="BS-11590"/>
    <s v="Brendan Sweed"/>
    <x v="1"/>
    <s v="United States"/>
    <s v="Columbus"/>
    <x v="14"/>
    <n v="47201"/>
    <x v="2"/>
    <s v="OFF-AR-10002656"/>
    <x v="1"/>
    <x v="6"/>
    <s v="Sanford Liquid Accent Highlighters"/>
    <n v="33.4"/>
    <n v="5"/>
    <n v="0"/>
    <n v="12.357999999999997"/>
  </r>
  <r>
    <n v="3721"/>
    <s v="CA-2013-151155"/>
    <n v="2013"/>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n v="2013"/>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n v="2014"/>
    <x v="903"/>
    <d v="2014-11-27T00:00:00"/>
    <s v="Standard Class"/>
    <s v="FO-14305"/>
    <s v="Frank Olsen"/>
    <x v="0"/>
    <s v="United States"/>
    <s v="Houston"/>
    <x v="5"/>
    <n v="77070"/>
    <x v="2"/>
    <s v="OFF-AR-10000122"/>
    <x v="1"/>
    <x v="6"/>
    <s v="Newell 314"/>
    <n v="35.712000000000003"/>
    <n v="8"/>
    <n v="0.2"/>
    <n v="2.2319999999999958"/>
  </r>
  <r>
    <n v="3724"/>
    <s v="US-2011-169789"/>
    <n v="2011"/>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n v="2014"/>
    <x v="355"/>
    <d v="2014-04-06T00:00:00"/>
    <s v="First Class"/>
    <s v="SA-20830"/>
    <s v="Sue Ann Reed"/>
    <x v="0"/>
    <s v="United States"/>
    <s v="Chicago"/>
    <x v="10"/>
    <n v="60653"/>
    <x v="2"/>
    <s v="OFF-AR-10003045"/>
    <x v="1"/>
    <x v="6"/>
    <s v="Prang Colored Pencils"/>
    <n v="7.0559999999999992"/>
    <n v="3"/>
    <n v="0.2"/>
    <n v="2.2050000000000001"/>
  </r>
  <r>
    <n v="3726"/>
    <s v="CA-2013-151512"/>
    <n v="2013"/>
    <x v="482"/>
    <d v="2014-01-03T00:00:00"/>
    <s v="Standard Class"/>
    <s v="SH-19975"/>
    <s v="Sally Hughsby"/>
    <x v="1"/>
    <s v="United States"/>
    <s v="Denver"/>
    <x v="22"/>
    <n v="80219"/>
    <x v="1"/>
    <s v="OFF-AP-10000252"/>
    <x v="1"/>
    <x v="9"/>
    <s v="Harmony HEPA Quiet Air Purifiers"/>
    <n v="18.72"/>
    <n v="2"/>
    <n v="0.2"/>
    <n v="3.51"/>
  </r>
  <r>
    <n v="3727"/>
    <s v="CA-2013-165169"/>
    <n v="2013"/>
    <x v="410"/>
    <d v="2013-06-12T00:00:00"/>
    <s v="Standard Class"/>
    <s v="JL-15235"/>
    <s v="Janet Lee"/>
    <x v="0"/>
    <s v="United States"/>
    <s v="Newark"/>
    <x v="13"/>
    <n v="19711"/>
    <x v="3"/>
    <s v="OFF-ST-10001496"/>
    <x v="1"/>
    <x v="4"/>
    <s v="Standard Rollaway File with Lock"/>
    <n v="360.38"/>
    <n v="2"/>
    <n v="0"/>
    <n v="93.698800000000006"/>
  </r>
  <r>
    <n v="3728"/>
    <s v="CA-2013-165169"/>
    <n v="2013"/>
    <x v="410"/>
    <d v="2013-06-12T00:00:00"/>
    <s v="Standard Class"/>
    <s v="JL-15235"/>
    <s v="Janet Lee"/>
    <x v="0"/>
    <s v="United States"/>
    <s v="Newark"/>
    <x v="13"/>
    <n v="19711"/>
    <x v="3"/>
    <s v="OFF-AR-10000122"/>
    <x v="1"/>
    <x v="6"/>
    <s v="Newell 314"/>
    <n v="11.16"/>
    <n v="2"/>
    <n v="0"/>
    <n v="2.7899999999999991"/>
  </r>
  <r>
    <n v="3729"/>
    <s v="CA-2013-165169"/>
    <n v="2013"/>
    <x v="410"/>
    <d v="2013-06-12T00:00:00"/>
    <s v="Standard Class"/>
    <s v="JL-15235"/>
    <s v="Janet Lee"/>
    <x v="0"/>
    <s v="United States"/>
    <s v="Newark"/>
    <x v="13"/>
    <n v="19711"/>
    <x v="3"/>
    <s v="OFF-LA-10000407"/>
    <x v="1"/>
    <x v="2"/>
    <s v="Avery White Multi-Purpose Labels"/>
    <n v="14.940000000000001"/>
    <n v="3"/>
    <n v="0"/>
    <n v="6.8723999999999998"/>
  </r>
  <r>
    <n v="3730"/>
    <s v="CA-2012-109575"/>
    <n v="2012"/>
    <x v="227"/>
    <d v="2012-09-23T00:00:00"/>
    <s v="Standard Class"/>
    <s v="KH-16630"/>
    <s v="Ken Heidel"/>
    <x v="1"/>
    <s v="United States"/>
    <s v="Clinton"/>
    <x v="39"/>
    <n v="20735"/>
    <x v="3"/>
    <s v="OFF-ST-10004950"/>
    <x v="1"/>
    <x v="4"/>
    <s v="Acco Perma 3000 Stacking Storage Drawers"/>
    <n v="41.96"/>
    <n v="2"/>
    <n v="0"/>
    <n v="7.9724000000000004"/>
  </r>
  <r>
    <n v="3731"/>
    <s v="CA-2012-109575"/>
    <n v="2012"/>
    <x v="227"/>
    <d v="2012-09-23T00:00:00"/>
    <s v="Standard Class"/>
    <s v="KH-16630"/>
    <s v="Ken Heidel"/>
    <x v="1"/>
    <s v="United States"/>
    <s v="Clinton"/>
    <x v="39"/>
    <n v="20735"/>
    <x v="3"/>
    <s v="OFF-ST-10004123"/>
    <x v="1"/>
    <x v="4"/>
    <s v="Safco Industrial Wire Shelving System"/>
    <n v="636.86"/>
    <n v="7"/>
    <n v="0"/>
    <n v="0"/>
  </r>
  <r>
    <n v="3732"/>
    <s v="CA-2012-109575"/>
    <n v="2012"/>
    <x v="227"/>
    <d v="2012-09-23T00:00:00"/>
    <s v="Standard Class"/>
    <s v="KH-16630"/>
    <s v="Ken Heidel"/>
    <x v="1"/>
    <s v="United States"/>
    <s v="Clinton"/>
    <x v="39"/>
    <n v="20735"/>
    <x v="3"/>
    <s v="TEC-PH-10000730"/>
    <x v="2"/>
    <x v="7"/>
    <s v="Samsung Galaxy S4 Active"/>
    <n v="499.99"/>
    <n v="1"/>
    <n v="0"/>
    <n v="129.99740000000003"/>
  </r>
  <r>
    <n v="3733"/>
    <s v="CA-2012-109575"/>
    <n v="2012"/>
    <x v="227"/>
    <d v="2012-09-23T00:00:00"/>
    <s v="Standard Class"/>
    <s v="KH-16630"/>
    <s v="Ken Heidel"/>
    <x v="1"/>
    <s v="United States"/>
    <s v="Clinton"/>
    <x v="39"/>
    <n v="20735"/>
    <x v="3"/>
    <s v="TEC-PH-10000895"/>
    <x v="2"/>
    <x v="7"/>
    <s v="Polycom VVX 310 VoIP phone"/>
    <n v="1259.93"/>
    <n v="7"/>
    <n v="0"/>
    <n v="327.58180000000004"/>
  </r>
  <r>
    <n v="3734"/>
    <s v="CA-2012-109575"/>
    <n v="2012"/>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n v="2014"/>
    <x v="904"/>
    <d v="2014-03-12T00:00:00"/>
    <s v="Second Class"/>
    <s v="RM-19750"/>
    <s v="Roland Murray"/>
    <x v="0"/>
    <s v="United States"/>
    <s v="New York City"/>
    <x v="15"/>
    <n v="10011"/>
    <x v="3"/>
    <s v="OFF-PA-10002254"/>
    <x v="1"/>
    <x v="10"/>
    <s v="Xerox 1883"/>
    <n v="26.38"/>
    <n v="1"/>
    <n v="0"/>
    <n v="12.134799999999998"/>
  </r>
  <r>
    <n v="3736"/>
    <s v="CA-2014-168193"/>
    <n v="2014"/>
    <x v="904"/>
    <d v="2014-03-12T00:00:00"/>
    <s v="Second Class"/>
    <s v="RM-19750"/>
    <s v="Roland Murray"/>
    <x v="0"/>
    <s v="United States"/>
    <s v="New York City"/>
    <x v="15"/>
    <n v="10011"/>
    <x v="3"/>
    <s v="FUR-FU-10002554"/>
    <x v="0"/>
    <x v="5"/>
    <s v="Westinghouse Floor Lamp with Metal Mesh Shade, Black"/>
    <n v="71.97"/>
    <n v="3"/>
    <n v="0"/>
    <n v="16.553099999999993"/>
  </r>
  <r>
    <n v="3737"/>
    <s v="CA-2013-115476"/>
    <n v="2013"/>
    <x v="716"/>
    <d v="2013-03-18T00:00:00"/>
    <s v="Same Day"/>
    <s v="VM-21835"/>
    <s v="Vivian Mathis"/>
    <x v="0"/>
    <s v="United States"/>
    <s v="Newark"/>
    <x v="13"/>
    <n v="19711"/>
    <x v="3"/>
    <s v="TEC-PH-10000673"/>
    <x v="2"/>
    <x v="7"/>
    <s v="Plantronics Voyager Pro HD - Bluetooth Headset"/>
    <n v="129.97999999999999"/>
    <n v="2"/>
    <n v="0"/>
    <n v="62.3904"/>
  </r>
  <r>
    <n v="3738"/>
    <s v="CA-2013-115476"/>
    <n v="2013"/>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n v="2013"/>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n v="2013"/>
    <x v="10"/>
    <d v="2013-12-14T00:00:00"/>
    <s v="Standard Class"/>
    <s v="LH-17155"/>
    <s v="Logan Haushalter"/>
    <x v="0"/>
    <s v="United States"/>
    <s v="Jackson"/>
    <x v="12"/>
    <n v="49201"/>
    <x v="2"/>
    <s v="TEC-AC-10001109"/>
    <x v="2"/>
    <x v="11"/>
    <s v="Logitech Trackman Marble Mouse"/>
    <n v="59.98"/>
    <n v="2"/>
    <n v="0"/>
    <n v="25.191600000000001"/>
  </r>
  <r>
    <n v="3741"/>
    <s v="CA-2013-133340"/>
    <n v="2013"/>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n v="2013"/>
    <x v="804"/>
    <d v="2013-01-21T00:00:00"/>
    <s v="Standard Class"/>
    <s v="WB-21850"/>
    <s v="William Brown"/>
    <x v="0"/>
    <s v="United States"/>
    <s v="New York City"/>
    <x v="15"/>
    <n v="10011"/>
    <x v="3"/>
    <s v="OFF-EN-10001137"/>
    <x v="1"/>
    <x v="12"/>
    <s v="#10 Gummed Flap White Envelopes, 100/Box"/>
    <n v="16.52"/>
    <n v="4"/>
    <n v="0"/>
    <n v="7.5991999999999997"/>
  </r>
  <r>
    <n v="3743"/>
    <s v="CA-2013-137848"/>
    <n v="2013"/>
    <x v="804"/>
    <d v="2013-01-21T00:00:00"/>
    <s v="Standard Class"/>
    <s v="WB-21850"/>
    <s v="William Brown"/>
    <x v="0"/>
    <s v="United States"/>
    <s v="New York City"/>
    <x v="15"/>
    <n v="10011"/>
    <x v="3"/>
    <s v="OFF-PA-10004285"/>
    <x v="1"/>
    <x v="10"/>
    <s v="Xerox 1959"/>
    <n v="60.12"/>
    <n v="9"/>
    <n v="0"/>
    <n v="28.857599999999998"/>
  </r>
  <r>
    <n v="3744"/>
    <s v="CA-2013-137848"/>
    <n v="2013"/>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n v="2011"/>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n v="2013"/>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n v="2013"/>
    <x v="713"/>
    <d v="2013-09-29T00:00:00"/>
    <s v="Second Class"/>
    <s v="RA-19915"/>
    <s v="Russell Applegate"/>
    <x v="0"/>
    <s v="United States"/>
    <s v="Columbus"/>
    <x v="32"/>
    <n v="31907"/>
    <x v="0"/>
    <s v="FUR-CH-10002084"/>
    <x v="0"/>
    <x v="1"/>
    <s v="Hon Mobius Operator's Chair"/>
    <n v="368.96999999999997"/>
    <n v="3"/>
    <n v="0"/>
    <n v="81.173400000000001"/>
  </r>
  <r>
    <n v="3748"/>
    <s v="CA-2014-161956"/>
    <n v="2014"/>
    <x v="151"/>
    <d v="2014-08-30T00:00:00"/>
    <s v="Second Class"/>
    <s v="DR-12880"/>
    <s v="Dan Reichenbach"/>
    <x v="1"/>
    <s v="United States"/>
    <s v="Inglewood"/>
    <x v="1"/>
    <n v="90301"/>
    <x v="1"/>
    <s v="FUR-FU-10002937"/>
    <x v="0"/>
    <x v="5"/>
    <s v="GE 48&quot; Fluorescent Tube, Cool White Energy Saver, 34 Watts, 30/Box"/>
    <n v="198.46"/>
    <n v="2"/>
    <n v="0"/>
    <n v="99.23"/>
  </r>
  <r>
    <n v="3749"/>
    <s v="CA-2014-161956"/>
    <n v="2014"/>
    <x v="151"/>
    <d v="2014-08-30T00:00:00"/>
    <s v="Second Class"/>
    <s v="DR-12880"/>
    <s v="Dan Reichenbach"/>
    <x v="1"/>
    <s v="United States"/>
    <s v="Inglewood"/>
    <x v="1"/>
    <n v="90301"/>
    <x v="1"/>
    <s v="OFF-AP-10001242"/>
    <x v="1"/>
    <x v="9"/>
    <s v="APC 7 Outlet Network SurgeArrest Surge Protector"/>
    <n v="321.92"/>
    <n v="4"/>
    <n v="0"/>
    <n v="96.575999999999993"/>
  </r>
  <r>
    <n v="3750"/>
    <s v="CA-2014-161956"/>
    <n v="2014"/>
    <x v="151"/>
    <d v="2014-08-30T00:00:00"/>
    <s v="Second Class"/>
    <s v="DR-12880"/>
    <s v="Dan Reichenbach"/>
    <x v="1"/>
    <s v="United States"/>
    <s v="Inglewood"/>
    <x v="1"/>
    <n v="90301"/>
    <x v="1"/>
    <s v="TEC-CO-10001571"/>
    <x v="2"/>
    <x v="16"/>
    <s v="Sharp 1540cs Digital Laser Copier"/>
    <n v="879.98400000000004"/>
    <n v="2"/>
    <n v="0.2"/>
    <n v="329.99400000000003"/>
  </r>
  <r>
    <n v="3751"/>
    <s v="CA-2014-161956"/>
    <n v="2014"/>
    <x v="151"/>
    <d v="2014-08-30T00:00:00"/>
    <s v="Second Class"/>
    <s v="DR-12880"/>
    <s v="Dan Reichenbach"/>
    <x v="1"/>
    <s v="United States"/>
    <s v="Inglewood"/>
    <x v="1"/>
    <n v="90301"/>
    <x v="1"/>
    <s v="OFF-SU-10002503"/>
    <x v="1"/>
    <x v="14"/>
    <s v="Acme Preferred Stainless Steel Scissors"/>
    <n v="28.4"/>
    <n v="5"/>
    <n v="0"/>
    <n v="8.2359999999999989"/>
  </r>
  <r>
    <n v="3752"/>
    <s v="CA-2014-161956"/>
    <n v="2014"/>
    <x v="151"/>
    <d v="2014-08-30T00:00:00"/>
    <s v="Second Class"/>
    <s v="DR-12880"/>
    <s v="Dan Reichenbach"/>
    <x v="1"/>
    <s v="United States"/>
    <s v="Inglewood"/>
    <x v="1"/>
    <n v="90301"/>
    <x v="1"/>
    <s v="FUR-CH-10004886"/>
    <x v="0"/>
    <x v="1"/>
    <s v="Bevis Steel Folding Chairs"/>
    <n v="230.28000000000003"/>
    <n v="3"/>
    <n v="0.2"/>
    <n v="23.027999999999992"/>
  </r>
  <r>
    <n v="3753"/>
    <s v="CA-2014-161956"/>
    <n v="2014"/>
    <x v="151"/>
    <d v="2014-08-30T00:00:00"/>
    <s v="Second Class"/>
    <s v="DR-12880"/>
    <s v="Dan Reichenbach"/>
    <x v="1"/>
    <s v="United States"/>
    <s v="Inglewood"/>
    <x v="1"/>
    <n v="90301"/>
    <x v="1"/>
    <s v="OFF-PA-10001289"/>
    <x v="1"/>
    <x v="10"/>
    <s v="White Computer Printout Paper by Universal"/>
    <n v="116.28"/>
    <n v="3"/>
    <n v="0"/>
    <n v="56.977199999999996"/>
  </r>
  <r>
    <n v="3754"/>
    <s v="CA-2014-161956"/>
    <n v="2014"/>
    <x v="151"/>
    <d v="2014-08-30T00:00:00"/>
    <s v="Second Class"/>
    <s v="DR-12880"/>
    <s v="Dan Reichenbach"/>
    <x v="1"/>
    <s v="United States"/>
    <s v="Inglewood"/>
    <x v="1"/>
    <n v="90301"/>
    <x v="1"/>
    <s v="OFF-BI-10003650"/>
    <x v="1"/>
    <x v="8"/>
    <s v="GBC DocuBind 300 Electric Binding Machine"/>
    <n v="841.5680000000001"/>
    <n v="2"/>
    <n v="0.2"/>
    <n v="294.54879999999991"/>
  </r>
  <r>
    <n v="3755"/>
    <s v="CA-2014-161956"/>
    <n v="2014"/>
    <x v="151"/>
    <d v="2014-08-30T00:00:00"/>
    <s v="Second Class"/>
    <s v="DR-12880"/>
    <s v="Dan Reichenbach"/>
    <x v="1"/>
    <s v="United States"/>
    <s v="Inglewood"/>
    <x v="1"/>
    <n v="90301"/>
    <x v="1"/>
    <s v="OFF-ST-10001370"/>
    <x v="1"/>
    <x v="4"/>
    <s v="Sensible Storage WireTech Storage Systems"/>
    <n v="354.90000000000003"/>
    <n v="5"/>
    <n v="0"/>
    <n v="17.744999999999962"/>
  </r>
  <r>
    <n v="3756"/>
    <s v="CA-2013-116799"/>
    <n v="2013"/>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n v="2013"/>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n v="2013"/>
    <x v="905"/>
    <d v="2013-03-05T00:00:00"/>
    <s v="Standard Class"/>
    <s v="LC-16870"/>
    <s v="Lena Cacioppo"/>
    <x v="0"/>
    <s v="United States"/>
    <s v="Newark"/>
    <x v="24"/>
    <n v="43055"/>
    <x v="3"/>
    <s v="OFF-AR-10001615"/>
    <x v="1"/>
    <x v="6"/>
    <s v="Newell 34"/>
    <n v="111.104"/>
    <n v="7"/>
    <n v="0.2"/>
    <n v="8.3328000000000024"/>
  </r>
  <r>
    <n v="3759"/>
    <s v="CA-2012-167745"/>
    <n v="2012"/>
    <x v="227"/>
    <d v="2012-09-23T00:00:00"/>
    <s v="Standard Class"/>
    <s v="GB-14530"/>
    <s v="George Bell"/>
    <x v="1"/>
    <s v="United States"/>
    <s v="Los Angeles"/>
    <x v="1"/>
    <n v="90049"/>
    <x v="1"/>
    <s v="OFF-AR-10003602"/>
    <x v="1"/>
    <x v="6"/>
    <s v="Quartet Omega Colored Chalk, 12/Pack"/>
    <n v="11.68"/>
    <n v="2"/>
    <n v="0"/>
    <n v="5.4895999999999994"/>
  </r>
  <r>
    <n v="3760"/>
    <s v="CA-2012-167745"/>
    <n v="2012"/>
    <x v="227"/>
    <d v="2012-09-23T00:00:00"/>
    <s v="Standard Class"/>
    <s v="GB-14530"/>
    <s v="George Bell"/>
    <x v="1"/>
    <s v="United States"/>
    <s v="Los Angeles"/>
    <x v="1"/>
    <n v="90049"/>
    <x v="1"/>
    <s v="OFF-SU-10004782"/>
    <x v="1"/>
    <x v="14"/>
    <s v="Elite 5&quot; Scissors"/>
    <n v="16.899999999999999"/>
    <n v="2"/>
    <n v="0"/>
    <n v="5.0699999999999985"/>
  </r>
  <r>
    <n v="3761"/>
    <s v="CA-2012-167745"/>
    <n v="2012"/>
    <x v="227"/>
    <d v="2012-09-23T00:00:00"/>
    <s v="Standard Class"/>
    <s v="GB-14530"/>
    <s v="George Bell"/>
    <x v="1"/>
    <s v="United States"/>
    <s v="Los Angeles"/>
    <x v="1"/>
    <n v="90049"/>
    <x v="1"/>
    <s v="FUR-FU-10001591"/>
    <x v="0"/>
    <x v="5"/>
    <s v="Advantus Panel Wall Certificate Holder - 8.5x11"/>
    <n v="24.4"/>
    <n v="2"/>
    <n v="0"/>
    <n v="10.248000000000001"/>
  </r>
  <r>
    <n v="3762"/>
    <s v="CA-2014-104577"/>
    <n v="2014"/>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n v="2013"/>
    <x v="572"/>
    <d v="2013-08-19T00:00:00"/>
    <s v="Second Class"/>
    <s v="TS-21160"/>
    <s v="Theresa Swint"/>
    <x v="1"/>
    <s v="United States"/>
    <s v="West Allis"/>
    <x v="6"/>
    <n v="53214"/>
    <x v="2"/>
    <s v="FUR-BO-10001337"/>
    <x v="0"/>
    <x v="0"/>
    <s v="O'Sullivan Living Dimensions 2-Shelf Bookcases"/>
    <n v="241.96"/>
    <n v="2"/>
    <n v="0"/>
    <n v="24.195999999999998"/>
  </r>
  <r>
    <n v="3764"/>
    <s v="CA-2013-156251"/>
    <n v="2013"/>
    <x v="572"/>
    <d v="2013-08-19T00:00:00"/>
    <s v="Second Class"/>
    <s v="TS-21160"/>
    <s v="Theresa Swint"/>
    <x v="1"/>
    <s v="United States"/>
    <s v="West Allis"/>
    <x v="6"/>
    <n v="53214"/>
    <x v="2"/>
    <s v="OFF-BI-10003529"/>
    <x v="1"/>
    <x v="8"/>
    <s v="Avery Round Ring Poly Binders"/>
    <n v="8.52"/>
    <n v="3"/>
    <n v="0"/>
    <n v="4.1747999999999994"/>
  </r>
  <r>
    <n v="3765"/>
    <s v="CA-2014-125878"/>
    <n v="2014"/>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n v="2013"/>
    <x v="844"/>
    <d v="2013-03-26T00:00:00"/>
    <s v="Standard Class"/>
    <s v="DM-12955"/>
    <s v="Dario Medina"/>
    <x v="1"/>
    <s v="United States"/>
    <s v="Houston"/>
    <x v="5"/>
    <n v="77036"/>
    <x v="2"/>
    <s v="FUR-TA-10004767"/>
    <x v="0"/>
    <x v="3"/>
    <s v="Safco Drafting Table"/>
    <n v="99.372"/>
    <n v="2"/>
    <n v="0.3"/>
    <n v="-1.4196000000000097"/>
  </r>
  <r>
    <n v="3767"/>
    <s v="CA-2013-163153"/>
    <n v="2013"/>
    <x v="844"/>
    <d v="2013-03-26T00:00:00"/>
    <s v="Standard Class"/>
    <s v="DM-12955"/>
    <s v="Dario Medina"/>
    <x v="1"/>
    <s v="United States"/>
    <s v="Houston"/>
    <x v="5"/>
    <n v="77036"/>
    <x v="2"/>
    <s v="OFF-AR-10001868"/>
    <x v="1"/>
    <x v="6"/>
    <s v="Prang Dustless Chalk Sticks"/>
    <n v="1.3440000000000001"/>
    <n v="1"/>
    <n v="0.2"/>
    <n v="0.504"/>
  </r>
  <r>
    <n v="3768"/>
    <s v="CA-2012-103205"/>
    <n v="2012"/>
    <x v="575"/>
    <d v="2012-12-10T00:00:00"/>
    <s v="Second Class"/>
    <s v="JJ-15760"/>
    <s v="Joel Jenkins"/>
    <x v="2"/>
    <s v="United States"/>
    <s v="Houston"/>
    <x v="5"/>
    <n v="77036"/>
    <x v="2"/>
    <s v="TEC-PH-10004896"/>
    <x v="2"/>
    <x v="7"/>
    <s v="Nokia Lumia 521 (T-Mobile)"/>
    <n v="119.96000000000001"/>
    <n v="5"/>
    <n v="0.2"/>
    <n v="11.996000000000002"/>
  </r>
  <r>
    <n v="3769"/>
    <s v="CA-2011-153913"/>
    <n v="2011"/>
    <x v="757"/>
    <d v="2011-12-20T00:00:00"/>
    <s v="Second Class"/>
    <s v="KB-16585"/>
    <s v="Ken Black"/>
    <x v="1"/>
    <s v="United States"/>
    <s v="Hialeah"/>
    <x v="2"/>
    <n v="33012"/>
    <x v="0"/>
    <s v="FUR-CH-10000988"/>
    <x v="0"/>
    <x v="1"/>
    <s v="Hon Olson Stacker Stools"/>
    <n v="1013.8320000000001"/>
    <n v="9"/>
    <n v="0.2"/>
    <n v="101.38319999999999"/>
  </r>
  <r>
    <n v="3770"/>
    <s v="CA-2011-153913"/>
    <n v="2011"/>
    <x v="757"/>
    <d v="2011-12-20T00:00:00"/>
    <s v="Second Class"/>
    <s v="KB-16585"/>
    <s v="Ken Black"/>
    <x v="1"/>
    <s v="United States"/>
    <s v="Hialeah"/>
    <x v="2"/>
    <n v="33012"/>
    <x v="0"/>
    <s v="OFF-FA-10000490"/>
    <x v="1"/>
    <x v="13"/>
    <s v="OIC Binder Clips, Mini, 1/4&quot; Capacity, Black"/>
    <n v="1.984"/>
    <n v="2"/>
    <n v="0.2"/>
    <n v="0.66959999999999997"/>
  </r>
  <r>
    <n v="3771"/>
    <s v="CA-2013-155530"/>
    <n v="2013"/>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n v="2013"/>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n v="2011"/>
    <x v="908"/>
    <d v="2011-08-11T00:00:00"/>
    <s v="Second Class"/>
    <s v="RF-19735"/>
    <s v="Roland Fjeld"/>
    <x v="0"/>
    <s v="United States"/>
    <s v="Columbia"/>
    <x v="20"/>
    <n v="29203"/>
    <x v="0"/>
    <s v="TEC-AC-10000023"/>
    <x v="2"/>
    <x v="11"/>
    <s v="Maxell 74 Minute CD-R Spindle, 50/Pack"/>
    <n v="62.91"/>
    <n v="3"/>
    <n v="0"/>
    <n v="22.647599999999997"/>
  </r>
  <r>
    <n v="3774"/>
    <s v="US-2011-102715"/>
    <n v="2011"/>
    <x v="909"/>
    <d v="2011-04-13T00:00:00"/>
    <s v="Second Class"/>
    <s v="JK-15370"/>
    <s v="Jay Kimmel"/>
    <x v="0"/>
    <s v="United States"/>
    <s v="Miami"/>
    <x v="2"/>
    <n v="33180"/>
    <x v="0"/>
    <s v="OFF-FA-10001332"/>
    <x v="1"/>
    <x v="13"/>
    <s v="Acco Banker's Clasps, 5 3/4&quot;-Long"/>
    <n v="6.911999999999999"/>
    <n v="3"/>
    <n v="0.2"/>
    <n v="2.3327999999999998"/>
  </r>
  <r>
    <n v="3775"/>
    <s v="US-2011-102715"/>
    <n v="2011"/>
    <x v="909"/>
    <d v="2011-04-13T00:00:00"/>
    <s v="Second Class"/>
    <s v="JK-15370"/>
    <s v="Jay Kimmel"/>
    <x v="0"/>
    <s v="United States"/>
    <s v="Miami"/>
    <x v="2"/>
    <n v="33180"/>
    <x v="0"/>
    <s v="TEC-AC-10002001"/>
    <x v="2"/>
    <x v="11"/>
    <s v="Logitech Wireless Gaming Headset G930"/>
    <n v="383.97600000000006"/>
    <n v="3"/>
    <n v="0.2"/>
    <n v="81.59490000000001"/>
  </r>
  <r>
    <n v="3776"/>
    <s v="US-2011-102715"/>
    <n v="2011"/>
    <x v="909"/>
    <d v="2011-04-13T00:00:00"/>
    <s v="Second Class"/>
    <s v="JK-15370"/>
    <s v="Jay Kimmel"/>
    <x v="0"/>
    <s v="United States"/>
    <s v="Miami"/>
    <x v="2"/>
    <n v="33180"/>
    <x v="0"/>
    <s v="OFF-PA-10000029"/>
    <x v="1"/>
    <x v="10"/>
    <s v="Xerox 224"/>
    <n v="10.368000000000002"/>
    <n v="2"/>
    <n v="0.2"/>
    <n v="3.6288"/>
  </r>
  <r>
    <n v="3777"/>
    <s v="US-2011-102715"/>
    <n v="2011"/>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n v="2012"/>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n v="2014"/>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n v="2014"/>
    <x v="911"/>
    <d v="2014-02-21T00:00:00"/>
    <s v="Standard Class"/>
    <s v="LF-17185"/>
    <s v="Luke Foster"/>
    <x v="0"/>
    <s v="United States"/>
    <s v="New York City"/>
    <x v="15"/>
    <n v="10035"/>
    <x v="3"/>
    <s v="OFF-PA-10003465"/>
    <x v="1"/>
    <x v="10"/>
    <s v="Xerox 1912"/>
    <n v="37.94"/>
    <n v="2"/>
    <n v="0"/>
    <n v="18.211199999999998"/>
  </r>
  <r>
    <n v="3781"/>
    <s v="CA-2011-149643"/>
    <n v="2011"/>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n v="2012"/>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n v="2014"/>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n v="2014"/>
    <x v="38"/>
    <d v="2014-11-17T00:00:00"/>
    <s v="Second Class"/>
    <s v="MN-17935"/>
    <s v="Michael Nguyen"/>
    <x v="0"/>
    <s v="United States"/>
    <s v="Memphis"/>
    <x v="18"/>
    <n v="38109"/>
    <x v="0"/>
    <s v="OFF-ST-10003716"/>
    <x v="1"/>
    <x v="4"/>
    <s v="Tennsco Double-Tier Lockers"/>
    <n v="720.06400000000008"/>
    <n v="4"/>
    <n v="0.2"/>
    <n v="-63.005600000000015"/>
  </r>
  <r>
    <n v="3785"/>
    <s v="CA-2014-125752"/>
    <n v="2014"/>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n v="2014"/>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n v="2013"/>
    <x v="731"/>
    <d v="2013-11-05T00:00:00"/>
    <s v="Standard Class"/>
    <s v="JD-15895"/>
    <s v="Jonathan Doherty"/>
    <x v="1"/>
    <s v="United States"/>
    <s v="Los Angeles"/>
    <x v="1"/>
    <n v="90045"/>
    <x v="1"/>
    <s v="OFF-ST-10002615"/>
    <x v="1"/>
    <x v="4"/>
    <s v="Dual Level, Single-Width Filing Carts"/>
    <n v="1085.42"/>
    <n v="7"/>
    <n v="0"/>
    <n v="282.20920000000001"/>
  </r>
  <r>
    <n v="3788"/>
    <s v="CA-2013-169971"/>
    <n v="2013"/>
    <x v="913"/>
    <d v="2013-09-10T00:00:00"/>
    <s v="Standard Class"/>
    <s v="IL-15100"/>
    <s v="Ivan Liston"/>
    <x v="0"/>
    <s v="United States"/>
    <s v="Houston"/>
    <x v="5"/>
    <n v="77041"/>
    <x v="2"/>
    <s v="OFF-AR-10002804"/>
    <x v="1"/>
    <x v="6"/>
    <s v="Faber Castell Col-Erase Pencils"/>
    <n v="3.9119999999999999"/>
    <n v="1"/>
    <n v="0.2"/>
    <n v="1.0269000000000001"/>
  </r>
  <r>
    <n v="3789"/>
    <s v="CA-2013-169971"/>
    <n v="2013"/>
    <x v="913"/>
    <d v="2013-09-10T00:00:00"/>
    <s v="Standard Class"/>
    <s v="IL-15100"/>
    <s v="Ivan Liston"/>
    <x v="0"/>
    <s v="United States"/>
    <s v="Houston"/>
    <x v="5"/>
    <n v="77041"/>
    <x v="2"/>
    <s v="OFF-AR-10001044"/>
    <x v="1"/>
    <x v="6"/>
    <s v="BOSTON Ranger #55 Pencil Sharpener, Black"/>
    <n v="62.376000000000005"/>
    <n v="3"/>
    <n v="0.2"/>
    <n v="7.0172999999999952"/>
  </r>
  <r>
    <n v="3790"/>
    <s v="US-2013-133508"/>
    <n v="2013"/>
    <x v="764"/>
    <d v="2013-04-22T00:00:00"/>
    <s v="Standard Class"/>
    <s v="SW-20350"/>
    <s v="Sean Wendt"/>
    <x v="2"/>
    <s v="United States"/>
    <s v="Omaha"/>
    <x v="8"/>
    <n v="68104"/>
    <x v="2"/>
    <s v="OFF-FA-10000134"/>
    <x v="1"/>
    <x v="13"/>
    <s v="Advantus Push Pins, Aluminum Head"/>
    <n v="29.049999999999997"/>
    <n v="5"/>
    <n v="0"/>
    <n v="9.0054999999999996"/>
  </r>
  <r>
    <n v="3791"/>
    <s v="CA-2011-107139"/>
    <n v="2011"/>
    <x v="260"/>
    <d v="2011-07-11T00:00:00"/>
    <s v="Standard Class"/>
    <s v="DP-13390"/>
    <s v="Dennis Pardue"/>
    <x v="2"/>
    <s v="United States"/>
    <s v="Los Angeles"/>
    <x v="1"/>
    <n v="90004"/>
    <x v="1"/>
    <s v="OFF-BI-10001670"/>
    <x v="1"/>
    <x v="8"/>
    <s v="Vinyl Sectional Post Binders"/>
    <n v="180.96000000000004"/>
    <n v="6"/>
    <n v="0.2"/>
    <n v="67.86"/>
  </r>
  <r>
    <n v="3792"/>
    <s v="CA-2012-111325"/>
    <n v="2012"/>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n v="2012"/>
    <x v="914"/>
    <d v="2012-02-28T00:00:00"/>
    <s v="First Class"/>
    <s v="BT-11395"/>
    <s v="Bill Tyler"/>
    <x v="1"/>
    <s v="United States"/>
    <s v="Altoona"/>
    <x v="9"/>
    <n v="16602"/>
    <x v="3"/>
    <s v="OFF-AR-10002257"/>
    <x v="1"/>
    <x v="6"/>
    <s v="Eldon Spacemaker Box, Quick-Snap Lid, Clear"/>
    <n v="16.032"/>
    <n v="6"/>
    <n v="0.2"/>
    <n v="2.2043999999999979"/>
  </r>
  <r>
    <n v="3794"/>
    <s v="CA-2012-163762"/>
    <n v="2012"/>
    <x v="154"/>
    <d v="2012-12-01T00:00:00"/>
    <s v="Standard Class"/>
    <s v="JE-15475"/>
    <s v="Jeremy Ellison"/>
    <x v="0"/>
    <s v="United States"/>
    <s v="New York City"/>
    <x v="15"/>
    <n v="10024"/>
    <x v="3"/>
    <s v="OFF-AR-10001915"/>
    <x v="1"/>
    <x v="6"/>
    <s v="Peel-Off China Markers"/>
    <n v="29.79"/>
    <n v="3"/>
    <n v="0"/>
    <n v="12.511800000000001"/>
  </r>
  <r>
    <n v="3795"/>
    <s v="US-2011-117163"/>
    <n v="2011"/>
    <x v="915"/>
    <d v="2011-02-03T00:00:00"/>
    <s v="Standard Class"/>
    <s v="EJ-13720"/>
    <s v="Ed Jacobs"/>
    <x v="0"/>
    <s v="United States"/>
    <s v="San Diego"/>
    <x v="1"/>
    <n v="92037"/>
    <x v="1"/>
    <s v="OFF-ST-10003692"/>
    <x v="1"/>
    <x v="4"/>
    <s v="Recycled Steel Personal File for Hanging File Folders"/>
    <n v="57.23"/>
    <n v="1"/>
    <n v="0"/>
    <n v="14.307499999999997"/>
  </r>
  <r>
    <n v="3796"/>
    <s v="US-2011-117163"/>
    <n v="2011"/>
    <x v="915"/>
    <d v="2011-02-03T00:00:00"/>
    <s v="Standard Class"/>
    <s v="EJ-13720"/>
    <s v="Ed Jacobs"/>
    <x v="0"/>
    <s v="United States"/>
    <s v="San Diego"/>
    <x v="1"/>
    <n v="92037"/>
    <x v="1"/>
    <s v="FUR-TA-10003469"/>
    <x v="0"/>
    <x v="3"/>
    <s v="Balt Split Level Computer Training Table"/>
    <n v="333"/>
    <n v="3"/>
    <n v="0.2"/>
    <n v="-16.649999999999991"/>
  </r>
  <r>
    <n v="3797"/>
    <s v="US-2011-117163"/>
    <n v="2011"/>
    <x v="915"/>
    <d v="2011-02-03T00:00:00"/>
    <s v="Standard Class"/>
    <s v="EJ-13720"/>
    <s v="Ed Jacobs"/>
    <x v="0"/>
    <s v="United States"/>
    <s v="San Diego"/>
    <x v="1"/>
    <n v="92037"/>
    <x v="1"/>
    <s v="OFF-AR-10003179"/>
    <x v="1"/>
    <x v="6"/>
    <s v="Dixon Ticonderoga Core-Lock Colored Pencils"/>
    <n v="36.44"/>
    <n v="4"/>
    <n v="0"/>
    <n v="12.025199999999998"/>
  </r>
  <r>
    <n v="3798"/>
    <s v="CA-2014-121314"/>
    <n v="2014"/>
    <x v="397"/>
    <d v="2014-09-27T00:00:00"/>
    <s v="First Class"/>
    <s v="BE-11410"/>
    <s v="Bobby Elias"/>
    <x v="0"/>
    <s v="United States"/>
    <s v="Miami"/>
    <x v="2"/>
    <n v="33178"/>
    <x v="0"/>
    <s v="OFF-PA-10003395"/>
    <x v="1"/>
    <x v="10"/>
    <s v="Xerox 1941"/>
    <n v="251.64"/>
    <n v="3"/>
    <n v="0.2"/>
    <n v="88.073999999999984"/>
  </r>
  <r>
    <n v="3799"/>
    <s v="CA-2014-147760"/>
    <n v="2014"/>
    <x v="259"/>
    <d v="2014-11-06T00:00:00"/>
    <s v="First Class"/>
    <s v="KL-16555"/>
    <s v="Kelly Lampkin"/>
    <x v="1"/>
    <s v="United States"/>
    <s v="Greensboro"/>
    <x v="3"/>
    <n v="27405"/>
    <x v="0"/>
    <s v="FUR-TA-10004575"/>
    <x v="0"/>
    <x v="3"/>
    <s v="Hon 5100 Series Wood Tables"/>
    <n v="523.76400000000001"/>
    <n v="3"/>
    <n v="0.4"/>
    <n v="-192.04680000000008"/>
  </r>
  <r>
    <n v="3800"/>
    <s v="CA-2014-147760"/>
    <n v="2014"/>
    <x v="259"/>
    <d v="2014-11-06T00:00:00"/>
    <s v="First Class"/>
    <s v="KL-16555"/>
    <s v="Kelly Lampkin"/>
    <x v="1"/>
    <s v="United States"/>
    <s v="Greensboro"/>
    <x v="3"/>
    <n v="27405"/>
    <x v="0"/>
    <s v="TEC-PH-10002483"/>
    <x v="2"/>
    <x v="7"/>
    <s v="Motorola Moto X"/>
    <n v="1359.96"/>
    <n v="5"/>
    <n v="0.2"/>
    <n v="118.99650000000003"/>
  </r>
  <r>
    <n v="3801"/>
    <s v="CA-2013-156503"/>
    <n v="2013"/>
    <x v="500"/>
    <d v="2013-10-21T00:00:00"/>
    <s v="Standard Class"/>
    <s v="NC-18415"/>
    <s v="Nathan Cano"/>
    <x v="0"/>
    <s v="United States"/>
    <s v="Jacksonville"/>
    <x v="3"/>
    <n v="28540"/>
    <x v="0"/>
    <s v="FUR-CH-10003606"/>
    <x v="0"/>
    <x v="1"/>
    <s v="SAFCO Folding Chair Trolley"/>
    <n v="102.59200000000001"/>
    <n v="1"/>
    <n v="0.2"/>
    <n v="10.2592"/>
  </r>
  <r>
    <n v="3802"/>
    <s v="CA-2013-156503"/>
    <n v="2013"/>
    <x v="500"/>
    <d v="2013-10-21T00:00:00"/>
    <s v="Standard Class"/>
    <s v="NC-18415"/>
    <s v="Nathan Cano"/>
    <x v="0"/>
    <s v="United States"/>
    <s v="Jacksonville"/>
    <x v="3"/>
    <n v="28540"/>
    <x v="0"/>
    <s v="TEC-AC-10002473"/>
    <x v="2"/>
    <x v="11"/>
    <s v="Maxell 4.7GB DVD-R"/>
    <n v="22.704000000000001"/>
    <n v="1"/>
    <n v="0.2"/>
    <n v="5.9597999999999995"/>
  </r>
  <r>
    <n v="3803"/>
    <s v="CA-2013-156503"/>
    <n v="2013"/>
    <x v="500"/>
    <d v="2013-10-21T00:00:00"/>
    <s v="Standard Class"/>
    <s v="NC-18415"/>
    <s v="Nathan Cano"/>
    <x v="0"/>
    <s v="United States"/>
    <s v="Jacksonville"/>
    <x v="3"/>
    <n v="28540"/>
    <x v="0"/>
    <s v="OFF-PA-10002319"/>
    <x v="1"/>
    <x v="10"/>
    <s v="Xerox 1944"/>
    <n v="93.024000000000001"/>
    <n v="3"/>
    <n v="0.2"/>
    <n v="33.721199999999996"/>
  </r>
  <r>
    <n v="3804"/>
    <s v="CA-2013-156503"/>
    <n v="2013"/>
    <x v="500"/>
    <d v="2013-10-21T00:00:00"/>
    <s v="Standard Class"/>
    <s v="NC-18415"/>
    <s v="Nathan Cano"/>
    <x v="0"/>
    <s v="United States"/>
    <s v="Jacksonville"/>
    <x v="3"/>
    <n v="28540"/>
    <x v="0"/>
    <s v="OFF-SU-10000946"/>
    <x v="1"/>
    <x v="14"/>
    <s v="Staples"/>
    <n v="12.768000000000001"/>
    <n v="2"/>
    <n v="0.2"/>
    <n v="1.436399999999999"/>
  </r>
  <r>
    <n v="3805"/>
    <s v="CA-2013-156503"/>
    <n v="2013"/>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n v="2013"/>
    <x v="500"/>
    <d v="2013-10-21T00:00:00"/>
    <s v="Standard Class"/>
    <s v="NC-18415"/>
    <s v="Nathan Cano"/>
    <x v="0"/>
    <s v="United States"/>
    <s v="Jacksonville"/>
    <x v="3"/>
    <n v="28540"/>
    <x v="0"/>
    <s v="OFF-PA-10002377"/>
    <x v="1"/>
    <x v="10"/>
    <s v="Xerox 1916"/>
    <n v="39.152000000000001"/>
    <n v="1"/>
    <n v="0.2"/>
    <n v="14.681999999999999"/>
  </r>
  <r>
    <n v="3807"/>
    <s v="CA-2012-113628"/>
    <n v="2012"/>
    <x v="768"/>
    <d v="2012-11-19T00:00:00"/>
    <s v="Standard Class"/>
    <s v="AH-10690"/>
    <s v="Anna Häberlin"/>
    <x v="1"/>
    <s v="United States"/>
    <s v="Plantation"/>
    <x v="2"/>
    <n v="33317"/>
    <x v="0"/>
    <s v="OFF-AR-10001246"/>
    <x v="1"/>
    <x v="6"/>
    <s v="Newell 317"/>
    <n v="11.76"/>
    <n v="5"/>
    <n v="0.2"/>
    <n v="1.3229999999999991"/>
  </r>
  <r>
    <n v="3808"/>
    <s v="CA-2012-113628"/>
    <n v="2012"/>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n v="2012"/>
    <x v="768"/>
    <d v="2012-11-19T00:00:00"/>
    <s v="Standard Class"/>
    <s v="AH-10690"/>
    <s v="Anna Häberlin"/>
    <x v="1"/>
    <s v="United States"/>
    <s v="Plantation"/>
    <x v="2"/>
    <n v="33317"/>
    <x v="0"/>
    <s v="OFF-BI-10002799"/>
    <x v="1"/>
    <x v="8"/>
    <s v="SlimView Poly Binder, 3/8&quot;"/>
    <n v="4.6619999999999999"/>
    <n v="3"/>
    <n v="0.7"/>
    <n v="-3.7295999999999996"/>
  </r>
  <r>
    <n v="3810"/>
    <s v="CA-2012-113628"/>
    <n v="2012"/>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n v="2012"/>
    <x v="768"/>
    <d v="2012-11-19T00:00:00"/>
    <s v="Standard Class"/>
    <s v="AH-10690"/>
    <s v="Anna Häberlin"/>
    <x v="1"/>
    <s v="United States"/>
    <s v="Plantation"/>
    <x v="2"/>
    <n v="33317"/>
    <x v="0"/>
    <s v="TEC-PH-10000441"/>
    <x v="2"/>
    <x v="7"/>
    <s v="VTech DS6151"/>
    <n v="100.792"/>
    <n v="1"/>
    <n v="0.2"/>
    <n v="10.079200000000007"/>
  </r>
  <r>
    <n v="3812"/>
    <s v="CA-2012-113628"/>
    <n v="2012"/>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n v="2014"/>
    <x v="916"/>
    <d v="2014-03-06T00:00:00"/>
    <s v="Same Day"/>
    <s v="PK-19075"/>
    <s v="Pete Kriz"/>
    <x v="0"/>
    <s v="United States"/>
    <s v="Milwaukee"/>
    <x v="6"/>
    <n v="53209"/>
    <x v="2"/>
    <s v="OFF-LA-10003537"/>
    <x v="1"/>
    <x v="2"/>
    <s v="Avery 515"/>
    <n v="25.06"/>
    <n v="2"/>
    <n v="0"/>
    <n v="11.778199999999998"/>
  </r>
  <r>
    <n v="3814"/>
    <s v="CA-2012-103961"/>
    <n v="2012"/>
    <x v="599"/>
    <d v="2012-11-09T00:00:00"/>
    <s v="Standard Class"/>
    <s v="NG-18430"/>
    <s v="Nathan Gelder"/>
    <x v="0"/>
    <s v="United States"/>
    <s v="Quincy"/>
    <x v="10"/>
    <n v="62301"/>
    <x v="2"/>
    <s v="OFF-LA-10004484"/>
    <x v="1"/>
    <x v="2"/>
    <s v="Avery 476"/>
    <n v="19.824000000000002"/>
    <n v="6"/>
    <n v="0.2"/>
    <n v="6.4427999999999992"/>
  </r>
  <r>
    <n v="3815"/>
    <s v="CA-2013-152471"/>
    <n v="2013"/>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n v="2013"/>
    <x v="630"/>
    <d v="2013-07-09T00:00:00"/>
    <s v="Same Day"/>
    <s v="ZD-21925"/>
    <s v="Zuschuss Donatelli"/>
    <x v="0"/>
    <s v="United States"/>
    <s v="Jacksonville"/>
    <x v="2"/>
    <n v="32216"/>
    <x v="0"/>
    <s v="OFF-PA-10004965"/>
    <x v="1"/>
    <x v="10"/>
    <s v="Xerox 1921"/>
    <n v="15.984000000000002"/>
    <n v="2"/>
    <n v="0.2"/>
    <n v="4.9949999999999992"/>
  </r>
  <r>
    <n v="3817"/>
    <s v="CA-2012-102582"/>
    <n v="2012"/>
    <x v="426"/>
    <d v="2012-09-19T00:00:00"/>
    <s v="Standard Class"/>
    <s v="NW-18400"/>
    <s v="Natalie Webber"/>
    <x v="0"/>
    <s v="United States"/>
    <s v="Mobile"/>
    <x v="19"/>
    <n v="36608"/>
    <x v="0"/>
    <s v="FUR-TA-10003569"/>
    <x v="0"/>
    <x v="3"/>
    <s v="Bretford CR8500 Series Meeting Room Furniture"/>
    <n v="801.96"/>
    <n v="2"/>
    <n v="0"/>
    <n v="200.49"/>
  </r>
  <r>
    <n v="3818"/>
    <s v="CA-2012-102582"/>
    <n v="2012"/>
    <x v="426"/>
    <d v="2012-09-19T00:00:00"/>
    <s v="Standard Class"/>
    <s v="NW-18400"/>
    <s v="Natalie Webber"/>
    <x v="0"/>
    <s v="United States"/>
    <s v="Mobile"/>
    <x v="19"/>
    <n v="36608"/>
    <x v="0"/>
    <s v="TEC-PH-10003187"/>
    <x v="2"/>
    <x v="7"/>
    <s v="Anker Astro Mini 3000mAh Ultra-Compact Portable Charger"/>
    <n v="59.97"/>
    <n v="3"/>
    <n v="0"/>
    <n v="0"/>
  </r>
  <r>
    <n v="3819"/>
    <s v="CA-2012-102582"/>
    <n v="2012"/>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n v="2014"/>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n v="2014"/>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n v="2014"/>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n v="2014"/>
    <x v="449"/>
    <d v="2014-10-15T00:00:00"/>
    <s v="Standard Class"/>
    <s v="HG-14845"/>
    <s v="Harry Greene"/>
    <x v="0"/>
    <s v="United States"/>
    <s v="New York City"/>
    <x v="15"/>
    <n v="10024"/>
    <x v="3"/>
    <s v="OFF-BI-10003655"/>
    <x v="1"/>
    <x v="8"/>
    <s v="Durable Pressboard Binders"/>
    <n v="18.240000000000002"/>
    <n v="6"/>
    <n v="0.2"/>
    <n v="6.1560000000000006"/>
  </r>
  <r>
    <n v="3824"/>
    <s v="CA-2012-140984"/>
    <n v="2012"/>
    <x v="471"/>
    <d v="2012-09-18T00:00:00"/>
    <s v="Standard Class"/>
    <s v="CC-12685"/>
    <s v="Craig Carroll"/>
    <x v="0"/>
    <s v="United States"/>
    <s v="New York City"/>
    <x v="15"/>
    <n v="10011"/>
    <x v="3"/>
    <s v="OFF-ST-10000585"/>
    <x v="1"/>
    <x v="4"/>
    <s v="Economy Rollaway Files"/>
    <n v="991.19999999999993"/>
    <n v="6"/>
    <n v="0"/>
    <n v="257.71199999999999"/>
  </r>
  <r>
    <n v="3825"/>
    <s v="CA-2012-140984"/>
    <n v="2012"/>
    <x v="471"/>
    <d v="2012-09-18T00:00:00"/>
    <s v="Standard Class"/>
    <s v="CC-12685"/>
    <s v="Craig Carroll"/>
    <x v="0"/>
    <s v="United States"/>
    <s v="New York City"/>
    <x v="15"/>
    <n v="10011"/>
    <x v="3"/>
    <s v="TEC-CO-10001571"/>
    <x v="2"/>
    <x v="16"/>
    <s v="Sharp 1540cs Digital Laser Copier"/>
    <n v="879.98400000000004"/>
    <n v="2"/>
    <n v="0.2"/>
    <n v="329.99400000000003"/>
  </r>
  <r>
    <n v="3826"/>
    <s v="CA-2012-140984"/>
    <n v="2012"/>
    <x v="471"/>
    <d v="2012-09-18T00:00:00"/>
    <s v="Standard Class"/>
    <s v="CC-12685"/>
    <s v="Craig Carroll"/>
    <x v="0"/>
    <s v="United States"/>
    <s v="New York City"/>
    <x v="15"/>
    <n v="10011"/>
    <x v="3"/>
    <s v="OFF-BI-10002012"/>
    <x v="1"/>
    <x v="8"/>
    <s v="Wilson Jones Easy Flow II Sheet Lifters"/>
    <n v="12.96"/>
    <n v="9"/>
    <n v="0.2"/>
    <n v="4.5359999999999996"/>
  </r>
  <r>
    <n v="3827"/>
    <s v="CA-2011-132801"/>
    <n v="2011"/>
    <x v="273"/>
    <d v="2011-10-12T00:00:00"/>
    <s v="Standard Class"/>
    <s v="JG-15805"/>
    <s v="John Grady"/>
    <x v="1"/>
    <s v="United States"/>
    <s v="Dallas"/>
    <x v="5"/>
    <n v="75217"/>
    <x v="2"/>
    <s v="OFF-ST-10001228"/>
    <x v="1"/>
    <x v="4"/>
    <s v="Fellowes Personal Hanging Folder Files, Navy"/>
    <n v="107.44"/>
    <n v="10"/>
    <n v="0.2"/>
    <n v="10.744000000000007"/>
  </r>
  <r>
    <n v="3828"/>
    <s v="CA-2014-141733"/>
    <n v="2014"/>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n v="2014"/>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n v="2014"/>
    <x v="917"/>
    <d v="2014-05-12T00:00:00"/>
    <s v="Standard Class"/>
    <s v="RW-19540"/>
    <s v="Rick Wilson"/>
    <x v="1"/>
    <s v="United States"/>
    <s v="Detroit"/>
    <x v="12"/>
    <n v="48234"/>
    <x v="2"/>
    <s v="FUR-CH-10000595"/>
    <x v="0"/>
    <x v="1"/>
    <s v="Safco Contoured Stacking Chairs"/>
    <n v="476.8"/>
    <n v="2"/>
    <n v="0"/>
    <n v="119.19999999999999"/>
  </r>
  <r>
    <n v="3831"/>
    <s v="CA-2014-141733"/>
    <n v="2014"/>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n v="2012"/>
    <x v="717"/>
    <d v="2012-11-19T00:00:00"/>
    <s v="Standard Class"/>
    <s v="LS-17230"/>
    <s v="Lycoris Saunders"/>
    <x v="0"/>
    <s v="United States"/>
    <s v="Dover"/>
    <x v="13"/>
    <n v="19901"/>
    <x v="3"/>
    <s v="FUR-FU-10004017"/>
    <x v="0"/>
    <x v="5"/>
    <s v="Executive Impressions 13&quot; Chairman Wall Clock"/>
    <n v="76.14"/>
    <n v="3"/>
    <n v="0"/>
    <n v="26.648999999999997"/>
  </r>
  <r>
    <n v="3833"/>
    <s v="US-2012-111927"/>
    <n v="2012"/>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n v="2011"/>
    <x v="156"/>
    <d v="2011-11-24T00:00:00"/>
    <s v="Same Day"/>
    <s v="MY-18295"/>
    <s v="Muhammed Yedwab"/>
    <x v="1"/>
    <s v="United States"/>
    <s v="Columbus"/>
    <x v="24"/>
    <n v="43229"/>
    <x v="3"/>
    <s v="TEC-PH-10000560"/>
    <x v="2"/>
    <x v="7"/>
    <s v="Samsung Galaxy S III - 16GB - pebble blue (T-Mobile)"/>
    <n v="1049.97"/>
    <n v="5"/>
    <n v="0.4"/>
    <n v="-209.99399999999991"/>
  </r>
  <r>
    <n v="3835"/>
    <s v="CA-2011-105984"/>
    <n v="2011"/>
    <x v="156"/>
    <d v="2011-11-24T00:00:00"/>
    <s v="Same Day"/>
    <s v="MY-18295"/>
    <s v="Muhammed Yedwab"/>
    <x v="1"/>
    <s v="United States"/>
    <s v="Columbus"/>
    <x v="24"/>
    <n v="43229"/>
    <x v="3"/>
    <s v="FUR-CH-10000847"/>
    <x v="0"/>
    <x v="1"/>
    <s v="Global Executive Mid-Back Manager's Chair"/>
    <n v="611.05799999999999"/>
    <n v="3"/>
    <n v="0.3"/>
    <n v="-34.917600000000022"/>
  </r>
  <r>
    <n v="3836"/>
    <s v="CA-2011-100363"/>
    <n v="2011"/>
    <x v="918"/>
    <d v="2011-04-15T00:00:00"/>
    <s v="Standard Class"/>
    <s v="JM-15655"/>
    <s v="Jim Mitchum"/>
    <x v="1"/>
    <s v="United States"/>
    <s v="Glendale"/>
    <x v="16"/>
    <n v="85301"/>
    <x v="1"/>
    <s v="OFF-FA-10000611"/>
    <x v="1"/>
    <x v="13"/>
    <s v="Binder Clips by OIC"/>
    <n v="2.3679999999999999"/>
    <n v="2"/>
    <n v="0.2"/>
    <n v="0.82879999999999987"/>
  </r>
  <r>
    <n v="3837"/>
    <s v="CA-2011-100363"/>
    <n v="2011"/>
    <x v="918"/>
    <d v="2011-04-15T00:00:00"/>
    <s v="Standard Class"/>
    <s v="JM-15655"/>
    <s v="Jim Mitchum"/>
    <x v="1"/>
    <s v="United States"/>
    <s v="Glendale"/>
    <x v="16"/>
    <n v="85301"/>
    <x v="1"/>
    <s v="OFF-PA-10004733"/>
    <x v="1"/>
    <x v="10"/>
    <s v="Things To Do Today Spiral Book"/>
    <n v="19.008000000000003"/>
    <n v="3"/>
    <n v="0.2"/>
    <n v="6.8903999999999979"/>
  </r>
  <r>
    <n v="3838"/>
    <s v="CA-2011-126760"/>
    <n v="2011"/>
    <x v="711"/>
    <d v="2011-08-02T00:00:00"/>
    <s v="Standard Class"/>
    <s v="KM-16720"/>
    <s v="Kunst Miller"/>
    <x v="0"/>
    <s v="United States"/>
    <s v="North Las Vegas"/>
    <x v="33"/>
    <n v="89031"/>
    <x v="1"/>
    <s v="TEC-PH-10001363"/>
    <x v="2"/>
    <x v="7"/>
    <s v="Apple iPhone 5S"/>
    <n v="911.98400000000004"/>
    <n v="2"/>
    <n v="0.2"/>
    <n v="113.99799999999991"/>
  </r>
  <r>
    <n v="3839"/>
    <s v="CA-2011-126760"/>
    <n v="2011"/>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n v="2011"/>
    <x v="711"/>
    <d v="2011-08-02T00:00:00"/>
    <s v="Standard Class"/>
    <s v="KM-16720"/>
    <s v="Kunst Miller"/>
    <x v="0"/>
    <s v="United States"/>
    <s v="North Las Vegas"/>
    <x v="33"/>
    <n v="89031"/>
    <x v="1"/>
    <s v="FUR-FU-10004018"/>
    <x v="0"/>
    <x v="5"/>
    <s v="Tensor Computer Mounted Lamp"/>
    <n v="134.01"/>
    <n v="9"/>
    <n v="0"/>
    <n v="36.182700000000004"/>
  </r>
  <r>
    <n v="3841"/>
    <s v="CA-2011-126760"/>
    <n v="2011"/>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n v="2011"/>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n v="2011"/>
    <x v="919"/>
    <d v="2011-10-31T00:00:00"/>
    <s v="First Class"/>
    <s v="TS-21370"/>
    <s v="Todd Sumrall"/>
    <x v="1"/>
    <s v="United States"/>
    <s v="Los Angeles"/>
    <x v="1"/>
    <n v="90049"/>
    <x v="1"/>
    <s v="OFF-BI-10004140"/>
    <x v="1"/>
    <x v="8"/>
    <s v="Avery Non-Stick Binders"/>
    <n v="7.1840000000000011"/>
    <n v="2"/>
    <n v="0.2"/>
    <n v="2.2449999999999992"/>
  </r>
  <r>
    <n v="3844"/>
    <s v="CA-2011-101931"/>
    <n v="2011"/>
    <x v="919"/>
    <d v="2011-10-31T00:00:00"/>
    <s v="First Class"/>
    <s v="TS-21370"/>
    <s v="Todd Sumrall"/>
    <x v="1"/>
    <s v="United States"/>
    <s v="Los Angeles"/>
    <x v="1"/>
    <n v="90049"/>
    <x v="1"/>
    <s v="OFF-SU-10002301"/>
    <x v="1"/>
    <x v="14"/>
    <s v="Serrated Blade or Curved Handle Hand Letter Openers"/>
    <n v="6.28"/>
    <n v="2"/>
    <n v="0"/>
    <n v="6.2800000000000189E-2"/>
  </r>
  <r>
    <n v="3845"/>
    <s v="CA-2011-101931"/>
    <n v="2011"/>
    <x v="919"/>
    <d v="2011-10-31T00:00:00"/>
    <s v="First Class"/>
    <s v="TS-21370"/>
    <s v="Todd Sumrall"/>
    <x v="1"/>
    <s v="United States"/>
    <s v="Los Angeles"/>
    <x v="1"/>
    <n v="90049"/>
    <x v="1"/>
    <s v="OFF-SU-10000646"/>
    <x v="1"/>
    <x v="14"/>
    <s v="Premier Automatic Letter Opener"/>
    <n v="480.74"/>
    <n v="2"/>
    <n v="0"/>
    <n v="14.422200000000032"/>
  </r>
  <r>
    <n v="3846"/>
    <s v="CA-2011-101931"/>
    <n v="2011"/>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n v="2011"/>
    <x v="919"/>
    <d v="2011-10-31T00:00:00"/>
    <s v="First Class"/>
    <s v="TS-21370"/>
    <s v="Todd Sumrall"/>
    <x v="1"/>
    <s v="United States"/>
    <s v="Los Angeles"/>
    <x v="1"/>
    <n v="90049"/>
    <x v="1"/>
    <s v="OFF-ST-10003442"/>
    <x v="1"/>
    <x v="4"/>
    <s v="Eldon Portable Mobile Manager"/>
    <n v="141.4"/>
    <n v="5"/>
    <n v="0"/>
    <n v="38.177999999999997"/>
  </r>
  <r>
    <n v="3848"/>
    <s v="CA-2014-129000"/>
    <n v="2014"/>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n v="2014"/>
    <x v="585"/>
    <d v="2014-09-24T00:00:00"/>
    <s v="First Class"/>
    <s v="JE-15745"/>
    <s v="Joel Eaton"/>
    <x v="0"/>
    <s v="United States"/>
    <s v="Fayetteville"/>
    <x v="36"/>
    <n v="72701"/>
    <x v="0"/>
    <s v="OFF-BI-10004318"/>
    <x v="1"/>
    <x v="8"/>
    <s v="Ibico EB-19 Dual Function Manual Binding System"/>
    <n v="691.96"/>
    <n v="4"/>
    <n v="0"/>
    <n v="318.30160000000001"/>
  </r>
  <r>
    <n v="3850"/>
    <s v="CA-2014-161053"/>
    <n v="2014"/>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n v="2012"/>
    <x v="784"/>
    <d v="2012-12-09T00:00:00"/>
    <s v="Standard Class"/>
    <s v="MS-17980"/>
    <s v="Michael Stewart"/>
    <x v="1"/>
    <s v="United States"/>
    <s v="Springfield"/>
    <x v="25"/>
    <n v="65807"/>
    <x v="2"/>
    <s v="OFF-PA-10001970"/>
    <x v="1"/>
    <x v="10"/>
    <s v="Xerox 1881"/>
    <n v="85.96"/>
    <n v="7"/>
    <n v="0"/>
    <n v="40.401199999999996"/>
  </r>
  <r>
    <n v="3852"/>
    <s v="CA-2012-127593"/>
    <n v="2012"/>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n v="2014"/>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n v="2014"/>
    <x v="921"/>
    <d v="2014-06-11T00:00:00"/>
    <s v="Standard Class"/>
    <s v="GH-14410"/>
    <s v="Gary Hansen"/>
    <x v="2"/>
    <s v="United States"/>
    <s v="San Francisco"/>
    <x v="1"/>
    <n v="94122"/>
    <x v="1"/>
    <s v="FUR-FU-10004164"/>
    <x v="0"/>
    <x v="5"/>
    <s v="Eldon 300 Class Desk Accessories, Black"/>
    <n v="4.95"/>
    <n v="1"/>
    <n v="0"/>
    <n v="2.1780000000000004"/>
  </r>
  <r>
    <n v="3855"/>
    <s v="US-2014-131849"/>
    <n v="2014"/>
    <x v="921"/>
    <d v="2014-06-11T00:00:00"/>
    <s v="Standard Class"/>
    <s v="GH-14410"/>
    <s v="Gary Hansen"/>
    <x v="2"/>
    <s v="United States"/>
    <s v="San Francisco"/>
    <x v="1"/>
    <n v="94122"/>
    <x v="1"/>
    <s v="OFF-ST-10002957"/>
    <x v="1"/>
    <x v="4"/>
    <s v="Sterilite Show Offs Storage Containers"/>
    <n v="26.400000000000002"/>
    <n v="5"/>
    <n v="0"/>
    <n v="0"/>
  </r>
  <r>
    <n v="3856"/>
    <s v="US-2014-105389"/>
    <n v="2014"/>
    <x v="436"/>
    <d v="2014-10-29T00:00:00"/>
    <s v="Second Class"/>
    <s v="DM-13015"/>
    <s v="Darrin Martin"/>
    <x v="0"/>
    <s v="United States"/>
    <s v="San Antonio"/>
    <x v="5"/>
    <n v="78207"/>
    <x v="2"/>
    <s v="OFF-BI-10004364"/>
    <x v="1"/>
    <x v="8"/>
    <s v="Storex Dura Pro Binders"/>
    <n v="3.5639999999999992"/>
    <n v="3"/>
    <n v="0.8"/>
    <n v="-6.2370000000000019"/>
  </r>
  <r>
    <n v="3857"/>
    <s v="US-2014-105389"/>
    <n v="2014"/>
    <x v="436"/>
    <d v="2014-10-29T00:00:00"/>
    <s v="Second Class"/>
    <s v="DM-13015"/>
    <s v="Darrin Martin"/>
    <x v="0"/>
    <s v="United States"/>
    <s v="San Antonio"/>
    <x v="5"/>
    <n v="78207"/>
    <x v="2"/>
    <s v="TEC-PH-10002824"/>
    <x v="2"/>
    <x v="7"/>
    <s v="Jabra SPEAK 410 Multidevice Speakerphone"/>
    <n v="823.96000000000015"/>
    <n v="5"/>
    <n v="0.2"/>
    <n v="51.497499999999974"/>
  </r>
  <r>
    <n v="3858"/>
    <s v="US-2014-105389"/>
    <n v="2014"/>
    <x v="436"/>
    <d v="2014-10-29T00:00:00"/>
    <s v="Second Class"/>
    <s v="DM-13015"/>
    <s v="Darrin Martin"/>
    <x v="0"/>
    <s v="United States"/>
    <s v="San Antonio"/>
    <x v="5"/>
    <n v="78207"/>
    <x v="2"/>
    <s v="OFF-AR-10000634"/>
    <x v="1"/>
    <x v="6"/>
    <s v="Newell 320"/>
    <n v="10.272000000000002"/>
    <n v="3"/>
    <n v="0.2"/>
    <n v="0.89880000000000004"/>
  </r>
  <r>
    <n v="3859"/>
    <s v="CA-2011-140816"/>
    <n v="2011"/>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n v="2014"/>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n v="2014"/>
    <x v="922"/>
    <d v="2014-02-23T00:00:00"/>
    <s v="Standard Class"/>
    <s v="JK-16120"/>
    <s v="Julie Kriz"/>
    <x v="2"/>
    <s v="United States"/>
    <s v="Chicago"/>
    <x v="10"/>
    <n v="60653"/>
    <x v="2"/>
    <s v="TEC-PH-10002789"/>
    <x v="2"/>
    <x v="7"/>
    <s v="LG Exalt"/>
    <n v="124.79200000000002"/>
    <n v="1"/>
    <n v="0.2"/>
    <n v="10.919299999999996"/>
  </r>
  <r>
    <n v="3862"/>
    <s v="CA-2011-135755"/>
    <n v="2011"/>
    <x v="523"/>
    <d v="2011-05-10T00:00:00"/>
    <s v="Standard Class"/>
    <s v="NC-18415"/>
    <s v="Nathan Cano"/>
    <x v="0"/>
    <s v="United States"/>
    <s v="Yonkers"/>
    <x v="15"/>
    <n v="10701"/>
    <x v="3"/>
    <s v="OFF-BI-10004828"/>
    <x v="1"/>
    <x v="8"/>
    <s v="GBC Poly Designer Binding Covers"/>
    <n v="40.176000000000002"/>
    <n v="3"/>
    <n v="0.2"/>
    <n v="14.563799999999997"/>
  </r>
  <r>
    <n v="3863"/>
    <s v="CA-2011-135755"/>
    <n v="2011"/>
    <x v="523"/>
    <d v="2011-05-10T00:00:00"/>
    <s v="Standard Class"/>
    <s v="NC-18415"/>
    <s v="Nathan Cano"/>
    <x v="0"/>
    <s v="United States"/>
    <s v="Yonkers"/>
    <x v="15"/>
    <n v="10701"/>
    <x v="3"/>
    <s v="OFF-BI-10003981"/>
    <x v="1"/>
    <x v="8"/>
    <s v="Avery Durable Plastic 1&quot; Binders"/>
    <n v="10.896000000000001"/>
    <n v="3"/>
    <n v="0.2"/>
    <n v="3.9497999999999998"/>
  </r>
  <r>
    <n v="3864"/>
    <s v="CA-2014-123246"/>
    <n v="2014"/>
    <x v="161"/>
    <d v="2014-10-20T00:00:00"/>
    <s v="Second Class"/>
    <s v="AJ-10960"/>
    <s v="Astrea Jones"/>
    <x v="0"/>
    <s v="United States"/>
    <s v="San Diego"/>
    <x v="1"/>
    <n v="92037"/>
    <x v="1"/>
    <s v="OFF-AR-10001770"/>
    <x v="1"/>
    <x v="6"/>
    <s v="Economy #2 Pencils"/>
    <n v="10.64"/>
    <n v="4"/>
    <n v="0"/>
    <n v="2.7664"/>
  </r>
  <r>
    <n v="3865"/>
    <s v="CA-2012-157133"/>
    <n v="2012"/>
    <x v="109"/>
    <d v="2012-12-03T00:00:00"/>
    <s v="Standard Class"/>
    <s v="LC-16885"/>
    <s v="Lena Creighton"/>
    <x v="0"/>
    <s v="United States"/>
    <s v="Champaign"/>
    <x v="10"/>
    <n v="61821"/>
    <x v="2"/>
    <s v="FUR-FU-10004904"/>
    <x v="0"/>
    <x v="5"/>
    <s v="Eldon &quot;L&quot; Workstation Diamond Chairmat"/>
    <n v="151.96"/>
    <n v="5"/>
    <n v="0.6"/>
    <n v="-182.35200000000003"/>
  </r>
  <r>
    <n v="3866"/>
    <s v="CA-2011-124709"/>
    <n v="2011"/>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n v="2014"/>
    <x v="756"/>
    <d v="2014-04-26T00:00:00"/>
    <s v="Second Class"/>
    <s v="SC-20305"/>
    <s v="Sean Christensen"/>
    <x v="0"/>
    <s v="United States"/>
    <s v="Lawrence"/>
    <x v="14"/>
    <n v="46226"/>
    <x v="2"/>
    <s v="TEC-AC-10003590"/>
    <x v="2"/>
    <x v="11"/>
    <s v="TRENDnet 56K USB 2.0 Phone, Internet and Fax Modem"/>
    <n v="155.34"/>
    <n v="6"/>
    <n v="0"/>
    <n v="55.922399999999996"/>
  </r>
  <r>
    <n v="3868"/>
    <s v="CA-2012-132486"/>
    <n v="2012"/>
    <x v="924"/>
    <d v="2012-10-27T00:00:00"/>
    <s v="Second Class"/>
    <s v="JF-15355"/>
    <s v="Jay Fein"/>
    <x v="0"/>
    <s v="United States"/>
    <s v="San Diego"/>
    <x v="1"/>
    <n v="92105"/>
    <x v="1"/>
    <s v="TEC-AC-10000710"/>
    <x v="2"/>
    <x v="11"/>
    <s v="Maxell DVD-RAM Discs"/>
    <n v="148.32"/>
    <n v="9"/>
    <n v="0"/>
    <n v="63.777600000000007"/>
  </r>
  <r>
    <n v="3869"/>
    <s v="CA-2012-132486"/>
    <n v="2012"/>
    <x v="924"/>
    <d v="2012-10-27T00:00:00"/>
    <s v="Second Class"/>
    <s v="JF-15355"/>
    <s v="Jay Fein"/>
    <x v="0"/>
    <s v="United States"/>
    <s v="San Diego"/>
    <x v="1"/>
    <n v="92105"/>
    <x v="1"/>
    <s v="FUR-CH-10004495"/>
    <x v="0"/>
    <x v="1"/>
    <s v="Global Leather and Oak Executive Chair, Black"/>
    <n v="240.78400000000002"/>
    <n v="1"/>
    <n v="0.2"/>
    <n v="27.088199999999965"/>
  </r>
  <r>
    <n v="3870"/>
    <s v="CA-2012-132486"/>
    <n v="2012"/>
    <x v="924"/>
    <d v="2012-10-27T00:00:00"/>
    <s v="Second Class"/>
    <s v="JF-15355"/>
    <s v="Jay Fein"/>
    <x v="0"/>
    <s v="United States"/>
    <s v="San Diego"/>
    <x v="1"/>
    <n v="92105"/>
    <x v="1"/>
    <s v="FUR-CH-10004540"/>
    <x v="0"/>
    <x v="1"/>
    <s v="Global Chrome Stack Chair"/>
    <n v="191.96800000000002"/>
    <n v="7"/>
    <n v="0.2"/>
    <n v="16.797200000000004"/>
  </r>
  <r>
    <n v="3871"/>
    <s v="CA-2012-132486"/>
    <n v="2012"/>
    <x v="924"/>
    <d v="2012-10-27T00:00:00"/>
    <s v="Second Class"/>
    <s v="JF-15355"/>
    <s v="Jay Fein"/>
    <x v="0"/>
    <s v="United States"/>
    <s v="San Diego"/>
    <x v="1"/>
    <n v="92105"/>
    <x v="1"/>
    <s v="OFF-PA-10004971"/>
    <x v="1"/>
    <x v="10"/>
    <s v="Xerox 196"/>
    <n v="11.56"/>
    <n v="2"/>
    <n v="0"/>
    <n v="5.6644000000000005"/>
  </r>
  <r>
    <n v="3872"/>
    <s v="CA-2012-132486"/>
    <n v="2012"/>
    <x v="924"/>
    <d v="2012-10-27T00:00:00"/>
    <s v="Second Class"/>
    <s v="JF-15355"/>
    <s v="Jay Fein"/>
    <x v="0"/>
    <s v="United States"/>
    <s v="San Diego"/>
    <x v="1"/>
    <n v="92105"/>
    <x v="1"/>
    <s v="OFF-EN-10002600"/>
    <x v="1"/>
    <x v="12"/>
    <s v="Redi-Strip #10 Envelopes, 4 1/8 x 9 1/2"/>
    <n v="11.8"/>
    <n v="4"/>
    <n v="0"/>
    <n v="5.6639999999999997"/>
  </r>
  <r>
    <n v="3873"/>
    <s v="CA-2012-132486"/>
    <n v="2012"/>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n v="2013"/>
    <x v="64"/>
    <d v="2013-09-08T00:00:00"/>
    <s v="Second Class"/>
    <s v="DM-13015"/>
    <s v="Darrin Martin"/>
    <x v="0"/>
    <s v="United States"/>
    <s v="Johnson City"/>
    <x v="18"/>
    <n v="37604"/>
    <x v="0"/>
    <s v="OFF-EN-10001099"/>
    <x v="1"/>
    <x v="12"/>
    <s v="Staples"/>
    <n v="23.472000000000001"/>
    <n v="3"/>
    <n v="0.2"/>
    <n v="7.6283999999999974"/>
  </r>
  <r>
    <n v="3875"/>
    <s v="CA-2013-136231"/>
    <n v="2013"/>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n v="2013"/>
    <x v="64"/>
    <d v="2013-09-08T00:00:00"/>
    <s v="Second Class"/>
    <s v="DM-13015"/>
    <s v="Darrin Martin"/>
    <x v="0"/>
    <s v="United States"/>
    <s v="Johnson City"/>
    <x v="18"/>
    <n v="37604"/>
    <x v="0"/>
    <s v="TEC-PH-10002660"/>
    <x v="2"/>
    <x v="7"/>
    <s v="Nortel Networks T7316 E Nt8 B27"/>
    <n v="108.78399999999999"/>
    <n v="2"/>
    <n v="0.2"/>
    <n v="6.7990000000000066"/>
  </r>
  <r>
    <n v="3877"/>
    <s v="CA-2013-136231"/>
    <n v="2013"/>
    <x v="64"/>
    <d v="2013-09-08T00:00:00"/>
    <s v="Second Class"/>
    <s v="DM-13015"/>
    <s v="Darrin Martin"/>
    <x v="0"/>
    <s v="United States"/>
    <s v="Johnson City"/>
    <x v="18"/>
    <n v="37604"/>
    <x v="0"/>
    <s v="OFF-PA-10000327"/>
    <x v="1"/>
    <x v="10"/>
    <s v="Xerox 1971"/>
    <n v="10.272000000000002"/>
    <n v="3"/>
    <n v="0.2"/>
    <n v="3.2099999999999982"/>
  </r>
  <r>
    <n v="3878"/>
    <s v="CA-2013-140641"/>
    <n v="2013"/>
    <x v="99"/>
    <d v="2013-11-03T00:00:00"/>
    <s v="Standard Class"/>
    <s v="EP-13915"/>
    <s v="Emily Phan"/>
    <x v="0"/>
    <s v="United States"/>
    <s v="Tampa"/>
    <x v="2"/>
    <n v="33614"/>
    <x v="0"/>
    <s v="OFF-BI-10001191"/>
    <x v="1"/>
    <x v="8"/>
    <s v="Canvas Sectional Post Binders"/>
    <n v="38.190000000000012"/>
    <n v="5"/>
    <n v="0.7"/>
    <n v="-26.732999999999997"/>
  </r>
  <r>
    <n v="3879"/>
    <s v="CA-2011-151001"/>
    <n v="2011"/>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n v="2011"/>
    <x v="267"/>
    <d v="2011-04-07T00:00:00"/>
    <s v="First Class"/>
    <s v="JG-15805"/>
    <s v="John Grady"/>
    <x v="1"/>
    <s v="United States"/>
    <s v="Decatur"/>
    <x v="10"/>
    <n v="62521"/>
    <x v="2"/>
    <s v="OFF-ST-10001031"/>
    <x v="1"/>
    <x v="4"/>
    <s v="Adjustable Personal File Tote"/>
    <n v="52.096000000000004"/>
    <n v="4"/>
    <n v="0.2"/>
    <n v="3.9072000000000031"/>
  </r>
  <r>
    <n v="3881"/>
    <s v="CA-2012-129896"/>
    <n v="2012"/>
    <x v="925"/>
    <d v="2012-06-20T00:00:00"/>
    <s v="Standard Class"/>
    <s v="PF-19120"/>
    <s v="Peter Fuller"/>
    <x v="0"/>
    <s v="United States"/>
    <s v="Gilbert"/>
    <x v="16"/>
    <n v="85234"/>
    <x v="1"/>
    <s v="OFF-PA-10002245"/>
    <x v="1"/>
    <x v="10"/>
    <s v="Xerox 1895"/>
    <n v="9.5680000000000014"/>
    <n v="2"/>
    <n v="0.2"/>
    <n v="2.9899999999999993"/>
  </r>
  <r>
    <n v="3882"/>
    <s v="CA-2012-129896"/>
    <n v="2012"/>
    <x v="925"/>
    <d v="2012-06-20T00:00:00"/>
    <s v="Standard Class"/>
    <s v="PF-19120"/>
    <s v="Peter Fuller"/>
    <x v="0"/>
    <s v="United States"/>
    <s v="Gilbert"/>
    <x v="16"/>
    <n v="85234"/>
    <x v="1"/>
    <s v="OFF-ST-10004804"/>
    <x v="1"/>
    <x v="4"/>
    <s v="Belkin 19&quot; Vented Equipment Shelf, Black"/>
    <n v="82.367999999999995"/>
    <n v="2"/>
    <n v="0.2"/>
    <n v="-19.562399999999997"/>
  </r>
  <r>
    <n v="3883"/>
    <s v="CA-2012-129896"/>
    <n v="2012"/>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n v="2012"/>
    <x v="925"/>
    <d v="2012-06-20T00:00:00"/>
    <s v="Standard Class"/>
    <s v="PF-19120"/>
    <s v="Peter Fuller"/>
    <x v="0"/>
    <s v="United States"/>
    <s v="Gilbert"/>
    <x v="16"/>
    <n v="85234"/>
    <x v="1"/>
    <s v="FUR-FU-10002396"/>
    <x v="0"/>
    <x v="5"/>
    <s v="DAX Copper Panel Document Frame, 5 x 7 Size"/>
    <n v="40.256"/>
    <n v="4"/>
    <n v="0.2"/>
    <n v="11.070400000000003"/>
  </r>
  <r>
    <n v="3885"/>
    <s v="CA-2011-152849"/>
    <n v="2011"/>
    <x v="260"/>
    <d v="2011-07-12T00:00:00"/>
    <s v="Standard Class"/>
    <s v="DW-13195"/>
    <s v="David Wiener"/>
    <x v="1"/>
    <s v="United States"/>
    <s v="Knoxville"/>
    <x v="18"/>
    <n v="37918"/>
    <x v="0"/>
    <s v="OFF-AR-10002833"/>
    <x v="1"/>
    <x v="6"/>
    <s v="Newell 322"/>
    <n v="4.3680000000000003"/>
    <n v="3"/>
    <n v="0.2"/>
    <n v="0.3822000000000001"/>
  </r>
  <r>
    <n v="3886"/>
    <s v="US-2014-127341"/>
    <n v="2014"/>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n v="2013"/>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n v="2011"/>
    <x v="270"/>
    <d v="2011-06-06T00:00:00"/>
    <s v="Standard Class"/>
    <s v="SV-20785"/>
    <s v="Stewart Visinsky"/>
    <x v="0"/>
    <s v="United States"/>
    <s v="Roswell"/>
    <x v="32"/>
    <n v="30076"/>
    <x v="0"/>
    <s v="OFF-AR-10004511"/>
    <x v="1"/>
    <x v="6"/>
    <s v="Sanford Colorific Scented Colored Pencils, 12/Pack"/>
    <n v="8.56"/>
    <n v="2"/>
    <n v="0"/>
    <n v="2.6536"/>
  </r>
  <r>
    <n v="3889"/>
    <s v="CA-2011-100895"/>
    <n v="2011"/>
    <x v="270"/>
    <d v="2011-06-06T00:00:00"/>
    <s v="Standard Class"/>
    <s v="SV-20785"/>
    <s v="Stewart Visinsky"/>
    <x v="0"/>
    <s v="United States"/>
    <s v="Roswell"/>
    <x v="32"/>
    <n v="30076"/>
    <x v="0"/>
    <s v="TEC-PH-10001425"/>
    <x v="2"/>
    <x v="7"/>
    <s v="Mophie Juice Pack Helium for iPhone"/>
    <n v="239.96999999999997"/>
    <n v="3"/>
    <n v="0"/>
    <n v="67.191599999999994"/>
  </r>
  <r>
    <n v="3890"/>
    <s v="CA-2011-100895"/>
    <n v="2011"/>
    <x v="270"/>
    <d v="2011-06-06T00:00:00"/>
    <s v="Standard Class"/>
    <s v="SV-20785"/>
    <s v="Stewart Visinsky"/>
    <x v="0"/>
    <s v="United States"/>
    <s v="Roswell"/>
    <x v="32"/>
    <n v="30076"/>
    <x v="0"/>
    <s v="OFF-ST-10001490"/>
    <x v="1"/>
    <x v="4"/>
    <s v="Hot File 7-Pocket, Floor Stand"/>
    <n v="356.94"/>
    <n v="2"/>
    <n v="0"/>
    <n v="107.08199999999997"/>
  </r>
  <r>
    <n v="3891"/>
    <s v="US-2013-163881"/>
    <n v="2013"/>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n v="2013"/>
    <x v="390"/>
    <d v="2013-12-01T00:00:00"/>
    <s v="Standard Class"/>
    <s v="SP-20860"/>
    <s v="Sung Pak"/>
    <x v="1"/>
    <s v="United States"/>
    <s v="Los Angeles"/>
    <x v="1"/>
    <n v="90036"/>
    <x v="1"/>
    <s v="FUR-CH-10001394"/>
    <x v="0"/>
    <x v="1"/>
    <s v="Global Leather Executive Chair"/>
    <n v="1684.7520000000002"/>
    <n v="6"/>
    <n v="0.2"/>
    <n v="210.59399999999977"/>
  </r>
  <r>
    <n v="3893"/>
    <s v="US-2013-163881"/>
    <n v="2013"/>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n v="2013"/>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n v="2011"/>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n v="2014"/>
    <x v="927"/>
    <d v="2014-05-06T00:00:00"/>
    <s v="Standard Class"/>
    <s v="SJ-20125"/>
    <s v="Sanjit Jacobs"/>
    <x v="2"/>
    <s v="United States"/>
    <s v="Texarkana"/>
    <x v="36"/>
    <n v="71854"/>
    <x v="0"/>
    <s v="TEC-AC-10002331"/>
    <x v="2"/>
    <x v="11"/>
    <s v="Maxell 74 Minute CDR, 10/Pack"/>
    <n v="48.9"/>
    <n v="5"/>
    <n v="0"/>
    <n v="18.093"/>
  </r>
  <r>
    <n v="3897"/>
    <s v="CA-2014-134285"/>
    <n v="2014"/>
    <x v="226"/>
    <d v="2014-12-13T00:00:00"/>
    <s v="Standard Class"/>
    <s v="DS-13180"/>
    <s v="David Smith"/>
    <x v="1"/>
    <s v="United States"/>
    <s v="San Antonio"/>
    <x v="5"/>
    <n v="78207"/>
    <x v="2"/>
    <s v="OFF-FA-10000611"/>
    <x v="1"/>
    <x v="13"/>
    <s v="Binder Clips by OIC"/>
    <n v="3.5519999999999996"/>
    <n v="3"/>
    <n v="0.2"/>
    <n v="1.2431999999999999"/>
  </r>
  <r>
    <n v="3898"/>
    <s v="CA-2014-134285"/>
    <n v="2014"/>
    <x v="226"/>
    <d v="2014-12-13T00:00:00"/>
    <s v="Standard Class"/>
    <s v="DS-13180"/>
    <s v="David Smith"/>
    <x v="1"/>
    <s v="United States"/>
    <s v="San Antonio"/>
    <x v="5"/>
    <n v="78207"/>
    <x v="2"/>
    <s v="OFF-PA-10000304"/>
    <x v="1"/>
    <x v="10"/>
    <s v="Xerox 1995"/>
    <n v="15.552000000000003"/>
    <n v="3"/>
    <n v="0.2"/>
    <n v="5.4432"/>
  </r>
  <r>
    <n v="3899"/>
    <s v="CA-2014-102267"/>
    <n v="2014"/>
    <x v="329"/>
    <d v="2014-12-05T00:00:00"/>
    <s v="Standard Class"/>
    <s v="SC-20800"/>
    <s v="Stuart Calhoun"/>
    <x v="0"/>
    <s v="United States"/>
    <s v="Edinburg"/>
    <x v="5"/>
    <n v="78539"/>
    <x v="2"/>
    <s v="OFF-FA-10000611"/>
    <x v="1"/>
    <x v="13"/>
    <s v="Binder Clips by OIC"/>
    <n v="2.3679999999999999"/>
    <n v="2"/>
    <n v="0.2"/>
    <n v="0.82879999999999987"/>
  </r>
  <r>
    <n v="3900"/>
    <s v="CA-2014-157980"/>
    <n v="2014"/>
    <x v="226"/>
    <d v="2014-12-10T00:00:00"/>
    <s v="First Class"/>
    <s v="SH-20395"/>
    <s v="Shahid Hopkins"/>
    <x v="0"/>
    <s v="United States"/>
    <s v="Toledo"/>
    <x v="24"/>
    <n v="43615"/>
    <x v="3"/>
    <s v="TEC-AC-10002567"/>
    <x v="2"/>
    <x v="11"/>
    <s v="Logitech G602 Wireless Gaming Mouse"/>
    <n v="127.98399999999999"/>
    <n v="2"/>
    <n v="0.2"/>
    <n v="25.596799999999998"/>
  </r>
  <r>
    <n v="3901"/>
    <s v="CA-2012-121097"/>
    <n v="2012"/>
    <x v="928"/>
    <d v="2012-01-08T00:00:00"/>
    <s v="Standard Class"/>
    <s v="SF-20965"/>
    <s v="Sylvia Foulston"/>
    <x v="1"/>
    <s v="United States"/>
    <s v="Baytown"/>
    <x v="5"/>
    <n v="77520"/>
    <x v="2"/>
    <s v="OFF-PA-10001937"/>
    <x v="1"/>
    <x v="10"/>
    <s v="Xerox 21"/>
    <n v="10.368000000000002"/>
    <n v="2"/>
    <n v="0.2"/>
    <n v="3.6288"/>
  </r>
  <r>
    <n v="3902"/>
    <s v="CA-2012-151043"/>
    <n v="2012"/>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n v="2012"/>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n v="2012"/>
    <x v="57"/>
    <d v="2012-04-10T00:00:00"/>
    <s v="Standard Class"/>
    <s v="VT-21700"/>
    <s v="Valerie Takahito"/>
    <x v="2"/>
    <s v="United States"/>
    <s v="Philadelphia"/>
    <x v="9"/>
    <n v="19143"/>
    <x v="3"/>
    <s v="OFF-AP-10004036"/>
    <x v="1"/>
    <x v="9"/>
    <s v="Bionaire 99.97% HEPA Air Cleaner"/>
    <n v="98.111999999999995"/>
    <n v="7"/>
    <n v="0.2"/>
    <n v="18.396000000000001"/>
  </r>
  <r>
    <n v="3905"/>
    <s v="CA-2012-167010"/>
    <n v="2012"/>
    <x v="57"/>
    <d v="2012-04-10T00:00:00"/>
    <s v="Standard Class"/>
    <s v="VT-21700"/>
    <s v="Valerie Takahito"/>
    <x v="2"/>
    <s v="United States"/>
    <s v="Philadelphia"/>
    <x v="9"/>
    <n v="19143"/>
    <x v="3"/>
    <s v="OFF-ST-10003816"/>
    <x v="1"/>
    <x v="4"/>
    <s v="Fellowes High-Stak Drawer Files"/>
    <n v="563.80799999999999"/>
    <n v="4"/>
    <n v="0.2"/>
    <n v="21.142799999999966"/>
  </r>
  <r>
    <n v="3906"/>
    <s v="CA-2012-167010"/>
    <n v="2012"/>
    <x v="57"/>
    <d v="2012-04-10T00:00:00"/>
    <s v="Standard Class"/>
    <s v="VT-21700"/>
    <s v="Valerie Takahito"/>
    <x v="2"/>
    <s v="United States"/>
    <s v="Philadelphia"/>
    <x v="9"/>
    <n v="19143"/>
    <x v="3"/>
    <s v="OFF-BI-10002072"/>
    <x v="1"/>
    <x v="8"/>
    <s v="Cardinal Slant-D Ring Binders"/>
    <n v="10.428000000000001"/>
    <n v="4"/>
    <n v="0.7"/>
    <n v="-6.9519999999999982"/>
  </r>
  <r>
    <n v="3907"/>
    <s v="CA-2012-167010"/>
    <n v="2012"/>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n v="2012"/>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n v="2012"/>
    <x v="57"/>
    <d v="2012-04-10T00:00:00"/>
    <s v="Standard Class"/>
    <s v="VT-21700"/>
    <s v="Valerie Takahito"/>
    <x v="2"/>
    <s v="United States"/>
    <s v="Philadelphia"/>
    <x v="9"/>
    <n v="19143"/>
    <x v="3"/>
    <s v="TEC-PH-10002844"/>
    <x v="2"/>
    <x v="7"/>
    <s v="Speck Products Candyshell Flip Case"/>
    <n v="41.988"/>
    <n v="2"/>
    <n v="0.4"/>
    <n v="-9.7972000000000037"/>
  </r>
  <r>
    <n v="3910"/>
    <s v="CA-2012-167010"/>
    <n v="2012"/>
    <x v="57"/>
    <d v="2012-04-10T00:00:00"/>
    <s v="Standard Class"/>
    <s v="VT-21700"/>
    <s v="Valerie Takahito"/>
    <x v="2"/>
    <s v="United States"/>
    <s v="Philadelphia"/>
    <x v="9"/>
    <n v="19143"/>
    <x v="3"/>
    <s v="FUR-FU-10001037"/>
    <x v="0"/>
    <x v="5"/>
    <s v="DAX Charcoal/Nickel-Tone Document Frame, 5 x 7"/>
    <n v="7.5840000000000005"/>
    <n v="1"/>
    <n v="0.2"/>
    <n v="2.37"/>
  </r>
  <r>
    <n v="3911"/>
    <s v="CA-2012-167010"/>
    <n v="2012"/>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n v="2014"/>
    <x v="929"/>
    <d v="2014-06-07T00:00:00"/>
    <s v="First Class"/>
    <s v="AB-10105"/>
    <s v="Adrian Barton"/>
    <x v="0"/>
    <s v="United States"/>
    <s v="Pearland"/>
    <x v="5"/>
    <n v="77581"/>
    <x v="2"/>
    <s v="TEC-PH-10001619"/>
    <x v="2"/>
    <x v="7"/>
    <s v="LG G3"/>
    <n v="470.37600000000009"/>
    <n v="3"/>
    <n v="0.2"/>
    <n v="52.917299999999955"/>
  </r>
  <r>
    <n v="3913"/>
    <s v="CA-2014-148068"/>
    <n v="2014"/>
    <x v="65"/>
    <d v="2014-09-26T00:00:00"/>
    <s v="Standard Class"/>
    <s v="MM-18280"/>
    <s v="Muhammed MacIntyre"/>
    <x v="1"/>
    <s v="United States"/>
    <s v="New York City"/>
    <x v="15"/>
    <n v="10035"/>
    <x v="3"/>
    <s v="OFF-PA-10001639"/>
    <x v="1"/>
    <x v="10"/>
    <s v="Xerox 203"/>
    <n v="19.440000000000001"/>
    <n v="3"/>
    <n v="0"/>
    <n v="9.3312000000000008"/>
  </r>
  <r>
    <n v="3914"/>
    <s v="CA-2014-148068"/>
    <n v="2014"/>
    <x v="65"/>
    <d v="2014-09-26T00:00:00"/>
    <s v="Standard Class"/>
    <s v="MM-18280"/>
    <s v="Muhammed MacIntyre"/>
    <x v="1"/>
    <s v="United States"/>
    <s v="New York City"/>
    <x v="15"/>
    <n v="10035"/>
    <x v="3"/>
    <s v="FUR-FU-10002268"/>
    <x v="0"/>
    <x v="5"/>
    <s v="Ultra Door Push Plate"/>
    <n v="9.82"/>
    <n v="2"/>
    <n v="0"/>
    <n v="3.2405999999999997"/>
  </r>
  <r>
    <n v="3915"/>
    <s v="US-2014-142573"/>
    <n v="2014"/>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n v="2014"/>
    <x v="930"/>
    <d v="2014-07-24T00:00:00"/>
    <s v="Standard Class"/>
    <s v="ML-17410"/>
    <s v="Maris LaWare"/>
    <x v="0"/>
    <s v="United States"/>
    <s v="Phoenix"/>
    <x v="16"/>
    <n v="85023"/>
    <x v="1"/>
    <s v="FUR-CH-10004218"/>
    <x v="0"/>
    <x v="1"/>
    <s v="Global Fabric Manager's Chair, Dark Gray"/>
    <n v="161.56800000000001"/>
    <n v="2"/>
    <n v="0.2"/>
    <n v="10.098000000000006"/>
  </r>
  <r>
    <n v="3917"/>
    <s v="US-2014-142573"/>
    <n v="2014"/>
    <x v="930"/>
    <d v="2014-07-24T00:00:00"/>
    <s v="Standard Class"/>
    <s v="ML-17410"/>
    <s v="Maris LaWare"/>
    <x v="0"/>
    <s v="United States"/>
    <s v="Phoenix"/>
    <x v="16"/>
    <n v="85023"/>
    <x v="1"/>
    <s v="OFF-PA-10000246"/>
    <x v="1"/>
    <x v="10"/>
    <s v="Riverleaf Stik-Withit Designer Note Cubes"/>
    <n v="16.096"/>
    <n v="2"/>
    <n v="0.2"/>
    <n v="5.2312000000000003"/>
  </r>
  <r>
    <n v="3918"/>
    <s v="US-2014-142573"/>
    <n v="2014"/>
    <x v="930"/>
    <d v="2014-07-24T00:00:00"/>
    <s v="Standard Class"/>
    <s v="ML-17410"/>
    <s v="Maris LaWare"/>
    <x v="0"/>
    <s v="United States"/>
    <s v="Phoenix"/>
    <x v="16"/>
    <n v="85023"/>
    <x v="1"/>
    <s v="OFF-BI-10003350"/>
    <x v="1"/>
    <x v="8"/>
    <s v="Acco Expandable Hanging Binders"/>
    <n v="7.6560000000000006"/>
    <n v="4"/>
    <n v="0.7"/>
    <n v="-6.1247999999999987"/>
  </r>
  <r>
    <n v="3919"/>
    <s v="US-2014-142573"/>
    <n v="2014"/>
    <x v="930"/>
    <d v="2014-07-24T00:00:00"/>
    <s v="Standard Class"/>
    <s v="ML-17410"/>
    <s v="Maris LaWare"/>
    <x v="0"/>
    <s v="United States"/>
    <s v="Phoenix"/>
    <x v="16"/>
    <n v="85023"/>
    <x v="1"/>
    <s v="FUR-CH-10000513"/>
    <x v="0"/>
    <x v="1"/>
    <s v="High-Back Leather Manager's Chair"/>
    <n v="311.97600000000006"/>
    <n v="3"/>
    <n v="0.2"/>
    <n v="-42.89670000000001"/>
  </r>
  <r>
    <n v="3920"/>
    <s v="US-2012-148817"/>
    <n v="2012"/>
    <x v="494"/>
    <d v="2012-12-07T00:00:00"/>
    <s v="Standard Class"/>
    <s v="KD-16495"/>
    <s v="Keith Dawkins"/>
    <x v="1"/>
    <s v="United States"/>
    <s v="Chesapeake"/>
    <x v="17"/>
    <n v="23320"/>
    <x v="0"/>
    <s v="OFF-ST-10001321"/>
    <x v="1"/>
    <x v="4"/>
    <s v="Decoflex Hanging Personal Folder File, Blue"/>
    <n v="61.68"/>
    <n v="4"/>
    <n v="0"/>
    <n v="16.653600000000004"/>
  </r>
  <r>
    <n v="3921"/>
    <s v="US-2012-148817"/>
    <n v="2012"/>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n v="2013"/>
    <x v="931"/>
    <d v="2013-07-03T00:00:00"/>
    <s v="Second Class"/>
    <s v="RF-19735"/>
    <s v="Roland Fjeld"/>
    <x v="0"/>
    <s v="United States"/>
    <s v="Chicago"/>
    <x v="10"/>
    <n v="60610"/>
    <x v="2"/>
    <s v="TEC-PH-10001299"/>
    <x v="2"/>
    <x v="7"/>
    <s v="Polycom CX300 Desktop Phone USB VoIP phone"/>
    <n v="359.97600000000006"/>
    <n v="3"/>
    <n v="0.2"/>
    <n v="35.997600000000006"/>
  </r>
  <r>
    <n v="3923"/>
    <s v="CA-2014-146920"/>
    <n v="2014"/>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n v="2014"/>
    <x v="735"/>
    <d v="2014-09-02T00:00:00"/>
    <s v="Standard Class"/>
    <s v="SC-20305"/>
    <s v="Sean Christensen"/>
    <x v="0"/>
    <s v="United States"/>
    <s v="Chicago"/>
    <x v="10"/>
    <n v="60623"/>
    <x v="2"/>
    <s v="OFF-PA-10001461"/>
    <x v="1"/>
    <x v="10"/>
    <s v="HP Office Paper (20Lb. and 87 Bright)"/>
    <n v="26.720000000000002"/>
    <n v="5"/>
    <n v="0.2"/>
    <n v="9.3520000000000003"/>
  </r>
  <r>
    <n v="3925"/>
    <s v="CA-2011-103940"/>
    <n v="2011"/>
    <x v="328"/>
    <d v="2011-09-21T00:00:00"/>
    <s v="Standard Class"/>
    <s v="BN-11515"/>
    <s v="Bradley Nguyen"/>
    <x v="0"/>
    <s v="United States"/>
    <s v="Seattle"/>
    <x v="4"/>
    <n v="98103"/>
    <x v="1"/>
    <s v="OFF-ST-10004963"/>
    <x v="1"/>
    <x v="4"/>
    <s v="Eldon Gobal File Keepers"/>
    <n v="30.28"/>
    <n v="2"/>
    <n v="0"/>
    <n v="1.2111999999999981"/>
  </r>
  <r>
    <n v="3926"/>
    <s v="CA-2011-103940"/>
    <n v="2011"/>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n v="2011"/>
    <x v="328"/>
    <d v="2011-09-21T00:00:00"/>
    <s v="Standard Class"/>
    <s v="BN-11515"/>
    <s v="Bradley Nguyen"/>
    <x v="0"/>
    <s v="United States"/>
    <s v="Seattle"/>
    <x v="4"/>
    <n v="98103"/>
    <x v="1"/>
    <s v="FUR-FU-10004671"/>
    <x v="0"/>
    <x v="5"/>
    <s v="Executive Impressions 12&quot; Wall Clock"/>
    <n v="35.340000000000003"/>
    <n v="2"/>
    <n v="0"/>
    <n v="13.429200000000002"/>
  </r>
  <r>
    <n v="3928"/>
    <s v="CA-2011-103940"/>
    <n v="2011"/>
    <x v="328"/>
    <d v="2011-09-21T00:00:00"/>
    <s v="Standard Class"/>
    <s v="BN-11515"/>
    <s v="Bradley Nguyen"/>
    <x v="0"/>
    <s v="United States"/>
    <s v="Seattle"/>
    <x v="4"/>
    <n v="98103"/>
    <x v="1"/>
    <s v="OFF-BI-10002735"/>
    <x v="1"/>
    <x v="8"/>
    <s v="GBC Prestige Therm-A-Bind Covers"/>
    <n v="137.24"/>
    <n v="5"/>
    <n v="0.2"/>
    <n v="46.3185"/>
  </r>
  <r>
    <n v="3929"/>
    <s v="CA-2013-162082"/>
    <n v="2013"/>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n v="2013"/>
    <x v="560"/>
    <d v="2013-03-18T00:00:00"/>
    <s v="First Class"/>
    <s v="JS-15880"/>
    <s v="John Stevenson"/>
    <x v="0"/>
    <s v="United States"/>
    <s v="Harlingen"/>
    <x v="5"/>
    <n v="78550"/>
    <x v="2"/>
    <s v="OFF-PA-10001934"/>
    <x v="1"/>
    <x v="10"/>
    <s v="Xerox 1993"/>
    <n v="5.1840000000000011"/>
    <n v="1"/>
    <n v="0.2"/>
    <n v="1.8792"/>
  </r>
  <r>
    <n v="3931"/>
    <s v="CA-2013-162082"/>
    <n v="2013"/>
    <x v="560"/>
    <d v="2013-03-18T00:00:00"/>
    <s v="First Class"/>
    <s v="JS-15880"/>
    <s v="John Stevenson"/>
    <x v="0"/>
    <s v="United States"/>
    <s v="Harlingen"/>
    <x v="5"/>
    <n v="78550"/>
    <x v="2"/>
    <s v="OFF-AR-10001044"/>
    <x v="1"/>
    <x v="6"/>
    <s v="BOSTON Ranger #55 Pencil Sharpener, Black"/>
    <n v="145.54400000000001"/>
    <n v="7"/>
    <n v="0.2"/>
    <n v="16.373699999999992"/>
  </r>
  <r>
    <n v="3932"/>
    <s v="CA-2013-132094"/>
    <n v="2013"/>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n v="2013"/>
    <x v="370"/>
    <d v="2013-09-03T00:00:00"/>
    <s v="Standard Class"/>
    <s v="VG-21805"/>
    <s v="Vivek Grady"/>
    <x v="1"/>
    <s v="United States"/>
    <s v="Philadelphia"/>
    <x v="9"/>
    <n v="19140"/>
    <x v="3"/>
    <s v="TEC-AC-10001109"/>
    <x v="2"/>
    <x v="11"/>
    <s v="Logitech Trackman Marble Mouse"/>
    <n v="47.984000000000002"/>
    <n v="2"/>
    <n v="0.2"/>
    <n v="13.195600000000001"/>
  </r>
  <r>
    <n v="3934"/>
    <s v="CA-2014-123001"/>
    <n v="2014"/>
    <x v="264"/>
    <d v="2014-09-09T00:00:00"/>
    <s v="Standard Class"/>
    <s v="AW-10840"/>
    <s v="Anthony Witt"/>
    <x v="0"/>
    <s v="United States"/>
    <s v="Bakersfield"/>
    <x v="1"/>
    <n v="93309"/>
    <x v="1"/>
    <s v="OFF-AR-10001919"/>
    <x v="1"/>
    <x v="6"/>
    <s v="OIC #2 Pencils, Medium Soft"/>
    <n v="9.3999999999999986"/>
    <n v="5"/>
    <n v="0"/>
    <n v="2.7259999999999995"/>
  </r>
  <r>
    <n v="3935"/>
    <s v="CA-2014-123001"/>
    <n v="2014"/>
    <x v="264"/>
    <d v="2014-09-09T00:00:00"/>
    <s v="Standard Class"/>
    <s v="AW-10840"/>
    <s v="Anthony Witt"/>
    <x v="0"/>
    <s v="United States"/>
    <s v="Bakersfield"/>
    <x v="1"/>
    <n v="93309"/>
    <x v="1"/>
    <s v="OFF-LA-10004544"/>
    <x v="1"/>
    <x v="2"/>
    <s v="Avery 505"/>
    <n v="74"/>
    <n v="5"/>
    <n v="0"/>
    <n v="37"/>
  </r>
  <r>
    <n v="3936"/>
    <s v="CA-2014-123001"/>
    <n v="2014"/>
    <x v="264"/>
    <d v="2014-09-09T00:00:00"/>
    <s v="Standard Class"/>
    <s v="AW-10840"/>
    <s v="Anthony Witt"/>
    <x v="0"/>
    <s v="United States"/>
    <s v="Bakersfield"/>
    <x v="1"/>
    <n v="93309"/>
    <x v="1"/>
    <s v="TEC-PH-10003484"/>
    <x v="2"/>
    <x v="7"/>
    <s v="Ooma Telo VoIP Home Phone System"/>
    <n v="201.584"/>
    <n v="2"/>
    <n v="0.2"/>
    <n v="12.599000000000004"/>
  </r>
  <r>
    <n v="3937"/>
    <s v="CA-2012-118955"/>
    <n v="2012"/>
    <x v="382"/>
    <d v="2012-06-20T00:00:00"/>
    <s v="Standard Class"/>
    <s v="LS-17230"/>
    <s v="Lycoris Saunders"/>
    <x v="0"/>
    <s v="United States"/>
    <s v="Grand Prairie"/>
    <x v="5"/>
    <n v="75051"/>
    <x v="2"/>
    <s v="OFF-EN-10001028"/>
    <x v="1"/>
    <x v="12"/>
    <s v="Staples"/>
    <n v="28.752000000000002"/>
    <n v="3"/>
    <n v="0.2"/>
    <n v="9.3443999999999985"/>
  </r>
  <r>
    <n v="3938"/>
    <s v="CA-2012-118955"/>
    <n v="2012"/>
    <x v="382"/>
    <d v="2012-06-20T00:00:00"/>
    <s v="Standard Class"/>
    <s v="LS-17230"/>
    <s v="Lycoris Saunders"/>
    <x v="0"/>
    <s v="United States"/>
    <s v="Grand Prairie"/>
    <x v="5"/>
    <n v="75051"/>
    <x v="2"/>
    <s v="OFF-PA-10004156"/>
    <x v="1"/>
    <x v="10"/>
    <s v="Xerox 188"/>
    <n v="27.216000000000001"/>
    <n v="3"/>
    <n v="0.2"/>
    <n v="9.8657999999999983"/>
  </r>
  <r>
    <n v="3939"/>
    <s v="CA-2012-118955"/>
    <n v="2012"/>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n v="2013"/>
    <x v="107"/>
    <d v="2013-12-11T00:00:00"/>
    <s v="Same Day"/>
    <s v="MH-17455"/>
    <s v="Mark Hamilton"/>
    <x v="0"/>
    <s v="United States"/>
    <s v="Greenwood"/>
    <x v="14"/>
    <n v="46142"/>
    <x v="2"/>
    <s v="FUR-CH-10003379"/>
    <x v="0"/>
    <x v="1"/>
    <s v="Global Commerce Series High-Back Swivel/Tilt Chairs"/>
    <n v="1424.9"/>
    <n v="5"/>
    <n v="0"/>
    <n v="356.22500000000002"/>
  </r>
  <r>
    <n v="3941"/>
    <s v="CA-2014-117863"/>
    <n v="2014"/>
    <x v="796"/>
    <d v="2014-05-24T00:00:00"/>
    <s v="Standard Class"/>
    <s v="TS-21340"/>
    <s v="Toby Swindell"/>
    <x v="0"/>
    <s v="United States"/>
    <s v="New York City"/>
    <x v="15"/>
    <n v="10024"/>
    <x v="3"/>
    <s v="FUR-FU-10002456"/>
    <x v="0"/>
    <x v="5"/>
    <s v="Master Caster Door Stop, Large Neon Orange"/>
    <n v="14.56"/>
    <n v="2"/>
    <n v="0"/>
    <n v="6.2608000000000015"/>
  </r>
  <r>
    <n v="3942"/>
    <s v="CA-2014-117863"/>
    <n v="2014"/>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n v="2014"/>
    <x v="837"/>
    <d v="2014-05-30T00:00:00"/>
    <s v="Second Class"/>
    <s v="EH-13945"/>
    <s v="Eric Hoffmann"/>
    <x v="0"/>
    <s v="United States"/>
    <s v="Memphis"/>
    <x v="18"/>
    <n v="38109"/>
    <x v="0"/>
    <s v="OFF-PA-10001166"/>
    <x v="1"/>
    <x v="10"/>
    <s v="Xerox 2"/>
    <n v="25.920000000000005"/>
    <n v="5"/>
    <n v="0.2"/>
    <n v="9.0719999999999992"/>
  </r>
  <r>
    <n v="3944"/>
    <s v="US-2013-142685"/>
    <n v="2013"/>
    <x v="661"/>
    <d v="2013-07-01T00:00:00"/>
    <s v="Standard Class"/>
    <s v="MG-17695"/>
    <s v="Maureen Gnade"/>
    <x v="0"/>
    <s v="United States"/>
    <s v="Buffalo"/>
    <x v="15"/>
    <n v="14215"/>
    <x v="3"/>
    <s v="OFF-SU-10000157"/>
    <x v="1"/>
    <x v="14"/>
    <s v="Compact Automatic Electric Letter Opener"/>
    <n v="835.17000000000007"/>
    <n v="7"/>
    <n v="0"/>
    <n v="16.703400000000016"/>
  </r>
  <r>
    <n v="3945"/>
    <s v="CA-2013-133144"/>
    <n v="2013"/>
    <x v="458"/>
    <d v="2013-05-22T00:00:00"/>
    <s v="Second Class"/>
    <s v="DO-13435"/>
    <s v="Denny Ordway"/>
    <x v="0"/>
    <s v="United States"/>
    <s v="Los Angeles"/>
    <x v="1"/>
    <n v="90036"/>
    <x v="1"/>
    <s v="OFF-PA-10004971"/>
    <x v="1"/>
    <x v="10"/>
    <s v="Xerox 196"/>
    <n v="17.34"/>
    <n v="3"/>
    <n v="0"/>
    <n v="8.4966000000000008"/>
  </r>
  <r>
    <n v="3946"/>
    <s v="CA-2014-167871"/>
    <n v="2014"/>
    <x v="551"/>
    <d v="2014-11-24T00:00:00"/>
    <s v="Standard Class"/>
    <s v="AF-10870"/>
    <s v="Art Ferguson"/>
    <x v="0"/>
    <s v="United States"/>
    <s v="Homestead"/>
    <x v="2"/>
    <n v="33030"/>
    <x v="0"/>
    <s v="OFF-PA-10001977"/>
    <x v="1"/>
    <x v="10"/>
    <s v="Xerox 194"/>
    <n v="44.384"/>
    <n v="1"/>
    <n v="0.2"/>
    <n v="15.534399999999998"/>
  </r>
  <r>
    <n v="3947"/>
    <s v="CA-2014-167871"/>
    <n v="2014"/>
    <x v="551"/>
    <d v="2014-11-24T00:00:00"/>
    <s v="Standard Class"/>
    <s v="AF-10870"/>
    <s v="Art Ferguson"/>
    <x v="0"/>
    <s v="United States"/>
    <s v="Homestead"/>
    <x v="2"/>
    <n v="33030"/>
    <x v="0"/>
    <s v="OFF-SU-10001225"/>
    <x v="1"/>
    <x v="14"/>
    <s v="Staples"/>
    <n v="2.9440000000000004"/>
    <n v="1"/>
    <n v="0.2"/>
    <n v="-0.66240000000000021"/>
  </r>
  <r>
    <n v="3948"/>
    <s v="CA-2013-119963"/>
    <n v="2013"/>
    <x v="741"/>
    <d v="2013-11-23T00:00:00"/>
    <s v="Standard Class"/>
    <s v="SN-20710"/>
    <s v="Steve Nguyen"/>
    <x v="2"/>
    <s v="United States"/>
    <s v="Pasadena"/>
    <x v="5"/>
    <n v="77506"/>
    <x v="2"/>
    <s v="OFF-AR-10003514"/>
    <x v="1"/>
    <x v="6"/>
    <s v="4009 Highlighters by Sanford"/>
    <n v="6.3680000000000003"/>
    <n v="2"/>
    <n v="0.2"/>
    <n v="1.0347999999999993"/>
  </r>
  <r>
    <n v="3949"/>
    <s v="CA-2013-119963"/>
    <n v="2013"/>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n v="2013"/>
    <x v="741"/>
    <d v="2013-11-23T00:00:00"/>
    <s v="Standard Class"/>
    <s v="SN-20710"/>
    <s v="Steve Nguyen"/>
    <x v="2"/>
    <s v="United States"/>
    <s v="Pasadena"/>
    <x v="5"/>
    <n v="77506"/>
    <x v="2"/>
    <s v="OFF-PA-10001970"/>
    <x v="1"/>
    <x v="10"/>
    <s v="Xerox 1881"/>
    <n v="19.648"/>
    <n v="2"/>
    <n v="0.2"/>
    <n v="6.6311999999999989"/>
  </r>
  <r>
    <n v="3951"/>
    <s v="CA-2013-119963"/>
    <n v="2013"/>
    <x v="741"/>
    <d v="2013-11-23T00:00:00"/>
    <s v="Standard Class"/>
    <s v="SN-20710"/>
    <s v="Steve Nguyen"/>
    <x v="2"/>
    <s v="United States"/>
    <s v="Pasadena"/>
    <x v="5"/>
    <n v="77506"/>
    <x v="2"/>
    <s v="FUR-CH-10003817"/>
    <x v="0"/>
    <x v="1"/>
    <s v="Global Value Steno Chair, Gray"/>
    <n v="255.108"/>
    <n v="6"/>
    <n v="0.3"/>
    <n v="-18.221999999999994"/>
  </r>
  <r>
    <n v="3952"/>
    <s v="CA-2011-121167"/>
    <n v="2011"/>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n v="2013"/>
    <x v="398"/>
    <d v="2013-03-09T00:00:00"/>
    <s v="Standard Class"/>
    <s v="ON-18715"/>
    <s v="Odella Nelson"/>
    <x v="1"/>
    <s v="United States"/>
    <s v="Denver"/>
    <x v="22"/>
    <n v="80219"/>
    <x v="1"/>
    <s v="TEC-PH-10003535"/>
    <x v="2"/>
    <x v="7"/>
    <s v="RCA ViSYS 25423RE1 Corded phone"/>
    <n v="159.98400000000001"/>
    <n v="2"/>
    <n v="0.2"/>
    <n v="13.998599999999989"/>
  </r>
  <r>
    <n v="3954"/>
    <s v="CA-2014-152961"/>
    <n v="2014"/>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n v="2011"/>
    <x v="527"/>
    <d v="2011-04-09T00:00:00"/>
    <s v="Standard Class"/>
    <s v="MS-17710"/>
    <s v="Maurice Satty"/>
    <x v="0"/>
    <s v="United States"/>
    <s v="Detroit"/>
    <x v="12"/>
    <n v="48205"/>
    <x v="2"/>
    <s v="FUR-FU-10004020"/>
    <x v="0"/>
    <x v="5"/>
    <s v="Advantus Panel Wall Acrylic Frame"/>
    <n v="5.47"/>
    <n v="1"/>
    <n v="0"/>
    <n v="2.3521000000000001"/>
  </r>
  <r>
    <n v="3956"/>
    <s v="CA-2011-133228"/>
    <n v="2011"/>
    <x v="527"/>
    <d v="2011-04-09T00:00:00"/>
    <s v="Standard Class"/>
    <s v="MS-17710"/>
    <s v="Maurice Satty"/>
    <x v="0"/>
    <s v="United States"/>
    <s v="Detroit"/>
    <x v="12"/>
    <n v="48205"/>
    <x v="2"/>
    <s v="OFF-AR-10001955"/>
    <x v="1"/>
    <x v="6"/>
    <s v="Newell 319"/>
    <n v="79.36"/>
    <n v="4"/>
    <n v="0"/>
    <n v="23.807999999999993"/>
  </r>
  <r>
    <n v="3957"/>
    <s v="CA-2013-114951"/>
    <n v="2013"/>
    <x v="190"/>
    <d v="2013-07-04T00:00:00"/>
    <s v="Standard Class"/>
    <s v="DN-13690"/>
    <s v="Duane Noonan"/>
    <x v="0"/>
    <s v="United States"/>
    <s v="San Francisco"/>
    <x v="1"/>
    <n v="94109"/>
    <x v="1"/>
    <s v="FUR-FU-10002364"/>
    <x v="0"/>
    <x v="5"/>
    <s v="Eldon Expressions Wood Desk Accessories, Oak"/>
    <n v="22.14"/>
    <n v="3"/>
    <n v="0"/>
    <n v="6.4205999999999976"/>
  </r>
  <r>
    <n v="3958"/>
    <s v="CA-2013-156573"/>
    <n v="2013"/>
    <x v="211"/>
    <d v="2013-06-03T00:00:00"/>
    <s v="Standard Class"/>
    <s v="RB-19360"/>
    <s v="Raymond Buch"/>
    <x v="0"/>
    <s v="United States"/>
    <s v="Nashville"/>
    <x v="18"/>
    <n v="37211"/>
    <x v="0"/>
    <s v="OFF-BI-10002414"/>
    <x v="1"/>
    <x v="8"/>
    <s v="GBC ProClick Spines for 32-Hole Punch"/>
    <n v="11.277000000000001"/>
    <n v="3"/>
    <n v="0.7"/>
    <n v="-8.6456999999999979"/>
  </r>
  <r>
    <n v="3959"/>
    <s v="CA-2013-156573"/>
    <n v="2013"/>
    <x v="211"/>
    <d v="2013-06-03T00:00:00"/>
    <s v="Standard Class"/>
    <s v="RB-19360"/>
    <s v="Raymond Buch"/>
    <x v="0"/>
    <s v="United States"/>
    <s v="Nashville"/>
    <x v="18"/>
    <n v="37211"/>
    <x v="0"/>
    <s v="OFF-AR-10003732"/>
    <x v="1"/>
    <x v="6"/>
    <s v="Newell 333"/>
    <n v="4.4479999999999995"/>
    <n v="2"/>
    <n v="0.2"/>
    <n v="0.3335999999999999"/>
  </r>
  <r>
    <n v="3960"/>
    <s v="CA-2013-156573"/>
    <n v="2013"/>
    <x v="211"/>
    <d v="2013-06-03T00:00:00"/>
    <s v="Standard Class"/>
    <s v="RB-19360"/>
    <s v="Raymond Buch"/>
    <x v="0"/>
    <s v="United States"/>
    <s v="Nashville"/>
    <x v="18"/>
    <n v="37211"/>
    <x v="0"/>
    <s v="FUR-FU-10001085"/>
    <x v="0"/>
    <x v="5"/>
    <s v="3M Polarizing Light Filter Sleeves"/>
    <n v="44.76"/>
    <n v="3"/>
    <n v="0.2"/>
    <n v="14.546999999999995"/>
  </r>
  <r>
    <n v="3961"/>
    <s v="CA-2012-113901"/>
    <n v="2012"/>
    <x v="324"/>
    <d v="2012-10-24T00:00:00"/>
    <s v="Standard Class"/>
    <s v="NH-18610"/>
    <s v="Nicole Hansen"/>
    <x v="1"/>
    <s v="United States"/>
    <s v="Detroit"/>
    <x v="12"/>
    <n v="48227"/>
    <x v="2"/>
    <s v="OFF-BI-10001249"/>
    <x v="1"/>
    <x v="8"/>
    <s v="Avery Heavy-Duty EZD View Binder with Locking Rings"/>
    <n v="38.28"/>
    <n v="6"/>
    <n v="0"/>
    <n v="17.608799999999999"/>
  </r>
  <r>
    <n v="3962"/>
    <s v="CA-2012-113901"/>
    <n v="2012"/>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n v="2014"/>
    <x v="600"/>
    <d v="2014-02-21T00:00:00"/>
    <s v="First Class"/>
    <s v="ED-13885"/>
    <s v="Emily Ducich"/>
    <x v="2"/>
    <s v="United States"/>
    <s v="Los Angeles"/>
    <x v="1"/>
    <n v="90045"/>
    <x v="1"/>
    <s v="OFF-AR-10000634"/>
    <x v="1"/>
    <x v="6"/>
    <s v="Newell 320"/>
    <n v="12.84"/>
    <n v="3"/>
    <n v="0"/>
    <n v="3.4668000000000005"/>
  </r>
  <r>
    <n v="3964"/>
    <s v="CA-2014-134838"/>
    <n v="2014"/>
    <x v="600"/>
    <d v="2014-02-21T00:00:00"/>
    <s v="First Class"/>
    <s v="ED-13885"/>
    <s v="Emily Ducich"/>
    <x v="2"/>
    <s v="United States"/>
    <s v="Los Angeles"/>
    <x v="1"/>
    <n v="90045"/>
    <x v="1"/>
    <s v="FUR-FU-10004018"/>
    <x v="0"/>
    <x v="5"/>
    <s v="Tensor Computer Mounted Lamp"/>
    <n v="44.67"/>
    <n v="3"/>
    <n v="0"/>
    <n v="12.060900000000002"/>
  </r>
  <r>
    <n v="3965"/>
    <s v="CA-2013-120257"/>
    <n v="2013"/>
    <x v="897"/>
    <d v="2013-09-29T00:00:00"/>
    <s v="Standard Class"/>
    <s v="PW-19240"/>
    <s v="Pierre Wener"/>
    <x v="0"/>
    <s v="United States"/>
    <s v="Philadelphia"/>
    <x v="9"/>
    <n v="19140"/>
    <x v="3"/>
    <s v="OFF-AR-10003481"/>
    <x v="1"/>
    <x v="6"/>
    <s v="Newell 348"/>
    <n v="7.8719999999999999"/>
    <n v="3"/>
    <n v="0.2"/>
    <n v="0.88559999999999883"/>
  </r>
  <r>
    <n v="3966"/>
    <s v="CA-2011-164910"/>
    <n v="2011"/>
    <x v="607"/>
    <d v="2011-11-17T00:00:00"/>
    <s v="Second Class"/>
    <s v="DM-13345"/>
    <s v="Denise Monton"/>
    <x v="1"/>
    <s v="United States"/>
    <s v="Asheville"/>
    <x v="3"/>
    <n v="28806"/>
    <x v="0"/>
    <s v="OFF-AR-10003651"/>
    <x v="1"/>
    <x v="6"/>
    <s v="Newell 350"/>
    <n v="7.8719999999999999"/>
    <n v="3"/>
    <n v="0.2"/>
    <n v="0.88559999999999883"/>
  </r>
  <r>
    <n v="3967"/>
    <s v="CA-2013-149902"/>
    <n v="2013"/>
    <x v="178"/>
    <d v="2013-04-07T00:00:00"/>
    <s v="Standard Class"/>
    <s v="DW-13540"/>
    <s v="Don Weiss"/>
    <x v="0"/>
    <s v="United States"/>
    <s v="New York City"/>
    <x v="15"/>
    <n v="10024"/>
    <x v="3"/>
    <s v="OFF-AR-10002956"/>
    <x v="1"/>
    <x v="6"/>
    <s v="Boston 16801 Nautilus Battery Pencil Sharpener"/>
    <n v="88.04"/>
    <n v="4"/>
    <n v="0"/>
    <n v="22.8904"/>
  </r>
  <r>
    <n v="3968"/>
    <s v="CA-2013-146010"/>
    <n v="2013"/>
    <x v="244"/>
    <d v="2013-05-24T00:00:00"/>
    <s v="First Class"/>
    <s v="EH-14125"/>
    <s v="Eugene Hildebrand"/>
    <x v="2"/>
    <s v="United States"/>
    <s v="Colorado Springs"/>
    <x v="22"/>
    <n v="80906"/>
    <x v="1"/>
    <s v="OFF-BI-10003638"/>
    <x v="1"/>
    <x v="8"/>
    <s v="GBC Durable Plastic Covers"/>
    <n v="40.635000000000012"/>
    <n v="7"/>
    <n v="0.7"/>
    <n v="-32.507999999999996"/>
  </r>
  <r>
    <n v="3969"/>
    <s v="US-2012-163685"/>
    <n v="2012"/>
    <x v="932"/>
    <d v="2012-06-05T00:00:00"/>
    <s v="Standard Class"/>
    <s v="KE-16420"/>
    <s v="Katrina Edelman"/>
    <x v="1"/>
    <s v="United States"/>
    <s v="San Antonio"/>
    <x v="5"/>
    <n v="78207"/>
    <x v="2"/>
    <s v="OFF-BI-10001890"/>
    <x v="1"/>
    <x v="8"/>
    <s v="Avery Poly Binder Pockets"/>
    <n v="5.7279999999999989"/>
    <n v="8"/>
    <n v="0.8"/>
    <n v="-9.1648000000000032"/>
  </r>
  <r>
    <n v="3970"/>
    <s v="US-2012-163685"/>
    <n v="2012"/>
    <x v="932"/>
    <d v="2012-06-05T00:00:00"/>
    <s v="Standard Class"/>
    <s v="KE-16420"/>
    <s v="Katrina Edelman"/>
    <x v="1"/>
    <s v="United States"/>
    <s v="San Antonio"/>
    <x v="5"/>
    <n v="78207"/>
    <x v="2"/>
    <s v="OFF-PA-10002606"/>
    <x v="1"/>
    <x v="10"/>
    <s v="Xerox 1928"/>
    <n v="42.24"/>
    <n v="10"/>
    <n v="0.2"/>
    <n v="13.199999999999998"/>
  </r>
  <r>
    <n v="3971"/>
    <s v="CA-2011-135090"/>
    <n v="2011"/>
    <x v="754"/>
    <d v="2011-11-26T00:00:00"/>
    <s v="Standard Class"/>
    <s v="SP-20920"/>
    <s v="Susan Pistek"/>
    <x v="0"/>
    <s v="United States"/>
    <s v="Los Angeles"/>
    <x v="1"/>
    <n v="90036"/>
    <x v="1"/>
    <s v="OFF-PA-10002245"/>
    <x v="1"/>
    <x v="10"/>
    <s v="Xerox 1895"/>
    <n v="53.820000000000007"/>
    <n v="9"/>
    <n v="0"/>
    <n v="24.218999999999998"/>
  </r>
  <r>
    <n v="3972"/>
    <s v="CA-2012-132374"/>
    <n v="2012"/>
    <x v="933"/>
    <d v="2012-02-24T00:00:00"/>
    <s v="Second Class"/>
    <s v="PS-19045"/>
    <s v="Penelope Sewall"/>
    <x v="2"/>
    <s v="United States"/>
    <s v="Sterling Heights"/>
    <x v="12"/>
    <n v="48310"/>
    <x v="2"/>
    <s v="OFF-AR-10001615"/>
    <x v="1"/>
    <x v="6"/>
    <s v="Newell 34"/>
    <n v="79.36"/>
    <n v="4"/>
    <n v="0"/>
    <n v="20.633600000000001"/>
  </r>
  <r>
    <n v="3973"/>
    <s v="CA-2013-167556"/>
    <n v="2013"/>
    <x v="892"/>
    <d v="2013-04-03T00:00:00"/>
    <s v="Standard Class"/>
    <s v="JM-15250"/>
    <s v="Janet Martin"/>
    <x v="0"/>
    <s v="United States"/>
    <s v="New York City"/>
    <x v="15"/>
    <n v="10009"/>
    <x v="3"/>
    <s v="OFF-PA-10000466"/>
    <x v="1"/>
    <x v="10"/>
    <s v="Memo Book, 100 Message Capacity, 5 3/8” x 11”"/>
    <n v="13.48"/>
    <n v="2"/>
    <n v="0"/>
    <n v="6.74"/>
  </r>
  <r>
    <n v="3974"/>
    <s v="CA-2013-167556"/>
    <n v="2013"/>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n v="2013"/>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n v="2013"/>
    <x v="892"/>
    <d v="2013-04-03T00:00:00"/>
    <s v="Standard Class"/>
    <s v="JM-15250"/>
    <s v="Janet Martin"/>
    <x v="0"/>
    <s v="United States"/>
    <s v="New York City"/>
    <x v="15"/>
    <n v="10009"/>
    <x v="3"/>
    <s v="OFF-BI-10000320"/>
    <x v="1"/>
    <x v="8"/>
    <s v="GBC Plastic Binding Combs"/>
    <n v="41.328000000000003"/>
    <n v="7"/>
    <n v="0.2"/>
    <n v="14.981400000000001"/>
  </r>
  <r>
    <n v="3977"/>
    <s v="US-2013-116400"/>
    <n v="2013"/>
    <x v="332"/>
    <d v="2013-10-25T00:00:00"/>
    <s v="First Class"/>
    <s v="EB-13930"/>
    <s v="Eric Barreto"/>
    <x v="0"/>
    <s v="United States"/>
    <s v="Richmond"/>
    <x v="17"/>
    <n v="23223"/>
    <x v="0"/>
    <s v="FUR-FU-10003731"/>
    <x v="0"/>
    <x v="5"/>
    <s v="Eldon Expressions Wood and Plastic Desk Accessories, Oak"/>
    <n v="39.92"/>
    <n v="4"/>
    <n v="0"/>
    <n v="11.177600000000002"/>
  </r>
  <r>
    <n v="3978"/>
    <s v="CA-2014-101308"/>
    <n v="2014"/>
    <x v="280"/>
    <d v="2014-10-08T00:00:00"/>
    <s v="Standard Class"/>
    <s v="FG-14260"/>
    <s v="Frank Gastineau"/>
    <x v="2"/>
    <s v="United States"/>
    <s v="Seattle"/>
    <x v="4"/>
    <n v="98105"/>
    <x v="1"/>
    <s v="OFF-FA-10002780"/>
    <x v="1"/>
    <x v="13"/>
    <s v="Staples"/>
    <n v="8.94"/>
    <n v="3"/>
    <n v="0"/>
    <n v="4.1123999999999992"/>
  </r>
  <r>
    <n v="3979"/>
    <s v="CA-2014-101308"/>
    <n v="2014"/>
    <x v="280"/>
    <d v="2014-10-08T00:00:00"/>
    <s v="Standard Class"/>
    <s v="FG-14260"/>
    <s v="Frank Gastineau"/>
    <x v="2"/>
    <s v="United States"/>
    <s v="Seattle"/>
    <x v="4"/>
    <n v="98105"/>
    <x v="1"/>
    <s v="TEC-PH-10003800"/>
    <x v="2"/>
    <x v="7"/>
    <s v="i.Sound Portable Power - 8000 mAh"/>
    <n v="84.784000000000006"/>
    <n v="2"/>
    <n v="0.2"/>
    <n v="-20.136200000000006"/>
  </r>
  <r>
    <n v="3980"/>
    <s v="CA-2011-114517"/>
    <n v="2011"/>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n v="2011"/>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n v="2014"/>
    <x v="934"/>
    <d v="2014-12-21T00:00:00"/>
    <s v="Standard Class"/>
    <s v="PL-18925"/>
    <s v="Paul Lucas"/>
    <x v="2"/>
    <s v="United States"/>
    <s v="Seattle"/>
    <x v="4"/>
    <n v="98115"/>
    <x v="1"/>
    <s v="FUR-FU-10003096"/>
    <x v="0"/>
    <x v="5"/>
    <s v="Master Giant Foot Doorstop, Safety Yellow"/>
    <n v="22.77"/>
    <n v="3"/>
    <n v="0"/>
    <n v="9.7911000000000001"/>
  </r>
  <r>
    <n v="3983"/>
    <s v="CA-2013-135265"/>
    <n v="2013"/>
    <x v="274"/>
    <d v="2013-07-10T00:00:00"/>
    <s v="Second Class"/>
    <s v="CC-12370"/>
    <s v="Christopher Conant"/>
    <x v="0"/>
    <s v="United States"/>
    <s v="Los Angeles"/>
    <x v="1"/>
    <n v="90045"/>
    <x v="1"/>
    <s v="FUR-CH-10003061"/>
    <x v="0"/>
    <x v="1"/>
    <s v="Global Leather Task Chair, Black"/>
    <n v="287.96800000000002"/>
    <n v="4"/>
    <n v="0.2"/>
    <n v="-3.5996000000000521"/>
  </r>
  <r>
    <n v="3984"/>
    <s v="CA-2013-135265"/>
    <n v="2013"/>
    <x v="274"/>
    <d v="2013-07-10T00:00:00"/>
    <s v="Second Class"/>
    <s v="CC-12370"/>
    <s v="Christopher Conant"/>
    <x v="0"/>
    <s v="United States"/>
    <s v="Los Angeles"/>
    <x v="1"/>
    <n v="90045"/>
    <x v="1"/>
    <s v="TEC-CO-10003763"/>
    <x v="2"/>
    <x v="16"/>
    <s v="Canon PC1060 Personal Laser Copier"/>
    <n v="2799.9600000000005"/>
    <n v="5"/>
    <n v="0.2"/>
    <n v="944.98649999999986"/>
  </r>
  <r>
    <n v="3985"/>
    <s v="CA-2013-135265"/>
    <n v="2013"/>
    <x v="274"/>
    <d v="2013-07-10T00:00:00"/>
    <s v="Second Class"/>
    <s v="CC-12370"/>
    <s v="Christopher Conant"/>
    <x v="0"/>
    <s v="United States"/>
    <s v="Los Angeles"/>
    <x v="1"/>
    <n v="90045"/>
    <x v="1"/>
    <s v="OFF-PA-10002923"/>
    <x v="1"/>
    <x v="10"/>
    <s v="Xerox 1942"/>
    <n v="48.94"/>
    <n v="1"/>
    <n v="0"/>
    <n v="24.47"/>
  </r>
  <r>
    <n v="3986"/>
    <s v="CA-2013-108735"/>
    <n v="2013"/>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n v="2014"/>
    <x v="798"/>
    <d v="2014-04-15T00:00:00"/>
    <s v="Standard Class"/>
    <s v="KF-16285"/>
    <s v="Karen Ferguson"/>
    <x v="2"/>
    <s v="United States"/>
    <s v="Plainfield"/>
    <x v="30"/>
    <n v="7060"/>
    <x v="3"/>
    <s v="OFF-ST-10001780"/>
    <x v="1"/>
    <x v="4"/>
    <s v="Tennsco 16-Compartment Lockers with Coat Rack"/>
    <n v="2591.56"/>
    <n v="4"/>
    <n v="0"/>
    <n v="621.97440000000006"/>
  </r>
  <r>
    <n v="3988"/>
    <s v="CA-2014-112333"/>
    <n v="2014"/>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n v="2013"/>
    <x v="764"/>
    <d v="2013-04-23T00:00:00"/>
    <s v="Standard Class"/>
    <s v="CS-12175"/>
    <s v="Charles Sheldon"/>
    <x v="1"/>
    <s v="United States"/>
    <s v="Columbia"/>
    <x v="18"/>
    <n v="38401"/>
    <x v="0"/>
    <s v="FUR-FU-10003798"/>
    <x v="0"/>
    <x v="5"/>
    <s v="Ultra Door Kickplate, 8&quot;H x 34&quot;W"/>
    <n v="79.12"/>
    <n v="5"/>
    <n v="0.2"/>
    <n v="13.845999999999997"/>
  </r>
  <r>
    <n v="3990"/>
    <s v="CA-2011-122588"/>
    <n v="2011"/>
    <x v="641"/>
    <d v="2011-11-27T00:00:00"/>
    <s v="Second Class"/>
    <s v="AR-10540"/>
    <s v="Andy Reiter"/>
    <x v="0"/>
    <s v="United States"/>
    <s v="Woonsocket"/>
    <x v="34"/>
    <n v="2895"/>
    <x v="3"/>
    <s v="FUR-FU-10001095"/>
    <x v="0"/>
    <x v="5"/>
    <s v="DAX Black Cherry Wood-Tone Poster Frame"/>
    <n v="52.96"/>
    <n v="2"/>
    <n v="0"/>
    <n v="20.1248"/>
  </r>
  <r>
    <n v="3991"/>
    <s v="CA-2011-137589"/>
    <n v="2011"/>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n v="2012"/>
    <x v="489"/>
    <d v="2012-05-05T00:00:00"/>
    <s v="Standard Class"/>
    <s v="DB-13120"/>
    <s v="David Bremer"/>
    <x v="1"/>
    <s v="United States"/>
    <s v="Tampa"/>
    <x v="2"/>
    <n v="33614"/>
    <x v="0"/>
    <s v="FUR-FU-10001095"/>
    <x v="0"/>
    <x v="5"/>
    <s v="DAX Black Cherry Wood-Tone Poster Frame"/>
    <n v="63.552000000000007"/>
    <n v="3"/>
    <n v="0.2"/>
    <n v="14.299199999999999"/>
  </r>
  <r>
    <n v="3993"/>
    <s v="CA-2012-161998"/>
    <n v="2012"/>
    <x v="489"/>
    <d v="2012-05-05T00:00:00"/>
    <s v="Standard Class"/>
    <s v="DB-13120"/>
    <s v="David Bremer"/>
    <x v="1"/>
    <s v="United States"/>
    <s v="Tampa"/>
    <x v="2"/>
    <n v="33614"/>
    <x v="0"/>
    <s v="OFF-SU-10004261"/>
    <x v="1"/>
    <x v="14"/>
    <s v="Fiskars 8&quot; Scissors, 2/Pack"/>
    <n v="41.375999999999998"/>
    <n v="3"/>
    <n v="0.2"/>
    <n v="4.6547999999999927"/>
  </r>
  <r>
    <n v="3994"/>
    <s v="CA-2012-161998"/>
    <n v="2012"/>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n v="2012"/>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n v="2012"/>
    <x v="936"/>
    <d v="2012-03-12T00:00:00"/>
    <s v="Standard Class"/>
    <s v="DK-12895"/>
    <s v="Dana Kaydos"/>
    <x v="0"/>
    <s v="United States"/>
    <s v="Kenosha"/>
    <x v="6"/>
    <n v="53142"/>
    <x v="2"/>
    <s v="FUR-CH-10002084"/>
    <x v="0"/>
    <x v="1"/>
    <s v="Hon Mobius Operator's Chair"/>
    <n v="860.93"/>
    <n v="7"/>
    <n v="0"/>
    <n v="189.40460000000002"/>
  </r>
  <r>
    <n v="3997"/>
    <s v="CA-2012-105627"/>
    <n v="2012"/>
    <x v="936"/>
    <d v="2012-03-12T00:00:00"/>
    <s v="Standard Class"/>
    <s v="DK-12895"/>
    <s v="Dana Kaydos"/>
    <x v="0"/>
    <s v="United States"/>
    <s v="Kenosha"/>
    <x v="6"/>
    <n v="53142"/>
    <x v="2"/>
    <s v="TEC-PH-10003012"/>
    <x v="2"/>
    <x v="7"/>
    <s v="Nortel Meridian M3904 Professional Digital phone"/>
    <n v="769.95"/>
    <n v="5"/>
    <n v="0"/>
    <n v="223.28549999999993"/>
  </r>
  <r>
    <n v="3998"/>
    <s v="CA-2012-105627"/>
    <n v="2012"/>
    <x v="936"/>
    <d v="2012-03-12T00:00:00"/>
    <s v="Standard Class"/>
    <s v="DK-12895"/>
    <s v="Dana Kaydos"/>
    <x v="0"/>
    <s v="United States"/>
    <s v="Kenosha"/>
    <x v="6"/>
    <n v="53142"/>
    <x v="2"/>
    <s v="OFF-AR-10002704"/>
    <x v="1"/>
    <x v="6"/>
    <s v="Boston 1900 Electric Pencil Sharpener"/>
    <n v="14.98"/>
    <n v="1"/>
    <n v="0"/>
    <n v="4.4939999999999998"/>
  </r>
  <r>
    <n v="3999"/>
    <s v="CA-2012-105627"/>
    <n v="2012"/>
    <x v="936"/>
    <d v="2012-03-12T00:00:00"/>
    <s v="Standard Class"/>
    <s v="DK-12895"/>
    <s v="Dana Kaydos"/>
    <x v="0"/>
    <s v="United States"/>
    <s v="Kenosha"/>
    <x v="6"/>
    <n v="53142"/>
    <x v="2"/>
    <s v="FUR-FU-10000308"/>
    <x v="0"/>
    <x v="5"/>
    <s v="Deflect-o Glass Clear Studded Chair Mats"/>
    <n v="373.08"/>
    <n v="6"/>
    <n v="0"/>
    <n v="82.077600000000004"/>
  </r>
  <r>
    <n v="4000"/>
    <s v="US-2012-149629"/>
    <n v="2012"/>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n v="2011"/>
    <x v="856"/>
    <d v="2011-10-16T00:00:00"/>
    <s v="Standard Class"/>
    <s v="Dp-13240"/>
    <s v="Dean percer"/>
    <x v="2"/>
    <s v="United States"/>
    <s v="Seattle"/>
    <x v="4"/>
    <n v="98115"/>
    <x v="1"/>
    <s v="FUR-FU-10001196"/>
    <x v="0"/>
    <x v="5"/>
    <s v="DAX Cubicle Frames - 8x10"/>
    <n v="63.47"/>
    <n v="11"/>
    <n v="0"/>
    <n v="19.040999999999997"/>
  </r>
  <r>
    <n v="4002"/>
    <s v="CA-2011-116834"/>
    <n v="2011"/>
    <x v="856"/>
    <d v="2011-10-16T00:00:00"/>
    <s v="Standard Class"/>
    <s v="Dp-13240"/>
    <s v="Dean percer"/>
    <x v="2"/>
    <s v="United States"/>
    <s v="Seattle"/>
    <x v="4"/>
    <n v="98115"/>
    <x v="1"/>
    <s v="TEC-AC-10002942"/>
    <x v="2"/>
    <x v="11"/>
    <s v="WD My Passport Ultra 1TB Portable External Hard Drive"/>
    <n v="345"/>
    <n v="5"/>
    <n v="0"/>
    <n v="58.649999999999984"/>
  </r>
  <r>
    <n v="4003"/>
    <s v="CA-2013-145730"/>
    <n v="2013"/>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n v="2013"/>
    <x v="840"/>
    <d v="2013-03-09T00:00:00"/>
    <s v="Standard Class"/>
    <s v="CC-12220"/>
    <s v="Chris Cortes"/>
    <x v="0"/>
    <s v="United States"/>
    <s v="San Antonio"/>
    <x v="5"/>
    <n v="78207"/>
    <x v="2"/>
    <s v="TEC-MA-10001016"/>
    <x v="2"/>
    <x v="15"/>
    <s v="Canon PC170 Desktop Personal Copier"/>
    <n v="287.90999999999997"/>
    <n v="3"/>
    <n v="0.4"/>
    <n v="33.589499999999987"/>
  </r>
  <r>
    <n v="4005"/>
    <s v="CA-2013-145730"/>
    <n v="2013"/>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n v="2012"/>
    <x v="895"/>
    <d v="2012-12-16T00:00:00"/>
    <s v="Standard Class"/>
    <s v="KM-16660"/>
    <s v="Khloe Miller"/>
    <x v="0"/>
    <s v="United States"/>
    <s v="Roswell"/>
    <x v="32"/>
    <n v="30076"/>
    <x v="0"/>
    <s v="OFF-AR-10003087"/>
    <x v="1"/>
    <x v="6"/>
    <s v="Staples"/>
    <n v="1.78"/>
    <n v="1"/>
    <n v="0"/>
    <n v="0.49839999999999995"/>
  </r>
  <r>
    <n v="4007"/>
    <s v="US-2012-168732"/>
    <n v="2012"/>
    <x v="895"/>
    <d v="2012-12-16T00:00:00"/>
    <s v="Standard Class"/>
    <s v="KM-16660"/>
    <s v="Khloe Miller"/>
    <x v="0"/>
    <s v="United States"/>
    <s v="Roswell"/>
    <x v="32"/>
    <n v="30076"/>
    <x v="0"/>
    <s v="OFF-PA-10000520"/>
    <x v="1"/>
    <x v="10"/>
    <s v="Xerox 201"/>
    <n v="25.92"/>
    <n v="4"/>
    <n v="0"/>
    <n v="12.441600000000001"/>
  </r>
  <r>
    <n v="4008"/>
    <s v="US-2012-168732"/>
    <n v="2012"/>
    <x v="895"/>
    <d v="2012-12-16T00:00:00"/>
    <s v="Standard Class"/>
    <s v="KM-16660"/>
    <s v="Khloe Miller"/>
    <x v="0"/>
    <s v="United States"/>
    <s v="Roswell"/>
    <x v="32"/>
    <n v="30076"/>
    <x v="0"/>
    <s v="TEC-AC-10001553"/>
    <x v="2"/>
    <x v="11"/>
    <s v="Memorex 25GB 6X Branded Blu-Ray Recordable Disc, 15/Pack"/>
    <n v="101.94"/>
    <n v="6"/>
    <n v="0"/>
    <n v="21.407399999999999"/>
  </r>
  <r>
    <n v="4009"/>
    <s v="CA-2012-107468"/>
    <n v="2012"/>
    <x v="217"/>
    <d v="2012-12-22T00:00:00"/>
    <s v="Standard Class"/>
    <s v="MK-17905"/>
    <s v="Michael Kennedy"/>
    <x v="1"/>
    <s v="United States"/>
    <s v="Louisville"/>
    <x v="22"/>
    <n v="80027"/>
    <x v="1"/>
    <s v="OFF-AR-10000634"/>
    <x v="1"/>
    <x v="6"/>
    <s v="Newell 320"/>
    <n v="6.8480000000000008"/>
    <n v="2"/>
    <n v="0.2"/>
    <n v="0.59920000000000018"/>
  </r>
  <r>
    <n v="4010"/>
    <s v="CA-2014-144463"/>
    <n v="2014"/>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n v="2014"/>
    <x v="610"/>
    <d v="2014-11-25T00:00:00"/>
    <s v="First Class"/>
    <s v="CC-12475"/>
    <s v="Cindy Chapman"/>
    <x v="0"/>
    <s v="United States"/>
    <s v="Philadelphia"/>
    <x v="9"/>
    <n v="19143"/>
    <x v="3"/>
    <s v="OFF-PA-10001204"/>
    <x v="1"/>
    <x v="10"/>
    <s v="Xerox 1972"/>
    <n v="8.4480000000000004"/>
    <n v="2"/>
    <n v="0.2"/>
    <n v="2.6399999999999997"/>
  </r>
  <r>
    <n v="4012"/>
    <s v="CA-2014-100811"/>
    <n v="2014"/>
    <x v="610"/>
    <d v="2014-11-25T00:00:00"/>
    <s v="First Class"/>
    <s v="CC-12475"/>
    <s v="Cindy Chapman"/>
    <x v="0"/>
    <s v="United States"/>
    <s v="Philadelphia"/>
    <x v="9"/>
    <n v="19143"/>
    <x v="3"/>
    <s v="OFF-ST-10002444"/>
    <x v="1"/>
    <x v="4"/>
    <s v="Recycled Eldon Regeneration Jumbo File"/>
    <n v="39.295999999999999"/>
    <n v="4"/>
    <n v="0.2"/>
    <n v="3.9295999999999989"/>
  </r>
  <r>
    <n v="4013"/>
    <s v="CA-2012-153612"/>
    <n v="2012"/>
    <x v="937"/>
    <d v="2012-12-27T00:00:00"/>
    <s v="Standard Class"/>
    <s v="BT-11305"/>
    <s v="Beth Thompson"/>
    <x v="2"/>
    <s v="United States"/>
    <s v="Superior"/>
    <x v="6"/>
    <n v="54880"/>
    <x v="2"/>
    <s v="OFF-AR-10000203"/>
    <x v="1"/>
    <x v="6"/>
    <s v="Newell 336"/>
    <n v="17.12"/>
    <n v="4"/>
    <n v="0"/>
    <n v="4.9647999999999985"/>
  </r>
  <r>
    <n v="4014"/>
    <s v="CA-2012-165624"/>
    <n v="2012"/>
    <x v="841"/>
    <d v="2012-08-28T00:00:00"/>
    <s v="Standard Class"/>
    <s v="FH-14350"/>
    <s v="Fred Harton"/>
    <x v="0"/>
    <s v="United States"/>
    <s v="Atlanta"/>
    <x v="32"/>
    <n v="30318"/>
    <x v="0"/>
    <s v="OFF-AP-10000828"/>
    <x v="1"/>
    <x v="9"/>
    <s v="Avanti 4.4 Cu. Ft. Refrigerator"/>
    <n v="542.93999999999994"/>
    <n v="3"/>
    <n v="0"/>
    <n v="152.02319999999997"/>
  </r>
  <r>
    <n v="4015"/>
    <s v="CA-2012-165624"/>
    <n v="2012"/>
    <x v="841"/>
    <d v="2012-08-28T00:00:00"/>
    <s v="Standard Class"/>
    <s v="FH-14350"/>
    <s v="Fred Harton"/>
    <x v="0"/>
    <s v="United States"/>
    <s v="Atlanta"/>
    <x v="32"/>
    <n v="30318"/>
    <x v="0"/>
    <s v="OFF-LA-10003190"/>
    <x v="1"/>
    <x v="2"/>
    <s v="Avery 474"/>
    <n v="8.64"/>
    <n v="3"/>
    <n v="0"/>
    <n v="4.2336"/>
  </r>
  <r>
    <n v="4016"/>
    <s v="CA-2012-165624"/>
    <n v="2012"/>
    <x v="841"/>
    <d v="2012-08-28T00:00:00"/>
    <s v="Standard Class"/>
    <s v="FH-14350"/>
    <s v="Fred Harton"/>
    <x v="0"/>
    <s v="United States"/>
    <s v="Atlanta"/>
    <x v="32"/>
    <n v="30318"/>
    <x v="0"/>
    <s v="OFF-PA-10002319"/>
    <x v="1"/>
    <x v="10"/>
    <s v="Xerox 1944"/>
    <n v="193.79999999999998"/>
    <n v="5"/>
    <n v="0"/>
    <n v="94.962000000000003"/>
  </r>
  <r>
    <n v="4017"/>
    <s v="CA-2012-165624"/>
    <n v="2012"/>
    <x v="841"/>
    <d v="2012-08-28T00:00:00"/>
    <s v="Standard Class"/>
    <s v="FH-14350"/>
    <s v="Fred Harton"/>
    <x v="0"/>
    <s v="United States"/>
    <s v="Atlanta"/>
    <x v="32"/>
    <n v="30318"/>
    <x v="0"/>
    <s v="OFF-PA-10003893"/>
    <x v="1"/>
    <x v="10"/>
    <s v="Xerox 1962"/>
    <n v="21.400000000000002"/>
    <n v="5"/>
    <n v="0"/>
    <n v="9.629999999999999"/>
  </r>
  <r>
    <n v="4018"/>
    <s v="CA-2012-165624"/>
    <n v="2012"/>
    <x v="841"/>
    <d v="2012-08-28T00:00:00"/>
    <s v="Standard Class"/>
    <s v="FH-14350"/>
    <s v="Fred Harton"/>
    <x v="0"/>
    <s v="United States"/>
    <s v="Atlanta"/>
    <x v="32"/>
    <n v="30318"/>
    <x v="0"/>
    <s v="OFF-PA-10002499"/>
    <x v="1"/>
    <x v="10"/>
    <s v="Xerox 1890"/>
    <n v="97.88"/>
    <n v="2"/>
    <n v="0"/>
    <n v="48.94"/>
  </r>
  <r>
    <n v="4019"/>
    <s v="CA-2012-165624"/>
    <n v="2012"/>
    <x v="841"/>
    <d v="2012-08-28T00:00:00"/>
    <s v="Standard Class"/>
    <s v="FH-14350"/>
    <s v="Fred Harton"/>
    <x v="0"/>
    <s v="United States"/>
    <s v="Atlanta"/>
    <x v="32"/>
    <n v="30318"/>
    <x v="0"/>
    <s v="TEC-AC-10004568"/>
    <x v="2"/>
    <x v="11"/>
    <s v="Maxell LTO Ultrium - 800 GB"/>
    <n v="251.91"/>
    <n v="9"/>
    <n v="0"/>
    <n v="47.862899999999982"/>
  </r>
  <r>
    <n v="4020"/>
    <s v="CA-2012-165624"/>
    <n v="2012"/>
    <x v="841"/>
    <d v="2012-08-28T00:00:00"/>
    <s v="Standard Class"/>
    <s v="FH-14350"/>
    <s v="Fred Harton"/>
    <x v="0"/>
    <s v="United States"/>
    <s v="Atlanta"/>
    <x v="32"/>
    <n v="30318"/>
    <x v="0"/>
    <s v="OFF-AP-10001492"/>
    <x v="1"/>
    <x v="9"/>
    <s v="Acco Six-Outlet Power Strip, 4' Cord Length"/>
    <n v="25.86"/>
    <n v="3"/>
    <n v="0"/>
    <n v="6.7236000000000002"/>
  </r>
  <r>
    <n v="4021"/>
    <s v="CA-2011-154963"/>
    <n v="2011"/>
    <x v="169"/>
    <d v="2011-06-27T00:00:00"/>
    <s v="Standard Class"/>
    <s v="AA-10645"/>
    <s v="Anna Andreadi"/>
    <x v="0"/>
    <s v="United States"/>
    <s v="Chester"/>
    <x v="9"/>
    <n v="19013"/>
    <x v="3"/>
    <s v="FUR-CH-10004698"/>
    <x v="0"/>
    <x v="1"/>
    <s v="Padded Folding Chairs, Black, 4/Carton"/>
    <n v="170.05799999999999"/>
    <n v="3"/>
    <n v="0.3"/>
    <n v="-4.858799999999988"/>
  </r>
  <r>
    <n v="4022"/>
    <s v="CA-2011-154963"/>
    <n v="2011"/>
    <x v="169"/>
    <d v="2011-06-27T00:00:00"/>
    <s v="Standard Class"/>
    <s v="AA-10645"/>
    <s v="Anna Andreadi"/>
    <x v="0"/>
    <s v="United States"/>
    <s v="Chester"/>
    <x v="9"/>
    <n v="19013"/>
    <x v="3"/>
    <s v="TEC-PH-10004093"/>
    <x v="2"/>
    <x v="7"/>
    <s v="Panasonic Kx-TS550"/>
    <n v="82.782000000000011"/>
    <n v="3"/>
    <n v="0.4"/>
    <n v="-15.176700000000004"/>
  </r>
  <r>
    <n v="4023"/>
    <s v="CA-2011-154963"/>
    <n v="2011"/>
    <x v="169"/>
    <d v="2011-06-27T00:00:00"/>
    <s v="Standard Class"/>
    <s v="AA-10645"/>
    <s v="Anna Andreadi"/>
    <x v="0"/>
    <s v="United States"/>
    <s v="Chester"/>
    <x v="9"/>
    <n v="19013"/>
    <x v="3"/>
    <s v="FUR-CH-10000454"/>
    <x v="0"/>
    <x v="1"/>
    <s v="Hon Deluxe Fabric Upholstered Stacking Chairs, Rounded Back"/>
    <n v="853.92999999999984"/>
    <n v="5"/>
    <n v="0.3"/>
    <n v="0"/>
  </r>
  <r>
    <n v="4024"/>
    <s v="CA-2014-130764"/>
    <n v="2014"/>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n v="2014"/>
    <x v="855"/>
    <d v="2014-10-29T00:00:00"/>
    <s v="First Class"/>
    <s v="JO-15145"/>
    <s v="Jack O'Briant"/>
    <x v="1"/>
    <s v="United States"/>
    <s v="San Francisco"/>
    <x v="1"/>
    <n v="94110"/>
    <x v="1"/>
    <s v="TEC-PH-10003215"/>
    <x v="2"/>
    <x v="7"/>
    <s v="Jackery Bar Premium Fast-charging Portable Charger"/>
    <n v="95.84"/>
    <n v="4"/>
    <n v="0.2"/>
    <n v="34.741999999999997"/>
  </r>
  <r>
    <n v="4026"/>
    <s v="CA-2014-139311"/>
    <n v="2014"/>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n v="2014"/>
    <x v="938"/>
    <d v="2014-08-14T00:00:00"/>
    <s v="First Class"/>
    <s v="SF-20965"/>
    <s v="Sylvia Foulston"/>
    <x v="1"/>
    <s v="United States"/>
    <s v="Bedford"/>
    <x v="5"/>
    <n v="76021"/>
    <x v="2"/>
    <s v="OFF-AR-10004582"/>
    <x v="1"/>
    <x v="6"/>
    <s v="BIC Brite Liner Grip Highlighters"/>
    <n v="9.1840000000000011"/>
    <n v="7"/>
    <n v="0.2"/>
    <n v="2.8699999999999992"/>
  </r>
  <r>
    <n v="4028"/>
    <s v="CA-2014-139311"/>
    <n v="2014"/>
    <x v="938"/>
    <d v="2014-08-14T00:00:00"/>
    <s v="First Class"/>
    <s v="SF-20965"/>
    <s v="Sylvia Foulston"/>
    <x v="1"/>
    <s v="United States"/>
    <s v="Bedford"/>
    <x v="5"/>
    <n v="76021"/>
    <x v="2"/>
    <s v="TEC-PH-10001557"/>
    <x v="2"/>
    <x v="7"/>
    <s v="Pyle PMP37LED"/>
    <n v="153.584"/>
    <n v="2"/>
    <n v="0.2"/>
    <n v="13.438599999999994"/>
  </r>
  <r>
    <n v="4029"/>
    <s v="CA-2014-139311"/>
    <n v="2014"/>
    <x v="938"/>
    <d v="2014-08-14T00:00:00"/>
    <s v="First Class"/>
    <s v="SF-20965"/>
    <s v="Sylvia Foulston"/>
    <x v="1"/>
    <s v="United States"/>
    <s v="Bedford"/>
    <x v="5"/>
    <n v="76021"/>
    <x v="2"/>
    <s v="OFF-BI-10004209"/>
    <x v="1"/>
    <x v="8"/>
    <s v="Fellowes Twister Kit, Gray/Clear, 3/pkg"/>
    <n v="12.863999999999995"/>
    <n v="8"/>
    <n v="0.8"/>
    <n v="-22.512"/>
  </r>
  <r>
    <n v="4030"/>
    <s v="CA-2014-124296"/>
    <n v="2014"/>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n v="2014"/>
    <x v="165"/>
    <d v="2014-12-29T00:00:00"/>
    <s v="Standard Class"/>
    <s v="CS-12355"/>
    <s v="Christine Sundaresam"/>
    <x v="0"/>
    <s v="United States"/>
    <s v="Lafayette"/>
    <x v="28"/>
    <n v="70506"/>
    <x v="0"/>
    <s v="FUR-CH-10002439"/>
    <x v="0"/>
    <x v="1"/>
    <s v="Iceberg Nesting Folding Chair, 19w x 6d x 43h"/>
    <n v="232.88"/>
    <n v="4"/>
    <n v="0"/>
    <n v="60.5488"/>
  </r>
  <r>
    <n v="4032"/>
    <s v="CA-2013-169957"/>
    <n v="2013"/>
    <x v="182"/>
    <d v="2013-10-01T00:00:00"/>
    <s v="Standard Class"/>
    <s v="SN-20710"/>
    <s v="Steve Nguyen"/>
    <x v="2"/>
    <s v="United States"/>
    <s v="Covington"/>
    <x v="4"/>
    <n v="98042"/>
    <x v="1"/>
    <s v="OFF-AP-10000576"/>
    <x v="1"/>
    <x v="9"/>
    <s v="Belkin 7 Outlet SurgeMaster II"/>
    <n v="236.88"/>
    <n v="6"/>
    <n v="0"/>
    <n v="66.326400000000007"/>
  </r>
  <r>
    <n v="4033"/>
    <s v="CA-2013-169957"/>
    <n v="2013"/>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n v="2013"/>
    <x v="182"/>
    <d v="2013-10-01T00:00:00"/>
    <s v="Standard Class"/>
    <s v="SN-20710"/>
    <s v="Steve Nguyen"/>
    <x v="2"/>
    <s v="United States"/>
    <s v="Covington"/>
    <x v="4"/>
    <n v="98042"/>
    <x v="1"/>
    <s v="TEC-AC-10003063"/>
    <x v="2"/>
    <x v="11"/>
    <s v="Micro Innovations USB RF Wireless Keyboard with Mouse"/>
    <n v="100"/>
    <n v="4"/>
    <n v="0"/>
    <n v="21"/>
  </r>
  <r>
    <n v="4035"/>
    <s v="US-2013-108777"/>
    <n v="2013"/>
    <x v="939"/>
    <d v="2013-12-13T00:00:00"/>
    <s v="Same Day"/>
    <s v="JM-15655"/>
    <s v="Jim Mitchum"/>
    <x v="1"/>
    <s v="United States"/>
    <s v="Lorain"/>
    <x v="24"/>
    <n v="44052"/>
    <x v="3"/>
    <s v="OFF-BI-10003982"/>
    <x v="1"/>
    <x v="8"/>
    <s v="Wilson Jones Century Plastic Molded Ring Binders"/>
    <n v="18.693000000000001"/>
    <n v="3"/>
    <n v="0.7"/>
    <n v="-14.331299999999992"/>
  </r>
  <r>
    <n v="4036"/>
    <s v="US-2013-108777"/>
    <n v="2013"/>
    <x v="939"/>
    <d v="2013-12-13T00:00:00"/>
    <s v="Same Day"/>
    <s v="JM-15655"/>
    <s v="Jim Mitchum"/>
    <x v="1"/>
    <s v="United States"/>
    <s v="Lorain"/>
    <x v="24"/>
    <n v="44052"/>
    <x v="3"/>
    <s v="TEC-AC-10002567"/>
    <x v="2"/>
    <x v="11"/>
    <s v="Logitech G602 Wireless Gaming Mouse"/>
    <n v="383.952"/>
    <n v="6"/>
    <n v="0.2"/>
    <n v="76.790399999999977"/>
  </r>
  <r>
    <n v="4037"/>
    <s v="CA-2012-148859"/>
    <n v="2012"/>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n v="2011"/>
    <x v="282"/>
    <d v="2012-01-02T00:00:00"/>
    <s v="Standard Class"/>
    <s v="AJ-10795"/>
    <s v="Anthony Johnson"/>
    <x v="1"/>
    <s v="United States"/>
    <s v="San Francisco"/>
    <x v="1"/>
    <n v="94110"/>
    <x v="1"/>
    <s v="FUR-FU-10000550"/>
    <x v="0"/>
    <x v="5"/>
    <s v="Stacking Trays by OIC"/>
    <n v="24.900000000000002"/>
    <n v="5"/>
    <n v="0"/>
    <n v="8.2169999999999987"/>
  </r>
  <r>
    <n v="4039"/>
    <s v="CA-2011-110786"/>
    <n v="2011"/>
    <x v="282"/>
    <d v="2012-01-02T00:00:00"/>
    <s v="Standard Class"/>
    <s v="AJ-10795"/>
    <s v="Anthony Johnson"/>
    <x v="1"/>
    <s v="United States"/>
    <s v="San Francisco"/>
    <x v="1"/>
    <n v="94110"/>
    <x v="1"/>
    <s v="OFF-PA-10000528"/>
    <x v="1"/>
    <x v="10"/>
    <s v="Xerox 1981"/>
    <n v="21.12"/>
    <n v="4"/>
    <n v="0"/>
    <n v="9.5039999999999996"/>
  </r>
  <r>
    <n v="4040"/>
    <s v="CA-2011-110786"/>
    <n v="2011"/>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n v="2011"/>
    <x v="282"/>
    <d v="2012-01-02T00:00:00"/>
    <s v="Standard Class"/>
    <s v="AJ-10795"/>
    <s v="Anthony Johnson"/>
    <x v="1"/>
    <s v="United States"/>
    <s v="San Francisco"/>
    <x v="1"/>
    <n v="94110"/>
    <x v="1"/>
    <s v="OFF-BI-10003305"/>
    <x v="1"/>
    <x v="8"/>
    <s v="Avery Hanging File Binders"/>
    <n v="14.352000000000002"/>
    <n v="3"/>
    <n v="0.2"/>
    <n v="4.6643999999999988"/>
  </r>
  <r>
    <n v="4042"/>
    <s v="CA-2011-110786"/>
    <n v="2011"/>
    <x v="282"/>
    <d v="2012-01-02T00:00:00"/>
    <s v="Standard Class"/>
    <s v="AJ-10795"/>
    <s v="Anthony Johnson"/>
    <x v="1"/>
    <s v="United States"/>
    <s v="San Francisco"/>
    <x v="1"/>
    <n v="94110"/>
    <x v="1"/>
    <s v="TEC-PH-10001425"/>
    <x v="2"/>
    <x v="7"/>
    <s v="Mophie Juice Pack Helium for iPhone"/>
    <n v="191.976"/>
    <n v="3"/>
    <n v="0.2"/>
    <n v="19.197599999999994"/>
  </r>
  <r>
    <n v="4043"/>
    <s v="CA-2011-110786"/>
    <n v="2011"/>
    <x v="282"/>
    <d v="2012-01-02T00:00:00"/>
    <s v="Standard Class"/>
    <s v="AJ-10795"/>
    <s v="Anthony Johnson"/>
    <x v="1"/>
    <s v="United States"/>
    <s v="San Francisco"/>
    <x v="1"/>
    <n v="94110"/>
    <x v="1"/>
    <s v="OFF-LA-10001474"/>
    <x v="1"/>
    <x v="2"/>
    <s v="Avery 477"/>
    <n v="274.77"/>
    <n v="9"/>
    <n v="0"/>
    <n v="126.39420000000001"/>
  </r>
  <r>
    <n v="4044"/>
    <s v="CA-2011-110786"/>
    <n v="2011"/>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n v="2012"/>
    <x v="608"/>
    <d v="2012-06-30T00:00:00"/>
    <s v="Standard Class"/>
    <s v="JF-15565"/>
    <s v="Jill Fjeld"/>
    <x v="0"/>
    <s v="United States"/>
    <s v="San Francisco"/>
    <x v="1"/>
    <n v="94110"/>
    <x v="1"/>
    <s v="FUR-FU-10001979"/>
    <x v="0"/>
    <x v="5"/>
    <s v="Dana Halogen Swing-Arm Architect Lamp"/>
    <n v="204.85"/>
    <n v="5"/>
    <n v="0"/>
    <n v="57.358000000000011"/>
  </r>
  <r>
    <n v="4046"/>
    <s v="CA-2012-136378"/>
    <n v="2012"/>
    <x v="788"/>
    <d v="2012-04-07T00:00:00"/>
    <s v="Standard Class"/>
    <s v="CS-11845"/>
    <s v="Cari Sayre"/>
    <x v="1"/>
    <s v="United States"/>
    <s v="Houston"/>
    <x v="5"/>
    <n v="77070"/>
    <x v="2"/>
    <s v="OFF-BI-10003707"/>
    <x v="1"/>
    <x v="8"/>
    <s v="Aluminum Screw Posts"/>
    <n v="9.155999999999997"/>
    <n v="3"/>
    <n v="0.8"/>
    <n v="-13.734000000000002"/>
  </r>
  <r>
    <n v="4047"/>
    <s v="CA-2014-100356"/>
    <n v="2014"/>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n v="2012"/>
    <x v="747"/>
    <d v="2012-07-19T00:00:00"/>
    <s v="First Class"/>
    <s v="KE-16420"/>
    <s v="Katrina Edelman"/>
    <x v="1"/>
    <s v="United States"/>
    <s v="New York City"/>
    <x v="15"/>
    <n v="10035"/>
    <x v="3"/>
    <s v="OFF-PA-10000501"/>
    <x v="1"/>
    <x v="10"/>
    <s v="Petty Cash Envelope"/>
    <n v="80.88"/>
    <n v="3"/>
    <n v="0"/>
    <n v="39.6312"/>
  </r>
  <r>
    <n v="4049"/>
    <s v="US-2012-166520"/>
    <n v="2012"/>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n v="2014"/>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n v="2014"/>
    <x v="92"/>
    <d v="2014-06-27T00:00:00"/>
    <s v="Second Class"/>
    <s v="GA-14515"/>
    <s v="George Ashbrook"/>
    <x v="0"/>
    <s v="United States"/>
    <s v="New York City"/>
    <x v="15"/>
    <n v="10011"/>
    <x v="3"/>
    <s v="FUR-CH-10001891"/>
    <x v="0"/>
    <x v="1"/>
    <s v="Global Deluxe Office Fabric Chairs"/>
    <n v="172.76400000000001"/>
    <n v="2"/>
    <n v="0.1"/>
    <n v="32.633200000000016"/>
  </r>
  <r>
    <n v="4052"/>
    <s v="CA-2011-122931"/>
    <n v="2011"/>
    <x v="411"/>
    <d v="2011-10-03T00:00:00"/>
    <s v="Standard Class"/>
    <s v="SM-20950"/>
    <s v="Suzanne McNair"/>
    <x v="1"/>
    <s v="United States"/>
    <s v="Philadelphia"/>
    <x v="9"/>
    <n v="19134"/>
    <x v="3"/>
    <s v="OFF-AR-10003469"/>
    <x v="1"/>
    <x v="6"/>
    <s v="Nontoxic Chalk"/>
    <n v="4.2240000000000002"/>
    <n v="3"/>
    <n v="0.2"/>
    <n v="1.4783999999999997"/>
  </r>
  <r>
    <n v="4053"/>
    <s v="CA-2011-122931"/>
    <n v="2011"/>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n v="2011"/>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n v="2011"/>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n v="2011"/>
    <x v="411"/>
    <d v="2011-10-03T00:00:00"/>
    <s v="Standard Class"/>
    <s v="SM-20950"/>
    <s v="Suzanne McNair"/>
    <x v="1"/>
    <s v="United States"/>
    <s v="Philadelphia"/>
    <x v="9"/>
    <n v="19134"/>
    <x v="3"/>
    <s v="OFF-ST-10004459"/>
    <x v="1"/>
    <x v="4"/>
    <s v="Tennsco Single-Tier Lockers"/>
    <n v="1801.6320000000001"/>
    <n v="6"/>
    <n v="0.2"/>
    <n v="-337.80600000000004"/>
  </r>
  <r>
    <n v="4057"/>
    <s v="CA-2011-122931"/>
    <n v="2011"/>
    <x v="411"/>
    <d v="2011-10-03T00:00:00"/>
    <s v="Standard Class"/>
    <s v="SM-20950"/>
    <s v="Suzanne McNair"/>
    <x v="1"/>
    <s v="United States"/>
    <s v="Philadelphia"/>
    <x v="9"/>
    <n v="19134"/>
    <x v="3"/>
    <s v="FUR-TA-10004147"/>
    <x v="0"/>
    <x v="3"/>
    <s v="Hon 4060 Series Tables"/>
    <n v="67.175999999999988"/>
    <n v="1"/>
    <n v="0.4"/>
    <n v="-20.152800000000006"/>
  </r>
  <r>
    <n v="4058"/>
    <s v="CA-2011-163034"/>
    <n v="2011"/>
    <x v="156"/>
    <d v="2011-11-28T00:00:00"/>
    <s v="Standard Class"/>
    <s v="DK-12985"/>
    <s v="Darren Koutras"/>
    <x v="0"/>
    <s v="United States"/>
    <s v="Chicago"/>
    <x v="10"/>
    <n v="60610"/>
    <x v="2"/>
    <s v="OFF-ST-10000046"/>
    <x v="1"/>
    <x v="4"/>
    <s v="Fellowes Super Stor/Drawer Files"/>
    <n v="646.20000000000005"/>
    <n v="5"/>
    <n v="0.2"/>
    <n v="-8.0774999999999864"/>
  </r>
  <r>
    <n v="4059"/>
    <s v="CA-2012-124058"/>
    <n v="2012"/>
    <x v="312"/>
    <d v="2012-11-24T00:00:00"/>
    <s v="Standard Class"/>
    <s v="LC-16885"/>
    <s v="Lena Creighton"/>
    <x v="0"/>
    <s v="United States"/>
    <s v="Oakland"/>
    <x v="1"/>
    <n v="94601"/>
    <x v="1"/>
    <s v="TEC-PH-10004774"/>
    <x v="2"/>
    <x v="7"/>
    <s v="Gear Head AU3700S Headset"/>
    <n v="72.744000000000014"/>
    <n v="7"/>
    <n v="0.2"/>
    <n v="-15.458100000000007"/>
  </r>
  <r>
    <n v="4060"/>
    <s v="CA-2012-124058"/>
    <n v="2012"/>
    <x v="312"/>
    <d v="2012-11-24T00:00:00"/>
    <s v="Standard Class"/>
    <s v="LC-16885"/>
    <s v="Lena Creighton"/>
    <x v="0"/>
    <s v="United States"/>
    <s v="Oakland"/>
    <x v="1"/>
    <n v="94601"/>
    <x v="1"/>
    <s v="FUR-CH-10000595"/>
    <x v="0"/>
    <x v="1"/>
    <s v="Safco Contoured Stacking Chairs"/>
    <n v="572.16000000000008"/>
    <n v="3"/>
    <n v="0.2"/>
    <n v="35.759999999999962"/>
  </r>
  <r>
    <n v="4061"/>
    <s v="CA-2013-129196"/>
    <n v="2013"/>
    <x v="474"/>
    <d v="2013-11-08T00:00:00"/>
    <s v="Standard Class"/>
    <s v="XP-21865"/>
    <s v="Xylona Preis"/>
    <x v="0"/>
    <s v="United States"/>
    <s v="Chicago"/>
    <x v="10"/>
    <n v="60610"/>
    <x v="2"/>
    <s v="TEC-AC-10002473"/>
    <x v="2"/>
    <x v="11"/>
    <s v="Maxell 4.7GB DVD-R"/>
    <n v="68.111999999999995"/>
    <n v="3"/>
    <n v="0.2"/>
    <n v="17.879399999999997"/>
  </r>
  <r>
    <n v="4062"/>
    <s v="US-2012-138716"/>
    <n v="2012"/>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n v="2013"/>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n v="2011"/>
    <x v="670"/>
    <d v="2011-06-26T00:00:00"/>
    <s v="First Class"/>
    <s v="DL-13330"/>
    <s v="Denise Leinenbach"/>
    <x v="0"/>
    <s v="United States"/>
    <s v="Concord"/>
    <x v="3"/>
    <n v="28027"/>
    <x v="0"/>
    <s v="OFF-AR-10002766"/>
    <x v="1"/>
    <x v="6"/>
    <s v="Prang Drawing Pencil Set"/>
    <n v="20.015999999999998"/>
    <n v="9"/>
    <n v="0.2"/>
    <n v="1.7514000000000003"/>
  </r>
  <r>
    <n v="4065"/>
    <s v="US-2011-130358"/>
    <n v="2011"/>
    <x v="670"/>
    <d v="2011-06-26T00:00:00"/>
    <s v="First Class"/>
    <s v="DL-13330"/>
    <s v="Denise Leinenbach"/>
    <x v="0"/>
    <s v="United States"/>
    <s v="Concord"/>
    <x v="3"/>
    <n v="28027"/>
    <x v="0"/>
    <s v="OFF-SU-10002522"/>
    <x v="1"/>
    <x v="14"/>
    <s v="Acme Kleen Earth Office Shears"/>
    <n v="3.1040000000000001"/>
    <n v="1"/>
    <n v="0.2"/>
    <n v="0.34919999999999951"/>
  </r>
  <r>
    <n v="4066"/>
    <s v="CA-2011-102673"/>
    <n v="2011"/>
    <x v="301"/>
    <d v="2011-11-05T00:00:00"/>
    <s v="Standard Class"/>
    <s v="KH-16630"/>
    <s v="Ken Heidel"/>
    <x v="1"/>
    <s v="United States"/>
    <s v="Charlotte"/>
    <x v="3"/>
    <n v="28205"/>
    <x v="0"/>
    <s v="OFF-FA-10003021"/>
    <x v="1"/>
    <x v="13"/>
    <s v="Staples"/>
    <n v="7.52"/>
    <n v="5"/>
    <n v="0.2"/>
    <n v="1.4099999999999997"/>
  </r>
  <r>
    <n v="4067"/>
    <s v="CA-2011-102673"/>
    <n v="2011"/>
    <x v="301"/>
    <d v="2011-11-05T00:00:00"/>
    <s v="Standard Class"/>
    <s v="KH-16630"/>
    <s v="Ken Heidel"/>
    <x v="1"/>
    <s v="United States"/>
    <s v="Charlotte"/>
    <x v="3"/>
    <n v="28205"/>
    <x v="0"/>
    <s v="OFF-AR-10000634"/>
    <x v="1"/>
    <x v="6"/>
    <s v="Newell 320"/>
    <n v="10.272000000000002"/>
    <n v="3"/>
    <n v="0.2"/>
    <n v="0.89880000000000004"/>
  </r>
  <r>
    <n v="4068"/>
    <s v="CA-2011-102673"/>
    <n v="2011"/>
    <x v="301"/>
    <d v="2011-11-05T00:00:00"/>
    <s v="Standard Class"/>
    <s v="KH-16630"/>
    <s v="Ken Heidel"/>
    <x v="1"/>
    <s v="United States"/>
    <s v="Charlotte"/>
    <x v="3"/>
    <n v="28205"/>
    <x v="0"/>
    <s v="OFF-LA-10001771"/>
    <x v="1"/>
    <x v="2"/>
    <s v="Avery 513"/>
    <n v="47.808000000000007"/>
    <n v="12"/>
    <n v="0.2"/>
    <n v="15.537599999999998"/>
  </r>
  <r>
    <n v="4069"/>
    <s v="CA-2011-102673"/>
    <n v="2011"/>
    <x v="301"/>
    <d v="2011-11-05T00:00:00"/>
    <s v="Standard Class"/>
    <s v="KH-16630"/>
    <s v="Ken Heidel"/>
    <x v="1"/>
    <s v="United States"/>
    <s v="Charlotte"/>
    <x v="3"/>
    <n v="28205"/>
    <x v="0"/>
    <s v="TEC-PH-10004434"/>
    <x v="2"/>
    <x v="7"/>
    <s v="Cisco IP Phone 7961G VoIP phone - Dark gray"/>
    <n v="978.83999999999992"/>
    <n v="9"/>
    <n v="0.2"/>
    <n v="110.1194999999999"/>
  </r>
  <r>
    <n v="4070"/>
    <s v="CA-2013-145303"/>
    <n v="2013"/>
    <x v="770"/>
    <d v="2013-09-01T00:00:00"/>
    <s v="First Class"/>
    <s v="TP-21415"/>
    <s v="Tom Prescott"/>
    <x v="0"/>
    <s v="United States"/>
    <s v="Dallas"/>
    <x v="5"/>
    <n v="75081"/>
    <x v="2"/>
    <s v="OFF-BI-10000050"/>
    <x v="1"/>
    <x v="8"/>
    <s v="Angle-D Binders with Locking Rings, Label Holders"/>
    <n v="13.139999999999997"/>
    <n v="9"/>
    <n v="0.8"/>
    <n v="-21.681000000000004"/>
  </r>
  <r>
    <n v="4071"/>
    <s v="CA-2013-145303"/>
    <n v="2013"/>
    <x v="770"/>
    <d v="2013-09-01T00:00:00"/>
    <s v="First Class"/>
    <s v="TP-21415"/>
    <s v="Tom Prescott"/>
    <x v="0"/>
    <s v="United States"/>
    <s v="Dallas"/>
    <x v="5"/>
    <n v="75081"/>
    <x v="2"/>
    <s v="OFF-BI-10002414"/>
    <x v="1"/>
    <x v="8"/>
    <s v="GBC ProClick Spines for 32-Hole Punch"/>
    <n v="10.023999999999997"/>
    <n v="4"/>
    <n v="0.8"/>
    <n v="-16.539600000000007"/>
  </r>
  <r>
    <n v="4072"/>
    <s v="CA-2013-145303"/>
    <n v="2013"/>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n v="2012"/>
    <x v="401"/>
    <d v="2012-12-08T00:00:00"/>
    <s v="Second Class"/>
    <s v="NP-18685"/>
    <s v="Nora Pelletier"/>
    <x v="2"/>
    <s v="United States"/>
    <s v="Indianapolis"/>
    <x v="14"/>
    <n v="46203"/>
    <x v="2"/>
    <s v="TEC-CO-10002095"/>
    <x v="2"/>
    <x v="16"/>
    <s v="Hewlett Packard 610 Color Digital Copier / Printer"/>
    <n v="999.98"/>
    <n v="2"/>
    <n v="0"/>
    <n v="449.99099999999999"/>
  </r>
  <r>
    <n v="4074"/>
    <s v="US-2012-164308"/>
    <n v="2012"/>
    <x v="496"/>
    <d v="2012-09-27T00:00:00"/>
    <s v="First Class"/>
    <s v="SC-20680"/>
    <s v="Steve Carroll"/>
    <x v="2"/>
    <s v="United States"/>
    <s v="Broken Arrow"/>
    <x v="26"/>
    <n v="74012"/>
    <x v="2"/>
    <s v="TEC-PH-10004120"/>
    <x v="2"/>
    <x v="7"/>
    <s v="AT&amp;T 1080 Phone"/>
    <n v="821.94"/>
    <n v="6"/>
    <n v="0"/>
    <n v="213.70440000000002"/>
  </r>
  <r>
    <n v="4075"/>
    <s v="CA-2014-108112"/>
    <n v="2014"/>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n v="2014"/>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n v="2012"/>
    <x v="546"/>
    <d v="2012-12-21T00:00:00"/>
    <s v="Second Class"/>
    <s v="SM-20950"/>
    <s v="Suzanne McNair"/>
    <x v="1"/>
    <s v="United States"/>
    <s v="Omaha"/>
    <x v="8"/>
    <n v="68104"/>
    <x v="2"/>
    <s v="OFF-BI-10003094"/>
    <x v="1"/>
    <x v="8"/>
    <s v="Self-Adhesive Ring Binder Labels"/>
    <n v="7.04"/>
    <n v="2"/>
    <n v="0"/>
    <n v="3.3087999999999997"/>
  </r>
  <r>
    <n v="4078"/>
    <s v="CA-2012-100685"/>
    <n v="2012"/>
    <x v="546"/>
    <d v="2012-12-21T00:00:00"/>
    <s v="Second Class"/>
    <s v="SM-20950"/>
    <s v="Suzanne McNair"/>
    <x v="1"/>
    <s v="United States"/>
    <s v="Omaha"/>
    <x v="8"/>
    <n v="68104"/>
    <x v="2"/>
    <s v="OFF-FA-10003472"/>
    <x v="1"/>
    <x v="13"/>
    <s v="Bagged Rubber Bands"/>
    <n v="5.04"/>
    <n v="4"/>
    <n v="0"/>
    <n v="0.2016"/>
  </r>
  <r>
    <n v="4079"/>
    <s v="CA-2012-100685"/>
    <n v="2012"/>
    <x v="546"/>
    <d v="2012-12-21T00:00:00"/>
    <s v="Second Class"/>
    <s v="SM-20950"/>
    <s v="Suzanne McNair"/>
    <x v="1"/>
    <s v="United States"/>
    <s v="Omaha"/>
    <x v="8"/>
    <n v="68104"/>
    <x v="2"/>
    <s v="OFF-PA-10001289"/>
    <x v="1"/>
    <x v="10"/>
    <s v="White Computer Printout Paper by Universal"/>
    <n v="116.28"/>
    <n v="3"/>
    <n v="0"/>
    <n v="56.977199999999996"/>
  </r>
  <r>
    <n v="4080"/>
    <s v="CA-2012-165414"/>
    <n v="2012"/>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n v="2013"/>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n v="2013"/>
    <x v="477"/>
    <d v="2013-09-30T00:00:00"/>
    <s v="Standard Class"/>
    <s v="KE-16420"/>
    <s v="Katrina Edelman"/>
    <x v="1"/>
    <s v="United States"/>
    <s v="Tigard"/>
    <x v="21"/>
    <n v="97224"/>
    <x v="1"/>
    <s v="OFF-BI-10004828"/>
    <x v="1"/>
    <x v="8"/>
    <s v="GBC Poly Designer Binding Covers"/>
    <n v="5.0220000000000002"/>
    <n v="1"/>
    <n v="0.7"/>
    <n v="-3.5153999999999996"/>
  </r>
  <r>
    <n v="4083"/>
    <s v="US-2014-151316"/>
    <n v="2014"/>
    <x v="92"/>
    <d v="2014-07-01T00:00:00"/>
    <s v="Standard Class"/>
    <s v="MC-17635"/>
    <s v="Matthew Clasen"/>
    <x v="1"/>
    <s v="United States"/>
    <s v="Decatur"/>
    <x v="10"/>
    <n v="62521"/>
    <x v="2"/>
    <s v="OFF-BI-10004632"/>
    <x v="1"/>
    <x v="8"/>
    <s v="Ibico Hi-Tech Manual Binding System"/>
    <n v="182.99399999999997"/>
    <n v="3"/>
    <n v="0.8"/>
    <n v="-320.23950000000013"/>
  </r>
  <r>
    <n v="4084"/>
    <s v="US-2014-151316"/>
    <n v="2014"/>
    <x v="92"/>
    <d v="2014-07-01T00:00:00"/>
    <s v="Standard Class"/>
    <s v="MC-17635"/>
    <s v="Matthew Clasen"/>
    <x v="1"/>
    <s v="United States"/>
    <s v="Decatur"/>
    <x v="10"/>
    <n v="62521"/>
    <x v="2"/>
    <s v="OFF-PA-10000327"/>
    <x v="1"/>
    <x v="10"/>
    <s v="Xerox 1971"/>
    <n v="10.272000000000002"/>
    <n v="3"/>
    <n v="0.2"/>
    <n v="3.2099999999999982"/>
  </r>
  <r>
    <n v="4085"/>
    <s v="CA-2014-163692"/>
    <n v="2014"/>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n v="2013"/>
    <x v="578"/>
    <d v="2013-08-07T00:00:00"/>
    <s v="Second Class"/>
    <s v="LC-16930"/>
    <s v="Linda Cazamias"/>
    <x v="1"/>
    <s v="United States"/>
    <s v="Sacramento"/>
    <x v="1"/>
    <n v="95823"/>
    <x v="1"/>
    <s v="TEC-PH-10002275"/>
    <x v="2"/>
    <x v="7"/>
    <s v="Mitel 5320 IP Phone VoIP phone"/>
    <n v="302.38400000000001"/>
    <n v="2"/>
    <n v="0.2"/>
    <n v="30.238400000000013"/>
  </r>
  <r>
    <n v="4087"/>
    <s v="CA-2013-111913"/>
    <n v="2013"/>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n v="2013"/>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n v="2011"/>
    <x v="710"/>
    <d v="2011-08-26T00:00:00"/>
    <s v="Standard Class"/>
    <s v="LH-16900"/>
    <s v="Lena Hernandez"/>
    <x v="0"/>
    <s v="United States"/>
    <s v="Jonesboro"/>
    <x v="36"/>
    <n v="72401"/>
    <x v="0"/>
    <s v="FUR-BO-10000711"/>
    <x v="0"/>
    <x v="0"/>
    <s v="Hon Metal Bookcases, Gray"/>
    <n v="638.82000000000005"/>
    <n v="9"/>
    <n v="0"/>
    <n v="172.48140000000001"/>
  </r>
  <r>
    <n v="4090"/>
    <s v="CA-2013-161473"/>
    <n v="2013"/>
    <x v="178"/>
    <d v="2013-04-06T00:00:00"/>
    <s v="Standard Class"/>
    <s v="TB-21175"/>
    <s v="Thomas Boland"/>
    <x v="1"/>
    <s v="United States"/>
    <s v="New York City"/>
    <x v="15"/>
    <n v="10035"/>
    <x v="3"/>
    <s v="OFF-LA-10001297"/>
    <x v="1"/>
    <x v="2"/>
    <s v="Avery 473"/>
    <n v="20.7"/>
    <n v="2"/>
    <n v="0"/>
    <n v="9.9359999999999999"/>
  </r>
  <r>
    <n v="4091"/>
    <s v="CA-2013-161473"/>
    <n v="2013"/>
    <x v="178"/>
    <d v="2013-04-06T00:00:00"/>
    <s v="Standard Class"/>
    <s v="TB-21175"/>
    <s v="Thomas Boland"/>
    <x v="1"/>
    <s v="United States"/>
    <s v="New York City"/>
    <x v="15"/>
    <n v="10035"/>
    <x v="3"/>
    <s v="OFF-SU-10001574"/>
    <x v="1"/>
    <x v="14"/>
    <s v="Acme Value Line Scissors"/>
    <n v="10.95"/>
    <n v="3"/>
    <n v="0"/>
    <n v="3.2849999999999993"/>
  </r>
  <r>
    <n v="4092"/>
    <s v="CA-2013-161473"/>
    <n v="2013"/>
    <x v="178"/>
    <d v="2013-04-06T00:00:00"/>
    <s v="Standard Class"/>
    <s v="TB-21175"/>
    <s v="Thomas Boland"/>
    <x v="1"/>
    <s v="United States"/>
    <s v="New York City"/>
    <x v="15"/>
    <n v="10035"/>
    <x v="3"/>
    <s v="OFF-BI-10003305"/>
    <x v="1"/>
    <x v="8"/>
    <s v="Avery Hanging File Binders"/>
    <n v="14.352000000000002"/>
    <n v="3"/>
    <n v="0.2"/>
    <n v="4.6643999999999988"/>
  </r>
  <r>
    <n v="4093"/>
    <s v="CA-2014-166576"/>
    <n v="2014"/>
    <x v="941"/>
    <d v="2014-05-19T00:00:00"/>
    <s v="First Class"/>
    <s v="JM-15865"/>
    <s v="John Murray"/>
    <x v="0"/>
    <s v="United States"/>
    <s v="Akron"/>
    <x v="24"/>
    <n v="44312"/>
    <x v="3"/>
    <s v="OFF-ST-10002574"/>
    <x v="1"/>
    <x v="4"/>
    <s v="SAFCO Commercial Wire Shelving, Black"/>
    <n v="221.024"/>
    <n v="2"/>
    <n v="0.2"/>
    <n v="-55.256"/>
  </r>
  <r>
    <n v="4094"/>
    <s v="CA-2012-102491"/>
    <n v="2012"/>
    <x v="252"/>
    <d v="2012-08-28T00:00:00"/>
    <s v="Standard Class"/>
    <s v="KW-16435"/>
    <s v="Katrina Willman"/>
    <x v="0"/>
    <s v="United States"/>
    <s v="Florence"/>
    <x v="0"/>
    <n v="41042"/>
    <x v="0"/>
    <s v="TEC-MA-10000864"/>
    <x v="2"/>
    <x v="15"/>
    <s v="Cisco 9971 IP Video Phone Charcoal"/>
    <n v="3080"/>
    <n v="7"/>
    <n v="0"/>
    <n v="1416.7999999999997"/>
  </r>
  <r>
    <n v="4095"/>
    <s v="CA-2012-102491"/>
    <n v="2012"/>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n v="2012"/>
    <x v="252"/>
    <d v="2012-08-28T00:00:00"/>
    <s v="Standard Class"/>
    <s v="KW-16435"/>
    <s v="Katrina Willman"/>
    <x v="0"/>
    <s v="United States"/>
    <s v="Florence"/>
    <x v="0"/>
    <n v="41042"/>
    <x v="0"/>
    <s v="TEC-PH-10001619"/>
    <x v="2"/>
    <x v="7"/>
    <s v="LG G3"/>
    <n v="587.97"/>
    <n v="3"/>
    <n v="0"/>
    <n v="170.51129999999998"/>
  </r>
  <r>
    <n v="4097"/>
    <s v="CA-2011-116904"/>
    <n v="2011"/>
    <x v="865"/>
    <d v="2011-09-28T00:00:00"/>
    <s v="Standard Class"/>
    <s v="SC-20095"/>
    <s v="Sanjit Chand"/>
    <x v="0"/>
    <s v="United States"/>
    <s v="Minneapolis"/>
    <x v="11"/>
    <n v="55407"/>
    <x v="2"/>
    <s v="OFF-PA-10004888"/>
    <x v="1"/>
    <x v="10"/>
    <s v="Xerox 217"/>
    <n v="32.400000000000006"/>
    <n v="5"/>
    <n v="0"/>
    <n v="15.552000000000001"/>
  </r>
  <r>
    <n v="4098"/>
    <s v="CA-2011-116904"/>
    <n v="2011"/>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n v="2011"/>
    <x v="865"/>
    <d v="2011-09-28T00:00:00"/>
    <s v="Standard Class"/>
    <s v="SC-20095"/>
    <s v="Sanjit Chand"/>
    <x v="0"/>
    <s v="United States"/>
    <s v="Minneapolis"/>
    <x v="11"/>
    <n v="55407"/>
    <x v="2"/>
    <s v="OFF-BI-10001120"/>
    <x v="1"/>
    <x v="8"/>
    <s v="Ibico EPK-21 Electric Binding System"/>
    <n v="9449.9500000000007"/>
    <n v="5"/>
    <n v="0"/>
    <n v="4630.4755000000005"/>
  </r>
  <r>
    <n v="4100"/>
    <s v="CA-2011-116904"/>
    <n v="2011"/>
    <x v="865"/>
    <d v="2011-09-28T00:00:00"/>
    <s v="Standard Class"/>
    <s v="SC-20095"/>
    <s v="Sanjit Chand"/>
    <x v="0"/>
    <s v="United States"/>
    <s v="Minneapolis"/>
    <x v="11"/>
    <n v="55407"/>
    <x v="2"/>
    <s v="OFF-BI-10000301"/>
    <x v="1"/>
    <x v="8"/>
    <s v="GBC Instant Report Kit"/>
    <n v="12.94"/>
    <n v="2"/>
    <n v="0"/>
    <n v="6.47"/>
  </r>
  <r>
    <n v="4101"/>
    <s v="US-2014-102288"/>
    <n v="2014"/>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n v="2014"/>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n v="2014"/>
    <x v="249"/>
    <d v="2014-06-24T00:00:00"/>
    <s v="Standard Class"/>
    <s v="ZC-21910"/>
    <s v="Zuschuss Carroll"/>
    <x v="0"/>
    <s v="United States"/>
    <s v="Houston"/>
    <x v="5"/>
    <n v="77095"/>
    <x v="2"/>
    <s v="OFF-PA-10000740"/>
    <x v="1"/>
    <x v="10"/>
    <s v="Xerox 1982"/>
    <n v="146.17600000000002"/>
    <n v="8"/>
    <n v="0.2"/>
    <n v="47.50719999999999"/>
  </r>
  <r>
    <n v="4104"/>
    <s v="CA-2014-137456"/>
    <n v="2014"/>
    <x v="202"/>
    <d v="2014-12-22T00:00:00"/>
    <s v="Same Day"/>
    <s v="RB-19465"/>
    <s v="Rick Bensley"/>
    <x v="2"/>
    <s v="United States"/>
    <s v="Fremont"/>
    <x v="8"/>
    <n v="68025"/>
    <x v="2"/>
    <s v="FUR-FU-10001940"/>
    <x v="0"/>
    <x v="5"/>
    <s v="Staples"/>
    <n v="15.92"/>
    <n v="2"/>
    <n v="0"/>
    <n v="7.0048000000000012"/>
  </r>
  <r>
    <n v="4105"/>
    <s v="US-2014-155999"/>
    <n v="2014"/>
    <x v="783"/>
    <d v="2014-08-14T00:00:00"/>
    <s v="Standard Class"/>
    <s v="JK-15370"/>
    <s v="Jay Kimmel"/>
    <x v="0"/>
    <s v="United States"/>
    <s v="San Diego"/>
    <x v="1"/>
    <n v="92105"/>
    <x v="1"/>
    <s v="TEC-PH-10000439"/>
    <x v="2"/>
    <x v="7"/>
    <s v="GE DSL Phone Line Filter"/>
    <n v="159.96000000000004"/>
    <n v="5"/>
    <n v="0.2"/>
    <n v="17.995499999999979"/>
  </r>
  <r>
    <n v="4106"/>
    <s v="US-2014-155999"/>
    <n v="2014"/>
    <x v="783"/>
    <d v="2014-08-14T00:00:00"/>
    <s v="Standard Class"/>
    <s v="JK-15370"/>
    <s v="Jay Kimmel"/>
    <x v="0"/>
    <s v="United States"/>
    <s v="San Diego"/>
    <x v="1"/>
    <n v="92105"/>
    <x v="1"/>
    <s v="OFF-BI-10000404"/>
    <x v="1"/>
    <x v="8"/>
    <s v="Avery Printable Repositionable Plastic Tabs"/>
    <n v="13.76"/>
    <n v="2"/>
    <n v="0.2"/>
    <n v="4.6440000000000001"/>
  </r>
  <r>
    <n v="4107"/>
    <s v="US-2013-148334"/>
    <n v="2013"/>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n v="2012"/>
    <x v="67"/>
    <d v="2012-09-07T00:00:00"/>
    <s v="Same Day"/>
    <s v="MC-17275"/>
    <s v="Marc Crier"/>
    <x v="0"/>
    <s v="United States"/>
    <s v="New York City"/>
    <x v="15"/>
    <n v="10011"/>
    <x v="3"/>
    <s v="OFF-ST-10002486"/>
    <x v="1"/>
    <x v="4"/>
    <s v="Eldon Shelf Savers Cubes and Bins"/>
    <n v="13.96"/>
    <n v="2"/>
    <n v="0"/>
    <n v="0.27919999999999945"/>
  </r>
  <r>
    <n v="4109"/>
    <s v="CA-2012-105599"/>
    <n v="2012"/>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n v="2012"/>
    <x v="707"/>
    <d v="2013-01-01T00:00:00"/>
    <s v="Standard Class"/>
    <s v="DL-13495"/>
    <s v="Dionis Lloyd"/>
    <x v="1"/>
    <s v="United States"/>
    <s v="Detroit"/>
    <x v="12"/>
    <n v="48227"/>
    <x v="2"/>
    <s v="TEC-PH-10002923"/>
    <x v="2"/>
    <x v="7"/>
    <s v="Logitech B530 USB Headset - headset - Full size, Binaural"/>
    <n v="73.98"/>
    <n v="2"/>
    <n v="0"/>
    <n v="19.974600000000002"/>
  </r>
  <r>
    <n v="4111"/>
    <s v="CA-2012-153717"/>
    <n v="2012"/>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n v="2012"/>
    <x v="707"/>
    <d v="2013-01-01T00:00:00"/>
    <s v="Standard Class"/>
    <s v="DL-13495"/>
    <s v="Dionis Lloyd"/>
    <x v="1"/>
    <s v="United States"/>
    <s v="Detroit"/>
    <x v="12"/>
    <n v="48227"/>
    <x v="2"/>
    <s v="OFF-PA-10002160"/>
    <x v="1"/>
    <x v="10"/>
    <s v="Xerox 1978"/>
    <n v="17.34"/>
    <n v="3"/>
    <n v="0"/>
    <n v="8.4966000000000008"/>
  </r>
  <r>
    <n v="4113"/>
    <s v="CA-2012-153717"/>
    <n v="2012"/>
    <x v="707"/>
    <d v="2013-01-01T00:00:00"/>
    <s v="Standard Class"/>
    <s v="DL-13495"/>
    <s v="Dionis Lloyd"/>
    <x v="1"/>
    <s v="United States"/>
    <s v="Detroit"/>
    <x v="12"/>
    <n v="48227"/>
    <x v="2"/>
    <s v="OFF-AR-10002375"/>
    <x v="1"/>
    <x v="6"/>
    <s v="Newell 351"/>
    <n v="3.28"/>
    <n v="1"/>
    <n v="0"/>
    <n v="0.9511999999999996"/>
  </r>
  <r>
    <n v="4114"/>
    <s v="CA-2012-116687"/>
    <n v="2012"/>
    <x v="942"/>
    <d v="2012-05-07T00:00:00"/>
    <s v="Standard Class"/>
    <s v="NC-18625"/>
    <s v="Noah Childs"/>
    <x v="1"/>
    <s v="United States"/>
    <s v="Houston"/>
    <x v="5"/>
    <n v="77095"/>
    <x v="2"/>
    <s v="OFF-LA-10000443"/>
    <x v="1"/>
    <x v="2"/>
    <s v="Avery 501"/>
    <n v="8.8559999999999999"/>
    <n v="3"/>
    <n v="0.2"/>
    <n v="2.9888999999999997"/>
  </r>
  <r>
    <n v="4115"/>
    <s v="CA-2012-116687"/>
    <n v="2012"/>
    <x v="942"/>
    <d v="2012-05-07T00:00:00"/>
    <s v="Standard Class"/>
    <s v="NC-18625"/>
    <s v="Noah Childs"/>
    <x v="1"/>
    <s v="United States"/>
    <s v="Houston"/>
    <x v="5"/>
    <n v="77095"/>
    <x v="2"/>
    <s v="TEC-PH-10001750"/>
    <x v="2"/>
    <x v="7"/>
    <s v="Samsung Rugby III"/>
    <n v="158.376"/>
    <n v="3"/>
    <n v="0.2"/>
    <n v="13.857900000000008"/>
  </r>
  <r>
    <n v="4116"/>
    <s v="CA-2013-163573"/>
    <n v="2013"/>
    <x v="390"/>
    <d v="2013-11-28T00:00:00"/>
    <s v="First Class"/>
    <s v="AC-10450"/>
    <s v="Amy Cox"/>
    <x v="0"/>
    <s v="United States"/>
    <s v="Seattle"/>
    <x v="4"/>
    <n v="98105"/>
    <x v="1"/>
    <s v="OFF-BI-10004632"/>
    <x v="1"/>
    <x v="8"/>
    <s v="Ibico Hi-Tech Manual Binding System"/>
    <n v="1219.96"/>
    <n v="5"/>
    <n v="0.2"/>
    <n v="381.23749999999995"/>
  </r>
  <r>
    <n v="4117"/>
    <s v="CA-2012-153416"/>
    <n v="2012"/>
    <x v="27"/>
    <d v="2012-11-29T00:00:00"/>
    <s v="Standard Class"/>
    <s v="TS-21340"/>
    <s v="Toby Swindell"/>
    <x v="0"/>
    <s v="United States"/>
    <s v="Los Angeles"/>
    <x v="1"/>
    <n v="90036"/>
    <x v="1"/>
    <s v="OFF-BI-10002813"/>
    <x v="1"/>
    <x v="8"/>
    <s v="Avery Reinforcements for Hole-Punch Pages"/>
    <n v="3.1680000000000001"/>
    <n v="2"/>
    <n v="0.2"/>
    <n v="0.99"/>
  </r>
  <r>
    <n v="4118"/>
    <s v="CA-2012-153416"/>
    <n v="2012"/>
    <x v="27"/>
    <d v="2012-11-29T00:00:00"/>
    <s v="Standard Class"/>
    <s v="TS-21340"/>
    <s v="Toby Swindell"/>
    <x v="0"/>
    <s v="United States"/>
    <s v="Los Angeles"/>
    <x v="1"/>
    <n v="90036"/>
    <x v="1"/>
    <s v="OFF-PA-10002005"/>
    <x v="1"/>
    <x v="10"/>
    <s v="Xerox 225"/>
    <n v="19.440000000000001"/>
    <n v="3"/>
    <n v="0"/>
    <n v="9.3312000000000008"/>
  </r>
  <r>
    <n v="4119"/>
    <s v="CA-2012-153416"/>
    <n v="2012"/>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n v="2012"/>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n v="2014"/>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n v="2014"/>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n v="2014"/>
    <x v="943"/>
    <d v="2014-05-13T00:00:00"/>
    <s v="Same Day"/>
    <s v="LP-17080"/>
    <s v="Liz Pelletier"/>
    <x v="0"/>
    <s v="United States"/>
    <s v="Seattle"/>
    <x v="4"/>
    <n v="98103"/>
    <x v="1"/>
    <s v="OFF-LA-10004545"/>
    <x v="1"/>
    <x v="2"/>
    <s v="Avery 50"/>
    <n v="37.589999999999996"/>
    <n v="3"/>
    <n v="0"/>
    <n v="17.667299999999997"/>
  </r>
  <r>
    <n v="4124"/>
    <s v="CA-2014-133823"/>
    <n v="2014"/>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n v="2011"/>
    <x v="218"/>
    <d v="2011-05-18T00:00:00"/>
    <s v="Standard Class"/>
    <s v="BG-11695"/>
    <s v="Brooke Gillingham"/>
    <x v="1"/>
    <s v="United States"/>
    <s v="Watertown"/>
    <x v="15"/>
    <n v="13601"/>
    <x v="3"/>
    <s v="OFF-AP-10004249"/>
    <x v="1"/>
    <x v="9"/>
    <s v="Staples"/>
    <n v="35.910000000000004"/>
    <n v="3"/>
    <n v="0"/>
    <n v="9.6956999999999987"/>
  </r>
  <r>
    <n v="4126"/>
    <s v="CA-2014-123239"/>
    <n v="2014"/>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n v="2014"/>
    <x v="636"/>
    <d v="2014-05-10T00:00:00"/>
    <s v="First Class"/>
    <s v="GZ-14470"/>
    <s v="Gary Zandusky"/>
    <x v="0"/>
    <s v="United States"/>
    <s v="Arlington"/>
    <x v="17"/>
    <n v="22204"/>
    <x v="0"/>
    <s v="OFF-AR-10003179"/>
    <x v="1"/>
    <x v="6"/>
    <s v="Dixon Ticonderoga Core-Lock Colored Pencils"/>
    <n v="54.66"/>
    <n v="6"/>
    <n v="0"/>
    <n v="18.037799999999997"/>
  </r>
  <r>
    <n v="4128"/>
    <s v="CA-2011-127299"/>
    <n v="2011"/>
    <x v="111"/>
    <d v="2011-09-24T00:00:00"/>
    <s v="Standard Class"/>
    <s v="JL-15835"/>
    <s v="John Lee"/>
    <x v="0"/>
    <s v="United States"/>
    <s v="Charlotte"/>
    <x v="3"/>
    <n v="28205"/>
    <x v="0"/>
    <s v="OFF-ST-10003722"/>
    <x v="1"/>
    <x v="4"/>
    <s v="Project Tote Personal File"/>
    <n v="67.343999999999994"/>
    <n v="6"/>
    <n v="0.2"/>
    <n v="7.5761999999999894"/>
  </r>
  <r>
    <n v="4129"/>
    <s v="CA-2011-127299"/>
    <n v="2011"/>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n v="2012"/>
    <x v="368"/>
    <d v="2012-04-04T00:00:00"/>
    <s v="Standard Class"/>
    <s v="DO-13435"/>
    <s v="Denny Ordway"/>
    <x v="0"/>
    <s v="United States"/>
    <s v="Seattle"/>
    <x v="4"/>
    <n v="98103"/>
    <x v="1"/>
    <s v="OFF-AP-10001947"/>
    <x v="1"/>
    <x v="9"/>
    <s v="Acco 6 Outlet Guardian Premium Plus Surge Suppressor"/>
    <n v="73.28"/>
    <n v="4"/>
    <n v="0"/>
    <n v="21.251199999999997"/>
  </r>
  <r>
    <n v="4131"/>
    <s v="CA-2011-115336"/>
    <n v="2011"/>
    <x v="728"/>
    <d v="2011-11-25T00:00:00"/>
    <s v="Standard Class"/>
    <s v="AB-10600"/>
    <s v="Ann Blume"/>
    <x v="1"/>
    <s v="United States"/>
    <s v="Chicago"/>
    <x v="10"/>
    <n v="60623"/>
    <x v="2"/>
    <s v="OFF-BI-10001107"/>
    <x v="1"/>
    <x v="8"/>
    <s v="GBC White Gloss Covers, Plain Front"/>
    <n v="14.479999999999997"/>
    <n v="5"/>
    <n v="0.8"/>
    <n v="-23.89200000000001"/>
  </r>
  <r>
    <n v="4132"/>
    <s v="CA-2012-111703"/>
    <n v="2012"/>
    <x v="740"/>
    <d v="2012-07-09T00:00:00"/>
    <s v="Standard Class"/>
    <s v="KB-16315"/>
    <s v="Karl Braun"/>
    <x v="0"/>
    <s v="United States"/>
    <s v="Hollywood"/>
    <x v="2"/>
    <n v="33021"/>
    <x v="0"/>
    <s v="OFF-PA-10000349"/>
    <x v="1"/>
    <x v="10"/>
    <s v="Staples"/>
    <n v="11.952000000000002"/>
    <n v="3"/>
    <n v="0.2"/>
    <n v="4.0338000000000003"/>
  </r>
  <r>
    <n v="4133"/>
    <s v="CA-2012-111703"/>
    <n v="2012"/>
    <x v="740"/>
    <d v="2012-07-09T00:00:00"/>
    <s v="Standard Class"/>
    <s v="KB-16315"/>
    <s v="Karl Braun"/>
    <x v="0"/>
    <s v="United States"/>
    <s v="Hollywood"/>
    <x v="2"/>
    <n v="33021"/>
    <x v="0"/>
    <s v="OFF-PA-10003349"/>
    <x v="1"/>
    <x v="10"/>
    <s v="Xerox 1957"/>
    <n v="15.552000000000003"/>
    <n v="3"/>
    <n v="0.2"/>
    <n v="5.6375999999999999"/>
  </r>
  <r>
    <n v="4134"/>
    <s v="CA-2011-128839"/>
    <n v="2011"/>
    <x v="78"/>
    <d v="2011-09-13T00:00:00"/>
    <s v="Standard Class"/>
    <s v="TT-21070"/>
    <s v="Ted Trevino"/>
    <x v="0"/>
    <s v="United States"/>
    <s v="Chesapeake"/>
    <x v="17"/>
    <n v="23320"/>
    <x v="0"/>
    <s v="OFF-FA-10002280"/>
    <x v="1"/>
    <x v="13"/>
    <s v="Advantus Plastic Paper Clips"/>
    <n v="45"/>
    <n v="9"/>
    <n v="0"/>
    <n v="21.599999999999998"/>
  </r>
  <r>
    <n v="4135"/>
    <s v="CA-2011-128839"/>
    <n v="2011"/>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n v="2014"/>
    <x v="280"/>
    <d v="2014-10-09T00:00:00"/>
    <s v="Standard Class"/>
    <s v="PV-18985"/>
    <s v="Paul Van Hugh"/>
    <x v="2"/>
    <s v="United States"/>
    <s v="Los Angeles"/>
    <x v="1"/>
    <n v="90036"/>
    <x v="1"/>
    <s v="OFF-BI-10002854"/>
    <x v="1"/>
    <x v="8"/>
    <s v="Performers Binder/Pad Holder, Black"/>
    <n v="112.12000000000002"/>
    <n v="5"/>
    <n v="0.2"/>
    <n v="42.045000000000002"/>
  </r>
  <r>
    <n v="4137"/>
    <s v="CA-2014-105914"/>
    <n v="2014"/>
    <x v="280"/>
    <d v="2014-10-09T00:00:00"/>
    <s v="Standard Class"/>
    <s v="PV-18985"/>
    <s v="Paul Van Hugh"/>
    <x v="2"/>
    <s v="United States"/>
    <s v="Los Angeles"/>
    <x v="1"/>
    <n v="90036"/>
    <x v="1"/>
    <s v="OFF-ST-10003716"/>
    <x v="1"/>
    <x v="4"/>
    <s v="Tennsco Double-Tier Lockers"/>
    <n v="1575.14"/>
    <n v="7"/>
    <n v="0"/>
    <n v="204.76820000000001"/>
  </r>
  <r>
    <n v="4138"/>
    <s v="CA-2014-110926"/>
    <n v="2014"/>
    <x v="123"/>
    <d v="2014-11-24T00:00:00"/>
    <s v="Standard Class"/>
    <s v="DD-13570"/>
    <s v="Dorothy Dickinson"/>
    <x v="0"/>
    <s v="United States"/>
    <s v="Alexandria"/>
    <x v="17"/>
    <n v="22304"/>
    <x v="0"/>
    <s v="OFF-FA-10000624"/>
    <x v="1"/>
    <x v="13"/>
    <s v="OIC Binder Clips"/>
    <n v="25.060000000000002"/>
    <n v="7"/>
    <n v="0"/>
    <n v="12.530000000000001"/>
  </r>
  <r>
    <n v="4139"/>
    <s v="CA-2013-117226"/>
    <n v="2013"/>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n v="2014"/>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n v="2014"/>
    <x v="96"/>
    <d v="2014-12-05T00:00:00"/>
    <s v="First Class"/>
    <s v="RA-19285"/>
    <s v="Ralph Arnett"/>
    <x v="0"/>
    <s v="United States"/>
    <s v="Philadelphia"/>
    <x v="9"/>
    <n v="19120"/>
    <x v="3"/>
    <s v="FUR-FU-10003798"/>
    <x v="0"/>
    <x v="5"/>
    <s v="Ultra Door Kickplate, 8&quot;H x 34&quot;W"/>
    <n v="79.12"/>
    <n v="5"/>
    <n v="0.2"/>
    <n v="13.845999999999997"/>
  </r>
  <r>
    <n v="4142"/>
    <s v="CA-2013-136287"/>
    <n v="2013"/>
    <x v="900"/>
    <d v="2013-06-18T00:00:00"/>
    <s v="Standard Class"/>
    <s v="SS-20590"/>
    <s v="Sonia Sunley"/>
    <x v="0"/>
    <s v="United States"/>
    <s v="Wichita"/>
    <x v="41"/>
    <n v="67212"/>
    <x v="2"/>
    <s v="OFF-LA-10003148"/>
    <x v="1"/>
    <x v="2"/>
    <s v="Avery 51"/>
    <n v="18.899999999999999"/>
    <n v="3"/>
    <n v="0"/>
    <n v="8.6939999999999991"/>
  </r>
  <r>
    <n v="4143"/>
    <s v="US-2011-107699"/>
    <n v="2011"/>
    <x v="946"/>
    <d v="2011-05-23T00:00:00"/>
    <s v="Standard Class"/>
    <s v="JH-15820"/>
    <s v="John Huston"/>
    <x v="0"/>
    <s v="United States"/>
    <s v="Midland"/>
    <x v="12"/>
    <n v="48640"/>
    <x v="2"/>
    <s v="OFF-BI-10001249"/>
    <x v="1"/>
    <x v="8"/>
    <s v="Avery Heavy-Duty EZD View Binder with Locking Rings"/>
    <n v="57.42"/>
    <n v="9"/>
    <n v="0"/>
    <n v="26.413199999999996"/>
  </r>
  <r>
    <n v="4144"/>
    <s v="CA-2014-112725"/>
    <n v="2014"/>
    <x v="289"/>
    <d v="2014-02-07T00:00:00"/>
    <s v="Standard Class"/>
    <s v="EH-14125"/>
    <s v="Eugene Hildebrand"/>
    <x v="2"/>
    <s v="United States"/>
    <s v="San Francisco"/>
    <x v="1"/>
    <n v="94110"/>
    <x v="1"/>
    <s v="OFF-AR-10003759"/>
    <x v="1"/>
    <x v="6"/>
    <s v="Crayola Anti Dust Chalk, 12/Pack"/>
    <n v="12.74"/>
    <n v="7"/>
    <n v="0"/>
    <n v="5.7329999999999997"/>
  </r>
  <r>
    <n v="4145"/>
    <s v="CA-2014-112725"/>
    <n v="2014"/>
    <x v="289"/>
    <d v="2014-02-07T00:00:00"/>
    <s v="Standard Class"/>
    <s v="EH-14125"/>
    <s v="Eugene Hildebrand"/>
    <x v="2"/>
    <s v="United States"/>
    <s v="San Francisco"/>
    <x v="1"/>
    <n v="94110"/>
    <x v="1"/>
    <s v="OFF-AR-10001227"/>
    <x v="1"/>
    <x v="6"/>
    <s v="Newell 338"/>
    <n v="8.82"/>
    <n v="3"/>
    <n v="0"/>
    <n v="2.3814000000000002"/>
  </r>
  <r>
    <n v="4146"/>
    <s v="CA-2014-112725"/>
    <n v="2014"/>
    <x v="289"/>
    <d v="2014-02-07T00:00:00"/>
    <s v="Standard Class"/>
    <s v="EH-14125"/>
    <s v="Eugene Hildebrand"/>
    <x v="2"/>
    <s v="United States"/>
    <s v="San Francisco"/>
    <x v="1"/>
    <n v="94110"/>
    <x v="1"/>
    <s v="FUR-CH-10000863"/>
    <x v="0"/>
    <x v="1"/>
    <s v="Novimex Swivel Fabric Task Chair"/>
    <n v="120.78399999999999"/>
    <n v="1"/>
    <n v="0.2"/>
    <n v="-13.588200000000001"/>
  </r>
  <r>
    <n v="4147"/>
    <s v="CA-2012-136196"/>
    <n v="2012"/>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n v="2014"/>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n v="2014"/>
    <x v="436"/>
    <d v="2014-10-29T00:00:00"/>
    <s v="Standard Class"/>
    <s v="RB-19330"/>
    <s v="Randy Bradley"/>
    <x v="0"/>
    <s v="United States"/>
    <s v="Austin"/>
    <x v="5"/>
    <n v="78745"/>
    <x v="2"/>
    <s v="OFF-ST-10004507"/>
    <x v="1"/>
    <x v="4"/>
    <s v="Advantus Rolling Storage Box"/>
    <n v="13.719999999999999"/>
    <n v="1"/>
    <n v="0.2"/>
    <n v="1.2004999999999999"/>
  </r>
  <r>
    <n v="4150"/>
    <s v="CA-2014-106068"/>
    <n v="2014"/>
    <x v="436"/>
    <d v="2014-10-29T00:00:00"/>
    <s v="Standard Class"/>
    <s v="RB-19330"/>
    <s v="Randy Bradley"/>
    <x v="0"/>
    <s v="United States"/>
    <s v="Austin"/>
    <x v="5"/>
    <n v="78745"/>
    <x v="2"/>
    <s v="TEC-AC-10002942"/>
    <x v="2"/>
    <x v="11"/>
    <s v="WD My Passport Ultra 1TB Portable External Hard Drive"/>
    <n v="55.2"/>
    <n v="1"/>
    <n v="0.2"/>
    <n v="-2.0700000000000038"/>
  </r>
  <r>
    <n v="4151"/>
    <s v="CA-2014-106068"/>
    <n v="2014"/>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n v="2014"/>
    <x v="210"/>
    <d v="2014-09-12T00:00:00"/>
    <s v="Standard Class"/>
    <s v="CB-12025"/>
    <s v="Cassandra Brandow"/>
    <x v="0"/>
    <s v="United States"/>
    <s v="Philadelphia"/>
    <x v="9"/>
    <n v="19134"/>
    <x v="3"/>
    <s v="OFF-LA-10002475"/>
    <x v="1"/>
    <x v="2"/>
    <s v="Avery 519"/>
    <n v="29.24"/>
    <n v="5"/>
    <n v="0.2"/>
    <n v="9.8685000000000009"/>
  </r>
  <r>
    <n v="4153"/>
    <s v="CA-2014-100160"/>
    <n v="2014"/>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n v="2014"/>
    <x v="210"/>
    <d v="2014-09-12T00:00:00"/>
    <s v="Standard Class"/>
    <s v="CB-12025"/>
    <s v="Cassandra Brandow"/>
    <x v="0"/>
    <s v="United States"/>
    <s v="Philadelphia"/>
    <x v="9"/>
    <n v="19134"/>
    <x v="3"/>
    <s v="OFF-EN-10001509"/>
    <x v="1"/>
    <x v="12"/>
    <s v="Poly String Tie Envelopes"/>
    <n v="4.8960000000000008"/>
    <n v="3"/>
    <n v="0.2"/>
    <n v="1.6523999999999992"/>
  </r>
  <r>
    <n v="4155"/>
    <s v="CA-2013-139689"/>
    <n v="2013"/>
    <x v="723"/>
    <d v="2014-01-04T00:00:00"/>
    <s v="Standard Class"/>
    <s v="MP-17965"/>
    <s v="Michael Paige"/>
    <x v="1"/>
    <s v="United States"/>
    <s v="Bristol"/>
    <x v="18"/>
    <n v="37620"/>
    <x v="0"/>
    <s v="OFF-BI-10004781"/>
    <x v="1"/>
    <x v="8"/>
    <s v="GBC Wire Binding Strips"/>
    <n v="38.088000000000001"/>
    <n v="4"/>
    <n v="0.7"/>
    <n v="-27.93119999999999"/>
  </r>
  <r>
    <n v="4156"/>
    <s v="CA-2013-139689"/>
    <n v="2013"/>
    <x v="723"/>
    <d v="2014-01-04T00:00:00"/>
    <s v="Standard Class"/>
    <s v="MP-17965"/>
    <s v="Michael Paige"/>
    <x v="1"/>
    <s v="United States"/>
    <s v="Bristol"/>
    <x v="18"/>
    <n v="37620"/>
    <x v="0"/>
    <s v="OFF-BI-10000145"/>
    <x v="1"/>
    <x v="8"/>
    <s v="Zipper Ring Binder Pockets"/>
    <n v="2.8080000000000007"/>
    <n v="3"/>
    <n v="0.7"/>
    <n v="-1.9656000000000002"/>
  </r>
  <r>
    <n v="4157"/>
    <s v="CA-2012-101091"/>
    <n v="2012"/>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n v="2012"/>
    <x v="901"/>
    <d v="2012-12-09T00:00:00"/>
    <s v="Second Class"/>
    <s v="SW-20245"/>
    <s v="Scot Wooten"/>
    <x v="0"/>
    <s v="United States"/>
    <s v="Philadelphia"/>
    <x v="9"/>
    <n v="19140"/>
    <x v="3"/>
    <s v="OFF-BI-10001107"/>
    <x v="1"/>
    <x v="8"/>
    <s v="GBC White Gloss Covers, Plain Front"/>
    <n v="26.064000000000007"/>
    <n v="6"/>
    <n v="0.7"/>
    <n v="-19.982399999999991"/>
  </r>
  <r>
    <n v="4159"/>
    <s v="CA-2011-126907"/>
    <n v="2011"/>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n v="2013"/>
    <x v="947"/>
    <d v="2013-04-24T00:00:00"/>
    <s v="Standard Class"/>
    <s v="AP-10915"/>
    <s v="Arthur Prichep"/>
    <x v="0"/>
    <s v="United States"/>
    <s v="Columbus"/>
    <x v="32"/>
    <n v="31907"/>
    <x v="0"/>
    <s v="OFF-AR-10003056"/>
    <x v="1"/>
    <x v="6"/>
    <s v="Newell 341"/>
    <n v="12.84"/>
    <n v="3"/>
    <n v="0"/>
    <n v="3.7235999999999989"/>
  </r>
  <r>
    <n v="4161"/>
    <s v="CA-2014-115546"/>
    <n v="2014"/>
    <x v="304"/>
    <d v="2014-05-19T00:00:00"/>
    <s v="Standard Class"/>
    <s v="AH-10465"/>
    <s v="Amy Hunt"/>
    <x v="0"/>
    <s v="United States"/>
    <s v="New York City"/>
    <x v="15"/>
    <n v="10035"/>
    <x v="3"/>
    <s v="TEC-PH-10002834"/>
    <x v="2"/>
    <x v="7"/>
    <s v="Google Nexus 5"/>
    <n v="539.97"/>
    <n v="3"/>
    <n v="0"/>
    <n v="134.99250000000001"/>
  </r>
  <r>
    <n v="4162"/>
    <s v="CA-2014-115546"/>
    <n v="2014"/>
    <x v="304"/>
    <d v="2014-05-19T00:00:00"/>
    <s v="Standard Class"/>
    <s v="AH-10465"/>
    <s v="Amy Hunt"/>
    <x v="0"/>
    <s v="United States"/>
    <s v="New York City"/>
    <x v="15"/>
    <n v="10035"/>
    <x v="3"/>
    <s v="OFF-ST-10002214"/>
    <x v="1"/>
    <x v="4"/>
    <s v="X-Rack File for Hanging Folders"/>
    <n v="22.58"/>
    <n v="2"/>
    <n v="0"/>
    <n v="5.8707999999999991"/>
  </r>
  <r>
    <n v="4163"/>
    <s v="CA-2012-163587"/>
    <n v="2012"/>
    <x v="948"/>
    <d v="2012-03-18T00:00:00"/>
    <s v="Standard Class"/>
    <s v="EP-13915"/>
    <s v="Emily Phan"/>
    <x v="0"/>
    <s v="United States"/>
    <s v="Dover"/>
    <x v="38"/>
    <n v="3820"/>
    <x v="3"/>
    <s v="OFF-LA-10004484"/>
    <x v="1"/>
    <x v="2"/>
    <s v="Avery 476"/>
    <n v="16.52"/>
    <n v="4"/>
    <n v="0"/>
    <n v="7.5991999999999997"/>
  </r>
  <r>
    <n v="4164"/>
    <s v="CA-2012-163587"/>
    <n v="2012"/>
    <x v="948"/>
    <d v="2012-03-18T00:00:00"/>
    <s v="Standard Class"/>
    <s v="EP-13915"/>
    <s v="Emily Phan"/>
    <x v="0"/>
    <s v="United States"/>
    <s v="Dover"/>
    <x v="38"/>
    <n v="3820"/>
    <x v="3"/>
    <s v="OFF-BI-10003091"/>
    <x v="1"/>
    <x v="8"/>
    <s v="GBC DocuBind TL200 Manual Binding Machine"/>
    <n v="671.93999999999994"/>
    <n v="3"/>
    <n v="0"/>
    <n v="315.81179999999995"/>
  </r>
  <r>
    <n v="4165"/>
    <s v="US-2014-106131"/>
    <n v="2014"/>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n v="2014"/>
    <x v="424"/>
    <d v="2014-01-17T00:00:00"/>
    <s v="First Class"/>
    <s v="TP-21565"/>
    <s v="Tracy Poddar"/>
    <x v="1"/>
    <s v="United States"/>
    <s v="Aurora"/>
    <x v="22"/>
    <n v="80013"/>
    <x v="1"/>
    <s v="OFF-ST-10003638"/>
    <x v="1"/>
    <x v="4"/>
    <s v="Mobile Personal File Cube"/>
    <n v="168.624"/>
    <n v="9"/>
    <n v="0.2"/>
    <n v="14.754599999999996"/>
  </r>
  <r>
    <n v="4167"/>
    <s v="CA-2012-160213"/>
    <n v="2012"/>
    <x v="936"/>
    <d v="2012-03-13T00:00:00"/>
    <s v="Standard Class"/>
    <s v="AR-10825"/>
    <s v="Anthony Rawles"/>
    <x v="1"/>
    <s v="United States"/>
    <s v="Long Beach"/>
    <x v="15"/>
    <n v="11561"/>
    <x v="3"/>
    <s v="OFF-PA-10003848"/>
    <x v="1"/>
    <x v="10"/>
    <s v="Xerox 1997"/>
    <n v="19.440000000000001"/>
    <n v="3"/>
    <n v="0"/>
    <n v="9.3312000000000008"/>
  </r>
  <r>
    <n v="4168"/>
    <s v="CA-2011-157924"/>
    <n v="2011"/>
    <x v="856"/>
    <d v="2011-10-13T00:00:00"/>
    <s v="First Class"/>
    <s v="HA-14920"/>
    <s v="Helen Andreada"/>
    <x v="0"/>
    <s v="United States"/>
    <s v="Pasadena"/>
    <x v="1"/>
    <n v="91104"/>
    <x v="1"/>
    <s v="OFF-ST-10002352"/>
    <x v="1"/>
    <x v="4"/>
    <s v="Iris Project Case"/>
    <n v="31.92"/>
    <n v="4"/>
    <n v="0"/>
    <n v="8.299199999999999"/>
  </r>
  <r>
    <n v="4169"/>
    <s v="CA-2011-157924"/>
    <n v="2011"/>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n v="2012"/>
    <x v="657"/>
    <d v="2012-04-14T00:00:00"/>
    <s v="First Class"/>
    <s v="HJ-14875"/>
    <s v="Heather Jas"/>
    <x v="2"/>
    <s v="United States"/>
    <s v="Mesa"/>
    <x v="16"/>
    <n v="85204"/>
    <x v="1"/>
    <s v="OFF-PA-10000788"/>
    <x v="1"/>
    <x v="10"/>
    <s v="Xerox 210"/>
    <n v="31.104000000000006"/>
    <n v="6"/>
    <n v="0.2"/>
    <n v="10.8864"/>
  </r>
  <r>
    <n v="4171"/>
    <s v="CA-2012-100216"/>
    <n v="2012"/>
    <x v="657"/>
    <d v="2012-04-14T00:00:00"/>
    <s v="First Class"/>
    <s v="HJ-14875"/>
    <s v="Heather Jas"/>
    <x v="2"/>
    <s v="United States"/>
    <s v="Mesa"/>
    <x v="16"/>
    <n v="85204"/>
    <x v="1"/>
    <s v="OFF-PA-10002968"/>
    <x v="1"/>
    <x v="10"/>
    <s v="Xerox 1973"/>
    <n v="54.816000000000003"/>
    <n v="3"/>
    <n v="0.2"/>
    <n v="17.815199999999997"/>
  </r>
  <r>
    <n v="4172"/>
    <s v="CA-2014-100601"/>
    <n v="2014"/>
    <x v="673"/>
    <d v="2014-11-21T00:00:00"/>
    <s v="Standard Class"/>
    <s v="JK-15370"/>
    <s v="Jay Kimmel"/>
    <x v="0"/>
    <s v="United States"/>
    <s v="Fresno"/>
    <x v="1"/>
    <n v="93727"/>
    <x v="1"/>
    <s v="OFF-ST-10002486"/>
    <x v="1"/>
    <x v="4"/>
    <s v="Eldon Shelf Savers Cubes and Bins"/>
    <n v="48.86"/>
    <n v="7"/>
    <n v="0"/>
    <n v="0.97719999999999807"/>
  </r>
  <r>
    <n v="4173"/>
    <s v="CA-2013-152163"/>
    <n v="2013"/>
    <x v="949"/>
    <d v="2013-07-02T00:00:00"/>
    <s v="Same Day"/>
    <s v="JF-15355"/>
    <s v="Jay Fein"/>
    <x v="0"/>
    <s v="United States"/>
    <s v="Columbia"/>
    <x v="20"/>
    <n v="29203"/>
    <x v="0"/>
    <s v="OFF-BI-10002215"/>
    <x v="1"/>
    <x v="8"/>
    <s v="Wilson Jones Hanging View Binder, White, 1&quot;"/>
    <n v="14.2"/>
    <n v="2"/>
    <n v="0"/>
    <n v="6.5319999999999991"/>
  </r>
  <r>
    <n v="4174"/>
    <s v="CA-2013-152163"/>
    <n v="2013"/>
    <x v="949"/>
    <d v="2013-07-02T00:00:00"/>
    <s v="Same Day"/>
    <s v="JF-15355"/>
    <s v="Jay Fein"/>
    <x v="0"/>
    <s v="United States"/>
    <s v="Columbia"/>
    <x v="20"/>
    <n v="29203"/>
    <x v="0"/>
    <s v="OFF-PA-10000788"/>
    <x v="1"/>
    <x v="10"/>
    <s v="Xerox 210"/>
    <n v="12.96"/>
    <n v="2"/>
    <n v="0"/>
    <n v="6.2208000000000006"/>
  </r>
  <r>
    <n v="4175"/>
    <s v="CA-2013-152163"/>
    <n v="2013"/>
    <x v="949"/>
    <d v="2013-07-02T00:00:00"/>
    <s v="Same Day"/>
    <s v="JF-15355"/>
    <s v="Jay Fein"/>
    <x v="0"/>
    <s v="United States"/>
    <s v="Columbia"/>
    <x v="20"/>
    <n v="29203"/>
    <x v="0"/>
    <s v="OFF-BI-10003364"/>
    <x v="1"/>
    <x v="8"/>
    <s v="Binding Machine Supplies"/>
    <n v="58.34"/>
    <n v="2"/>
    <n v="0"/>
    <n v="28.0032"/>
  </r>
  <r>
    <n v="4176"/>
    <s v="CA-2012-154340"/>
    <n v="2012"/>
    <x v="239"/>
    <d v="2012-11-30T00:00:00"/>
    <s v="First Class"/>
    <s v="EK-13795"/>
    <s v="Eileen Kiefer"/>
    <x v="2"/>
    <s v="United States"/>
    <s v="Santa Ana"/>
    <x v="1"/>
    <n v="92704"/>
    <x v="1"/>
    <s v="OFF-AR-10003582"/>
    <x v="1"/>
    <x v="6"/>
    <s v="Boston Electric Pencil Sharpener, Model 1818, Charcoal Black"/>
    <n v="56.3"/>
    <n v="2"/>
    <n v="0"/>
    <n v="15.764000000000003"/>
  </r>
  <r>
    <n v="4177"/>
    <s v="CA-2011-128846"/>
    <n v="2011"/>
    <x v="884"/>
    <d v="2011-04-12T00:00:00"/>
    <s v="Standard Class"/>
    <s v="RS-19765"/>
    <s v="Roland Schwarz"/>
    <x v="1"/>
    <s v="United States"/>
    <s v="Columbia"/>
    <x v="20"/>
    <n v="29203"/>
    <x v="0"/>
    <s v="TEC-PH-10003273"/>
    <x v="2"/>
    <x v="7"/>
    <s v="AT&amp;T TR1909W"/>
    <n v="629.94999999999993"/>
    <n v="5"/>
    <n v="0"/>
    <n v="163.78700000000003"/>
  </r>
  <r>
    <n v="4178"/>
    <s v="CA-2011-128846"/>
    <n v="2011"/>
    <x v="884"/>
    <d v="2011-04-12T00:00:00"/>
    <s v="Standard Class"/>
    <s v="RS-19765"/>
    <s v="Roland Schwarz"/>
    <x v="1"/>
    <s v="United States"/>
    <s v="Columbia"/>
    <x v="20"/>
    <n v="29203"/>
    <x v="0"/>
    <s v="OFF-PA-10000100"/>
    <x v="1"/>
    <x v="10"/>
    <s v="Xerox 1945"/>
    <n v="122.97"/>
    <n v="3"/>
    <n v="0"/>
    <n v="60.255300000000005"/>
  </r>
  <r>
    <n v="4179"/>
    <s v="CA-2013-148593"/>
    <n v="2013"/>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n v="2014"/>
    <x v="904"/>
    <d v="2014-03-11T00:00:00"/>
    <s v="Standard Class"/>
    <s v="BF-11170"/>
    <s v="Ben Ferrer"/>
    <x v="2"/>
    <s v="United States"/>
    <s v="San Francisco"/>
    <x v="1"/>
    <n v="94109"/>
    <x v="1"/>
    <s v="OFF-BI-10004182"/>
    <x v="1"/>
    <x v="8"/>
    <s v="Economy Binders"/>
    <n v="14.976000000000001"/>
    <n v="9"/>
    <n v="0.2"/>
    <n v="5.4288000000000007"/>
  </r>
  <r>
    <n v="4181"/>
    <s v="CA-2014-128426"/>
    <n v="2014"/>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n v="2014"/>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n v="2014"/>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n v="2014"/>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n v="2013"/>
    <x v="5"/>
    <d v="2013-12-08T00:00:00"/>
    <s v="First Class"/>
    <s v="AG-10300"/>
    <s v="Aleksandra Gannaway"/>
    <x v="1"/>
    <s v="United States"/>
    <s v="Franklin"/>
    <x v="31"/>
    <n v="2038"/>
    <x v="3"/>
    <s v="FUR-BO-10002853"/>
    <x v="0"/>
    <x v="0"/>
    <s v="O'Sullivan 5-Shelf Heavy-Duty Bookcases"/>
    <n v="81.94"/>
    <n v="1"/>
    <n v="0"/>
    <n v="20.484999999999999"/>
  </r>
  <r>
    <n v="4186"/>
    <s v="CA-2013-111493"/>
    <n v="2013"/>
    <x v="147"/>
    <d v="2013-10-23T00:00:00"/>
    <s v="First Class"/>
    <s v="CM-12160"/>
    <s v="Charles McCrossin"/>
    <x v="0"/>
    <s v="United States"/>
    <s v="Baltimore"/>
    <x v="39"/>
    <n v="21215"/>
    <x v="3"/>
    <s v="TEC-AC-10004510"/>
    <x v="2"/>
    <x v="11"/>
    <s v="Logitech Desktop MK120 Mouse and keyboard Combo"/>
    <n v="98.16"/>
    <n v="6"/>
    <n v="0"/>
    <n v="9.8159999999999954"/>
  </r>
  <r>
    <n v="4187"/>
    <s v="CA-2014-112536"/>
    <n v="2014"/>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n v="2014"/>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n v="2014"/>
    <x v="796"/>
    <d v="2014-05-24T00:00:00"/>
    <s v="Standard Class"/>
    <s v="SG-20890"/>
    <s v="Susan Gilcrest"/>
    <x v="1"/>
    <s v="United States"/>
    <s v="Mcallen"/>
    <x v="5"/>
    <n v="78501"/>
    <x v="2"/>
    <s v="OFF-ST-10004835"/>
    <x v="1"/>
    <x v="4"/>
    <s v="Plastic Stacking Crates &amp; Casters"/>
    <n v="8.9280000000000008"/>
    <n v="2"/>
    <n v="0.2"/>
    <n v="0.66959999999999997"/>
  </r>
  <r>
    <n v="4190"/>
    <s v="CA-2013-157714"/>
    <n v="2013"/>
    <x v="182"/>
    <d v="2013-10-02T00:00:00"/>
    <s v="Second Class"/>
    <s v="CS-12175"/>
    <s v="Charles Sheldon"/>
    <x v="1"/>
    <s v="United States"/>
    <s v="Iowa City"/>
    <x v="23"/>
    <n v="52240"/>
    <x v="2"/>
    <s v="OFF-PA-10004022"/>
    <x v="1"/>
    <x v="10"/>
    <s v="Hammermill Color Copier Paper (28Lb. and 96 Bright)"/>
    <n v="9.99"/>
    <n v="1"/>
    <n v="0"/>
    <n v="4.4954999999999998"/>
  </r>
  <r>
    <n v="4191"/>
    <s v="CA-2014-166709"/>
    <n v="2014"/>
    <x v="701"/>
    <d v="2014-11-23T00:00:00"/>
    <s v="Standard Class"/>
    <s v="HL-15040"/>
    <s v="Hunter Lopez"/>
    <x v="0"/>
    <s v="United States"/>
    <s v="Newark"/>
    <x v="13"/>
    <n v="19711"/>
    <x v="3"/>
    <s v="TEC-CO-10004722"/>
    <x v="2"/>
    <x v="16"/>
    <s v="Canon imageCLASS 2200 Advanced Copier"/>
    <n v="10499.97"/>
    <n v="3"/>
    <n v="0"/>
    <n v="5039.9856"/>
  </r>
  <r>
    <n v="4192"/>
    <s v="CA-2012-129392"/>
    <n v="2012"/>
    <x v="951"/>
    <d v="2012-07-08T00:00:00"/>
    <s v="Same Day"/>
    <s v="DM-13015"/>
    <s v="Darrin Martin"/>
    <x v="0"/>
    <s v="United States"/>
    <s v="Houston"/>
    <x v="5"/>
    <n v="77070"/>
    <x v="2"/>
    <s v="OFF-PA-10004248"/>
    <x v="1"/>
    <x v="10"/>
    <s v="Xerox 1990"/>
    <n v="21.12"/>
    <n v="5"/>
    <n v="0.2"/>
    <n v="6.5999999999999988"/>
  </r>
  <r>
    <n v="4193"/>
    <s v="CA-2012-150875"/>
    <n v="2012"/>
    <x v="547"/>
    <d v="2012-11-20T00:00:00"/>
    <s v="Standard Class"/>
    <s v="HK-14890"/>
    <s v="Heather Kirkland"/>
    <x v="1"/>
    <s v="United States"/>
    <s v="Boise"/>
    <x v="45"/>
    <n v="83704"/>
    <x v="1"/>
    <s v="FUR-TA-10000577"/>
    <x v="0"/>
    <x v="3"/>
    <s v="Bretford CR4500 Series Slim Rectangular Table"/>
    <n v="696.42"/>
    <n v="2"/>
    <n v="0"/>
    <n v="160.17660000000001"/>
  </r>
  <r>
    <n v="4194"/>
    <s v="CA-2012-150875"/>
    <n v="2012"/>
    <x v="547"/>
    <d v="2012-11-20T00:00:00"/>
    <s v="Standard Class"/>
    <s v="HK-14890"/>
    <s v="Heather Kirkland"/>
    <x v="1"/>
    <s v="United States"/>
    <s v="Boise"/>
    <x v="45"/>
    <n v="83704"/>
    <x v="1"/>
    <s v="TEC-PH-10001254"/>
    <x v="2"/>
    <x v="7"/>
    <s v="Jabra BIZ 2300 Duo QD Duo Corded Headset"/>
    <n v="304.77600000000001"/>
    <n v="3"/>
    <n v="0.2"/>
    <n v="22.858199999999982"/>
  </r>
  <r>
    <n v="4195"/>
    <s v="CA-2012-154200"/>
    <n v="2012"/>
    <x v="652"/>
    <d v="2012-06-22T00:00:00"/>
    <s v="Standard Class"/>
    <s v="BG-11740"/>
    <s v="Bruce Geld"/>
    <x v="0"/>
    <s v="United States"/>
    <s v="San Diego"/>
    <x v="1"/>
    <n v="92105"/>
    <x v="1"/>
    <s v="OFF-AR-10001044"/>
    <x v="1"/>
    <x v="6"/>
    <s v="BOSTON Ranger #55 Pencil Sharpener, Black"/>
    <n v="51.98"/>
    <n v="2"/>
    <n v="0"/>
    <n v="15.074199999999998"/>
  </r>
  <r>
    <n v="4196"/>
    <s v="CA-2013-124233"/>
    <n v="2013"/>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n v="2012"/>
    <x v="24"/>
    <d v="2012-04-23T00:00:00"/>
    <s v="Second Class"/>
    <s v="RF-19735"/>
    <s v="Roland Fjeld"/>
    <x v="0"/>
    <s v="United States"/>
    <s v="New York City"/>
    <x v="15"/>
    <n v="10024"/>
    <x v="3"/>
    <s v="OFF-LA-10004093"/>
    <x v="1"/>
    <x v="2"/>
    <s v="Avery 486"/>
    <n v="21.93"/>
    <n v="3"/>
    <n v="0"/>
    <n v="10.307099999999998"/>
  </r>
  <r>
    <n v="4198"/>
    <s v="US-2013-161683"/>
    <n v="2013"/>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n v="2013"/>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n v="2012"/>
    <x v="895"/>
    <d v="2012-12-10T00:00:00"/>
    <s v="Same Day"/>
    <s v="MA-17560"/>
    <s v="Matt Abelman"/>
    <x v="2"/>
    <s v="United States"/>
    <s v="New York City"/>
    <x v="15"/>
    <n v="10024"/>
    <x v="3"/>
    <s v="OFF-LA-10004093"/>
    <x v="1"/>
    <x v="2"/>
    <s v="Avery 486"/>
    <n v="7.31"/>
    <n v="1"/>
    <n v="0"/>
    <n v="3.4356999999999998"/>
  </r>
  <r>
    <n v="4201"/>
    <s v="CA-2012-143105"/>
    <n v="2012"/>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n v="2012"/>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n v="2012"/>
    <x v="895"/>
    <d v="2012-12-10T00:00:00"/>
    <s v="Same Day"/>
    <s v="MA-17560"/>
    <s v="Matt Abelman"/>
    <x v="2"/>
    <s v="United States"/>
    <s v="New York City"/>
    <x v="15"/>
    <n v="10024"/>
    <x v="3"/>
    <s v="OFF-PA-10002254"/>
    <x v="1"/>
    <x v="10"/>
    <s v="Xerox 1883"/>
    <n v="184.66"/>
    <n v="7"/>
    <n v="0"/>
    <n v="84.943599999999989"/>
  </r>
  <r>
    <n v="4204"/>
    <s v="CA-2011-145387"/>
    <n v="2011"/>
    <x v="656"/>
    <d v="2011-11-02T00:00:00"/>
    <s v="Second Class"/>
    <s v="AM-10705"/>
    <s v="Anne McFarland"/>
    <x v="0"/>
    <s v="United States"/>
    <s v="Cranston"/>
    <x v="34"/>
    <n v="2920"/>
    <x v="3"/>
    <s v="OFF-AR-10001683"/>
    <x v="1"/>
    <x v="6"/>
    <s v="Lumber Crayons"/>
    <n v="49.25"/>
    <n v="5"/>
    <n v="0"/>
    <n v="18.715000000000003"/>
  </r>
  <r>
    <n v="4205"/>
    <s v="CA-2011-145387"/>
    <n v="2011"/>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n v="2011"/>
    <x v="656"/>
    <d v="2011-11-02T00:00:00"/>
    <s v="Second Class"/>
    <s v="AM-10705"/>
    <s v="Anne McFarland"/>
    <x v="0"/>
    <s v="United States"/>
    <s v="Cranston"/>
    <x v="34"/>
    <n v="2920"/>
    <x v="3"/>
    <s v="FUR-FU-10002364"/>
    <x v="0"/>
    <x v="5"/>
    <s v="Eldon Expressions Wood Desk Accessories, Oak"/>
    <n v="14.76"/>
    <n v="2"/>
    <n v="0"/>
    <n v="4.2803999999999984"/>
  </r>
  <r>
    <n v="4207"/>
    <s v="CA-2011-145387"/>
    <n v="2011"/>
    <x v="656"/>
    <d v="2011-11-02T00:00:00"/>
    <s v="Second Class"/>
    <s v="AM-10705"/>
    <s v="Anne McFarland"/>
    <x v="0"/>
    <s v="United States"/>
    <s v="Cranston"/>
    <x v="34"/>
    <n v="2920"/>
    <x v="3"/>
    <s v="OFF-BI-10004001"/>
    <x v="1"/>
    <x v="8"/>
    <s v="GBC Recycled VeloBinder Covers"/>
    <n v="34.08"/>
    <n v="2"/>
    <n v="0"/>
    <n v="15.676799999999997"/>
  </r>
  <r>
    <n v="4208"/>
    <s v="CA-2011-145387"/>
    <n v="2011"/>
    <x v="656"/>
    <d v="2011-11-02T00:00:00"/>
    <s v="Second Class"/>
    <s v="AM-10705"/>
    <s v="Anne McFarland"/>
    <x v="0"/>
    <s v="United States"/>
    <s v="Cranston"/>
    <x v="34"/>
    <n v="2920"/>
    <x v="3"/>
    <s v="FUR-FU-10000023"/>
    <x v="0"/>
    <x v="5"/>
    <s v="Eldon Wave Desk Accessories"/>
    <n v="17.669999999999998"/>
    <n v="3"/>
    <n v="0"/>
    <n v="7.7748000000000008"/>
  </r>
  <r>
    <n v="4209"/>
    <s v="CA-2011-145387"/>
    <n v="2011"/>
    <x v="656"/>
    <d v="2011-11-02T00:00:00"/>
    <s v="Second Class"/>
    <s v="AM-10705"/>
    <s v="Anne McFarland"/>
    <x v="0"/>
    <s v="United States"/>
    <s v="Cranston"/>
    <x v="34"/>
    <n v="2920"/>
    <x v="3"/>
    <s v="FUR-CH-10002320"/>
    <x v="0"/>
    <x v="1"/>
    <s v="Hon Pagoda Stacking Chairs"/>
    <n v="1604.9"/>
    <n v="5"/>
    <n v="0"/>
    <n v="481.46999999999991"/>
  </r>
  <r>
    <n v="4210"/>
    <s v="CA-2011-145387"/>
    <n v="2011"/>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n v="2014"/>
    <x v="34"/>
    <d v="2014-12-15T00:00:00"/>
    <s v="Standard Class"/>
    <s v="AH-10585"/>
    <s v="Angele Hood"/>
    <x v="0"/>
    <s v="United States"/>
    <s v="Chicago"/>
    <x v="10"/>
    <n v="60623"/>
    <x v="2"/>
    <s v="OFF-PA-10004965"/>
    <x v="1"/>
    <x v="10"/>
    <s v="Xerox 1921"/>
    <n v="15.984000000000002"/>
    <n v="2"/>
    <n v="0.2"/>
    <n v="4.9949999999999992"/>
  </r>
  <r>
    <n v="4212"/>
    <s v="CA-2011-166457"/>
    <n v="2011"/>
    <x v="952"/>
    <d v="2011-05-09T00:00:00"/>
    <s v="Second Class"/>
    <s v="PF-19120"/>
    <s v="Peter Fuller"/>
    <x v="0"/>
    <s v="United States"/>
    <s v="Richmond"/>
    <x v="0"/>
    <n v="40475"/>
    <x v="0"/>
    <s v="OFF-PA-10003016"/>
    <x v="1"/>
    <x v="10"/>
    <s v="Adams &quot;While You Were Out&quot; Message Pads"/>
    <n v="9.42"/>
    <n v="3"/>
    <n v="0"/>
    <n v="4.238999999999999"/>
  </r>
  <r>
    <n v="4213"/>
    <s v="CA-2011-166457"/>
    <n v="2011"/>
    <x v="952"/>
    <d v="2011-05-09T00:00:00"/>
    <s v="Second Class"/>
    <s v="PF-19120"/>
    <s v="Peter Fuller"/>
    <x v="0"/>
    <s v="United States"/>
    <s v="Richmond"/>
    <x v="0"/>
    <n v="40475"/>
    <x v="0"/>
    <s v="OFF-AR-10003651"/>
    <x v="1"/>
    <x v="6"/>
    <s v="Newell 350"/>
    <n v="6.56"/>
    <n v="2"/>
    <n v="0"/>
    <n v="1.9023999999999992"/>
  </r>
  <r>
    <n v="4214"/>
    <s v="CA-2011-166457"/>
    <n v="2011"/>
    <x v="952"/>
    <d v="2011-05-09T00:00:00"/>
    <s v="Second Class"/>
    <s v="PF-19120"/>
    <s v="Peter Fuller"/>
    <x v="0"/>
    <s v="United States"/>
    <s v="Richmond"/>
    <x v="0"/>
    <n v="40475"/>
    <x v="0"/>
    <s v="OFF-PA-10001363"/>
    <x v="1"/>
    <x v="10"/>
    <s v="Xerox 1933"/>
    <n v="24.56"/>
    <n v="2"/>
    <n v="0"/>
    <n v="11.543199999999999"/>
  </r>
  <r>
    <n v="4215"/>
    <s v="CA-2013-164637"/>
    <n v="2013"/>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n v="2011"/>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n v="2012"/>
    <x v="954"/>
    <d v="2012-02-22T00:00:00"/>
    <s v="Standard Class"/>
    <s v="AB-10600"/>
    <s v="Ann Blume"/>
    <x v="1"/>
    <s v="United States"/>
    <s v="Los Angeles"/>
    <x v="1"/>
    <n v="90004"/>
    <x v="1"/>
    <s v="OFF-LA-10002271"/>
    <x v="1"/>
    <x v="2"/>
    <s v="Smead Alpha-Z Color-Coded Second Alphabetical Labels and Starter Set"/>
    <n v="9.24"/>
    <n v="3"/>
    <n v="0"/>
    <n v="4.4352"/>
  </r>
  <r>
    <n v="4218"/>
    <s v="CA-2014-149881"/>
    <n v="2014"/>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n v="2014"/>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n v="2014"/>
    <x v="532"/>
    <d v="2014-06-14T00:00:00"/>
    <s v="Second Class"/>
    <s v="TB-21400"/>
    <s v="Tom Boeckenhauer"/>
    <x v="0"/>
    <s v="United States"/>
    <s v="Seattle"/>
    <x v="4"/>
    <n v="98103"/>
    <x v="1"/>
    <s v="OFF-PA-10004243"/>
    <x v="1"/>
    <x v="10"/>
    <s v="Xerox 1939"/>
    <n v="37.94"/>
    <n v="2"/>
    <n v="0"/>
    <n v="18.211199999999998"/>
  </r>
  <r>
    <n v="4221"/>
    <s v="CA-2014-134565"/>
    <n v="2014"/>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n v="2014"/>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n v="2014"/>
    <x v="532"/>
    <d v="2014-06-14T00:00:00"/>
    <s v="Second Class"/>
    <s v="TB-21400"/>
    <s v="Tom Boeckenhauer"/>
    <x v="0"/>
    <s v="United States"/>
    <s v="Seattle"/>
    <x v="4"/>
    <n v="98103"/>
    <x v="1"/>
    <s v="OFF-ST-10004804"/>
    <x v="1"/>
    <x v="4"/>
    <s v="Belkin 19&quot; Vented Equipment Shelf, Black"/>
    <n v="102.96"/>
    <n v="2"/>
    <n v="0"/>
    <n v="1.0296000000000021"/>
  </r>
  <r>
    <n v="4224"/>
    <s v="CA-2014-134565"/>
    <n v="2014"/>
    <x v="532"/>
    <d v="2014-06-14T00:00:00"/>
    <s v="Second Class"/>
    <s v="TB-21400"/>
    <s v="Tom Boeckenhauer"/>
    <x v="0"/>
    <s v="United States"/>
    <s v="Seattle"/>
    <x v="4"/>
    <n v="98103"/>
    <x v="1"/>
    <s v="FUR-BO-10001519"/>
    <x v="0"/>
    <x v="0"/>
    <s v="O'Sullivan 3-Shelf Heavy-Duty Bookcases"/>
    <n v="174.42000000000002"/>
    <n v="3"/>
    <n v="0"/>
    <n v="41.860800000000005"/>
  </r>
  <r>
    <n v="4225"/>
    <s v="CA-2013-108644"/>
    <n v="2013"/>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n v="2011"/>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n v="2014"/>
    <x v="343"/>
    <d v="2014-11-17T00:00:00"/>
    <s v="Standard Class"/>
    <s v="WB-21850"/>
    <s v="William Brown"/>
    <x v="0"/>
    <s v="United States"/>
    <s v="Urbandale"/>
    <x v="23"/>
    <n v="50322"/>
    <x v="2"/>
    <s v="OFF-FA-10004854"/>
    <x v="1"/>
    <x v="13"/>
    <s v="Vinyl Coated Wire Paper Clips in Organizer Box, 800/Box"/>
    <n v="45.92"/>
    <n v="4"/>
    <n v="0"/>
    <n v="21.5824"/>
  </r>
  <r>
    <n v="4228"/>
    <s v="CA-2012-154970"/>
    <n v="2012"/>
    <x v="956"/>
    <d v="2012-01-10T00:00:00"/>
    <s v="Standard Class"/>
    <s v="SR-20740"/>
    <s v="Steven Roelle"/>
    <x v="2"/>
    <s v="United States"/>
    <s v="Seattle"/>
    <x v="4"/>
    <n v="98103"/>
    <x v="1"/>
    <s v="FUR-CH-10003396"/>
    <x v="0"/>
    <x v="1"/>
    <s v="Global Deluxe Steno Chair"/>
    <n v="61.584000000000003"/>
    <n v="1"/>
    <n v="0.2"/>
    <n v="-6.9282000000000039"/>
  </r>
  <r>
    <n v="4229"/>
    <s v="CA-2013-113803"/>
    <n v="2013"/>
    <x v="830"/>
    <d v="2013-03-27T00:00:00"/>
    <s v="First Class"/>
    <s v="VG-21805"/>
    <s v="Vivek Grady"/>
    <x v="1"/>
    <s v="United States"/>
    <s v="Richmond"/>
    <x v="14"/>
    <n v="47374"/>
    <x v="2"/>
    <s v="OFF-PA-10001994"/>
    <x v="1"/>
    <x v="10"/>
    <s v="Ink Jet Note and Greeting Cards, 8-1/2&quot; x 5-1/2&quot; Card Size"/>
    <n v="22.48"/>
    <n v="1"/>
    <n v="0"/>
    <n v="10.3408"/>
  </r>
  <r>
    <n v="4230"/>
    <s v="CA-2014-100223"/>
    <n v="2014"/>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n v="2014"/>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n v="2014"/>
    <x v="957"/>
    <d v="2014-07-11T00:00:00"/>
    <s v="Standard Class"/>
    <s v="LS-16945"/>
    <s v="Linda Southworth"/>
    <x v="1"/>
    <s v="United States"/>
    <s v="Dallas"/>
    <x v="5"/>
    <n v="75220"/>
    <x v="2"/>
    <s v="OFF-PA-10000232"/>
    <x v="1"/>
    <x v="10"/>
    <s v="Xerox 1975"/>
    <n v="15.552000000000003"/>
    <n v="3"/>
    <n v="0.2"/>
    <n v="5.6375999999999999"/>
  </r>
  <r>
    <n v="4233"/>
    <s v="CA-2014-100223"/>
    <n v="2014"/>
    <x v="957"/>
    <d v="2014-07-11T00:00:00"/>
    <s v="Standard Class"/>
    <s v="LS-16945"/>
    <s v="Linda Southworth"/>
    <x v="1"/>
    <s v="United States"/>
    <s v="Dallas"/>
    <x v="5"/>
    <n v="75220"/>
    <x v="2"/>
    <s v="OFF-PA-10002195"/>
    <x v="1"/>
    <x v="10"/>
    <s v="Xerox 1966"/>
    <n v="31.104000000000006"/>
    <n v="6"/>
    <n v="0.2"/>
    <n v="11.2752"/>
  </r>
  <r>
    <n v="4234"/>
    <s v="CA-2014-100223"/>
    <n v="2014"/>
    <x v="957"/>
    <d v="2014-07-11T00:00:00"/>
    <s v="Standard Class"/>
    <s v="LS-16945"/>
    <s v="Linda Southworth"/>
    <x v="1"/>
    <s v="United States"/>
    <s v="Dallas"/>
    <x v="5"/>
    <n v="75220"/>
    <x v="2"/>
    <s v="OFF-BI-10004492"/>
    <x v="1"/>
    <x v="8"/>
    <s v="Tuf-Vin Binders"/>
    <n v="6.3159999999999981"/>
    <n v="1"/>
    <n v="0.8"/>
    <n v="-10.421400000000002"/>
  </r>
  <r>
    <n v="4235"/>
    <s v="CA-2011-168823"/>
    <n v="2011"/>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n v="2011"/>
    <x v="158"/>
    <d v="2011-09-24T00:00:00"/>
    <s v="First Class"/>
    <s v="MA-17560"/>
    <s v="Matt Abelman"/>
    <x v="2"/>
    <s v="United States"/>
    <s v="Philadelphia"/>
    <x v="9"/>
    <n v="19143"/>
    <x v="3"/>
    <s v="OFF-LA-10004425"/>
    <x v="1"/>
    <x v="2"/>
    <s v="Staples"/>
    <n v="20.808000000000003"/>
    <n v="9"/>
    <n v="0.2"/>
    <n v="7.0226999999999995"/>
  </r>
  <r>
    <n v="4237"/>
    <s v="CA-2013-162404"/>
    <n v="2013"/>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n v="2014"/>
    <x v="635"/>
    <d v="2014-09-04T00:00:00"/>
    <s v="Second Class"/>
    <s v="MD-17860"/>
    <s v="Michael Dominguez"/>
    <x v="1"/>
    <s v="United States"/>
    <s v="Philadelphia"/>
    <x v="9"/>
    <n v="19134"/>
    <x v="3"/>
    <s v="OFF-AR-10001972"/>
    <x v="1"/>
    <x v="6"/>
    <s v="Newell 323"/>
    <n v="9.4080000000000013"/>
    <n v="7"/>
    <n v="0.2"/>
    <n v="0.70560000000000045"/>
  </r>
  <r>
    <n v="4239"/>
    <s v="CA-2014-147144"/>
    <n v="2014"/>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n v="2014"/>
    <x v="614"/>
    <d v="2015-01-05T00:00:00"/>
    <s v="Standard Class"/>
    <s v="KB-16600"/>
    <s v="Ken Brennan"/>
    <x v="1"/>
    <s v="United States"/>
    <s v="Grand Rapids"/>
    <x v="12"/>
    <n v="49505"/>
    <x v="2"/>
    <s v="OFF-PA-10000994"/>
    <x v="1"/>
    <x v="10"/>
    <s v="Xerox 1915"/>
    <n v="209.7"/>
    <n v="2"/>
    <n v="0"/>
    <n v="100.65599999999999"/>
  </r>
  <r>
    <n v="4241"/>
    <s v="CA-2011-133704"/>
    <n v="2011"/>
    <x v="59"/>
    <d v="2011-09-26T00:00:00"/>
    <s v="Standard Class"/>
    <s v="MA-17995"/>
    <s v="Michelle Arnett"/>
    <x v="2"/>
    <s v="United States"/>
    <s v="Los Angeles"/>
    <x v="1"/>
    <n v="90004"/>
    <x v="1"/>
    <s v="OFF-AP-10001366"/>
    <x v="1"/>
    <x v="9"/>
    <s v="Staples"/>
    <n v="43.92"/>
    <n v="4"/>
    <n v="0"/>
    <n v="11.858400000000003"/>
  </r>
  <r>
    <n v="4242"/>
    <s v="CA-2011-133704"/>
    <n v="2011"/>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n v="2013"/>
    <x v="958"/>
    <d v="2013-04-06T00:00:00"/>
    <s v="First Class"/>
    <s v="ME-17320"/>
    <s v="Maria Etezadi"/>
    <x v="2"/>
    <s v="United States"/>
    <s v="Springfield"/>
    <x v="17"/>
    <n v="22153"/>
    <x v="0"/>
    <s v="TEC-PH-10001448"/>
    <x v="2"/>
    <x v="7"/>
    <s v="Anker Astro 15000mAh USB Portable Charger"/>
    <n v="149.97"/>
    <n v="3"/>
    <n v="0"/>
    <n v="5.9987999999999815"/>
  </r>
  <r>
    <n v="4244"/>
    <s v="CA-2013-159142"/>
    <n v="2013"/>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n v="2011"/>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n v="2014"/>
    <x v="354"/>
    <d v="2014-12-05T00:00:00"/>
    <s v="Standard Class"/>
    <s v="LS-16975"/>
    <s v="Lindsay Shagiari"/>
    <x v="2"/>
    <s v="United States"/>
    <s v="Baltimore"/>
    <x v="39"/>
    <n v="21215"/>
    <x v="3"/>
    <s v="OFF-AR-10004582"/>
    <x v="1"/>
    <x v="6"/>
    <s v="BIC Brite Liner Grip Highlighters"/>
    <n v="1.64"/>
    <n v="1"/>
    <n v="0"/>
    <n v="0.73799999999999988"/>
  </r>
  <r>
    <n v="4247"/>
    <s v="CA-2014-117702"/>
    <n v="2014"/>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n v="2014"/>
    <x v="354"/>
    <d v="2014-12-05T00:00:00"/>
    <s v="Standard Class"/>
    <s v="LS-16975"/>
    <s v="Lindsay Shagiari"/>
    <x v="2"/>
    <s v="United States"/>
    <s v="Baltimore"/>
    <x v="39"/>
    <n v="21215"/>
    <x v="3"/>
    <s v="FUR-FU-10004270"/>
    <x v="0"/>
    <x v="5"/>
    <s v="Eldon Image Series Desk Accessories, Burgundy"/>
    <n v="20.9"/>
    <n v="5"/>
    <n v="0"/>
    <n v="7.5239999999999991"/>
  </r>
  <r>
    <n v="4249"/>
    <s v="CA-2013-157336"/>
    <n v="2013"/>
    <x v="49"/>
    <d v="2013-12-06T00:00:00"/>
    <s v="Second Class"/>
    <s v="SJ-20500"/>
    <s v="Shirley Jackson"/>
    <x v="0"/>
    <s v="United States"/>
    <s v="Fairfield"/>
    <x v="29"/>
    <n v="6824"/>
    <x v="3"/>
    <s v="OFF-BI-10004236"/>
    <x v="1"/>
    <x v="8"/>
    <s v="XtraLife ClearVue Slant-D Ring Binder, White, 3&quot;"/>
    <n v="88.08"/>
    <n v="6"/>
    <n v="0"/>
    <n v="40.516799999999996"/>
  </r>
  <r>
    <n v="4250"/>
    <s v="CA-2013-157336"/>
    <n v="2013"/>
    <x v="49"/>
    <d v="2013-12-06T00:00:00"/>
    <s v="Second Class"/>
    <s v="SJ-20500"/>
    <s v="Shirley Jackson"/>
    <x v="0"/>
    <s v="United States"/>
    <s v="Fairfield"/>
    <x v="29"/>
    <n v="6824"/>
    <x v="3"/>
    <s v="FUR-CH-10004997"/>
    <x v="0"/>
    <x v="1"/>
    <s v="Hon Every-Day Series Multi-Task Chairs"/>
    <n v="751.92"/>
    <n v="4"/>
    <n v="0"/>
    <n v="150.38400000000001"/>
  </r>
  <r>
    <n v="4251"/>
    <s v="CA-2011-168130"/>
    <n v="2011"/>
    <x v="111"/>
    <d v="2011-09-19T00:00:00"/>
    <s v="Same Day"/>
    <s v="BS-11365"/>
    <s v="Bill Shonely"/>
    <x v="1"/>
    <s v="United States"/>
    <s v="New York City"/>
    <x v="15"/>
    <n v="10011"/>
    <x v="3"/>
    <s v="FUR-CH-10000988"/>
    <x v="0"/>
    <x v="1"/>
    <s v="Hon Olson Stacker Stools"/>
    <n v="887.10299999999995"/>
    <n v="7"/>
    <n v="0.1"/>
    <n v="177.42059999999998"/>
  </r>
  <r>
    <n v="4252"/>
    <s v="CA-2012-155068"/>
    <n v="2012"/>
    <x v="924"/>
    <d v="2012-10-23T00:00:00"/>
    <s v="Same Day"/>
    <s v="RA-19285"/>
    <s v="Ralph Arnett"/>
    <x v="0"/>
    <s v="United States"/>
    <s v="Lakeland"/>
    <x v="2"/>
    <n v="33801"/>
    <x v="0"/>
    <s v="TEC-PH-10004897"/>
    <x v="2"/>
    <x v="7"/>
    <s v="Mediabridge Sport Armband iPhone 5s"/>
    <n v="55.944000000000003"/>
    <n v="7"/>
    <n v="0.2"/>
    <n v="-13.286700000000002"/>
  </r>
  <r>
    <n v="4253"/>
    <s v="CA-2012-155068"/>
    <n v="2012"/>
    <x v="924"/>
    <d v="2012-10-23T00:00:00"/>
    <s v="Same Day"/>
    <s v="RA-19285"/>
    <s v="Ralph Arnett"/>
    <x v="0"/>
    <s v="United States"/>
    <s v="Lakeland"/>
    <x v="2"/>
    <n v="33801"/>
    <x v="0"/>
    <s v="OFF-AR-10002656"/>
    <x v="1"/>
    <x v="6"/>
    <s v="Sanford Liquid Accent Highlighters"/>
    <n v="10.688000000000001"/>
    <n v="2"/>
    <n v="0.2"/>
    <n v="2.271199999999999"/>
  </r>
  <r>
    <n v="4254"/>
    <s v="CA-2012-155068"/>
    <n v="2012"/>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n v="2014"/>
    <x v="119"/>
    <d v="2014-10-17T00:00:00"/>
    <s v="First Class"/>
    <s v="TS-21610"/>
    <s v="Troy Staebel"/>
    <x v="0"/>
    <s v="United States"/>
    <s v="Freeport"/>
    <x v="10"/>
    <n v="61032"/>
    <x v="2"/>
    <s v="OFF-PA-10003127"/>
    <x v="1"/>
    <x v="10"/>
    <s v="Staples"/>
    <n v="63.311999999999998"/>
    <n v="3"/>
    <n v="0.2"/>
    <n v="20.576399999999996"/>
  </r>
  <r>
    <n v="4256"/>
    <s v="CA-2014-163160"/>
    <n v="2014"/>
    <x v="119"/>
    <d v="2014-10-17T00:00:00"/>
    <s v="First Class"/>
    <s v="TS-21610"/>
    <s v="Troy Staebel"/>
    <x v="0"/>
    <s v="United States"/>
    <s v="Freeport"/>
    <x v="10"/>
    <n v="61032"/>
    <x v="2"/>
    <s v="OFF-BI-10000778"/>
    <x v="1"/>
    <x v="8"/>
    <s v="GBC VeloBinder Electric Binding Machine"/>
    <n v="96.783999999999978"/>
    <n v="4"/>
    <n v="0.8"/>
    <n v="-145.17600000000002"/>
  </r>
  <r>
    <n v="4257"/>
    <s v="CA-2014-163160"/>
    <n v="2014"/>
    <x v="119"/>
    <d v="2014-10-17T00:00:00"/>
    <s v="First Class"/>
    <s v="TS-21610"/>
    <s v="Troy Staebel"/>
    <x v="0"/>
    <s v="United States"/>
    <s v="Freeport"/>
    <x v="10"/>
    <n v="61032"/>
    <x v="2"/>
    <s v="FUR-FU-10001424"/>
    <x v="0"/>
    <x v="5"/>
    <s v="Dax Clear Box Frame"/>
    <n v="10.476000000000001"/>
    <n v="3"/>
    <n v="0.6"/>
    <n v="-6.8094000000000037"/>
  </r>
  <r>
    <n v="4258"/>
    <s v="CA-2012-101924"/>
    <n v="2012"/>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n v="2013"/>
    <x v="560"/>
    <d v="2013-03-17T00:00:00"/>
    <s v="First Class"/>
    <s v="MM-18280"/>
    <s v="Muhammed MacIntyre"/>
    <x v="1"/>
    <s v="United States"/>
    <s v="Seattle"/>
    <x v="4"/>
    <n v="98103"/>
    <x v="1"/>
    <s v="FUR-CH-10002880"/>
    <x v="0"/>
    <x v="1"/>
    <s v="Global High-Back Leather Tilter, Burgundy"/>
    <n v="196.78399999999999"/>
    <n v="2"/>
    <n v="0.2"/>
    <n v="-22.138200000000012"/>
  </r>
  <r>
    <n v="4260"/>
    <s v="CA-2014-118367"/>
    <n v="2014"/>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n v="2014"/>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n v="2014"/>
    <x v="783"/>
    <d v="2014-08-12T00:00:00"/>
    <s v="Standard Class"/>
    <s v="CC-12475"/>
    <s v="Cindy Chapman"/>
    <x v="0"/>
    <s v="United States"/>
    <s v="Moorhead"/>
    <x v="11"/>
    <n v="56560"/>
    <x v="2"/>
    <s v="TEC-AC-10002006"/>
    <x v="2"/>
    <x v="11"/>
    <s v="Memorex Micro Travel Drive 16 GB"/>
    <n v="63.96"/>
    <n v="4"/>
    <n v="0"/>
    <n v="19.827599999999997"/>
  </r>
  <r>
    <n v="4263"/>
    <s v="CA-2014-123351"/>
    <n v="2014"/>
    <x v="296"/>
    <d v="2014-09-26T00:00:00"/>
    <s v="Standard Class"/>
    <s v="KT-16480"/>
    <s v="Kean Thornton"/>
    <x v="0"/>
    <s v="United States"/>
    <s v="Columbus"/>
    <x v="32"/>
    <n v="31907"/>
    <x v="0"/>
    <s v="OFF-AP-10001242"/>
    <x v="1"/>
    <x v="9"/>
    <s v="APC 7 Outlet Network SurgeArrest Surge Protector"/>
    <n v="80.48"/>
    <n v="1"/>
    <n v="0"/>
    <n v="24.143999999999998"/>
  </r>
  <r>
    <n v="4264"/>
    <s v="CA-2014-110429"/>
    <n v="2014"/>
    <x v="132"/>
    <d v="2014-11-09T00:00:00"/>
    <s v="Standard Class"/>
    <s v="DM-13015"/>
    <s v="Darrin Martin"/>
    <x v="0"/>
    <s v="United States"/>
    <s v="Philadelphia"/>
    <x v="9"/>
    <n v="19143"/>
    <x v="3"/>
    <s v="OFF-BI-10000216"/>
    <x v="1"/>
    <x v="8"/>
    <s v="Mead 1st Gear 2&quot; Zipper Binder, Asst. Colors"/>
    <n v="11.673000000000002"/>
    <n v="3"/>
    <n v="0.7"/>
    <n v="-7.782"/>
  </r>
  <r>
    <n v="4265"/>
    <s v="US-2013-131611"/>
    <n v="2013"/>
    <x v="732"/>
    <d v="2013-11-10T00:00:00"/>
    <s v="Standard Class"/>
    <s v="EP-13915"/>
    <s v="Emily Phan"/>
    <x v="0"/>
    <s v="United States"/>
    <s v="Houston"/>
    <x v="5"/>
    <n v="77036"/>
    <x v="2"/>
    <s v="FUR-TA-10002774"/>
    <x v="0"/>
    <x v="3"/>
    <s v="Laminate Occasional Tables"/>
    <n v="863.12799999999993"/>
    <n v="8"/>
    <n v="0.3"/>
    <n v="-160.29520000000008"/>
  </r>
  <r>
    <n v="4266"/>
    <s v="US-2013-131611"/>
    <n v="2013"/>
    <x v="732"/>
    <d v="2013-11-10T00:00:00"/>
    <s v="Standard Class"/>
    <s v="EP-13915"/>
    <s v="Emily Phan"/>
    <x v="0"/>
    <s v="United States"/>
    <s v="Houston"/>
    <x v="5"/>
    <n v="77036"/>
    <x v="2"/>
    <s v="OFF-BI-10004364"/>
    <x v="1"/>
    <x v="8"/>
    <s v="Storex Dura Pro Binders"/>
    <n v="3.5639999999999992"/>
    <n v="3"/>
    <n v="0.8"/>
    <n v="-6.2370000000000019"/>
  </r>
  <r>
    <n v="4267"/>
    <s v="US-2013-131611"/>
    <n v="2013"/>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n v="2013"/>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n v="2013"/>
    <x v="732"/>
    <d v="2013-11-10T00:00:00"/>
    <s v="Standard Class"/>
    <s v="EP-13915"/>
    <s v="Emily Phan"/>
    <x v="0"/>
    <s v="United States"/>
    <s v="Houston"/>
    <x v="5"/>
    <n v="77036"/>
    <x v="2"/>
    <s v="TEC-AC-10004001"/>
    <x v="2"/>
    <x v="11"/>
    <s v="Logitech Wireless Headset H600 Over-The-Head Design"/>
    <n v="171.96"/>
    <n v="5"/>
    <n v="0.2"/>
    <n v="45.139500000000005"/>
  </r>
  <r>
    <n v="4270"/>
    <s v="US-2014-124821"/>
    <n v="2014"/>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n v="2012"/>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n v="2013"/>
    <x v="390"/>
    <d v="2013-11-28T00:00:00"/>
    <s v="Second Class"/>
    <s v="LA-16780"/>
    <s v="Laura Armstrong"/>
    <x v="1"/>
    <s v="United States"/>
    <s v="Baltimore"/>
    <x v="39"/>
    <n v="21215"/>
    <x v="3"/>
    <s v="FUR-FU-10000965"/>
    <x v="0"/>
    <x v="5"/>
    <s v="Howard Miller 11-1/2&quot; Diameter Ridgewood Wall Clock"/>
    <n v="207.76"/>
    <n v="4"/>
    <n v="0"/>
    <n v="85.181600000000003"/>
  </r>
  <r>
    <n v="4273"/>
    <s v="US-2014-158505"/>
    <n v="2014"/>
    <x v="246"/>
    <d v="2014-07-22T00:00:00"/>
    <s v="Same Day"/>
    <s v="SF-20200"/>
    <s v="Sarah Foster"/>
    <x v="0"/>
    <s v="United States"/>
    <s v="Murray"/>
    <x v="7"/>
    <n v="84107"/>
    <x v="1"/>
    <s v="TEC-PH-10004071"/>
    <x v="2"/>
    <x v="7"/>
    <s v="PayAnywhere Card Reader"/>
    <n v="71.928000000000011"/>
    <n v="9"/>
    <n v="0.2"/>
    <n v="6.2936999999999976"/>
  </r>
  <r>
    <n v="4274"/>
    <s v="US-2014-158505"/>
    <n v="2014"/>
    <x v="246"/>
    <d v="2014-07-22T00:00:00"/>
    <s v="Same Day"/>
    <s v="SF-20200"/>
    <s v="Sarah Foster"/>
    <x v="0"/>
    <s v="United States"/>
    <s v="Murray"/>
    <x v="7"/>
    <n v="84107"/>
    <x v="1"/>
    <s v="OFF-AR-10001044"/>
    <x v="1"/>
    <x v="6"/>
    <s v="BOSTON Ranger #55 Pencil Sharpener, Black"/>
    <n v="25.99"/>
    <n v="1"/>
    <n v="0"/>
    <n v="7.5370999999999988"/>
  </r>
  <r>
    <n v="4275"/>
    <s v="CA-2012-142692"/>
    <n v="2012"/>
    <x v="924"/>
    <d v="2012-10-28T00:00:00"/>
    <s v="Standard Class"/>
    <s v="AG-10495"/>
    <s v="Andrew Gjertsen"/>
    <x v="1"/>
    <s v="United States"/>
    <s v="Seattle"/>
    <x v="4"/>
    <n v="98105"/>
    <x v="1"/>
    <s v="OFF-BI-10004140"/>
    <x v="1"/>
    <x v="8"/>
    <s v="Avery Non-Stick Binders"/>
    <n v="3.5920000000000005"/>
    <n v="1"/>
    <n v="0.2"/>
    <n v="1.1224999999999996"/>
  </r>
  <r>
    <n v="4276"/>
    <s v="CA-2012-123456"/>
    <n v="2012"/>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n v="2014"/>
    <x v="238"/>
    <d v="2014-08-23T00:00:00"/>
    <s v="Standard Class"/>
    <s v="NF-18595"/>
    <s v="Nicole Fjeld"/>
    <x v="2"/>
    <s v="United States"/>
    <s v="Seattle"/>
    <x v="4"/>
    <n v="98105"/>
    <x v="1"/>
    <s v="OFF-ST-10000046"/>
    <x v="1"/>
    <x v="4"/>
    <s v="Fellowes Super Stor/Drawer Files"/>
    <n v="323.10000000000002"/>
    <n v="2"/>
    <n v="0"/>
    <n v="61.38900000000001"/>
  </r>
  <r>
    <n v="4278"/>
    <s v="US-2013-107440"/>
    <n v="2013"/>
    <x v="947"/>
    <d v="2013-04-21T00:00:00"/>
    <s v="Standard Class"/>
    <s v="BS-11365"/>
    <s v="Bill Shonely"/>
    <x v="1"/>
    <s v="United States"/>
    <s v="Lakewood"/>
    <x v="30"/>
    <n v="8701"/>
    <x v="3"/>
    <s v="TEC-MA-10001047"/>
    <x v="2"/>
    <x v="15"/>
    <s v="3D Systems Cube Printer, 2nd Generation, Magenta"/>
    <n v="9099.93"/>
    <n v="7"/>
    <n v="0"/>
    <n v="2365.9817999999996"/>
  </r>
  <r>
    <n v="4279"/>
    <s v="US-2013-107440"/>
    <n v="2013"/>
    <x v="947"/>
    <d v="2013-04-21T00:00:00"/>
    <s v="Standard Class"/>
    <s v="BS-11365"/>
    <s v="Bill Shonely"/>
    <x v="1"/>
    <s v="United States"/>
    <s v="Lakewood"/>
    <x v="30"/>
    <n v="8701"/>
    <x v="3"/>
    <s v="FUR-FU-10000550"/>
    <x v="0"/>
    <x v="5"/>
    <s v="Stacking Trays by OIC"/>
    <n v="9.9600000000000009"/>
    <n v="2"/>
    <n v="0"/>
    <n v="3.2867999999999995"/>
  </r>
  <r>
    <n v="4280"/>
    <s v="US-2013-107440"/>
    <n v="2013"/>
    <x v="947"/>
    <d v="2013-04-21T00:00:00"/>
    <s v="Standard Class"/>
    <s v="BS-11365"/>
    <s v="Bill Shonely"/>
    <x v="1"/>
    <s v="United States"/>
    <s v="Lakewood"/>
    <x v="30"/>
    <n v="8701"/>
    <x v="3"/>
    <s v="OFF-BI-10002432"/>
    <x v="1"/>
    <x v="8"/>
    <s v="Wilson Jones Standard D-Ring Binders"/>
    <n v="25.299999999999997"/>
    <n v="5"/>
    <n v="0"/>
    <n v="11.890999999999998"/>
  </r>
  <r>
    <n v="4281"/>
    <s v="CA-2011-166989"/>
    <n v="2011"/>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n v="2011"/>
    <x v="687"/>
    <d v="2011-11-18T00:00:00"/>
    <s v="Standard Class"/>
    <s v="RM-19675"/>
    <s v="Robert Marley"/>
    <x v="2"/>
    <s v="United States"/>
    <s v="New York City"/>
    <x v="15"/>
    <n v="10011"/>
    <x v="3"/>
    <s v="FUR-CH-10001797"/>
    <x v="0"/>
    <x v="1"/>
    <s v="Safco Chair Connectors, 6/Carton"/>
    <n v="69.263999999999996"/>
    <n v="2"/>
    <n v="0.1"/>
    <n v="14.62239999999999"/>
  </r>
  <r>
    <n v="4283"/>
    <s v="CA-2011-103100"/>
    <n v="2011"/>
    <x v="414"/>
    <d v="2011-12-23T00:00:00"/>
    <s v="First Class"/>
    <s v="AB-10105"/>
    <s v="Adrian Barton"/>
    <x v="0"/>
    <s v="United States"/>
    <s v="Indianapolis"/>
    <x v="14"/>
    <n v="46203"/>
    <x v="2"/>
    <s v="OFF-LA-10003720"/>
    <x v="1"/>
    <x v="2"/>
    <s v="Avery 487"/>
    <n v="3.69"/>
    <n v="1"/>
    <n v="0"/>
    <n v="1.7343"/>
  </r>
  <r>
    <n v="4284"/>
    <s v="CA-2011-103100"/>
    <n v="2011"/>
    <x v="414"/>
    <d v="2011-12-23T00:00:00"/>
    <s v="First Class"/>
    <s v="AB-10105"/>
    <s v="Adrian Barton"/>
    <x v="0"/>
    <s v="United States"/>
    <s v="Indianapolis"/>
    <x v="14"/>
    <n v="46203"/>
    <x v="2"/>
    <s v="OFF-BI-10004600"/>
    <x v="1"/>
    <x v="8"/>
    <s v="Ibico Ibimaster 300 Manual Binding System"/>
    <n v="1103.97"/>
    <n v="3"/>
    <n v="0"/>
    <n v="496.78649999999993"/>
  </r>
  <r>
    <n v="4285"/>
    <s v="CA-2012-105690"/>
    <n v="2012"/>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n v="2012"/>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n v="2012"/>
    <x v="82"/>
    <d v="2012-11-26T00:00:00"/>
    <s v="Second Class"/>
    <s v="CA-11965"/>
    <s v="Carol Adams"/>
    <x v="1"/>
    <s v="United States"/>
    <s v="Port Arthur"/>
    <x v="5"/>
    <n v="77642"/>
    <x v="2"/>
    <s v="TEC-CO-10001571"/>
    <x v="2"/>
    <x v="16"/>
    <s v="Sharp 1540cs Digital Laser Copier"/>
    <n v="439.99200000000002"/>
    <n v="1"/>
    <n v="0.2"/>
    <n v="164.99700000000001"/>
  </r>
  <r>
    <n v="4288"/>
    <s v="CA-2014-127516"/>
    <n v="2014"/>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n v="2012"/>
    <x v="961"/>
    <d v="2012-05-21T00:00:00"/>
    <s v="Standard Class"/>
    <s v="ON-18715"/>
    <s v="Odella Nelson"/>
    <x v="1"/>
    <s v="United States"/>
    <s v="Houston"/>
    <x v="5"/>
    <n v="77095"/>
    <x v="2"/>
    <s v="OFF-BI-10002082"/>
    <x v="1"/>
    <x v="8"/>
    <s v="GBC Twin Loop Wire Binding Elements"/>
    <n v="33.279999999999994"/>
    <n v="5"/>
    <n v="0.8"/>
    <n v="-49.92"/>
  </r>
  <r>
    <n v="4290"/>
    <s v="US-2012-117184"/>
    <n v="2012"/>
    <x v="961"/>
    <d v="2012-05-21T00:00:00"/>
    <s v="Standard Class"/>
    <s v="ON-18715"/>
    <s v="Odella Nelson"/>
    <x v="1"/>
    <s v="United States"/>
    <s v="Houston"/>
    <x v="5"/>
    <n v="77095"/>
    <x v="2"/>
    <s v="OFF-PA-10002250"/>
    <x v="1"/>
    <x v="10"/>
    <s v="Things To Do Today Pad"/>
    <n v="14.088000000000001"/>
    <n v="3"/>
    <n v="0.2"/>
    <n v="4.9307999999999996"/>
  </r>
  <r>
    <n v="4291"/>
    <s v="CA-2014-102407"/>
    <n v="2014"/>
    <x v="34"/>
    <d v="2014-12-14T00:00:00"/>
    <s v="Second Class"/>
    <s v="AT-10435"/>
    <s v="Alyssa Tate"/>
    <x v="2"/>
    <s v="United States"/>
    <s v="Los Angeles"/>
    <x v="1"/>
    <n v="90004"/>
    <x v="1"/>
    <s v="OFF-AR-10000122"/>
    <x v="1"/>
    <x v="6"/>
    <s v="Newell 314"/>
    <n v="11.16"/>
    <n v="2"/>
    <n v="0"/>
    <n v="2.7899999999999991"/>
  </r>
  <r>
    <n v="4292"/>
    <s v="CA-2014-102407"/>
    <n v="2014"/>
    <x v="34"/>
    <d v="2014-12-14T00:00:00"/>
    <s v="Second Class"/>
    <s v="AT-10435"/>
    <s v="Alyssa Tate"/>
    <x v="2"/>
    <s v="United States"/>
    <s v="Los Angeles"/>
    <x v="1"/>
    <n v="90004"/>
    <x v="1"/>
    <s v="FUR-TA-10003748"/>
    <x v="0"/>
    <x v="3"/>
    <s v="Bevis 36 x 72 Conference Tables"/>
    <n v="896.32799999999997"/>
    <n v="9"/>
    <n v="0.2"/>
    <n v="22.408199999999994"/>
  </r>
  <r>
    <n v="4293"/>
    <s v="CA-2014-102407"/>
    <n v="2014"/>
    <x v="34"/>
    <d v="2014-12-14T00:00:00"/>
    <s v="Second Class"/>
    <s v="AT-10435"/>
    <s v="Alyssa Tate"/>
    <x v="2"/>
    <s v="United States"/>
    <s v="Los Angeles"/>
    <x v="1"/>
    <n v="90004"/>
    <x v="1"/>
    <s v="OFF-AP-10001394"/>
    <x v="1"/>
    <x v="9"/>
    <s v="Harmony Air Purifier"/>
    <n v="189"/>
    <n v="1"/>
    <n v="0"/>
    <n v="68.039999999999992"/>
  </r>
  <r>
    <n v="4294"/>
    <s v="CA-2014-130967"/>
    <n v="2014"/>
    <x v="434"/>
    <d v="2014-03-17T00:00:00"/>
    <s v="Standard Class"/>
    <s v="EB-13870"/>
    <s v="Emily Burns"/>
    <x v="0"/>
    <s v="United States"/>
    <s v="Philadelphia"/>
    <x v="9"/>
    <n v="19140"/>
    <x v="3"/>
    <s v="TEC-PH-10004896"/>
    <x v="2"/>
    <x v="7"/>
    <s v="Nokia Lumia 521 (T-Mobile)"/>
    <n v="53.981999999999999"/>
    <n v="3"/>
    <n v="0.4"/>
    <n v="-10.796399999999995"/>
  </r>
  <r>
    <n v="4295"/>
    <s v="CA-2014-101581"/>
    <n v="2014"/>
    <x v="760"/>
    <d v="2014-10-28T00:00:00"/>
    <s v="Standard Class"/>
    <s v="DW-13195"/>
    <s v="David Wiener"/>
    <x v="1"/>
    <s v="United States"/>
    <s v="Redmond"/>
    <x v="21"/>
    <n v="97756"/>
    <x v="1"/>
    <s v="FUR-TA-10002607"/>
    <x v="0"/>
    <x v="3"/>
    <s v="KI Conference Tables"/>
    <n v="177.22499999999999"/>
    <n v="5"/>
    <n v="0.5"/>
    <n v="-120.51299999999998"/>
  </r>
  <r>
    <n v="4296"/>
    <s v="CA-2014-169124"/>
    <n v="2014"/>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n v="2014"/>
    <x v="507"/>
    <d v="2014-09-11T00:00:00"/>
    <s v="Standard Class"/>
    <s v="TH-21235"/>
    <s v="Tiffany House"/>
    <x v="1"/>
    <s v="United States"/>
    <s v="Los Angeles"/>
    <x v="1"/>
    <n v="90032"/>
    <x v="1"/>
    <s v="OFF-ST-10000419"/>
    <x v="1"/>
    <x v="4"/>
    <s v="Rogers Jumbo File, Granite"/>
    <n v="54.32"/>
    <n v="4"/>
    <n v="0"/>
    <n v="0.54319999999999879"/>
  </r>
  <r>
    <n v="4298"/>
    <s v="CA-2014-129021"/>
    <n v="2014"/>
    <x v="962"/>
    <d v="2014-08-27T00:00:00"/>
    <s v="Second Class"/>
    <s v="PO-18850"/>
    <s v="Patrick O'Brill"/>
    <x v="0"/>
    <s v="United States"/>
    <s v="Tallahassee"/>
    <x v="2"/>
    <n v="32303"/>
    <x v="0"/>
    <s v="TEC-PH-10001459"/>
    <x v="2"/>
    <x v="7"/>
    <s v="Samsung Galaxy Mega 6.3"/>
    <n v="4367.8960000000006"/>
    <n v="13"/>
    <n v="0.2"/>
    <n v="327.59220000000005"/>
  </r>
  <r>
    <n v="4299"/>
    <s v="CA-2014-129021"/>
    <n v="2014"/>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n v="2014"/>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n v="2014"/>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n v="2014"/>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n v="2011"/>
    <x v="963"/>
    <d v="2011-08-25T00:00:00"/>
    <s v="Second Class"/>
    <s v="DE-13255"/>
    <s v="Deanra Eno"/>
    <x v="2"/>
    <s v="United States"/>
    <s v="Lakewood"/>
    <x v="24"/>
    <n v="44107"/>
    <x v="3"/>
    <s v="OFF-AR-10002804"/>
    <x v="1"/>
    <x v="6"/>
    <s v="Faber Castell Col-Erase Pencils"/>
    <n v="3.9119999999999999"/>
    <n v="1"/>
    <n v="0.2"/>
    <n v="1.0269000000000001"/>
  </r>
  <r>
    <n v="4304"/>
    <s v="CA-2013-121601"/>
    <n v="2013"/>
    <x v="964"/>
    <d v="2013-10-05T00:00:00"/>
    <s v="Same Day"/>
    <s v="MO-17500"/>
    <s v="Mary O'Rourke"/>
    <x v="0"/>
    <s v="United States"/>
    <s v="The Colony"/>
    <x v="5"/>
    <n v="75056"/>
    <x v="2"/>
    <s v="OFF-EN-10003862"/>
    <x v="1"/>
    <x v="12"/>
    <s v="Laser &amp; Ink Jet Business Envelopes"/>
    <n v="59.751999999999995"/>
    <n v="7"/>
    <n v="0.2"/>
    <n v="19.4194"/>
  </r>
  <r>
    <n v="4305"/>
    <s v="CA-2011-162278"/>
    <n v="2011"/>
    <x v="965"/>
    <d v="2011-10-30T00:00:00"/>
    <s v="Second Class"/>
    <s v="AH-10585"/>
    <s v="Angele Hood"/>
    <x v="0"/>
    <s v="United States"/>
    <s v="Seattle"/>
    <x v="4"/>
    <n v="98105"/>
    <x v="1"/>
    <s v="FUR-FU-10000448"/>
    <x v="0"/>
    <x v="5"/>
    <s v="Tenex Chairmats For Use With Carpeted Floors"/>
    <n v="63.92"/>
    <n v="4"/>
    <n v="0"/>
    <n v="3.195999999999998"/>
  </r>
  <r>
    <n v="4306"/>
    <s v="CA-2011-162278"/>
    <n v="2011"/>
    <x v="965"/>
    <d v="2011-10-30T00:00:00"/>
    <s v="Second Class"/>
    <s v="AH-10585"/>
    <s v="Angele Hood"/>
    <x v="0"/>
    <s v="United States"/>
    <s v="Seattle"/>
    <x v="4"/>
    <n v="98105"/>
    <x v="1"/>
    <s v="TEC-PH-10000526"/>
    <x v="2"/>
    <x v="7"/>
    <s v="Vtech CS6719"/>
    <n v="383.96000000000004"/>
    <n v="5"/>
    <n v="0.2"/>
    <n v="38.396000000000015"/>
  </r>
  <r>
    <n v="4307"/>
    <s v="CA-2013-161095"/>
    <n v="2013"/>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n v="2013"/>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n v="2011"/>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n v="2011"/>
    <x v="130"/>
    <d v="2011-11-11T00:00:00"/>
    <s v="Standard Class"/>
    <s v="WB-21850"/>
    <s v="William Brown"/>
    <x v="0"/>
    <s v="United States"/>
    <s v="Los Angeles"/>
    <x v="1"/>
    <n v="90045"/>
    <x v="1"/>
    <s v="FUR-TA-10002041"/>
    <x v="0"/>
    <x v="3"/>
    <s v="Bevis Round Conference Table Top, X-Base"/>
    <n v="573.72799999999995"/>
    <n v="4"/>
    <n v="0.2"/>
    <n v="-64.544399999999968"/>
  </r>
  <r>
    <n v="4311"/>
    <s v="CA-2011-125829"/>
    <n v="2011"/>
    <x v="130"/>
    <d v="2011-11-11T00:00:00"/>
    <s v="Standard Class"/>
    <s v="WB-21850"/>
    <s v="William Brown"/>
    <x v="0"/>
    <s v="United States"/>
    <s v="Los Angeles"/>
    <x v="1"/>
    <n v="90045"/>
    <x v="1"/>
    <s v="OFF-BI-10001036"/>
    <x v="1"/>
    <x v="8"/>
    <s v="Cardinal EasyOpen D-Ring Binders"/>
    <n v="21.936000000000003"/>
    <n v="3"/>
    <n v="0.2"/>
    <n v="8.2259999999999991"/>
  </r>
  <r>
    <n v="4312"/>
    <s v="CA-2011-125829"/>
    <n v="2011"/>
    <x v="130"/>
    <d v="2011-11-11T00:00:00"/>
    <s v="Standard Class"/>
    <s v="WB-21850"/>
    <s v="William Brown"/>
    <x v="0"/>
    <s v="United States"/>
    <s v="Los Angeles"/>
    <x v="1"/>
    <n v="90045"/>
    <x v="1"/>
    <s v="OFF-PA-10000223"/>
    <x v="1"/>
    <x v="10"/>
    <s v="Xerox 2000"/>
    <n v="19.440000000000001"/>
    <n v="3"/>
    <n v="0"/>
    <n v="9.3312000000000008"/>
  </r>
  <r>
    <n v="4313"/>
    <s v="CA-2011-125829"/>
    <n v="2011"/>
    <x v="130"/>
    <d v="2011-11-11T00:00:00"/>
    <s v="Standard Class"/>
    <s v="WB-21850"/>
    <s v="William Brown"/>
    <x v="0"/>
    <s v="United States"/>
    <s v="Los Angeles"/>
    <x v="1"/>
    <n v="90045"/>
    <x v="1"/>
    <s v="TEC-MA-10003246"/>
    <x v="2"/>
    <x v="15"/>
    <s v="Hewlett-Packard Deskjet D4360 Printer"/>
    <n v="447.96800000000007"/>
    <n v="4"/>
    <n v="0.2"/>
    <n v="139.98999999999995"/>
  </r>
  <r>
    <n v="4314"/>
    <s v="CA-2011-123127"/>
    <n v="2011"/>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n v="2012"/>
    <x v="608"/>
    <d v="2012-07-01T00:00:00"/>
    <s v="Standard Class"/>
    <s v="AB-10165"/>
    <s v="Alan Barnes"/>
    <x v="0"/>
    <s v="United States"/>
    <s v="Los Angeles"/>
    <x v="1"/>
    <n v="90045"/>
    <x v="1"/>
    <s v="OFF-AR-10004062"/>
    <x v="1"/>
    <x v="6"/>
    <s v="Staples"/>
    <n v="20.96"/>
    <n v="2"/>
    <n v="0"/>
    <n v="5.24"/>
  </r>
  <r>
    <n v="4316"/>
    <s v="CA-2012-115945"/>
    <n v="2012"/>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n v="2012"/>
    <x v="608"/>
    <d v="2012-07-01T00:00:00"/>
    <s v="Standard Class"/>
    <s v="AB-10165"/>
    <s v="Alan Barnes"/>
    <x v="0"/>
    <s v="United States"/>
    <s v="Los Angeles"/>
    <x v="1"/>
    <n v="90045"/>
    <x v="1"/>
    <s v="OFF-ST-10001963"/>
    <x v="1"/>
    <x v="4"/>
    <s v="Tennsco Regal Shelving Units"/>
    <n v="304.23"/>
    <n v="3"/>
    <n v="0"/>
    <n v="9.126899999999992"/>
  </r>
  <r>
    <n v="4318"/>
    <s v="CA-2012-136735"/>
    <n v="2012"/>
    <x v="353"/>
    <d v="2012-08-02T00:00:00"/>
    <s v="Standard Class"/>
    <s v="HA-14920"/>
    <s v="Helen Andreada"/>
    <x v="0"/>
    <s v="United States"/>
    <s v="San Francisco"/>
    <x v="1"/>
    <n v="94110"/>
    <x v="1"/>
    <s v="OFF-EN-10002230"/>
    <x v="1"/>
    <x v="12"/>
    <s v="Airmail Envelopes"/>
    <n v="167.86"/>
    <n v="2"/>
    <n v="0"/>
    <n v="78.894199999999998"/>
  </r>
  <r>
    <n v="4319"/>
    <s v="US-2014-136189"/>
    <n v="2014"/>
    <x v="226"/>
    <d v="2014-12-12T00:00:00"/>
    <s v="Standard Class"/>
    <s v="DC-13285"/>
    <s v="Debra Catini"/>
    <x v="0"/>
    <s v="United States"/>
    <s v="Richmond"/>
    <x v="17"/>
    <n v="23223"/>
    <x v="0"/>
    <s v="FUR-FU-10000175"/>
    <x v="0"/>
    <x v="5"/>
    <s v="DAX Wood Document Frame."/>
    <n v="82.38"/>
    <n v="6"/>
    <n v="0"/>
    <n v="25.537799999999997"/>
  </r>
  <r>
    <n v="4320"/>
    <s v="CA-2011-152345"/>
    <n v="2011"/>
    <x v="282"/>
    <d v="2012-01-03T00:00:00"/>
    <s v="Second Class"/>
    <s v="ST-20530"/>
    <s v="Shui Tom"/>
    <x v="0"/>
    <s v="United States"/>
    <s v="Albuquerque"/>
    <x v="27"/>
    <n v="87105"/>
    <x v="1"/>
    <s v="TEC-PH-10004897"/>
    <x v="2"/>
    <x v="7"/>
    <s v="Mediabridge Sport Armband iPhone 5s"/>
    <n v="23.976000000000003"/>
    <n v="3"/>
    <n v="0.2"/>
    <n v="-5.694300000000001"/>
  </r>
  <r>
    <n v="4321"/>
    <s v="CA-2011-152345"/>
    <n v="2011"/>
    <x v="282"/>
    <d v="2012-01-03T00:00:00"/>
    <s v="Second Class"/>
    <s v="ST-20530"/>
    <s v="Shui Tom"/>
    <x v="0"/>
    <s v="United States"/>
    <s v="Albuquerque"/>
    <x v="27"/>
    <n v="87105"/>
    <x v="1"/>
    <s v="OFF-ST-10003123"/>
    <x v="1"/>
    <x v="4"/>
    <s v="Fellowes Bases and Tops For Staxonsteel/High-Stak Systems"/>
    <n v="33.29"/>
    <n v="1"/>
    <n v="0"/>
    <n v="7.9895999999999994"/>
  </r>
  <r>
    <n v="4322"/>
    <s v="US-2012-147662"/>
    <n v="2012"/>
    <x v="966"/>
    <d v="2012-02-19T00:00:00"/>
    <s v="Standard Class"/>
    <s v="KB-16315"/>
    <s v="Karl Braun"/>
    <x v="0"/>
    <s v="United States"/>
    <s v="Akron"/>
    <x v="24"/>
    <n v="44312"/>
    <x v="3"/>
    <s v="OFF-BI-10001658"/>
    <x v="1"/>
    <x v="8"/>
    <s v="GBC Standard Therm-A-Bind Covers"/>
    <n v="14.952000000000004"/>
    <n v="2"/>
    <n v="0.7"/>
    <n v="-11.961599999999997"/>
  </r>
  <r>
    <n v="4323"/>
    <s v="US-2012-147662"/>
    <n v="2012"/>
    <x v="966"/>
    <d v="2012-02-19T00:00:00"/>
    <s v="Standard Class"/>
    <s v="KB-16315"/>
    <s v="Karl Braun"/>
    <x v="0"/>
    <s v="United States"/>
    <s v="Akron"/>
    <x v="24"/>
    <n v="44312"/>
    <x v="3"/>
    <s v="TEC-PH-10002834"/>
    <x v="2"/>
    <x v="7"/>
    <s v="Google Nexus 5"/>
    <n v="323.98199999999997"/>
    <n v="3"/>
    <n v="0.4"/>
    <n v="-80.995500000000021"/>
  </r>
  <r>
    <n v="4324"/>
    <s v="US-2012-147662"/>
    <n v="2012"/>
    <x v="966"/>
    <d v="2012-02-19T00:00:00"/>
    <s v="Standard Class"/>
    <s v="KB-16315"/>
    <s v="Karl Braun"/>
    <x v="0"/>
    <s v="United States"/>
    <s v="Akron"/>
    <x v="24"/>
    <n v="44312"/>
    <x v="3"/>
    <s v="OFF-BI-10002160"/>
    <x v="1"/>
    <x v="8"/>
    <s v="Acco Hanging Data Binders"/>
    <n v="2.2860000000000005"/>
    <n v="2"/>
    <n v="0.7"/>
    <n v="-1.6763999999999997"/>
  </r>
  <r>
    <n v="4325"/>
    <s v="US-2012-147662"/>
    <n v="2012"/>
    <x v="966"/>
    <d v="2012-02-19T00:00:00"/>
    <s v="Standard Class"/>
    <s v="KB-16315"/>
    <s v="Karl Braun"/>
    <x v="0"/>
    <s v="United States"/>
    <s v="Akron"/>
    <x v="24"/>
    <n v="44312"/>
    <x v="3"/>
    <s v="OFF-AR-10004999"/>
    <x v="1"/>
    <x v="6"/>
    <s v="Newell 315"/>
    <n v="14.352000000000002"/>
    <n v="3"/>
    <n v="0.2"/>
    <n v="0.8969999999999998"/>
  </r>
  <r>
    <n v="4326"/>
    <s v="US-2012-147662"/>
    <n v="2012"/>
    <x v="966"/>
    <d v="2012-02-19T00:00:00"/>
    <s v="Standard Class"/>
    <s v="KB-16315"/>
    <s v="Karl Braun"/>
    <x v="0"/>
    <s v="United States"/>
    <s v="Akron"/>
    <x v="24"/>
    <n v="44312"/>
    <x v="3"/>
    <s v="TEC-AC-10003280"/>
    <x v="2"/>
    <x v="11"/>
    <s v="Belkin F8E887 USB Wired Ergonomic Keyboard"/>
    <n v="71.975999999999999"/>
    <n v="3"/>
    <n v="0.2"/>
    <n v="0.89969999999999573"/>
  </r>
  <r>
    <n v="4327"/>
    <s v="CA-2013-153346"/>
    <n v="2013"/>
    <x v="967"/>
    <d v="2013-01-27T00:00:00"/>
    <s v="First Class"/>
    <s v="TB-21355"/>
    <s v="Todd Boyes"/>
    <x v="1"/>
    <s v="United States"/>
    <s v="Plainfield"/>
    <x v="30"/>
    <n v="7060"/>
    <x v="3"/>
    <s v="OFF-AR-10000315"/>
    <x v="1"/>
    <x v="6"/>
    <s v="Dixon Ticonderoga Maple Cedar Pencil, #2"/>
    <n v="9.2099999999999991"/>
    <n v="3"/>
    <n v="0"/>
    <n v="2.3025000000000002"/>
  </r>
  <r>
    <n v="4328"/>
    <s v="CA-2013-153346"/>
    <n v="2013"/>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n v="2014"/>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n v="2014"/>
    <x v="621"/>
    <d v="2014-10-10T00:00:00"/>
    <s v="Standard Class"/>
    <s v="PO-18850"/>
    <s v="Patrick O'Brill"/>
    <x v="0"/>
    <s v="United States"/>
    <s v="Hialeah"/>
    <x v="2"/>
    <n v="33012"/>
    <x v="0"/>
    <s v="OFF-PA-10000556"/>
    <x v="1"/>
    <x v="10"/>
    <s v="Xerox 208"/>
    <n v="15.552000000000003"/>
    <n v="3"/>
    <n v="0.2"/>
    <n v="5.4432"/>
  </r>
  <r>
    <n v="4331"/>
    <s v="CA-2014-149853"/>
    <n v="2014"/>
    <x v="621"/>
    <d v="2014-10-10T00:00:00"/>
    <s v="Standard Class"/>
    <s v="PO-18850"/>
    <s v="Patrick O'Brill"/>
    <x v="0"/>
    <s v="United States"/>
    <s v="Hialeah"/>
    <x v="2"/>
    <n v="33012"/>
    <x v="0"/>
    <s v="OFF-AP-10000804"/>
    <x v="1"/>
    <x v="9"/>
    <s v="Hoover Portapower Portable Vacuum"/>
    <n v="17.920000000000002"/>
    <n v="5"/>
    <n v="0.2"/>
    <n v="1.1200000000000001"/>
  </r>
  <r>
    <n v="4332"/>
    <s v="CA-2014-107909"/>
    <n v="2014"/>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n v="2014"/>
    <x v="853"/>
    <d v="2014-09-07T00:00:00"/>
    <s v="Standard Class"/>
    <s v="SS-20875"/>
    <s v="Sung Shariari"/>
    <x v="0"/>
    <s v="United States"/>
    <s v="Redmond"/>
    <x v="4"/>
    <n v="98052"/>
    <x v="1"/>
    <s v="OFF-BI-10003476"/>
    <x v="1"/>
    <x v="8"/>
    <s v="Avery Metallic Poly Binders"/>
    <n v="22.92"/>
    <n v="5"/>
    <n v="0.2"/>
    <n v="8.0219999999999985"/>
  </r>
  <r>
    <n v="4334"/>
    <s v="CA-2012-112375"/>
    <n v="2012"/>
    <x v="379"/>
    <d v="2012-12-27T00:00:00"/>
    <s v="Standard Class"/>
    <s v="RD-19720"/>
    <s v="Roger Demir"/>
    <x v="0"/>
    <s v="United States"/>
    <s v="Daytona Beach"/>
    <x v="2"/>
    <n v="32114"/>
    <x v="0"/>
    <s v="TEC-AC-10003237"/>
    <x v="2"/>
    <x v="11"/>
    <s v="Memorex Micro Travel Drive 4 GB"/>
    <n v="50.88"/>
    <n v="6"/>
    <n v="0.2"/>
    <n v="14.628000000000005"/>
  </r>
  <r>
    <n v="4335"/>
    <s v="CA-2012-112375"/>
    <n v="2012"/>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n v="2012"/>
    <x v="139"/>
    <d v="2012-12-24T00:00:00"/>
    <s v="Standard Class"/>
    <s v="GZ-14470"/>
    <s v="Gary Zandusky"/>
    <x v="0"/>
    <s v="United States"/>
    <s v="Bullhead City"/>
    <x v="16"/>
    <n v="86442"/>
    <x v="1"/>
    <s v="OFF-EN-10003068"/>
    <x v="1"/>
    <x v="12"/>
    <s v="#6 3/4 Gummed Flap White Envelopes"/>
    <n v="7.9200000000000008"/>
    <n v="1"/>
    <n v="0.2"/>
    <n v="2.7719999999999994"/>
  </r>
  <r>
    <n v="4337"/>
    <s v="CA-2012-154795"/>
    <n v="2012"/>
    <x v="139"/>
    <d v="2012-12-24T00:00:00"/>
    <s v="Standard Class"/>
    <s v="GZ-14470"/>
    <s v="Gary Zandusky"/>
    <x v="0"/>
    <s v="United States"/>
    <s v="Bullhead City"/>
    <x v="16"/>
    <n v="86442"/>
    <x v="1"/>
    <s v="FUR-FU-10002088"/>
    <x v="0"/>
    <x v="5"/>
    <s v="Nu-Dell Float Frame 11 x 14 1/2"/>
    <n v="14.368000000000002"/>
    <n v="2"/>
    <n v="0.2"/>
    <n v="3.9512"/>
  </r>
  <r>
    <n v="4338"/>
    <s v="CA-2012-125234"/>
    <n v="2012"/>
    <x v="154"/>
    <d v="2012-12-01T00:00:00"/>
    <s v="Standard Class"/>
    <s v="SN-20710"/>
    <s v="Steve Nguyen"/>
    <x v="2"/>
    <s v="United States"/>
    <s v="Los Angeles"/>
    <x v="1"/>
    <n v="90049"/>
    <x v="1"/>
    <s v="TEC-AC-10000158"/>
    <x v="2"/>
    <x v="11"/>
    <s v="Sony 64GB Class 10 Micro SDHC R40 Memory Card"/>
    <n v="107.97"/>
    <n v="3"/>
    <n v="0"/>
    <n v="22.6737"/>
  </r>
  <r>
    <n v="4339"/>
    <s v="CA-2012-125234"/>
    <n v="2012"/>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n v="2014"/>
    <x v="151"/>
    <d v="2014-09-02T00:00:00"/>
    <s v="Standard Class"/>
    <s v="DK-12895"/>
    <s v="Dana Kaydos"/>
    <x v="0"/>
    <s v="United States"/>
    <s v="Franklin"/>
    <x v="18"/>
    <n v="37064"/>
    <x v="0"/>
    <s v="OFF-PA-10004888"/>
    <x v="1"/>
    <x v="10"/>
    <s v="Xerox 217"/>
    <n v="5.1840000000000011"/>
    <n v="1"/>
    <n v="0.2"/>
    <n v="1.8144"/>
  </r>
  <r>
    <n v="4341"/>
    <s v="US-2011-129609"/>
    <n v="2011"/>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n v="2014"/>
    <x v="94"/>
    <d v="2014-12-22T00:00:00"/>
    <s v="Standard Class"/>
    <s v="GB-14575"/>
    <s v="Giulietta Baptist"/>
    <x v="0"/>
    <s v="United States"/>
    <s v="Arlington"/>
    <x v="17"/>
    <n v="22204"/>
    <x v="0"/>
    <s v="OFF-ST-10003208"/>
    <x v="1"/>
    <x v="4"/>
    <s v="Adjustable Depth Letter/Legal Cart"/>
    <n v="544.38"/>
    <n v="3"/>
    <n v="0"/>
    <n v="157.87019999999993"/>
  </r>
  <r>
    <n v="4343"/>
    <s v="CA-2014-105410"/>
    <n v="2014"/>
    <x v="498"/>
    <d v="2014-03-23T00:00:00"/>
    <s v="First Class"/>
    <s v="ND-18370"/>
    <s v="Natalie DeCherney"/>
    <x v="0"/>
    <s v="United States"/>
    <s v="San Francisco"/>
    <x v="1"/>
    <n v="94110"/>
    <x v="1"/>
    <s v="OFF-BI-10004970"/>
    <x v="1"/>
    <x v="8"/>
    <s v="ACCOHIDE 3-Ring Binder, Blue, 1&quot;"/>
    <n v="19.824000000000002"/>
    <n v="6"/>
    <n v="0.2"/>
    <n v="6.690599999999999"/>
  </r>
  <r>
    <n v="4344"/>
    <s v="CA-2014-105410"/>
    <n v="2014"/>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n v="2014"/>
    <x v="498"/>
    <d v="2014-03-23T00:00:00"/>
    <s v="First Class"/>
    <s v="ND-18370"/>
    <s v="Natalie DeCherney"/>
    <x v="0"/>
    <s v="United States"/>
    <s v="San Francisco"/>
    <x v="1"/>
    <n v="94110"/>
    <x v="1"/>
    <s v="TEC-AC-10001552"/>
    <x v="2"/>
    <x v="11"/>
    <s v="Logitech K350 2.4Ghz Wireless Keyboard"/>
    <n v="99.54"/>
    <n v="2"/>
    <n v="0"/>
    <n v="10.949399999999997"/>
  </r>
  <r>
    <n v="4346"/>
    <s v="CA-2014-105410"/>
    <n v="2014"/>
    <x v="498"/>
    <d v="2014-03-23T00:00:00"/>
    <s v="First Class"/>
    <s v="ND-18370"/>
    <s v="Natalie DeCherney"/>
    <x v="0"/>
    <s v="United States"/>
    <s v="San Francisco"/>
    <x v="1"/>
    <n v="94110"/>
    <x v="1"/>
    <s v="TEC-AC-10002926"/>
    <x v="2"/>
    <x v="11"/>
    <s v="Logitech Wireless Marathon Mouse M705"/>
    <n v="199.96"/>
    <n v="4"/>
    <n v="0"/>
    <n v="85.982800000000012"/>
  </r>
  <r>
    <n v="4347"/>
    <s v="CA-2013-120355"/>
    <n v="2013"/>
    <x v="31"/>
    <d v="2013-09-26T00:00:00"/>
    <s v="Standard Class"/>
    <s v="MM-17260"/>
    <s v="Magdelene Morse"/>
    <x v="0"/>
    <s v="United States"/>
    <s v="New Rochelle"/>
    <x v="15"/>
    <n v="10801"/>
    <x v="3"/>
    <s v="FUR-CH-10001394"/>
    <x v="0"/>
    <x v="1"/>
    <s v="Global Leather Executive Chair"/>
    <n v="631.78200000000004"/>
    <n v="2"/>
    <n v="0.1"/>
    <n v="140.39599999999993"/>
  </r>
  <r>
    <n v="4348"/>
    <s v="CA-2013-120355"/>
    <n v="2013"/>
    <x v="31"/>
    <d v="2013-09-26T00:00:00"/>
    <s v="Standard Class"/>
    <s v="MM-17260"/>
    <s v="Magdelene Morse"/>
    <x v="0"/>
    <s v="United States"/>
    <s v="New Rochelle"/>
    <x v="15"/>
    <n v="10801"/>
    <x v="3"/>
    <s v="FUR-FU-10004053"/>
    <x v="0"/>
    <x v="5"/>
    <s v="DAX Two-Tone Silver Metal Document Frame"/>
    <n v="60.72"/>
    <n v="3"/>
    <n v="0"/>
    <n v="26.1096"/>
  </r>
  <r>
    <n v="4349"/>
    <s v="CA-2014-169894"/>
    <n v="2014"/>
    <x v="221"/>
    <d v="2014-11-30T00:00:00"/>
    <s v="Second Class"/>
    <s v="MV-17485"/>
    <s v="Mark Van Huff"/>
    <x v="0"/>
    <s v="United States"/>
    <s v="Mesa"/>
    <x v="16"/>
    <n v="85204"/>
    <x v="1"/>
    <s v="OFF-BI-10004230"/>
    <x v="1"/>
    <x v="8"/>
    <s v="GBC Recycled Grain Textured Covers"/>
    <n v="20.724000000000004"/>
    <n v="2"/>
    <n v="0.7"/>
    <n v="-15.197599999999994"/>
  </r>
  <r>
    <n v="4350"/>
    <s v="CA-2014-169894"/>
    <n v="2014"/>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n v="2014"/>
    <x v="645"/>
    <d v="2014-04-16T00:00:00"/>
    <s v="Standard Class"/>
    <s v="JL-15130"/>
    <s v="Jack Lebron"/>
    <x v="0"/>
    <s v="United States"/>
    <s v="Lancaster"/>
    <x v="24"/>
    <n v="43130"/>
    <x v="3"/>
    <s v="OFF-ST-10001325"/>
    <x v="1"/>
    <x v="4"/>
    <s v="Sterilite Officeware Hinged File Box"/>
    <n v="16.768000000000001"/>
    <n v="2"/>
    <n v="0.2"/>
    <n v="1.4672000000000001"/>
  </r>
  <r>
    <n v="4352"/>
    <s v="US-2014-100482"/>
    <n v="2014"/>
    <x v="645"/>
    <d v="2014-04-16T00:00:00"/>
    <s v="Standard Class"/>
    <s v="JL-15130"/>
    <s v="Jack Lebron"/>
    <x v="0"/>
    <s v="United States"/>
    <s v="Lancaster"/>
    <x v="24"/>
    <n v="43130"/>
    <x v="3"/>
    <s v="TEC-AC-10003441"/>
    <x v="2"/>
    <x v="11"/>
    <s v="Kingston Digital DataTraveler 32GB USB 2.0"/>
    <n v="27.12"/>
    <n v="2"/>
    <n v="0.2"/>
    <n v="-4.7460000000000013"/>
  </r>
  <r>
    <n v="4353"/>
    <s v="CA-2014-107748"/>
    <n v="2014"/>
    <x v="389"/>
    <d v="2014-12-13T00:00:00"/>
    <s v="Second Class"/>
    <s v="AG-10330"/>
    <s v="Alex Grayson"/>
    <x v="0"/>
    <s v="United States"/>
    <s v="Stockton"/>
    <x v="1"/>
    <n v="95207"/>
    <x v="1"/>
    <s v="TEC-PH-10003215"/>
    <x v="2"/>
    <x v="7"/>
    <s v="Jackery Bar Premium Fast-charging Portable Charger"/>
    <n v="95.84"/>
    <n v="4"/>
    <n v="0.2"/>
    <n v="34.741999999999997"/>
  </r>
  <r>
    <n v="4354"/>
    <s v="CA-2014-107748"/>
    <n v="2014"/>
    <x v="389"/>
    <d v="2014-12-13T00:00:00"/>
    <s v="Second Class"/>
    <s v="AG-10330"/>
    <s v="Alex Grayson"/>
    <x v="0"/>
    <s v="United States"/>
    <s v="Stockton"/>
    <x v="1"/>
    <n v="95207"/>
    <x v="1"/>
    <s v="OFF-PA-10002005"/>
    <x v="1"/>
    <x v="10"/>
    <s v="Xerox 225"/>
    <n v="12.96"/>
    <n v="2"/>
    <n v="0"/>
    <n v="6.2208000000000006"/>
  </r>
  <r>
    <n v="4355"/>
    <s v="CA-2014-153654"/>
    <n v="2014"/>
    <x v="221"/>
    <d v="2014-11-27T00:00:00"/>
    <s v="Second Class"/>
    <s v="MD-17860"/>
    <s v="Michael Dominguez"/>
    <x v="1"/>
    <s v="United States"/>
    <s v="Asheville"/>
    <x v="3"/>
    <n v="28806"/>
    <x v="0"/>
    <s v="OFF-BI-10004465"/>
    <x v="1"/>
    <x v="8"/>
    <s v="Avery Durable Slant Ring Binders"/>
    <n v="19.008000000000003"/>
    <n v="8"/>
    <n v="0.7"/>
    <n v="-12.671999999999997"/>
  </r>
  <r>
    <n v="4356"/>
    <s v="CA-2012-155600"/>
    <n v="2012"/>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n v="2012"/>
    <x v="784"/>
    <d v="2012-12-07T00:00:00"/>
    <s v="Second Class"/>
    <s v="RO-19780"/>
    <s v="Rose O'Brian"/>
    <x v="0"/>
    <s v="United States"/>
    <s v="Clarksville"/>
    <x v="18"/>
    <n v="37042"/>
    <x v="0"/>
    <s v="OFF-AR-10003752"/>
    <x v="1"/>
    <x v="6"/>
    <s v="Deluxe Chalkboard Eraser Cleaner"/>
    <n v="36.96"/>
    <n v="4"/>
    <n v="0.2"/>
    <n v="12.011999999999999"/>
  </r>
  <r>
    <n v="4358"/>
    <s v="CA-2014-162565"/>
    <n v="2014"/>
    <x v="157"/>
    <d v="2014-12-12T00:00:00"/>
    <s v="Same Day"/>
    <s v="RR-19315"/>
    <s v="Ralph Ritter"/>
    <x v="0"/>
    <s v="United States"/>
    <s v="Aurora"/>
    <x v="10"/>
    <n v="60505"/>
    <x v="2"/>
    <s v="OFF-PA-10001937"/>
    <x v="1"/>
    <x v="10"/>
    <s v="Xerox 21"/>
    <n v="10.368000000000002"/>
    <n v="2"/>
    <n v="0.2"/>
    <n v="3.6288"/>
  </r>
  <r>
    <n v="4359"/>
    <s v="CA-2014-162565"/>
    <n v="2014"/>
    <x v="157"/>
    <d v="2014-12-12T00:00:00"/>
    <s v="Same Day"/>
    <s v="RR-19315"/>
    <s v="Ralph Ritter"/>
    <x v="0"/>
    <s v="United States"/>
    <s v="Aurora"/>
    <x v="10"/>
    <n v="60505"/>
    <x v="2"/>
    <s v="FUR-FU-10004306"/>
    <x v="0"/>
    <x v="5"/>
    <s v="Electrix Halogen Magnifier Lamp"/>
    <n v="77.720000000000013"/>
    <n v="1"/>
    <n v="0.6"/>
    <n v="-66.061999999999998"/>
  </r>
  <r>
    <n v="4360"/>
    <s v="CA-2014-162565"/>
    <n v="2014"/>
    <x v="157"/>
    <d v="2014-12-12T00:00:00"/>
    <s v="Same Day"/>
    <s v="RR-19315"/>
    <s v="Ralph Ritter"/>
    <x v="0"/>
    <s v="United States"/>
    <s v="Aurora"/>
    <x v="10"/>
    <n v="60505"/>
    <x v="2"/>
    <s v="FUR-CH-10003973"/>
    <x v="0"/>
    <x v="1"/>
    <s v="GuestStacker Chair with Chrome Finish Legs"/>
    <n v="520.46399999999994"/>
    <n v="2"/>
    <n v="0.3"/>
    <n v="-14.870399999999961"/>
  </r>
  <r>
    <n v="4361"/>
    <s v="CA-2013-127642"/>
    <n v="2013"/>
    <x v="206"/>
    <d v="2013-05-24T00:00:00"/>
    <s v="First Class"/>
    <s v="CP-12340"/>
    <s v="Christine Phan"/>
    <x v="1"/>
    <s v="United States"/>
    <s v="Warwick"/>
    <x v="34"/>
    <n v="2886"/>
    <x v="3"/>
    <s v="OFF-PA-10000565"/>
    <x v="1"/>
    <x v="10"/>
    <s v="Staples"/>
    <n v="111.96"/>
    <n v="2"/>
    <n v="0"/>
    <n v="54.860399999999998"/>
  </r>
  <r>
    <n v="4362"/>
    <s v="US-2014-163195"/>
    <n v="2014"/>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n v="2014"/>
    <x v="968"/>
    <d v="2014-05-23T00:00:00"/>
    <s v="Second Class"/>
    <s v="NC-18340"/>
    <s v="Nat Carroll"/>
    <x v="0"/>
    <s v="United States"/>
    <s v="Fargo"/>
    <x v="46"/>
    <n v="58103"/>
    <x v="2"/>
    <s v="OFF-AR-10001953"/>
    <x v="1"/>
    <x v="6"/>
    <s v="Boston 1645 Deluxe Heavier-Duty Electric Pencil Sharpener"/>
    <n v="131.94"/>
    <n v="3"/>
    <n v="0"/>
    <n v="35.623800000000003"/>
  </r>
  <r>
    <n v="4364"/>
    <s v="CA-2014-111332"/>
    <n v="2014"/>
    <x v="968"/>
    <d v="2014-05-23T00:00:00"/>
    <s v="Second Class"/>
    <s v="NC-18340"/>
    <s v="Nat Carroll"/>
    <x v="0"/>
    <s v="United States"/>
    <s v="Fargo"/>
    <x v="46"/>
    <n v="58103"/>
    <x v="2"/>
    <s v="OFF-AR-10001374"/>
    <x v="1"/>
    <x v="6"/>
    <s v="BIC Brite Liner Highlighters, Chisel Tip"/>
    <n v="25.92"/>
    <n v="4"/>
    <n v="0"/>
    <n v="8.2943999999999996"/>
  </r>
  <r>
    <n v="4365"/>
    <s v="CA-2014-111332"/>
    <n v="2014"/>
    <x v="968"/>
    <d v="2014-05-23T00:00:00"/>
    <s v="Second Class"/>
    <s v="NC-18340"/>
    <s v="Nat Carroll"/>
    <x v="0"/>
    <s v="United States"/>
    <s v="Fargo"/>
    <x v="46"/>
    <n v="58103"/>
    <x v="2"/>
    <s v="OFF-ST-10003816"/>
    <x v="1"/>
    <x v="4"/>
    <s v="Fellowes High-Stak Drawer Files"/>
    <n v="704.76"/>
    <n v="4"/>
    <n v="0"/>
    <n v="162.09479999999996"/>
  </r>
  <r>
    <n v="4366"/>
    <s v="CA-2014-111332"/>
    <n v="2014"/>
    <x v="968"/>
    <d v="2014-05-23T00:00:00"/>
    <s v="Second Class"/>
    <s v="NC-18340"/>
    <s v="Nat Carroll"/>
    <x v="0"/>
    <s v="United States"/>
    <s v="Fargo"/>
    <x v="46"/>
    <n v="58103"/>
    <x v="2"/>
    <s v="OFF-FA-10001843"/>
    <x v="1"/>
    <x v="13"/>
    <s v="Staples"/>
    <n v="7.41"/>
    <n v="3"/>
    <n v="0"/>
    <n v="3.4827000000000004"/>
  </r>
  <r>
    <n v="4367"/>
    <s v="CA-2014-111332"/>
    <n v="2014"/>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n v="2014"/>
    <x v="220"/>
    <d v="2014-09-14T00:00:00"/>
    <s v="Second Class"/>
    <s v="HA-14920"/>
    <s v="Helen Andreada"/>
    <x v="0"/>
    <s v="United States"/>
    <s v="Chicago"/>
    <x v="10"/>
    <n v="60623"/>
    <x v="2"/>
    <s v="OFF-FA-10000936"/>
    <x v="1"/>
    <x v="13"/>
    <s v="Acco Hot Clips Clips to Go"/>
    <n v="10.528"/>
    <n v="4"/>
    <n v="0.2"/>
    <n v="3.2899999999999996"/>
  </r>
  <r>
    <n v="4369"/>
    <s v="CA-2014-117044"/>
    <n v="2014"/>
    <x v="220"/>
    <d v="2014-09-14T00:00:00"/>
    <s v="Second Class"/>
    <s v="HA-14920"/>
    <s v="Helen Andreada"/>
    <x v="0"/>
    <s v="United States"/>
    <s v="Chicago"/>
    <x v="10"/>
    <n v="60623"/>
    <x v="2"/>
    <s v="OFF-PA-10003657"/>
    <x v="1"/>
    <x v="10"/>
    <s v="Xerox 1927"/>
    <n v="20.544000000000004"/>
    <n v="6"/>
    <n v="0.2"/>
    <n v="6.4199999999999964"/>
  </r>
  <r>
    <n v="4370"/>
    <s v="US-2013-165078"/>
    <n v="2013"/>
    <x v="732"/>
    <d v="2013-11-11T00:00:00"/>
    <s v="Standard Class"/>
    <s v="MA-17995"/>
    <s v="Michelle Arnett"/>
    <x v="2"/>
    <s v="United States"/>
    <s v="Lawrence"/>
    <x v="14"/>
    <n v="46226"/>
    <x v="2"/>
    <s v="OFF-BI-10001989"/>
    <x v="1"/>
    <x v="8"/>
    <s v="Premium Transparent Presentation Covers by GBC"/>
    <n v="104.9"/>
    <n v="5"/>
    <n v="0"/>
    <n v="50.351999999999997"/>
  </r>
  <r>
    <n v="4371"/>
    <s v="US-2013-165078"/>
    <n v="2013"/>
    <x v="732"/>
    <d v="2013-11-11T00:00:00"/>
    <s v="Standard Class"/>
    <s v="MA-17995"/>
    <s v="Michelle Arnett"/>
    <x v="2"/>
    <s v="United States"/>
    <s v="Lawrence"/>
    <x v="14"/>
    <n v="46226"/>
    <x v="2"/>
    <s v="OFF-AR-10002987"/>
    <x v="1"/>
    <x v="6"/>
    <s v="Prismacolor Color Pencil Set"/>
    <n v="39.68"/>
    <n v="2"/>
    <n v="0"/>
    <n v="16.268800000000002"/>
  </r>
  <r>
    <n v="4372"/>
    <s v="US-2013-165078"/>
    <n v="2013"/>
    <x v="732"/>
    <d v="2013-11-11T00:00:00"/>
    <s v="Standard Class"/>
    <s v="MA-17995"/>
    <s v="Michelle Arnett"/>
    <x v="2"/>
    <s v="United States"/>
    <s v="Lawrence"/>
    <x v="14"/>
    <n v="46226"/>
    <x v="2"/>
    <s v="OFF-LA-10000414"/>
    <x v="1"/>
    <x v="2"/>
    <s v="Avery 503"/>
    <n v="51.75"/>
    <n v="5"/>
    <n v="0"/>
    <n v="24.84"/>
  </r>
  <r>
    <n v="4373"/>
    <s v="US-2014-169320"/>
    <n v="2014"/>
    <x v="283"/>
    <d v="2014-07-26T00:00:00"/>
    <s v="Second Class"/>
    <s v="LH-16900"/>
    <s v="Lena Hernandez"/>
    <x v="0"/>
    <s v="United States"/>
    <s v="Elkhart"/>
    <x v="14"/>
    <n v="46514"/>
    <x v="2"/>
    <s v="OFF-AR-10003602"/>
    <x v="1"/>
    <x v="6"/>
    <s v="Quartet Omega Colored Chalk, 12/Pack"/>
    <n v="11.68"/>
    <n v="2"/>
    <n v="0"/>
    <n v="5.4895999999999994"/>
  </r>
  <r>
    <n v="4374"/>
    <s v="US-2014-169320"/>
    <n v="2014"/>
    <x v="283"/>
    <d v="2014-07-26T00:00:00"/>
    <s v="Second Class"/>
    <s v="LH-16900"/>
    <s v="Lena Hernandez"/>
    <x v="0"/>
    <s v="United States"/>
    <s v="Elkhart"/>
    <x v="14"/>
    <n v="46514"/>
    <x v="2"/>
    <s v="TEC-AC-10002550"/>
    <x v="2"/>
    <x v="11"/>
    <s v="Memorex 25GB 6X Branded Blu-Ray Recordable Disc, 30/Pack"/>
    <n v="159.75"/>
    <n v="5"/>
    <n v="0"/>
    <n v="11.182499999999997"/>
  </r>
  <r>
    <n v="4375"/>
    <s v="CA-2013-158575"/>
    <n v="2013"/>
    <x v="741"/>
    <d v="2013-11-25T00:00:00"/>
    <s v="Standard Class"/>
    <s v="SB-20290"/>
    <s v="Sean Braxton"/>
    <x v="1"/>
    <s v="United States"/>
    <s v="Kent"/>
    <x v="24"/>
    <n v="44240"/>
    <x v="3"/>
    <s v="OFF-AP-10002998"/>
    <x v="1"/>
    <x v="9"/>
    <s v="Holmes 99% HEPA Air Purifier"/>
    <n v="103.96799999999999"/>
    <n v="6"/>
    <n v="0.2"/>
    <n v="16.894799999999996"/>
  </r>
  <r>
    <n v="4376"/>
    <s v="CA-2011-166954"/>
    <n v="2011"/>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n v="2011"/>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n v="2011"/>
    <x v="573"/>
    <d v="2011-04-30T00:00:00"/>
    <s v="Standard Class"/>
    <s v="BT-11305"/>
    <s v="Beth Thompson"/>
    <x v="2"/>
    <s v="United States"/>
    <s v="San Gabriel"/>
    <x v="1"/>
    <n v="91776"/>
    <x v="1"/>
    <s v="FUR-CH-10003973"/>
    <x v="0"/>
    <x v="1"/>
    <s v="GuestStacker Chair with Chrome Finish Legs"/>
    <n v="1487.04"/>
    <n v="5"/>
    <n v="0.2"/>
    <n v="148.70400000000006"/>
  </r>
  <r>
    <n v="4379"/>
    <s v="CA-2012-140830"/>
    <n v="2012"/>
    <x v="672"/>
    <d v="2012-12-02T00:00:00"/>
    <s v="Second Class"/>
    <s v="PS-18970"/>
    <s v="Paul Stevenson"/>
    <x v="2"/>
    <s v="United States"/>
    <s v="Henderson"/>
    <x v="0"/>
    <n v="42420"/>
    <x v="0"/>
    <s v="OFF-EN-10000461"/>
    <x v="1"/>
    <x v="12"/>
    <s v="#10- 4 1/8&quot; x 9 1/2&quot; Recycled Envelopes"/>
    <n v="17.48"/>
    <n v="2"/>
    <n v="0"/>
    <n v="8.2156000000000002"/>
  </r>
  <r>
    <n v="4380"/>
    <s v="CA-2012-140830"/>
    <n v="2012"/>
    <x v="672"/>
    <d v="2012-12-02T00:00:00"/>
    <s v="Second Class"/>
    <s v="PS-18970"/>
    <s v="Paul Stevenson"/>
    <x v="2"/>
    <s v="United States"/>
    <s v="Henderson"/>
    <x v="0"/>
    <n v="42420"/>
    <x v="0"/>
    <s v="OFF-EN-10002831"/>
    <x v="1"/>
    <x v="12"/>
    <s v="Tyvek  Top-Opening Peel &amp; Seel  Envelopes, Gray"/>
    <n v="71.88"/>
    <n v="2"/>
    <n v="0"/>
    <n v="32.345999999999997"/>
  </r>
  <r>
    <n v="4381"/>
    <s v="CA-2012-152891"/>
    <n v="2012"/>
    <x v="969"/>
    <d v="2012-10-30T00:00:00"/>
    <s v="Standard Class"/>
    <s v="TB-21625"/>
    <s v="Trudy Brown"/>
    <x v="0"/>
    <s v="United States"/>
    <s v="San Francisco"/>
    <x v="1"/>
    <n v="94110"/>
    <x v="1"/>
    <s v="OFF-AR-10004648"/>
    <x v="1"/>
    <x v="6"/>
    <s v="Boston 19500 Mighty Mite Electric Pencil Sharpener"/>
    <n v="60.449999999999996"/>
    <n v="3"/>
    <n v="0"/>
    <n v="16.3215"/>
  </r>
  <r>
    <n v="4382"/>
    <s v="CA-2012-152891"/>
    <n v="2012"/>
    <x v="969"/>
    <d v="2012-10-30T00:00:00"/>
    <s v="Standard Class"/>
    <s v="TB-21625"/>
    <s v="Trudy Brown"/>
    <x v="0"/>
    <s v="United States"/>
    <s v="San Francisco"/>
    <x v="1"/>
    <n v="94110"/>
    <x v="1"/>
    <s v="FUR-TA-10001857"/>
    <x v="0"/>
    <x v="3"/>
    <s v="Balt Solid Wood Rectangular Table"/>
    <n v="253.17599999999999"/>
    <n v="3"/>
    <n v="0.2"/>
    <n v="-31.64700000000002"/>
  </r>
  <r>
    <n v="4383"/>
    <s v="US-2012-122784"/>
    <n v="2012"/>
    <x v="603"/>
    <d v="2012-07-27T00:00:00"/>
    <s v="Standard Class"/>
    <s v="RA-19915"/>
    <s v="Russell Applegate"/>
    <x v="0"/>
    <s v="United States"/>
    <s v="Highland Park"/>
    <x v="10"/>
    <n v="60035"/>
    <x v="2"/>
    <s v="OFF-BI-10000546"/>
    <x v="1"/>
    <x v="8"/>
    <s v="Avery Durable Binders"/>
    <n v="2.879999999999999"/>
    <n v="5"/>
    <n v="0.8"/>
    <n v="-4.4639999999999995"/>
  </r>
  <r>
    <n v="4384"/>
    <s v="US-2012-122784"/>
    <n v="2012"/>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n v="2012"/>
    <x v="603"/>
    <d v="2012-07-27T00:00:00"/>
    <s v="Standard Class"/>
    <s v="RA-19915"/>
    <s v="Russell Applegate"/>
    <x v="0"/>
    <s v="United States"/>
    <s v="Highland Park"/>
    <x v="10"/>
    <n v="60035"/>
    <x v="2"/>
    <s v="TEC-PH-10001557"/>
    <x v="2"/>
    <x v="7"/>
    <s v="Pyle PMP37LED"/>
    <n v="153.584"/>
    <n v="2"/>
    <n v="0.2"/>
    <n v="13.438599999999994"/>
  </r>
  <r>
    <n v="4386"/>
    <s v="US-2012-122784"/>
    <n v="2012"/>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n v="2013"/>
    <x v="189"/>
    <d v="2013-11-03T00:00:00"/>
    <s v="Standard Class"/>
    <s v="BP-11095"/>
    <s v="Bart Pistole"/>
    <x v="1"/>
    <s v="United States"/>
    <s v="San Francisco"/>
    <x v="1"/>
    <n v="94122"/>
    <x v="1"/>
    <s v="OFF-AP-10001366"/>
    <x v="1"/>
    <x v="9"/>
    <s v="Staples"/>
    <n v="43.92"/>
    <n v="4"/>
    <n v="0"/>
    <n v="11.858400000000003"/>
  </r>
  <r>
    <n v="4388"/>
    <s v="CA-2013-156811"/>
    <n v="2013"/>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n v="2014"/>
    <x v="225"/>
    <d v="2014-11-23T00:00:00"/>
    <s v="First Class"/>
    <s v="CD-11920"/>
    <s v="Carlos Daly"/>
    <x v="0"/>
    <s v="United States"/>
    <s v="New York City"/>
    <x v="15"/>
    <n v="10035"/>
    <x v="3"/>
    <s v="OFF-PA-10003651"/>
    <x v="1"/>
    <x v="10"/>
    <s v="Xerox 1968"/>
    <n v="46.76"/>
    <n v="7"/>
    <n v="0"/>
    <n v="22.444800000000001"/>
  </r>
  <r>
    <n v="4390"/>
    <s v="CA-2014-111556"/>
    <n v="2014"/>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n v="2014"/>
    <x v="225"/>
    <d v="2014-11-23T00:00:00"/>
    <s v="First Class"/>
    <s v="CD-11920"/>
    <s v="Carlos Daly"/>
    <x v="0"/>
    <s v="United States"/>
    <s v="New York City"/>
    <x v="15"/>
    <n v="10035"/>
    <x v="3"/>
    <s v="TEC-PH-10001459"/>
    <x v="2"/>
    <x v="7"/>
    <s v="Samsung Galaxy Mega 6.3"/>
    <n v="1259.97"/>
    <n v="3"/>
    <n v="0"/>
    <n v="327.59220000000005"/>
  </r>
  <r>
    <n v="4392"/>
    <s v="CA-2014-111556"/>
    <n v="2014"/>
    <x v="225"/>
    <d v="2014-11-23T00:00:00"/>
    <s v="First Class"/>
    <s v="CD-11920"/>
    <s v="Carlos Daly"/>
    <x v="0"/>
    <s v="United States"/>
    <s v="New York City"/>
    <x v="15"/>
    <n v="10035"/>
    <x v="3"/>
    <s v="OFF-AR-10004602"/>
    <x v="1"/>
    <x v="6"/>
    <s v="Boston KS Multi-Size Manual Pencil Sharpener"/>
    <n v="68.97"/>
    <n v="3"/>
    <n v="0"/>
    <n v="19.311600000000002"/>
  </r>
  <r>
    <n v="4393"/>
    <s v="CA-2013-108868"/>
    <n v="2013"/>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n v="2013"/>
    <x v="162"/>
    <d v="2013-09-13T00:00:00"/>
    <s v="Standard Class"/>
    <s v="KB-16585"/>
    <s v="Ken Black"/>
    <x v="1"/>
    <s v="United States"/>
    <s v="Dallas"/>
    <x v="5"/>
    <n v="75081"/>
    <x v="2"/>
    <s v="TEC-PH-10000923"/>
    <x v="2"/>
    <x v="7"/>
    <s v="Belkin SportFit Armband For iPhone 5s/5c, Fuchsia"/>
    <n v="59.960000000000008"/>
    <n v="5"/>
    <n v="0.2"/>
    <n v="21.735500000000002"/>
  </r>
  <r>
    <n v="4395"/>
    <s v="CA-2011-142965"/>
    <n v="2011"/>
    <x v="836"/>
    <d v="2011-07-20T00:00:00"/>
    <s v="Same Day"/>
    <s v="SW-20245"/>
    <s v="Scot Wooten"/>
    <x v="0"/>
    <s v="United States"/>
    <s v="Springfield"/>
    <x v="24"/>
    <n v="45503"/>
    <x v="3"/>
    <s v="OFF-ST-10002583"/>
    <x v="1"/>
    <x v="4"/>
    <s v="Fellowes Neat Ideas Storage Cubes"/>
    <n v="25.983999999999998"/>
    <n v="1"/>
    <n v="0.2"/>
    <n v="-5.1968000000000005"/>
  </r>
  <r>
    <n v="4396"/>
    <s v="CA-2011-142965"/>
    <n v="2011"/>
    <x v="836"/>
    <d v="2011-07-20T00:00:00"/>
    <s v="Same Day"/>
    <s v="SW-20245"/>
    <s v="Scot Wooten"/>
    <x v="0"/>
    <s v="United States"/>
    <s v="Springfield"/>
    <x v="24"/>
    <n v="45503"/>
    <x v="3"/>
    <s v="OFF-BI-10000977"/>
    <x v="1"/>
    <x v="8"/>
    <s v="Ibico Plastic Spiral Binding Combs"/>
    <n v="27.360000000000003"/>
    <n v="3"/>
    <n v="0.7"/>
    <n v="-21.887999999999991"/>
  </r>
  <r>
    <n v="4397"/>
    <s v="CA-2013-148740"/>
    <n v="2013"/>
    <x v="625"/>
    <d v="2013-11-20T00:00:00"/>
    <s v="Standard Class"/>
    <s v="AH-10690"/>
    <s v="Anna Häberlin"/>
    <x v="1"/>
    <s v="United States"/>
    <s v="San Diego"/>
    <x v="1"/>
    <n v="92024"/>
    <x v="1"/>
    <s v="TEC-PH-10002549"/>
    <x v="2"/>
    <x v="7"/>
    <s v="Polycom SoundPoint IP 450 VoIP phone"/>
    <n v="361.37600000000003"/>
    <n v="2"/>
    <n v="0.2"/>
    <n v="27.103200000000001"/>
  </r>
  <r>
    <n v="4398"/>
    <s v="US-2011-138758"/>
    <n v="2011"/>
    <x v="970"/>
    <d v="2011-07-11T00:00:00"/>
    <s v="Standard Class"/>
    <s v="JL-15835"/>
    <s v="John Lee"/>
    <x v="0"/>
    <s v="United States"/>
    <s v="Philadelphia"/>
    <x v="9"/>
    <n v="19120"/>
    <x v="3"/>
    <s v="FUR-CH-10002880"/>
    <x v="0"/>
    <x v="1"/>
    <s v="Global High-Back Leather Tilter, Burgundy"/>
    <n v="172.18599999999998"/>
    <n v="2"/>
    <n v="0.3"/>
    <n v="-46.736200000000011"/>
  </r>
  <r>
    <n v="4399"/>
    <s v="US-2011-138758"/>
    <n v="2011"/>
    <x v="970"/>
    <d v="2011-07-11T00:00:00"/>
    <s v="Standard Class"/>
    <s v="JL-15835"/>
    <s v="John Lee"/>
    <x v="0"/>
    <s v="United States"/>
    <s v="Philadelphia"/>
    <x v="9"/>
    <n v="19120"/>
    <x v="3"/>
    <s v="FUR-FU-10003039"/>
    <x v="0"/>
    <x v="5"/>
    <s v="Howard Miller 11-1/2&quot; Diameter Grantwood Wall Clock"/>
    <n v="69.00800000000001"/>
    <n v="2"/>
    <n v="0.2"/>
    <n v="12.0764"/>
  </r>
  <r>
    <n v="4400"/>
    <s v="CA-2013-131737"/>
    <n v="2013"/>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n v="2013"/>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n v="2013"/>
    <x v="716"/>
    <d v="2013-03-18T00:00:00"/>
    <s v="Same Day"/>
    <s v="GZ-14470"/>
    <s v="Gary Zandusky"/>
    <x v="0"/>
    <s v="United States"/>
    <s v="Columbia"/>
    <x v="39"/>
    <n v="21044"/>
    <x v="3"/>
    <s v="FUR-FU-10004306"/>
    <x v="0"/>
    <x v="5"/>
    <s v="Electrix Halogen Magnifier Lamp"/>
    <n v="971.5"/>
    <n v="5"/>
    <n v="0"/>
    <n v="252.59"/>
  </r>
  <r>
    <n v="4403"/>
    <s v="CA-2013-114538"/>
    <n v="2013"/>
    <x v="482"/>
    <d v="2013-12-28T00:00:00"/>
    <s v="First Class"/>
    <s v="RC-19825"/>
    <s v="Roy Collins"/>
    <x v="0"/>
    <s v="United States"/>
    <s v="Colorado Springs"/>
    <x v="22"/>
    <n v="80906"/>
    <x v="1"/>
    <s v="OFF-AR-10002445"/>
    <x v="1"/>
    <x v="6"/>
    <s v="SANFORD Major Accent Highlighters"/>
    <n v="11.328000000000001"/>
    <n v="2"/>
    <n v="0.2"/>
    <n v="2.5488000000000004"/>
  </r>
  <r>
    <n v="4404"/>
    <s v="CA-2011-127936"/>
    <n v="2011"/>
    <x v="814"/>
    <d v="2011-09-04T00:00:00"/>
    <s v="First Class"/>
    <s v="CL-12565"/>
    <s v="Clay Ludtke"/>
    <x v="0"/>
    <s v="United States"/>
    <s v="New York City"/>
    <x v="15"/>
    <n v="10009"/>
    <x v="3"/>
    <s v="OFF-AR-10002445"/>
    <x v="1"/>
    <x v="6"/>
    <s v="SANFORD Major Accent Highlighters"/>
    <n v="21.240000000000002"/>
    <n v="3"/>
    <n v="0"/>
    <n v="8.071200000000001"/>
  </r>
  <r>
    <n v="4405"/>
    <s v="CA-2012-164336"/>
    <n v="2012"/>
    <x v="761"/>
    <d v="2012-07-10T00:00:00"/>
    <s v="Standard Class"/>
    <s v="MW-18220"/>
    <s v="Mitch Webber"/>
    <x v="0"/>
    <s v="United States"/>
    <s v="Philadelphia"/>
    <x v="9"/>
    <n v="19140"/>
    <x v="3"/>
    <s v="TEC-AC-10002345"/>
    <x v="2"/>
    <x v="11"/>
    <s v="HP Standard 104 key PS/2 Keyboard"/>
    <n v="34.800000000000004"/>
    <n v="3"/>
    <n v="0.2"/>
    <n v="2.1749999999999989"/>
  </r>
  <r>
    <n v="4406"/>
    <s v="CA-2012-164336"/>
    <n v="2012"/>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n v="2013"/>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n v="2013"/>
    <x v="73"/>
    <d v="2013-11-26T00:00:00"/>
    <s v="Standard Class"/>
    <s v="BF-10975"/>
    <s v="Barbara Fisher"/>
    <x v="1"/>
    <s v="United States"/>
    <s v="Columbus"/>
    <x v="14"/>
    <n v="47201"/>
    <x v="2"/>
    <s v="OFF-PA-10000418"/>
    <x v="1"/>
    <x v="10"/>
    <s v="Xerox 189"/>
    <n v="314.54999999999995"/>
    <n v="3"/>
    <n v="0"/>
    <n v="150.98399999999998"/>
  </r>
  <r>
    <n v="4409"/>
    <s v="CA-2013-100041"/>
    <n v="2013"/>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n v="2011"/>
    <x v="457"/>
    <d v="2011-05-11T00:00:00"/>
    <s v="Standard Class"/>
    <s v="SN-20710"/>
    <s v="Steve Nguyen"/>
    <x v="2"/>
    <s v="United States"/>
    <s v="Los Angeles"/>
    <x v="1"/>
    <n v="90004"/>
    <x v="1"/>
    <s v="OFF-LA-10004425"/>
    <x v="1"/>
    <x v="2"/>
    <s v="Staples"/>
    <n v="5.78"/>
    <n v="2"/>
    <n v="0"/>
    <n v="2.7166000000000001"/>
  </r>
  <r>
    <n v="4411"/>
    <s v="US-2011-154879"/>
    <n v="2011"/>
    <x v="457"/>
    <d v="2011-05-11T00:00:00"/>
    <s v="Standard Class"/>
    <s v="SN-20710"/>
    <s v="Steve Nguyen"/>
    <x v="2"/>
    <s v="United States"/>
    <s v="Los Angeles"/>
    <x v="1"/>
    <n v="90004"/>
    <x v="1"/>
    <s v="OFF-AR-10001897"/>
    <x v="1"/>
    <x v="6"/>
    <s v="Model L Table or Wall-Mount Pencil Sharpener"/>
    <n v="107.94"/>
    <n v="6"/>
    <n v="0"/>
    <n v="30.223200000000002"/>
  </r>
  <r>
    <n v="4412"/>
    <s v="CA-2011-130624"/>
    <n v="2011"/>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n v="2011"/>
    <x v="261"/>
    <d v="2011-06-24T00:00:00"/>
    <s v="First Class"/>
    <s v="TB-21280"/>
    <s v="Toby Braunhardt"/>
    <x v="0"/>
    <s v="United States"/>
    <s v="New York City"/>
    <x v="15"/>
    <n v="10024"/>
    <x v="3"/>
    <s v="TEC-PH-10003963"/>
    <x v="2"/>
    <x v="7"/>
    <s v="GE 2-Jack Phone Line Splitter"/>
    <n v="617.97"/>
    <n v="3"/>
    <n v="0"/>
    <n v="160.6722"/>
  </r>
  <r>
    <n v="4414"/>
    <s v="CA-2011-130624"/>
    <n v="2011"/>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n v="2014"/>
    <x v="971"/>
    <d v="2014-08-24T00:00:00"/>
    <s v="Standard Class"/>
    <s v="JB-15400"/>
    <s v="Jennifer Braxton"/>
    <x v="1"/>
    <s v="United States"/>
    <s v="Lawrence"/>
    <x v="31"/>
    <n v="1841"/>
    <x v="3"/>
    <s v="OFF-BI-10003925"/>
    <x v="1"/>
    <x v="8"/>
    <s v="Fellowes PB300 Plastic Comb Binding Machine"/>
    <n v="387.99"/>
    <n v="1"/>
    <n v="0"/>
    <n v="182.3553"/>
  </r>
  <r>
    <n v="4416"/>
    <s v="CA-2011-153983"/>
    <n v="2011"/>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n v="2011"/>
    <x v="503"/>
    <d v="2011-12-06T00:00:00"/>
    <s v="Standard Class"/>
    <s v="AH-10210"/>
    <s v="Alan Hwang"/>
    <x v="0"/>
    <s v="United States"/>
    <s v="San Francisco"/>
    <x v="1"/>
    <n v="94122"/>
    <x v="1"/>
    <s v="OFF-FA-10003495"/>
    <x v="1"/>
    <x v="13"/>
    <s v="Staples"/>
    <n v="30.4"/>
    <n v="5"/>
    <n v="0"/>
    <n v="15.2"/>
  </r>
  <r>
    <n v="4418"/>
    <s v="CA-2014-112900"/>
    <n v="2014"/>
    <x v="359"/>
    <d v="2014-04-13T00:00:00"/>
    <s v="Second Class"/>
    <s v="KL-16645"/>
    <s v="Ken Lonsdale"/>
    <x v="0"/>
    <s v="United States"/>
    <s v="Detroit"/>
    <x v="12"/>
    <n v="48205"/>
    <x v="2"/>
    <s v="OFF-BI-10002867"/>
    <x v="1"/>
    <x v="8"/>
    <s v="GBC Recycled Regency Composition Covers"/>
    <n v="478.24"/>
    <n v="8"/>
    <n v="0"/>
    <n v="219.99039999999997"/>
  </r>
  <r>
    <n v="4419"/>
    <s v="CA-2011-160157"/>
    <n v="2011"/>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n v="2011"/>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n v="2012"/>
    <x v="972"/>
    <d v="2012-11-21T00:00:00"/>
    <s v="Second Class"/>
    <s v="GH-14665"/>
    <s v="Greg Hansen"/>
    <x v="0"/>
    <s v="United States"/>
    <s v="Chicago"/>
    <x v="10"/>
    <n v="60610"/>
    <x v="2"/>
    <s v="OFF-SU-10002537"/>
    <x v="1"/>
    <x v="14"/>
    <s v="Acme Box Cutter Scissors"/>
    <n v="40.92"/>
    <n v="5"/>
    <n v="0.2"/>
    <n v="3.0690000000000026"/>
  </r>
  <r>
    <n v="4422"/>
    <s v="CA-2011-117016"/>
    <n v="2011"/>
    <x v="530"/>
    <d v="2011-03-09T00:00:00"/>
    <s v="Standard Class"/>
    <s v="SC-20095"/>
    <s v="Sanjit Chand"/>
    <x v="0"/>
    <s v="United States"/>
    <s v="Margate"/>
    <x v="2"/>
    <n v="33063"/>
    <x v="0"/>
    <s v="OFF-AR-10001374"/>
    <x v="1"/>
    <x v="6"/>
    <s v="BIC Brite Liner Highlighters, Chisel Tip"/>
    <n v="15.552000000000003"/>
    <n v="3"/>
    <n v="0.2"/>
    <n v="2.3327999999999989"/>
  </r>
  <r>
    <n v="4423"/>
    <s v="CA-2014-159464"/>
    <n v="2014"/>
    <x v="796"/>
    <d v="2014-05-20T00:00:00"/>
    <s v="First Class"/>
    <s v="TB-21355"/>
    <s v="Todd Boyes"/>
    <x v="1"/>
    <s v="United States"/>
    <s v="Sandy Springs"/>
    <x v="32"/>
    <n v="30328"/>
    <x v="0"/>
    <s v="OFF-AP-10001492"/>
    <x v="1"/>
    <x v="9"/>
    <s v="Acco Six-Outlet Power Strip, 4' Cord Length"/>
    <n v="17.239999999999998"/>
    <n v="2"/>
    <n v="0"/>
    <n v="4.4824000000000002"/>
  </r>
  <r>
    <n v="4424"/>
    <s v="CA-2014-159464"/>
    <n v="2014"/>
    <x v="796"/>
    <d v="2014-05-20T00:00:00"/>
    <s v="First Class"/>
    <s v="TB-21355"/>
    <s v="Todd Boyes"/>
    <x v="1"/>
    <s v="United States"/>
    <s v="Sandy Springs"/>
    <x v="32"/>
    <n v="30328"/>
    <x v="0"/>
    <s v="FUR-BO-10003546"/>
    <x v="0"/>
    <x v="0"/>
    <s v="Hon 4-Shelf Metal Bookcases"/>
    <n v="302.94"/>
    <n v="3"/>
    <n v="0"/>
    <n v="75.735000000000014"/>
  </r>
  <r>
    <n v="4425"/>
    <s v="CA-2014-159464"/>
    <n v="2014"/>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n v="2014"/>
    <x v="796"/>
    <d v="2014-05-20T00:00:00"/>
    <s v="First Class"/>
    <s v="TB-21355"/>
    <s v="Todd Boyes"/>
    <x v="1"/>
    <s v="United States"/>
    <s v="Sandy Springs"/>
    <x v="32"/>
    <n v="30328"/>
    <x v="0"/>
    <s v="OFF-BI-10000315"/>
    <x v="1"/>
    <x v="8"/>
    <s v="Poly Designer Cover &amp; Back"/>
    <n v="113.94"/>
    <n v="6"/>
    <n v="0"/>
    <n v="54.691199999999995"/>
  </r>
  <r>
    <n v="4427"/>
    <s v="CA-2014-159464"/>
    <n v="2014"/>
    <x v="796"/>
    <d v="2014-05-20T00:00:00"/>
    <s v="First Class"/>
    <s v="TB-21355"/>
    <s v="Todd Boyes"/>
    <x v="1"/>
    <s v="United States"/>
    <s v="Sandy Springs"/>
    <x v="32"/>
    <n v="30328"/>
    <x v="0"/>
    <s v="TEC-PH-10002350"/>
    <x v="2"/>
    <x v="7"/>
    <s v="Apple EarPods with Remote and Mic"/>
    <n v="55.98"/>
    <n v="2"/>
    <n v="0"/>
    <n v="15.674399999999999"/>
  </r>
  <r>
    <n v="4428"/>
    <s v="US-2014-103226"/>
    <n v="2014"/>
    <x v="585"/>
    <d v="2014-09-29T00:00:00"/>
    <s v="Standard Class"/>
    <s v="DW-13195"/>
    <s v="David Wiener"/>
    <x v="1"/>
    <s v="United States"/>
    <s v="Albuquerque"/>
    <x v="27"/>
    <n v="87105"/>
    <x v="1"/>
    <s v="OFF-PA-10002666"/>
    <x v="1"/>
    <x v="10"/>
    <s v="Southworth 25% Cotton Linen-Finish Paper &amp; Envelopes"/>
    <n v="27.18"/>
    <n v="3"/>
    <n v="0"/>
    <n v="12.231"/>
  </r>
  <r>
    <n v="4429"/>
    <s v="CA-2014-119452"/>
    <n v="2014"/>
    <x v="708"/>
    <d v="2014-03-28T00:00:00"/>
    <s v="Standard Class"/>
    <s v="CL-12565"/>
    <s v="Clay Ludtke"/>
    <x v="0"/>
    <s v="United States"/>
    <s v="Tulsa"/>
    <x v="26"/>
    <n v="74133"/>
    <x v="2"/>
    <s v="FUR-CH-10004495"/>
    <x v="0"/>
    <x v="1"/>
    <s v="Global Leather and Oak Executive Chair, Black"/>
    <n v="1805.88"/>
    <n v="6"/>
    <n v="0"/>
    <n v="523.70519999999988"/>
  </r>
  <r>
    <n v="4430"/>
    <s v="CA-2014-147725"/>
    <n v="2014"/>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n v="2013"/>
    <x v="54"/>
    <d v="2013-11-09T00:00:00"/>
    <s v="Second Class"/>
    <s v="AP-10915"/>
    <s v="Arthur Prichep"/>
    <x v="0"/>
    <s v="United States"/>
    <s v="Henderson"/>
    <x v="0"/>
    <n v="42420"/>
    <x v="0"/>
    <s v="OFF-FA-10002280"/>
    <x v="1"/>
    <x v="13"/>
    <s v="Advantus Plastic Paper Clips"/>
    <n v="20"/>
    <n v="4"/>
    <n v="0"/>
    <n v="9.6"/>
  </r>
  <r>
    <n v="4432"/>
    <s v="CA-2013-168893"/>
    <n v="2013"/>
    <x v="54"/>
    <d v="2013-11-09T00:00:00"/>
    <s v="Second Class"/>
    <s v="AP-10915"/>
    <s v="Arthur Prichep"/>
    <x v="0"/>
    <s v="United States"/>
    <s v="Henderson"/>
    <x v="0"/>
    <n v="42420"/>
    <x v="0"/>
    <s v="OFF-AR-10001770"/>
    <x v="1"/>
    <x v="6"/>
    <s v="Economy #2 Pencils"/>
    <n v="7.98"/>
    <n v="3"/>
    <n v="0"/>
    <n v="2.0747999999999998"/>
  </r>
  <r>
    <n v="4433"/>
    <s v="CA-2013-168893"/>
    <n v="2013"/>
    <x v="54"/>
    <d v="2013-11-09T00:00:00"/>
    <s v="Second Class"/>
    <s v="AP-10915"/>
    <s v="Arthur Prichep"/>
    <x v="0"/>
    <s v="United States"/>
    <s v="Henderson"/>
    <x v="0"/>
    <n v="42420"/>
    <x v="0"/>
    <s v="FUR-FU-10002885"/>
    <x v="0"/>
    <x v="5"/>
    <s v="Magna Visual Magnetic Picture Hangers"/>
    <n v="24.1"/>
    <n v="5"/>
    <n v="0"/>
    <n v="9.1580000000000013"/>
  </r>
  <r>
    <n v="4434"/>
    <s v="CA-2013-168893"/>
    <n v="2013"/>
    <x v="54"/>
    <d v="2013-11-09T00:00:00"/>
    <s v="Second Class"/>
    <s v="AP-10915"/>
    <s v="Arthur Prichep"/>
    <x v="0"/>
    <s v="United States"/>
    <s v="Henderson"/>
    <x v="0"/>
    <n v="42420"/>
    <x v="0"/>
    <s v="OFF-AR-10003772"/>
    <x v="1"/>
    <x v="6"/>
    <s v="Boston 16750 Black Compact Battery Pencil Sharpener"/>
    <n v="8.75"/>
    <n v="1"/>
    <n v="0"/>
    <n v="2.6249999999999991"/>
  </r>
  <r>
    <n v="4435"/>
    <s v="CA-2013-168893"/>
    <n v="2013"/>
    <x v="54"/>
    <d v="2013-11-09T00:00:00"/>
    <s v="Second Class"/>
    <s v="AP-10915"/>
    <s v="Arthur Prichep"/>
    <x v="0"/>
    <s v="United States"/>
    <s v="Henderson"/>
    <x v="0"/>
    <n v="42420"/>
    <x v="0"/>
    <s v="FUR-TA-10003392"/>
    <x v="0"/>
    <x v="3"/>
    <s v="Global Adaptabilities Conference Tables"/>
    <n v="842.94"/>
    <n v="3"/>
    <n v="0"/>
    <n v="160.15860000000001"/>
  </r>
  <r>
    <n v="4436"/>
    <s v="CA-2013-163398"/>
    <n v="2013"/>
    <x v="973"/>
    <d v="2013-05-09T00:00:00"/>
    <s v="Standard Class"/>
    <s v="CB-12415"/>
    <s v="Christy Brittain"/>
    <x v="0"/>
    <s v="United States"/>
    <s v="Chicago"/>
    <x v="10"/>
    <n v="60653"/>
    <x v="2"/>
    <s v="OFF-BI-10000014"/>
    <x v="1"/>
    <x v="8"/>
    <s v="Heavy-Duty E-Z-D Binders"/>
    <n v="2.1819999999999995"/>
    <n v="1"/>
    <n v="0.8"/>
    <n v="-3.6002999999999998"/>
  </r>
  <r>
    <n v="4437"/>
    <s v="CA-2013-163398"/>
    <n v="2013"/>
    <x v="973"/>
    <d v="2013-05-09T00:00:00"/>
    <s v="Standard Class"/>
    <s v="CB-12415"/>
    <s v="Christy Brittain"/>
    <x v="0"/>
    <s v="United States"/>
    <s v="Chicago"/>
    <x v="10"/>
    <n v="60653"/>
    <x v="2"/>
    <s v="OFF-AR-10003217"/>
    <x v="1"/>
    <x v="6"/>
    <s v="Newell 316"/>
    <n v="27.384"/>
    <n v="7"/>
    <n v="0.2"/>
    <n v="2.7384000000000022"/>
  </r>
  <r>
    <n v="4438"/>
    <s v="CA-2013-163398"/>
    <n v="2013"/>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n v="2013"/>
    <x v="797"/>
    <d v="2014-01-03T00:00:00"/>
    <s v="Standard Class"/>
    <s v="MT-17815"/>
    <s v="Meg Tillman"/>
    <x v="0"/>
    <s v="United States"/>
    <s v="Port Arthur"/>
    <x v="5"/>
    <n v="77642"/>
    <x v="2"/>
    <s v="OFF-PA-10001972"/>
    <x v="1"/>
    <x v="10"/>
    <s v="Xerox 214"/>
    <n v="10.368000000000002"/>
    <n v="2"/>
    <n v="0.2"/>
    <n v="3.6288"/>
  </r>
  <r>
    <n v="4440"/>
    <s v="CA-2013-162726"/>
    <n v="2013"/>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n v="2013"/>
    <x v="405"/>
    <d v="2013-07-27T00:00:00"/>
    <s v="Standard Class"/>
    <s v="DK-13375"/>
    <s v="Dennis Kane"/>
    <x v="0"/>
    <s v="United States"/>
    <s v="Westland"/>
    <x v="12"/>
    <n v="48185"/>
    <x v="2"/>
    <s v="TEC-AC-10004975"/>
    <x v="2"/>
    <x v="11"/>
    <s v="Plantronics Audio 995 Wireless Stereo Headset"/>
    <n v="109.95"/>
    <n v="1"/>
    <n v="0"/>
    <n v="36.283500000000004"/>
  </r>
  <r>
    <n v="4442"/>
    <s v="US-2013-111290"/>
    <n v="2013"/>
    <x v="405"/>
    <d v="2013-07-27T00:00:00"/>
    <s v="Standard Class"/>
    <s v="DK-13375"/>
    <s v="Dennis Kane"/>
    <x v="0"/>
    <s v="United States"/>
    <s v="Westland"/>
    <x v="12"/>
    <n v="48185"/>
    <x v="2"/>
    <s v="OFF-ST-10001932"/>
    <x v="1"/>
    <x v="4"/>
    <s v="Fellowes Staxonsteel Drawer Files"/>
    <n v="965.84999999999991"/>
    <n v="5"/>
    <n v="0"/>
    <n v="135.21900000000002"/>
  </r>
  <r>
    <n v="4443"/>
    <s v="US-2013-111290"/>
    <n v="2013"/>
    <x v="405"/>
    <d v="2013-07-27T00:00:00"/>
    <s v="Standard Class"/>
    <s v="DK-13375"/>
    <s v="Dennis Kane"/>
    <x v="0"/>
    <s v="United States"/>
    <s v="Westland"/>
    <x v="12"/>
    <n v="48185"/>
    <x v="2"/>
    <s v="OFF-AR-10001761"/>
    <x v="1"/>
    <x v="6"/>
    <s v="Avery Hi-Liter Smear-Safe Highlighters"/>
    <n v="29.2"/>
    <n v="5"/>
    <n v="0"/>
    <n v="10.511999999999999"/>
  </r>
  <r>
    <n v="4444"/>
    <s v="US-2013-111290"/>
    <n v="2013"/>
    <x v="405"/>
    <d v="2013-07-27T00:00:00"/>
    <s v="Standard Class"/>
    <s v="DK-13375"/>
    <s v="Dennis Kane"/>
    <x v="0"/>
    <s v="United States"/>
    <s v="Westland"/>
    <x v="12"/>
    <n v="48185"/>
    <x v="2"/>
    <s v="OFF-PA-10002262"/>
    <x v="1"/>
    <x v="10"/>
    <s v="Xerox 192"/>
    <n v="32.400000000000006"/>
    <n v="5"/>
    <n v="0"/>
    <n v="15.552000000000001"/>
  </r>
  <r>
    <n v="4445"/>
    <s v="US-2011-147704"/>
    <n v="2011"/>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n v="2011"/>
    <x v="912"/>
    <d v="2011-11-21T00:00:00"/>
    <s v="Standard Class"/>
    <s v="SR-20740"/>
    <s v="Steven Roelle"/>
    <x v="2"/>
    <s v="United States"/>
    <s v="Bloomington"/>
    <x v="14"/>
    <n v="47401"/>
    <x v="2"/>
    <s v="OFF-PA-10003270"/>
    <x v="1"/>
    <x v="10"/>
    <s v="Xerox 1954"/>
    <n v="31.68"/>
    <n v="6"/>
    <n v="0"/>
    <n v="14.256"/>
  </r>
  <r>
    <n v="4447"/>
    <s v="US-2011-147704"/>
    <n v="2011"/>
    <x v="912"/>
    <d v="2011-11-21T00:00:00"/>
    <s v="Standard Class"/>
    <s v="SR-20740"/>
    <s v="Steven Roelle"/>
    <x v="2"/>
    <s v="United States"/>
    <s v="Bloomington"/>
    <x v="14"/>
    <n v="47401"/>
    <x v="2"/>
    <s v="OFF-BI-10001634"/>
    <x v="1"/>
    <x v="8"/>
    <s v="Wilson Jones Active Use Binders"/>
    <n v="29.12"/>
    <n v="4"/>
    <n v="0"/>
    <n v="14.268800000000001"/>
  </r>
  <r>
    <n v="4448"/>
    <s v="US-2011-147704"/>
    <n v="2011"/>
    <x v="912"/>
    <d v="2011-11-21T00:00:00"/>
    <s v="Standard Class"/>
    <s v="SR-20740"/>
    <s v="Steven Roelle"/>
    <x v="2"/>
    <s v="United States"/>
    <s v="Bloomington"/>
    <x v="14"/>
    <n v="47401"/>
    <x v="2"/>
    <s v="OFF-ST-10000675"/>
    <x v="1"/>
    <x v="4"/>
    <s v="File Shuttle II and Handi-File, Black"/>
    <n v="169.45"/>
    <n v="5"/>
    <n v="0"/>
    <n v="42.362499999999997"/>
  </r>
  <r>
    <n v="4449"/>
    <s v="CA-2012-121965"/>
    <n v="2012"/>
    <x v="974"/>
    <d v="2012-06-23T00:00:00"/>
    <s v="Standard Class"/>
    <s v="LH-17155"/>
    <s v="Logan Haushalter"/>
    <x v="0"/>
    <s v="United States"/>
    <s v="Los Angeles"/>
    <x v="1"/>
    <n v="90032"/>
    <x v="1"/>
    <s v="FUR-FU-10000732"/>
    <x v="0"/>
    <x v="5"/>
    <s v="Eldon 200 Class Desk Accessories"/>
    <n v="12.56"/>
    <n v="2"/>
    <n v="0"/>
    <n v="4.0191999999999997"/>
  </r>
  <r>
    <n v="4450"/>
    <s v="CA-2012-121965"/>
    <n v="2012"/>
    <x v="974"/>
    <d v="2012-06-23T00:00:00"/>
    <s v="Standard Class"/>
    <s v="LH-17155"/>
    <s v="Logan Haushalter"/>
    <x v="0"/>
    <s v="United States"/>
    <s v="Los Angeles"/>
    <x v="1"/>
    <n v="90032"/>
    <x v="1"/>
    <s v="OFF-PA-10004355"/>
    <x v="1"/>
    <x v="10"/>
    <s v="Xerox 231"/>
    <n v="6.48"/>
    <n v="1"/>
    <n v="0"/>
    <n v="3.1104000000000003"/>
  </r>
  <r>
    <n v="4451"/>
    <s v="CA-2012-121965"/>
    <n v="2012"/>
    <x v="974"/>
    <d v="2012-06-23T00:00:00"/>
    <s v="Standard Class"/>
    <s v="LH-17155"/>
    <s v="Logan Haushalter"/>
    <x v="0"/>
    <s v="United States"/>
    <s v="Los Angeles"/>
    <x v="1"/>
    <n v="90032"/>
    <x v="1"/>
    <s v="OFF-EN-10000056"/>
    <x v="1"/>
    <x v="12"/>
    <s v="Cameo Buff Policy Envelopes"/>
    <n v="186.69"/>
    <n v="3"/>
    <n v="0"/>
    <n v="87.744299999999981"/>
  </r>
  <r>
    <n v="4452"/>
    <s v="CA-2013-147137"/>
    <n v="2013"/>
    <x v="975"/>
    <d v="2013-07-07T00:00:00"/>
    <s v="First Class"/>
    <s v="AA-10645"/>
    <s v="Anna Andreadi"/>
    <x v="0"/>
    <s v="United States"/>
    <s v="San Francisco"/>
    <x v="1"/>
    <n v="94109"/>
    <x v="1"/>
    <s v="FUR-FU-10000221"/>
    <x v="0"/>
    <x v="5"/>
    <s v="Master Caster Door Stop, Brown"/>
    <n v="25.4"/>
    <n v="5"/>
    <n v="0"/>
    <n v="8.6359999999999992"/>
  </r>
  <r>
    <n v="4453"/>
    <s v="CA-2013-147137"/>
    <n v="2013"/>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n v="2013"/>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n v="2013"/>
    <x v="975"/>
    <d v="2013-07-07T00:00:00"/>
    <s v="First Class"/>
    <s v="AA-10645"/>
    <s v="Anna Andreadi"/>
    <x v="0"/>
    <s v="United States"/>
    <s v="San Francisco"/>
    <x v="1"/>
    <n v="94109"/>
    <x v="1"/>
    <s v="OFF-ST-10002486"/>
    <x v="1"/>
    <x v="4"/>
    <s v="Eldon Shelf Savers Cubes and Bins"/>
    <n v="27.92"/>
    <n v="4"/>
    <n v="0"/>
    <n v="0.5583999999999989"/>
  </r>
  <r>
    <n v="4456"/>
    <s v="US-2012-146745"/>
    <n v="2012"/>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n v="2012"/>
    <x v="37"/>
    <d v="2012-09-08T00:00:00"/>
    <s v="Standard Class"/>
    <s v="AS-10630"/>
    <s v="Ann Steele"/>
    <x v="2"/>
    <s v="United States"/>
    <s v="San Francisco"/>
    <x v="1"/>
    <n v="94110"/>
    <x v="1"/>
    <s v="OFF-BI-10003274"/>
    <x v="1"/>
    <x v="8"/>
    <s v="Avery Durable Slant Ring Binders, No Labels"/>
    <n v="6.3680000000000003"/>
    <n v="2"/>
    <n v="0.2"/>
    <n v="2.1492"/>
  </r>
  <r>
    <n v="4458"/>
    <s v="CA-2014-115175"/>
    <n v="2014"/>
    <x v="783"/>
    <d v="2014-08-13T00:00:00"/>
    <s v="Standard Class"/>
    <s v="MC-17575"/>
    <s v="Matt Collins"/>
    <x v="0"/>
    <s v="United States"/>
    <s v="San Jose"/>
    <x v="1"/>
    <n v="95123"/>
    <x v="1"/>
    <s v="OFF-PA-10001878"/>
    <x v="1"/>
    <x v="10"/>
    <s v="Xerox 1891"/>
    <n v="244.54999999999998"/>
    <n v="5"/>
    <n v="0"/>
    <n v="114.93849999999998"/>
  </r>
  <r>
    <n v="4459"/>
    <s v="CA-2014-105851"/>
    <n v="2014"/>
    <x v="677"/>
    <d v="2014-03-21T00:00:00"/>
    <s v="Standard Class"/>
    <s v="SE-20110"/>
    <s v="Sanjit Engle"/>
    <x v="0"/>
    <s v="United States"/>
    <s v="Denver"/>
    <x v="22"/>
    <n v="80219"/>
    <x v="1"/>
    <s v="OFF-SU-10002881"/>
    <x v="1"/>
    <x v="14"/>
    <s v="Martin Yale Chadless Opener Electric Letter Opener"/>
    <n v="1332.4960000000001"/>
    <n v="2"/>
    <n v="0.2"/>
    <n v="-299.8116"/>
  </r>
  <r>
    <n v="4460"/>
    <s v="US-2014-125717"/>
    <n v="2014"/>
    <x v="394"/>
    <d v="2014-10-02T00:00:00"/>
    <s v="First Class"/>
    <s v="DS-13030"/>
    <s v="Darrin Sayre"/>
    <x v="2"/>
    <s v="United States"/>
    <s v="Aurora"/>
    <x v="22"/>
    <n v="80013"/>
    <x v="1"/>
    <s v="FUR-FU-10001979"/>
    <x v="0"/>
    <x v="5"/>
    <s v="Dana Halogen Swing-Arm Architect Lamp"/>
    <n v="32.776000000000003"/>
    <n v="1"/>
    <n v="0.2"/>
    <n v="3.2776000000000014"/>
  </r>
  <r>
    <n v="4461"/>
    <s v="US-2014-125717"/>
    <n v="2014"/>
    <x v="394"/>
    <d v="2014-10-02T00:00:00"/>
    <s v="First Class"/>
    <s v="DS-13030"/>
    <s v="Darrin Sayre"/>
    <x v="2"/>
    <s v="United States"/>
    <s v="Aurora"/>
    <x v="22"/>
    <n v="80013"/>
    <x v="1"/>
    <s v="OFF-ST-10001522"/>
    <x v="1"/>
    <x v="4"/>
    <s v="Gould Plastics 18-Pocket Panel Bin, 34w x 5-1/4d x 20-1/2h"/>
    <n v="147.184"/>
    <n v="2"/>
    <n v="0.2"/>
    <n v="-29.436800000000012"/>
  </r>
  <r>
    <n v="4462"/>
    <s v="US-2014-125717"/>
    <n v="2014"/>
    <x v="394"/>
    <d v="2014-10-02T00:00:00"/>
    <s v="First Class"/>
    <s v="DS-13030"/>
    <s v="Darrin Sayre"/>
    <x v="2"/>
    <s v="United States"/>
    <s v="Aurora"/>
    <x v="22"/>
    <n v="80013"/>
    <x v="1"/>
    <s v="TEC-AC-10003657"/>
    <x v="2"/>
    <x v="11"/>
    <s v="Lenovo 17-Key USB Numeric Keypad"/>
    <n v="54.384000000000007"/>
    <n v="2"/>
    <n v="0.2"/>
    <n v="1.359599999999995"/>
  </r>
  <r>
    <n v="4463"/>
    <s v="US-2014-125717"/>
    <n v="2014"/>
    <x v="394"/>
    <d v="2014-10-02T00:00:00"/>
    <s v="First Class"/>
    <s v="DS-13030"/>
    <s v="Darrin Sayre"/>
    <x v="2"/>
    <s v="United States"/>
    <s v="Aurora"/>
    <x v="22"/>
    <n v="80013"/>
    <x v="1"/>
    <s v="OFF-BI-10001718"/>
    <x v="1"/>
    <x v="8"/>
    <s v="GBC DocuBind P50 Personal Binding Machine"/>
    <n v="76.77600000000001"/>
    <n v="4"/>
    <n v="0.7"/>
    <n v="-58.861599999999981"/>
  </r>
  <r>
    <n v="4464"/>
    <s v="US-2014-125717"/>
    <n v="2014"/>
    <x v="394"/>
    <d v="2014-10-02T00:00:00"/>
    <s v="First Class"/>
    <s v="DS-13030"/>
    <s v="Darrin Sayre"/>
    <x v="2"/>
    <s v="United States"/>
    <s v="Aurora"/>
    <x v="22"/>
    <n v="80013"/>
    <x v="1"/>
    <s v="OFF-PA-10003022"/>
    <x v="1"/>
    <x v="10"/>
    <s v="Xerox 1992"/>
    <n v="14.352000000000002"/>
    <n v="3"/>
    <n v="0.2"/>
    <n v="5.2026000000000003"/>
  </r>
  <r>
    <n v="4465"/>
    <s v="US-2014-125717"/>
    <n v="2014"/>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n v="2012"/>
    <x v="976"/>
    <d v="2012-08-11T00:00:00"/>
    <s v="Standard Class"/>
    <s v="NS-18640"/>
    <s v="Noel Staavos"/>
    <x v="1"/>
    <s v="United States"/>
    <s v="Boise"/>
    <x v="45"/>
    <n v="83704"/>
    <x v="1"/>
    <s v="OFF-BI-10004970"/>
    <x v="1"/>
    <x v="8"/>
    <s v="ACCOHIDE 3-Ring Binder, Blue, 1&quot;"/>
    <n v="3.3040000000000003"/>
    <n v="1"/>
    <n v="0.2"/>
    <n v="1.1151"/>
  </r>
  <r>
    <n v="4467"/>
    <s v="CA-2014-168641"/>
    <n v="2014"/>
    <x v="221"/>
    <d v="2014-12-02T00:00:00"/>
    <s v="Standard Class"/>
    <s v="KA-16525"/>
    <s v="Kelly Andreada"/>
    <x v="0"/>
    <s v="United States"/>
    <s v="New York City"/>
    <x v="15"/>
    <n v="10035"/>
    <x v="3"/>
    <s v="OFF-AR-10003759"/>
    <x v="1"/>
    <x v="6"/>
    <s v="Crayola Anti Dust Chalk, 12/Pack"/>
    <n v="16.38"/>
    <n v="9"/>
    <n v="0"/>
    <n v="7.3709999999999996"/>
  </r>
  <r>
    <n v="4468"/>
    <s v="CA-2014-168641"/>
    <n v="2014"/>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n v="2014"/>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n v="2014"/>
    <x v="221"/>
    <d v="2014-12-02T00:00:00"/>
    <s v="Standard Class"/>
    <s v="KA-16525"/>
    <s v="Kelly Andreada"/>
    <x v="0"/>
    <s v="United States"/>
    <s v="New York City"/>
    <x v="15"/>
    <n v="10035"/>
    <x v="3"/>
    <s v="OFF-PA-10001972"/>
    <x v="1"/>
    <x v="10"/>
    <s v="Xerox 214"/>
    <n v="12.96"/>
    <n v="2"/>
    <n v="0"/>
    <n v="6.2208000000000006"/>
  </r>
  <r>
    <n v="4471"/>
    <s v="CA-2014-156895"/>
    <n v="2014"/>
    <x v="540"/>
    <d v="2014-05-13T00:00:00"/>
    <s v="Standard Class"/>
    <s v="DJ-13510"/>
    <s v="Don Jones"/>
    <x v="1"/>
    <s v="United States"/>
    <s v="Philadelphia"/>
    <x v="9"/>
    <n v="19140"/>
    <x v="3"/>
    <s v="FUR-CH-10003535"/>
    <x v="0"/>
    <x v="1"/>
    <s v="Global Armless Task Chair, Royal Blue"/>
    <n v="128.05799999999999"/>
    <n v="3"/>
    <n v="0.3"/>
    <n v="-23.782199999999996"/>
  </r>
  <r>
    <n v="4472"/>
    <s v="CA-2014-121300"/>
    <n v="2014"/>
    <x v="365"/>
    <d v="2014-09-30T00:00:00"/>
    <s v="Same Day"/>
    <s v="MG-17680"/>
    <s v="Maureen Gastineau"/>
    <x v="2"/>
    <s v="United States"/>
    <s v="Mentor"/>
    <x v="24"/>
    <n v="44060"/>
    <x v="3"/>
    <s v="FUR-CH-10003774"/>
    <x v="0"/>
    <x v="1"/>
    <s v="Global Wood Trimmed Manager's Task Chair, Khaki"/>
    <n v="63.686"/>
    <n v="1"/>
    <n v="0.3"/>
    <n v="-15.466600000000003"/>
  </r>
  <r>
    <n v="4473"/>
    <s v="CA-2014-121300"/>
    <n v="2014"/>
    <x v="365"/>
    <d v="2014-09-30T00:00:00"/>
    <s v="Same Day"/>
    <s v="MG-17680"/>
    <s v="Maureen Gastineau"/>
    <x v="2"/>
    <s v="United States"/>
    <s v="Mentor"/>
    <x v="24"/>
    <n v="44060"/>
    <x v="3"/>
    <s v="TEC-AC-10004571"/>
    <x v="2"/>
    <x v="11"/>
    <s v="Logitech G700s Rechargeable Gaming Mouse"/>
    <n v="239.976"/>
    <n v="3"/>
    <n v="0.2"/>
    <n v="65.993400000000008"/>
  </r>
  <r>
    <n v="4474"/>
    <s v="CA-2014-121300"/>
    <n v="2014"/>
    <x v="365"/>
    <d v="2014-09-30T00:00:00"/>
    <s v="Same Day"/>
    <s v="MG-17680"/>
    <s v="Maureen Gastineau"/>
    <x v="2"/>
    <s v="United States"/>
    <s v="Mentor"/>
    <x v="24"/>
    <n v="44060"/>
    <x v="3"/>
    <s v="FUR-TA-10004442"/>
    <x v="0"/>
    <x v="3"/>
    <s v="Riverside Furniture Stanwyck Manor Table Series"/>
    <n v="344.22"/>
    <n v="2"/>
    <n v="0.4"/>
    <n v="-189.32100000000003"/>
  </r>
  <r>
    <n v="4475"/>
    <s v="CA-2014-121300"/>
    <n v="2014"/>
    <x v="365"/>
    <d v="2014-09-30T00:00:00"/>
    <s v="Same Day"/>
    <s v="MG-17680"/>
    <s v="Maureen Gastineau"/>
    <x v="2"/>
    <s v="United States"/>
    <s v="Mentor"/>
    <x v="24"/>
    <n v="44060"/>
    <x v="3"/>
    <s v="OFF-PA-10002787"/>
    <x v="1"/>
    <x v="10"/>
    <s v="Xerox 227"/>
    <n v="15.552000000000003"/>
    <n v="3"/>
    <n v="0.2"/>
    <n v="5.4432"/>
  </r>
  <r>
    <n v="4476"/>
    <s v="CA-2014-121300"/>
    <n v="2014"/>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n v="2014"/>
    <x v="365"/>
    <d v="2014-09-30T00:00:00"/>
    <s v="Same Day"/>
    <s v="MG-17680"/>
    <s v="Maureen Gastineau"/>
    <x v="2"/>
    <s v="United States"/>
    <s v="Mentor"/>
    <x v="24"/>
    <n v="44060"/>
    <x v="3"/>
    <s v="OFF-PA-10002606"/>
    <x v="1"/>
    <x v="10"/>
    <s v="Xerox 1928"/>
    <n v="8.4480000000000004"/>
    <n v="2"/>
    <n v="0.2"/>
    <n v="2.6399999999999997"/>
  </r>
  <r>
    <n v="4478"/>
    <s v="CA-2014-130211"/>
    <n v="2014"/>
    <x v="760"/>
    <d v="2014-10-23T00:00:00"/>
    <s v="Same Day"/>
    <s v="BD-11620"/>
    <s v="Brian DeCherney"/>
    <x v="0"/>
    <s v="United States"/>
    <s v="Lawton"/>
    <x v="26"/>
    <n v="73505"/>
    <x v="2"/>
    <s v="OFF-ST-10000129"/>
    <x v="1"/>
    <x v="4"/>
    <s v="Fellowes Recycled Storage Drawers"/>
    <n v="333.09000000000003"/>
    <n v="3"/>
    <n v="0"/>
    <n v="23.316299999999984"/>
  </r>
  <r>
    <n v="4479"/>
    <s v="CA-2014-130211"/>
    <n v="2014"/>
    <x v="760"/>
    <d v="2014-10-23T00:00:00"/>
    <s v="Same Day"/>
    <s v="BD-11620"/>
    <s v="Brian DeCherney"/>
    <x v="0"/>
    <s v="United States"/>
    <s v="Lawton"/>
    <x v="26"/>
    <n v="73505"/>
    <x v="2"/>
    <s v="FUR-TA-10003748"/>
    <x v="0"/>
    <x v="3"/>
    <s v="Bevis 36 x 72 Conference Tables"/>
    <n v="248.98"/>
    <n v="2"/>
    <n v="0"/>
    <n v="54.775599999999997"/>
  </r>
  <r>
    <n v="4480"/>
    <s v="CA-2011-147235"/>
    <n v="2011"/>
    <x v="977"/>
    <d v="2011-03-28T00:00:00"/>
    <s v="Standard Class"/>
    <s v="CD-11920"/>
    <s v="Carlos Daly"/>
    <x v="0"/>
    <s v="United States"/>
    <s v="New York City"/>
    <x v="15"/>
    <n v="10024"/>
    <x v="3"/>
    <s v="OFF-PA-10004948"/>
    <x v="1"/>
    <x v="10"/>
    <s v="Xerox 190"/>
    <n v="24.900000000000002"/>
    <n v="5"/>
    <n v="0"/>
    <n v="11.703000000000001"/>
  </r>
  <r>
    <n v="4481"/>
    <s v="CA-2013-109365"/>
    <n v="2013"/>
    <x v="54"/>
    <d v="2013-11-09T00:00:00"/>
    <s v="Standard Class"/>
    <s v="XP-21865"/>
    <s v="Xylona Preis"/>
    <x v="0"/>
    <s v="United States"/>
    <s v="Los Angeles"/>
    <x v="1"/>
    <n v="90049"/>
    <x v="1"/>
    <s v="OFF-FA-10001561"/>
    <x v="1"/>
    <x v="13"/>
    <s v="Stockwell Push Pins"/>
    <n v="15.260000000000002"/>
    <n v="7"/>
    <n v="0"/>
    <n v="5.0358000000000001"/>
  </r>
  <r>
    <n v="4482"/>
    <s v="CA-2013-109365"/>
    <n v="2013"/>
    <x v="54"/>
    <d v="2013-11-09T00:00:00"/>
    <s v="Standard Class"/>
    <s v="XP-21865"/>
    <s v="Xylona Preis"/>
    <x v="0"/>
    <s v="United States"/>
    <s v="Los Angeles"/>
    <x v="1"/>
    <n v="90049"/>
    <x v="1"/>
    <s v="OFF-AP-10002998"/>
    <x v="1"/>
    <x v="9"/>
    <s v="Holmes 99% HEPA Air Purifier"/>
    <n v="43.32"/>
    <n v="2"/>
    <n v="0"/>
    <n v="14.295599999999997"/>
  </r>
  <r>
    <n v="4483"/>
    <s v="CA-2013-109365"/>
    <n v="2013"/>
    <x v="54"/>
    <d v="2013-11-09T00:00:00"/>
    <s v="Standard Class"/>
    <s v="XP-21865"/>
    <s v="Xylona Preis"/>
    <x v="0"/>
    <s v="United States"/>
    <s v="Los Angeles"/>
    <x v="1"/>
    <n v="90049"/>
    <x v="1"/>
    <s v="OFF-BI-10003981"/>
    <x v="1"/>
    <x v="8"/>
    <s v="Avery Durable Plastic 1&quot; Binders"/>
    <n v="43.584000000000003"/>
    <n v="12"/>
    <n v="0.2"/>
    <n v="15.799199999999999"/>
  </r>
  <r>
    <n v="4484"/>
    <s v="CA-2013-109365"/>
    <n v="2013"/>
    <x v="54"/>
    <d v="2013-11-09T00:00:00"/>
    <s v="Standard Class"/>
    <s v="XP-21865"/>
    <s v="Xylona Preis"/>
    <x v="0"/>
    <s v="United States"/>
    <s v="Los Angeles"/>
    <x v="1"/>
    <n v="90049"/>
    <x v="1"/>
    <s v="OFF-PA-10001725"/>
    <x v="1"/>
    <x v="10"/>
    <s v="Xerox 1892"/>
    <n v="116.28"/>
    <n v="3"/>
    <n v="0"/>
    <n v="56.977199999999996"/>
  </r>
  <r>
    <n v="4485"/>
    <s v="CA-2013-109365"/>
    <n v="2013"/>
    <x v="54"/>
    <d v="2013-11-09T00:00:00"/>
    <s v="Standard Class"/>
    <s v="XP-21865"/>
    <s v="Xylona Preis"/>
    <x v="0"/>
    <s v="United States"/>
    <s v="Los Angeles"/>
    <x v="1"/>
    <n v="90049"/>
    <x v="1"/>
    <s v="OFF-BI-10002071"/>
    <x v="1"/>
    <x v="8"/>
    <s v="Fellowes Black Plastic Comb Bindings"/>
    <n v="9.2959999999999994"/>
    <n v="2"/>
    <n v="0.2"/>
    <n v="3.0211999999999994"/>
  </r>
  <r>
    <n v="4486"/>
    <s v="CA-2013-109365"/>
    <n v="2013"/>
    <x v="54"/>
    <d v="2013-11-09T00:00:00"/>
    <s v="Standard Class"/>
    <s v="XP-21865"/>
    <s v="Xylona Preis"/>
    <x v="0"/>
    <s v="United States"/>
    <s v="Los Angeles"/>
    <x v="1"/>
    <n v="90049"/>
    <x v="1"/>
    <s v="OFF-PA-10000477"/>
    <x v="1"/>
    <x v="10"/>
    <s v="Xerox 22"/>
    <n v="19.440000000000001"/>
    <n v="3"/>
    <n v="0"/>
    <n v="9.3312000000000008"/>
  </r>
  <r>
    <n v="4487"/>
    <s v="CA-2013-109365"/>
    <n v="2013"/>
    <x v="54"/>
    <d v="2013-11-09T00:00:00"/>
    <s v="Standard Class"/>
    <s v="XP-21865"/>
    <s v="Xylona Preis"/>
    <x v="0"/>
    <s v="United States"/>
    <s v="Los Angeles"/>
    <x v="1"/>
    <n v="90049"/>
    <x v="1"/>
    <s v="OFF-PA-10004359"/>
    <x v="1"/>
    <x v="10"/>
    <s v="Multicolor Computer Printout Paper"/>
    <n v="314.54999999999995"/>
    <n v="3"/>
    <n v="0"/>
    <n v="150.98399999999998"/>
  </r>
  <r>
    <n v="4488"/>
    <s v="CA-2012-162621"/>
    <n v="2012"/>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n v="2012"/>
    <x v="577"/>
    <d v="2012-09-11T00:00:00"/>
    <s v="Standard Class"/>
    <s v="CA-12055"/>
    <s v="Cathy Armstrong"/>
    <x v="2"/>
    <s v="United States"/>
    <s v="Houston"/>
    <x v="5"/>
    <n v="77036"/>
    <x v="2"/>
    <s v="OFF-SU-10003567"/>
    <x v="1"/>
    <x v="14"/>
    <s v="Stiletto Hand Letter Openers"/>
    <n v="69.12"/>
    <n v="9"/>
    <n v="0.2"/>
    <n v="-14.687999999999999"/>
  </r>
  <r>
    <n v="4490"/>
    <s v="CA-2012-162621"/>
    <n v="2012"/>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n v="2014"/>
    <x v="718"/>
    <d v="2014-08-22T00:00:00"/>
    <s v="Standard Class"/>
    <s v="JM-15250"/>
    <s v="Janet Martin"/>
    <x v="0"/>
    <s v="United States"/>
    <s v="Los Angeles"/>
    <x v="1"/>
    <n v="90032"/>
    <x v="1"/>
    <s v="FUR-TA-10001095"/>
    <x v="0"/>
    <x v="3"/>
    <s v="Chromcraft Round Conference Tables"/>
    <n v="418.29599999999994"/>
    <n v="3"/>
    <n v="0.2"/>
    <n v="5.2287000000000035"/>
  </r>
  <r>
    <n v="4492"/>
    <s v="CA-2011-150798"/>
    <n v="2011"/>
    <x v="588"/>
    <d v="2011-12-03T00:00:00"/>
    <s v="Second Class"/>
    <s v="JK-15730"/>
    <s v="Joe Kamberova"/>
    <x v="0"/>
    <s v="United States"/>
    <s v="Columbus"/>
    <x v="24"/>
    <n v="43229"/>
    <x v="3"/>
    <s v="TEC-CO-10001571"/>
    <x v="2"/>
    <x v="16"/>
    <s v="Sharp 1540cs Digital Laser Copier"/>
    <n v="659.98799999999994"/>
    <n v="2"/>
    <n v="0.4"/>
    <n v="109.99799999999999"/>
  </r>
  <r>
    <n v="4493"/>
    <s v="CA-2011-150798"/>
    <n v="2011"/>
    <x v="588"/>
    <d v="2011-12-03T00:00:00"/>
    <s v="Second Class"/>
    <s v="JK-15730"/>
    <s v="Joe Kamberova"/>
    <x v="0"/>
    <s v="United States"/>
    <s v="Columbus"/>
    <x v="24"/>
    <n v="43229"/>
    <x v="3"/>
    <s v="FUR-FU-10000221"/>
    <x v="0"/>
    <x v="5"/>
    <s v="Master Caster Door Stop, Brown"/>
    <n v="8.1280000000000001"/>
    <n v="2"/>
    <n v="0.2"/>
    <n v="1.4223999999999997"/>
  </r>
  <r>
    <n v="4494"/>
    <s v="CA-2011-150798"/>
    <n v="2011"/>
    <x v="588"/>
    <d v="2011-12-03T00:00:00"/>
    <s v="Second Class"/>
    <s v="JK-15730"/>
    <s v="Joe Kamberova"/>
    <x v="0"/>
    <s v="United States"/>
    <s v="Columbus"/>
    <x v="24"/>
    <n v="43229"/>
    <x v="3"/>
    <s v="OFF-PA-10001972"/>
    <x v="1"/>
    <x v="10"/>
    <s v="Xerox 214"/>
    <n v="36.288000000000011"/>
    <n v="7"/>
    <n v="0.2"/>
    <n v="12.700800000000001"/>
  </r>
  <r>
    <n v="4495"/>
    <s v="CA-2011-150798"/>
    <n v="2011"/>
    <x v="588"/>
    <d v="2011-12-03T00:00:00"/>
    <s v="Second Class"/>
    <s v="JK-15730"/>
    <s v="Joe Kamberova"/>
    <x v="0"/>
    <s v="United States"/>
    <s v="Columbus"/>
    <x v="24"/>
    <n v="43229"/>
    <x v="3"/>
    <s v="FUR-CH-10000015"/>
    <x v="0"/>
    <x v="1"/>
    <s v="Hon Multipurpose Stacking Arm Chairs"/>
    <n v="909.7199999999998"/>
    <n v="6"/>
    <n v="0.3"/>
    <n v="-51.983999999999924"/>
  </r>
  <r>
    <n v="4496"/>
    <s v="CA-2014-112753"/>
    <n v="2014"/>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n v="2014"/>
    <x v="978"/>
    <d v="2014-06-24T00:00:00"/>
    <s v="Standard Class"/>
    <s v="CC-12670"/>
    <s v="Craig Carreira"/>
    <x v="0"/>
    <s v="United States"/>
    <s v="Los Angeles"/>
    <x v="1"/>
    <n v="90032"/>
    <x v="1"/>
    <s v="OFF-PA-10002036"/>
    <x v="1"/>
    <x v="10"/>
    <s v="Xerox 1930"/>
    <n v="38.880000000000003"/>
    <n v="6"/>
    <n v="0"/>
    <n v="19.051200000000001"/>
  </r>
  <r>
    <n v="4498"/>
    <s v="CA-2014-155075"/>
    <n v="2014"/>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n v="2011"/>
    <x v="871"/>
    <d v="2011-11-26T00:00:00"/>
    <s v="Standard Class"/>
    <s v="GR-14560"/>
    <s v="Georgia Rosenberg"/>
    <x v="1"/>
    <s v="United States"/>
    <s v="San Francisco"/>
    <x v="1"/>
    <n v="94110"/>
    <x v="1"/>
    <s v="OFF-PA-10003309"/>
    <x v="1"/>
    <x v="10"/>
    <s v="Xerox 211"/>
    <n v="12.96"/>
    <n v="2"/>
    <n v="0"/>
    <n v="6.2208000000000006"/>
  </r>
  <r>
    <n v="4500"/>
    <s v="CA-2013-124814"/>
    <n v="2013"/>
    <x v="342"/>
    <d v="2013-04-17T00:00:00"/>
    <s v="Standard Class"/>
    <s v="FM-14215"/>
    <s v="Filia McAdams"/>
    <x v="1"/>
    <s v="United States"/>
    <s v="Bakersfield"/>
    <x v="1"/>
    <n v="93309"/>
    <x v="1"/>
    <s v="OFF-PA-10002787"/>
    <x v="1"/>
    <x v="10"/>
    <s v="Xerox 227"/>
    <n v="12.96"/>
    <n v="2"/>
    <n v="0"/>
    <n v="6.2208000000000006"/>
  </r>
  <r>
    <n v="4501"/>
    <s v="CA-2013-124814"/>
    <n v="2013"/>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n v="2011"/>
    <x v="479"/>
    <d v="2011-07-04T00:00:00"/>
    <s v="Standard Class"/>
    <s v="MS-17980"/>
    <s v="Michael Stewart"/>
    <x v="1"/>
    <s v="United States"/>
    <s v="Houston"/>
    <x v="5"/>
    <n v="77095"/>
    <x v="2"/>
    <s v="OFF-PA-10002005"/>
    <x v="1"/>
    <x v="10"/>
    <s v="Xerox 225"/>
    <n v="25.920000000000005"/>
    <n v="5"/>
    <n v="0.2"/>
    <n v="9.0719999999999992"/>
  </r>
  <r>
    <n v="4503"/>
    <s v="CA-2011-116757"/>
    <n v="2011"/>
    <x v="479"/>
    <d v="2011-07-04T00:00:00"/>
    <s v="Standard Class"/>
    <s v="MS-17980"/>
    <s v="Michael Stewart"/>
    <x v="1"/>
    <s v="United States"/>
    <s v="Houston"/>
    <x v="5"/>
    <n v="77095"/>
    <x v="2"/>
    <s v="OFF-FA-10002815"/>
    <x v="1"/>
    <x v="13"/>
    <s v="Staples"/>
    <n v="21.312000000000005"/>
    <n v="6"/>
    <n v="0.2"/>
    <n v="7.1928000000000001"/>
  </r>
  <r>
    <n v="4504"/>
    <s v="US-2011-138247"/>
    <n v="2011"/>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n v="2011"/>
    <x v="163"/>
    <d v="2011-12-29T00:00:00"/>
    <s v="Standard Class"/>
    <s v="BF-11170"/>
    <s v="Ben Ferrer"/>
    <x v="2"/>
    <s v="United States"/>
    <s v="Los Angeles"/>
    <x v="1"/>
    <n v="90045"/>
    <x v="1"/>
    <s v="OFF-AP-10000828"/>
    <x v="1"/>
    <x v="9"/>
    <s v="Avanti 4.4 Cu. Ft. Refrigerator"/>
    <n v="361.96"/>
    <n v="2"/>
    <n v="0"/>
    <n v="101.34879999999998"/>
  </r>
  <r>
    <n v="4506"/>
    <s v="US-2011-138247"/>
    <n v="2011"/>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n v="2011"/>
    <x v="163"/>
    <d v="2011-12-29T00:00:00"/>
    <s v="Standard Class"/>
    <s v="BF-11170"/>
    <s v="Ben Ferrer"/>
    <x v="2"/>
    <s v="United States"/>
    <s v="Los Angeles"/>
    <x v="1"/>
    <n v="90045"/>
    <x v="1"/>
    <s v="TEC-PH-10001530"/>
    <x v="2"/>
    <x v="7"/>
    <s v="Cisco Unified IP Phone 7945G VoIP phone"/>
    <n v="818.37600000000009"/>
    <n v="3"/>
    <n v="0.2"/>
    <n v="51.148499999999984"/>
  </r>
  <r>
    <n v="4508"/>
    <s v="US-2011-138247"/>
    <n v="2011"/>
    <x v="163"/>
    <d v="2011-12-29T00:00:00"/>
    <s v="Standard Class"/>
    <s v="BF-11170"/>
    <s v="Ben Ferrer"/>
    <x v="2"/>
    <s v="United States"/>
    <s v="Los Angeles"/>
    <x v="1"/>
    <n v="90045"/>
    <x v="1"/>
    <s v="OFF-ST-10002301"/>
    <x v="1"/>
    <x v="4"/>
    <s v="Tennsco Commercial Shelving"/>
    <n v="20.34"/>
    <n v="1"/>
    <n v="0"/>
    <n v="0.20339999999999847"/>
  </r>
  <r>
    <n v="4509"/>
    <s v="US-2011-138247"/>
    <n v="2011"/>
    <x v="163"/>
    <d v="2011-12-29T00:00:00"/>
    <s v="Standard Class"/>
    <s v="BF-11170"/>
    <s v="Ben Ferrer"/>
    <x v="2"/>
    <s v="United States"/>
    <s v="Los Angeles"/>
    <x v="1"/>
    <n v="90045"/>
    <x v="1"/>
    <s v="FUR-FU-10002554"/>
    <x v="0"/>
    <x v="5"/>
    <s v="Westinghouse Floor Lamp with Metal Mesh Shade, Black"/>
    <n v="23.99"/>
    <n v="1"/>
    <n v="0"/>
    <n v="5.5176999999999978"/>
  </r>
  <r>
    <n v="4510"/>
    <s v="CA-2014-167003"/>
    <n v="2014"/>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n v="2013"/>
    <x v="338"/>
    <d v="2013-11-15T00:00:00"/>
    <s v="Standard Class"/>
    <s v="KM-16225"/>
    <s v="Kalyca Meade"/>
    <x v="1"/>
    <s v="United States"/>
    <s v="Springfield"/>
    <x v="25"/>
    <n v="65807"/>
    <x v="2"/>
    <s v="FUR-FU-10001085"/>
    <x v="0"/>
    <x v="5"/>
    <s v="3M Polarizing Light Filter Sleeves"/>
    <n v="37.299999999999997"/>
    <n v="2"/>
    <n v="0"/>
    <n v="17.157999999999998"/>
  </r>
  <r>
    <n v="4512"/>
    <s v="CA-2013-119935"/>
    <n v="2013"/>
    <x v="338"/>
    <d v="2013-11-15T00:00:00"/>
    <s v="Standard Class"/>
    <s v="KM-16225"/>
    <s v="Kalyca Meade"/>
    <x v="1"/>
    <s v="United States"/>
    <s v="Springfield"/>
    <x v="25"/>
    <n v="65807"/>
    <x v="2"/>
    <s v="OFF-BI-10001597"/>
    <x v="1"/>
    <x v="8"/>
    <s v="Wilson Jones Ledger-Size, Piano-Hinge Binder, 2&quot;, Blue"/>
    <n v="81.96"/>
    <n v="2"/>
    <n v="0"/>
    <n v="39.340799999999994"/>
  </r>
  <r>
    <n v="4513"/>
    <s v="CA-2013-118969"/>
    <n v="2013"/>
    <x v="824"/>
    <d v="2013-10-04T00:00:00"/>
    <s v="First Class"/>
    <s v="LP-17095"/>
    <s v="Liz Preis"/>
    <x v="0"/>
    <s v="United States"/>
    <s v="Phoenix"/>
    <x v="16"/>
    <n v="85023"/>
    <x v="1"/>
    <s v="OFF-BI-10002429"/>
    <x v="1"/>
    <x v="8"/>
    <s v="Premier Elliptical Ring Binder, Black"/>
    <n v="54.792000000000009"/>
    <n v="6"/>
    <n v="0.7"/>
    <n v="-40.180799999999991"/>
  </r>
  <r>
    <n v="4514"/>
    <s v="CA-2013-145240"/>
    <n v="2013"/>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n v="2013"/>
    <x v="189"/>
    <d v="2013-11-02T00:00:00"/>
    <s v="Second Class"/>
    <s v="BW-11200"/>
    <s v="Ben Wallace"/>
    <x v="0"/>
    <s v="United States"/>
    <s v="Hampton"/>
    <x v="17"/>
    <n v="23666"/>
    <x v="0"/>
    <s v="FUR-CH-10000847"/>
    <x v="0"/>
    <x v="1"/>
    <s v="Global Executive Mid-Back Manager's Chair"/>
    <n v="290.98"/>
    <n v="1"/>
    <n v="0"/>
    <n v="75.654799999999994"/>
  </r>
  <r>
    <n v="4516"/>
    <s v="US-2014-111920"/>
    <n v="2014"/>
    <x v="760"/>
    <d v="2014-10-27T00:00:00"/>
    <s v="Standard Class"/>
    <s v="PS-18970"/>
    <s v="Paul Stevenson"/>
    <x v="2"/>
    <s v="United States"/>
    <s v="Tulsa"/>
    <x v="26"/>
    <n v="74133"/>
    <x v="2"/>
    <s v="OFF-AR-10003179"/>
    <x v="1"/>
    <x v="6"/>
    <s v="Dixon Ticonderoga Core-Lock Colored Pencils"/>
    <n v="36.44"/>
    <n v="4"/>
    <n v="0"/>
    <n v="12.025199999999998"/>
  </r>
  <r>
    <n v="4517"/>
    <s v="US-2013-128678"/>
    <n v="2013"/>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n v="2013"/>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n v="2013"/>
    <x v="477"/>
    <d v="2013-10-02T00:00:00"/>
    <s v="Standard Class"/>
    <s v="JW-16075"/>
    <s v="Julia West"/>
    <x v="0"/>
    <s v="United States"/>
    <s v="San Francisco"/>
    <x v="1"/>
    <n v="94109"/>
    <x v="1"/>
    <s v="OFF-AR-10004441"/>
    <x v="1"/>
    <x v="6"/>
    <s v="BIC Brite Liner Highlighters"/>
    <n v="16.559999999999999"/>
    <n v="4"/>
    <n v="0"/>
    <n v="6.9551999999999996"/>
  </r>
  <r>
    <n v="4520"/>
    <s v="CA-2014-107167"/>
    <n v="2014"/>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n v="2011"/>
    <x v="980"/>
    <d v="2011-02-27T00:00:00"/>
    <s v="Standard Class"/>
    <s v="LC-16930"/>
    <s v="Linda Cazamias"/>
    <x v="1"/>
    <s v="United States"/>
    <s v="Richmond"/>
    <x v="14"/>
    <n v="47374"/>
    <x v="2"/>
    <s v="TEC-AC-10001284"/>
    <x v="2"/>
    <x v="11"/>
    <s v="Enermax Briskie RF Wireless Keyboard and Mouse Combo"/>
    <n v="62.31"/>
    <n v="3"/>
    <n v="0"/>
    <n v="22.4316"/>
  </r>
  <r>
    <n v="4522"/>
    <s v="CA-2011-109491"/>
    <n v="2011"/>
    <x v="980"/>
    <d v="2011-02-27T00:00:00"/>
    <s v="Standard Class"/>
    <s v="LC-16930"/>
    <s v="Linda Cazamias"/>
    <x v="1"/>
    <s v="United States"/>
    <s v="Richmond"/>
    <x v="14"/>
    <n v="47374"/>
    <x v="2"/>
    <s v="FUR-FU-10000221"/>
    <x v="0"/>
    <x v="5"/>
    <s v="Master Caster Door Stop, Brown"/>
    <n v="20.32"/>
    <n v="4"/>
    <n v="0"/>
    <n v="6.9087999999999994"/>
  </r>
  <r>
    <n v="4523"/>
    <s v="CA-2014-105445"/>
    <n v="2014"/>
    <x v="297"/>
    <d v="2014-02-26T00:00:00"/>
    <s v="Second Class"/>
    <s v="BP-11095"/>
    <s v="Bart Pistole"/>
    <x v="1"/>
    <s v="United States"/>
    <s v="Louisville"/>
    <x v="22"/>
    <n v="80027"/>
    <x v="1"/>
    <s v="OFF-FA-10001229"/>
    <x v="1"/>
    <x v="13"/>
    <s v="Staples"/>
    <n v="9.4320000000000004"/>
    <n v="3"/>
    <n v="0.2"/>
    <n v="3.065399999999999"/>
  </r>
  <r>
    <n v="4524"/>
    <s v="CA-2011-107454"/>
    <n v="2011"/>
    <x v="981"/>
    <d v="2011-11-06T00:00:00"/>
    <s v="Standard Class"/>
    <s v="RD-19720"/>
    <s v="Roger Demir"/>
    <x v="0"/>
    <s v="United States"/>
    <s v="New York City"/>
    <x v="15"/>
    <n v="10024"/>
    <x v="3"/>
    <s v="OFF-LA-10001569"/>
    <x v="1"/>
    <x v="2"/>
    <s v="Avery 499"/>
    <n v="34.86"/>
    <n v="7"/>
    <n v="0"/>
    <n v="16.035599999999999"/>
  </r>
  <r>
    <n v="4525"/>
    <s v="CA-2011-107454"/>
    <n v="2011"/>
    <x v="981"/>
    <d v="2011-11-06T00:00:00"/>
    <s v="Standard Class"/>
    <s v="RD-19720"/>
    <s v="Roger Demir"/>
    <x v="0"/>
    <s v="United States"/>
    <s v="New York City"/>
    <x v="15"/>
    <n v="10024"/>
    <x v="3"/>
    <s v="FUR-FU-10004018"/>
    <x v="0"/>
    <x v="5"/>
    <s v="Tensor Computer Mounted Lamp"/>
    <n v="89.34"/>
    <n v="6"/>
    <n v="0"/>
    <n v="24.121800000000004"/>
  </r>
  <r>
    <n v="4526"/>
    <s v="US-2014-105046"/>
    <n v="2014"/>
    <x v="729"/>
    <d v="2014-07-24T00:00:00"/>
    <s v="Standard Class"/>
    <s v="BE-11335"/>
    <s v="Bill Eplett"/>
    <x v="2"/>
    <s v="United States"/>
    <s v="Rome"/>
    <x v="15"/>
    <n v="13440"/>
    <x v="3"/>
    <s v="TEC-PH-10004536"/>
    <x v="2"/>
    <x v="7"/>
    <s v="Avaya 5420 Digital phone"/>
    <n v="269.98"/>
    <n v="2"/>
    <n v="0"/>
    <n v="67.495000000000005"/>
  </r>
  <r>
    <n v="4527"/>
    <s v="US-2014-105046"/>
    <n v="2014"/>
    <x v="729"/>
    <d v="2014-07-24T00:00:00"/>
    <s v="Standard Class"/>
    <s v="BE-11335"/>
    <s v="Bill Eplett"/>
    <x v="2"/>
    <s v="United States"/>
    <s v="Rome"/>
    <x v="15"/>
    <n v="13440"/>
    <x v="3"/>
    <s v="OFF-PA-10004353"/>
    <x v="1"/>
    <x v="10"/>
    <s v="Southworth 25% Cotton Premium Laser Paper and Envelopes"/>
    <n v="99.9"/>
    <n v="5"/>
    <n v="0"/>
    <n v="47.952000000000005"/>
  </r>
  <r>
    <n v="4528"/>
    <s v="US-2014-105046"/>
    <n v="2014"/>
    <x v="729"/>
    <d v="2014-07-24T00:00:00"/>
    <s v="Standard Class"/>
    <s v="BE-11335"/>
    <s v="Bill Eplett"/>
    <x v="2"/>
    <s v="United States"/>
    <s v="Rome"/>
    <x v="15"/>
    <n v="13440"/>
    <x v="3"/>
    <s v="FUR-FU-10004848"/>
    <x v="0"/>
    <x v="5"/>
    <s v="DAX Solid Wood Frames"/>
    <n v="39.08"/>
    <n v="4"/>
    <n v="0"/>
    <n v="14.459599999999998"/>
  </r>
  <r>
    <n v="4529"/>
    <s v="CA-2014-152856"/>
    <n v="2014"/>
    <x v="565"/>
    <d v="2014-09-11T00:00:00"/>
    <s v="Second Class"/>
    <s v="RS-19765"/>
    <s v="Roland Schwarz"/>
    <x v="1"/>
    <s v="United States"/>
    <s v="Marion"/>
    <x v="24"/>
    <n v="43302"/>
    <x v="3"/>
    <s v="TEC-AC-10004864"/>
    <x v="2"/>
    <x v="11"/>
    <s v="Memorex Micro Travel Drive 32 GB"/>
    <n v="116.83199999999999"/>
    <n v="4"/>
    <n v="0.2"/>
    <n v="33.589200000000005"/>
  </r>
  <r>
    <n v="4530"/>
    <s v="CA-2013-134691"/>
    <n v="2013"/>
    <x v="696"/>
    <d v="2013-11-19T00:00:00"/>
    <s v="Standard Class"/>
    <s v="KC-16540"/>
    <s v="Kelly Collister"/>
    <x v="0"/>
    <s v="United States"/>
    <s v="Houston"/>
    <x v="5"/>
    <n v="77041"/>
    <x v="2"/>
    <s v="OFF-BI-10002393"/>
    <x v="1"/>
    <x v="8"/>
    <s v="Binder Posts"/>
    <n v="2.2959999999999994"/>
    <n v="2"/>
    <n v="0.8"/>
    <n v="-3.9032000000000009"/>
  </r>
  <r>
    <n v="4531"/>
    <s v="CA-2013-118759"/>
    <n v="2013"/>
    <x v="696"/>
    <d v="2013-11-18T00:00:00"/>
    <s v="First Class"/>
    <s v="MB-17305"/>
    <s v="Maria Bertelson"/>
    <x v="0"/>
    <s v="United States"/>
    <s v="New York City"/>
    <x v="15"/>
    <n v="10009"/>
    <x v="3"/>
    <s v="FUR-CH-10002335"/>
    <x v="0"/>
    <x v="1"/>
    <s v="Hon GuestStacker Chair"/>
    <n v="408.00599999999997"/>
    <n v="2"/>
    <n v="0.1"/>
    <n v="72.534400000000005"/>
  </r>
  <r>
    <n v="4532"/>
    <s v="CA-2013-118759"/>
    <n v="2013"/>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n v="2011"/>
    <x v="982"/>
    <d v="2011-10-10T00:00:00"/>
    <s v="Same Day"/>
    <s v="TN-21040"/>
    <s v="Tanja Norvell"/>
    <x v="2"/>
    <s v="United States"/>
    <s v="Manteca"/>
    <x v="1"/>
    <n v="95336"/>
    <x v="1"/>
    <s v="FUR-CH-10002774"/>
    <x v="0"/>
    <x v="1"/>
    <s v="Global Deluxe Stacking Chair, Gray"/>
    <n v="122.352"/>
    <n v="3"/>
    <n v="0.2"/>
    <n v="13.764599999999994"/>
  </r>
  <r>
    <n v="4534"/>
    <s v="CA-2011-140403"/>
    <n v="2011"/>
    <x v="982"/>
    <d v="2011-10-10T00:00:00"/>
    <s v="Same Day"/>
    <s v="TN-21040"/>
    <s v="Tanja Norvell"/>
    <x v="2"/>
    <s v="United States"/>
    <s v="Manteca"/>
    <x v="1"/>
    <n v="95336"/>
    <x v="1"/>
    <s v="OFF-EN-10001219"/>
    <x v="1"/>
    <x v="12"/>
    <s v="#10- 4 1/8&quot; x 9 1/2&quot; Security-Tint Envelopes"/>
    <n v="15.28"/>
    <n v="2"/>
    <n v="0"/>
    <n v="7.4871999999999996"/>
  </r>
  <r>
    <n v="4535"/>
    <s v="CA-2012-163104"/>
    <n v="2012"/>
    <x v="531"/>
    <d v="2012-03-26T00:00:00"/>
    <s v="Standard Class"/>
    <s v="MC-18130"/>
    <s v="Mike Caudle"/>
    <x v="1"/>
    <s v="United States"/>
    <s v="Los Angeles"/>
    <x v="1"/>
    <n v="90004"/>
    <x v="1"/>
    <s v="OFF-PA-10001947"/>
    <x v="1"/>
    <x v="10"/>
    <s v="Xerox 1974"/>
    <n v="11.96"/>
    <n v="2"/>
    <n v="0"/>
    <n v="5.8604000000000003"/>
  </r>
  <r>
    <n v="4536"/>
    <s v="CA-2014-138464"/>
    <n v="2014"/>
    <x v="141"/>
    <d v="2014-07-13T00:00:00"/>
    <s v="Standard Class"/>
    <s v="VF-21715"/>
    <s v="Vicky Freymann"/>
    <x v="2"/>
    <s v="United States"/>
    <s v="Seattle"/>
    <x v="4"/>
    <n v="98115"/>
    <x v="1"/>
    <s v="FUR-FU-10003142"/>
    <x v="0"/>
    <x v="5"/>
    <s v="Master Big Foot Doorstop, Beige"/>
    <n v="15.84"/>
    <n v="3"/>
    <n v="0"/>
    <n v="4.9103999999999992"/>
  </r>
  <r>
    <n v="4537"/>
    <s v="CA-2014-138464"/>
    <n v="2014"/>
    <x v="141"/>
    <d v="2014-07-13T00:00:00"/>
    <s v="Standard Class"/>
    <s v="VF-21715"/>
    <s v="Vicky Freymann"/>
    <x v="2"/>
    <s v="United States"/>
    <s v="Seattle"/>
    <x v="4"/>
    <n v="98115"/>
    <x v="1"/>
    <s v="OFF-BI-10001543"/>
    <x v="1"/>
    <x v="8"/>
    <s v="GBC VeloBinder Manual Binding System"/>
    <n v="86.376000000000005"/>
    <n v="3"/>
    <n v="0.2"/>
    <n v="30.231600000000007"/>
  </r>
  <r>
    <n v="4538"/>
    <s v="CA-2014-138464"/>
    <n v="2014"/>
    <x v="141"/>
    <d v="2014-07-13T00:00:00"/>
    <s v="Standard Class"/>
    <s v="VF-21715"/>
    <s v="Vicky Freymann"/>
    <x v="2"/>
    <s v="United States"/>
    <s v="Seattle"/>
    <x v="4"/>
    <n v="98115"/>
    <x v="1"/>
    <s v="OFF-AR-10003560"/>
    <x v="1"/>
    <x v="6"/>
    <s v="Zebra Zazzle Fluorescent Highlighters"/>
    <n v="18.240000000000002"/>
    <n v="3"/>
    <n v="0"/>
    <n v="6.2015999999999991"/>
  </r>
  <r>
    <n v="4539"/>
    <s v="CA-2014-138464"/>
    <n v="2014"/>
    <x v="141"/>
    <d v="2014-07-13T00:00:00"/>
    <s v="Standard Class"/>
    <s v="VF-21715"/>
    <s v="Vicky Freymann"/>
    <x v="2"/>
    <s v="United States"/>
    <s v="Seattle"/>
    <x v="4"/>
    <n v="98115"/>
    <x v="1"/>
    <s v="OFF-AR-10004757"/>
    <x v="1"/>
    <x v="6"/>
    <s v="Crayola Colored Pencils"/>
    <n v="13.12"/>
    <n v="4"/>
    <n v="0"/>
    <n v="4.3295999999999992"/>
  </r>
  <r>
    <n v="4540"/>
    <s v="CA-2012-104129"/>
    <n v="2012"/>
    <x v="914"/>
    <d v="2012-03-02T00:00:00"/>
    <s v="Standard Class"/>
    <s v="ES-14080"/>
    <s v="Erin Smith"/>
    <x v="1"/>
    <s v="United States"/>
    <s v="Providence"/>
    <x v="34"/>
    <n v="2908"/>
    <x v="3"/>
    <s v="TEC-PH-10003800"/>
    <x v="2"/>
    <x v="7"/>
    <s v="i.Sound Portable Power - 8000 mAh"/>
    <n v="105.98"/>
    <n v="2"/>
    <n v="0"/>
    <n v="1.0597999999999956"/>
  </r>
  <r>
    <n v="4541"/>
    <s v="CA-2012-104129"/>
    <n v="2012"/>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n v="2014"/>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n v="2014"/>
    <x v="983"/>
    <d v="2014-04-01T00:00:00"/>
    <s v="First Class"/>
    <s v="TM-21490"/>
    <s v="Tony Molinari"/>
    <x v="0"/>
    <s v="United States"/>
    <s v="Oklahoma City"/>
    <x v="26"/>
    <n v="73120"/>
    <x v="2"/>
    <s v="OFF-EN-10004206"/>
    <x v="1"/>
    <x v="12"/>
    <s v="Multimedia Mailers"/>
    <n v="325.86"/>
    <n v="2"/>
    <n v="0"/>
    <n v="149.8956"/>
  </r>
  <r>
    <n v="4544"/>
    <s v="CA-2012-126557"/>
    <n v="2012"/>
    <x v="984"/>
    <d v="2012-07-17T00:00:00"/>
    <s v="Second Class"/>
    <s v="RL-19615"/>
    <s v="Rob Lucas"/>
    <x v="0"/>
    <s v="United States"/>
    <s v="Chicago"/>
    <x v="10"/>
    <n v="60610"/>
    <x v="2"/>
    <s v="FUR-CH-10004477"/>
    <x v="0"/>
    <x v="1"/>
    <s v="Global Push Button Manager's Chair, Indigo"/>
    <n v="383.60699999999997"/>
    <n v="9"/>
    <n v="0.3"/>
    <n v="-5.4801000000000215"/>
  </r>
  <r>
    <n v="4545"/>
    <s v="CA-2012-126557"/>
    <n v="2012"/>
    <x v="984"/>
    <d v="2012-07-17T00:00:00"/>
    <s v="Second Class"/>
    <s v="RL-19615"/>
    <s v="Rob Lucas"/>
    <x v="0"/>
    <s v="United States"/>
    <s v="Chicago"/>
    <x v="10"/>
    <n v="60610"/>
    <x v="2"/>
    <s v="TEC-PH-10003505"/>
    <x v="2"/>
    <x v="7"/>
    <s v="Geemarc AmpliPOWER60"/>
    <n v="148.47999999999999"/>
    <n v="2"/>
    <n v="0.2"/>
    <n v="16.703999999999986"/>
  </r>
  <r>
    <n v="4546"/>
    <s v="CA-2012-126557"/>
    <n v="2012"/>
    <x v="984"/>
    <d v="2012-07-17T00:00:00"/>
    <s v="Second Class"/>
    <s v="RL-19615"/>
    <s v="Rob Lucas"/>
    <x v="0"/>
    <s v="United States"/>
    <s v="Chicago"/>
    <x v="10"/>
    <n v="60610"/>
    <x v="2"/>
    <s v="TEC-PH-10000526"/>
    <x v="2"/>
    <x v="7"/>
    <s v="Vtech CS6719"/>
    <n v="537.54399999999998"/>
    <n v="7"/>
    <n v="0.2"/>
    <n v="53.754400000000004"/>
  </r>
  <r>
    <n v="4547"/>
    <s v="CA-2012-126557"/>
    <n v="2012"/>
    <x v="984"/>
    <d v="2012-07-17T00:00:00"/>
    <s v="Second Class"/>
    <s v="RL-19615"/>
    <s v="Rob Lucas"/>
    <x v="0"/>
    <s v="United States"/>
    <s v="Chicago"/>
    <x v="10"/>
    <n v="60610"/>
    <x v="2"/>
    <s v="OFF-BI-10003314"/>
    <x v="1"/>
    <x v="8"/>
    <s v="Tuff Stuff Recycled Round Ring Binders"/>
    <n v="1.9279999999999997"/>
    <n v="2"/>
    <n v="0.8"/>
    <n v="-2.9884000000000004"/>
  </r>
  <r>
    <n v="4548"/>
    <s v="CA-2012-126557"/>
    <n v="2012"/>
    <x v="984"/>
    <d v="2012-07-17T00:00:00"/>
    <s v="Second Class"/>
    <s v="RL-19615"/>
    <s v="Rob Lucas"/>
    <x v="0"/>
    <s v="United States"/>
    <s v="Chicago"/>
    <x v="10"/>
    <n v="60610"/>
    <x v="2"/>
    <s v="OFF-AR-10003190"/>
    <x v="1"/>
    <x v="6"/>
    <s v="Newell 32"/>
    <n v="6.911999999999999"/>
    <n v="3"/>
    <n v="0.2"/>
    <n v="0.69120000000000026"/>
  </r>
  <r>
    <n v="4549"/>
    <s v="CA-2012-126557"/>
    <n v="2012"/>
    <x v="984"/>
    <d v="2012-07-17T00:00:00"/>
    <s v="Second Class"/>
    <s v="RL-19615"/>
    <s v="Rob Lucas"/>
    <x v="0"/>
    <s v="United States"/>
    <s v="Chicago"/>
    <x v="10"/>
    <n v="60610"/>
    <x v="2"/>
    <s v="FUR-FU-10001861"/>
    <x v="0"/>
    <x v="5"/>
    <s v="Floodlight Indoor Halogen Bulbs, 1 Bulb per Pack, 60 Watts"/>
    <n v="7.76"/>
    <n v="1"/>
    <n v="0.6"/>
    <n v="-2.1340000000000003"/>
  </r>
  <r>
    <n v="4550"/>
    <s v="CA-2012-126557"/>
    <n v="2012"/>
    <x v="984"/>
    <d v="2012-07-17T00:00:00"/>
    <s v="Second Class"/>
    <s v="RL-19615"/>
    <s v="Rob Lucas"/>
    <x v="0"/>
    <s v="United States"/>
    <s v="Chicago"/>
    <x v="10"/>
    <n v="60610"/>
    <x v="2"/>
    <s v="TEC-PH-10003963"/>
    <x v="2"/>
    <x v="7"/>
    <s v="GE 2-Jack Phone Line Splitter"/>
    <n v="659.16800000000012"/>
    <n v="4"/>
    <n v="0.2"/>
    <n v="49.437599999999975"/>
  </r>
  <r>
    <n v="4551"/>
    <s v="US-2014-107636"/>
    <n v="2014"/>
    <x v="504"/>
    <d v="2014-05-03T00:00:00"/>
    <s v="First Class"/>
    <s v="NM-18520"/>
    <s v="Neoma Murray"/>
    <x v="0"/>
    <s v="United States"/>
    <s v="Manchester"/>
    <x v="29"/>
    <n v="6040"/>
    <x v="3"/>
    <s v="OFF-LA-10003388"/>
    <x v="1"/>
    <x v="2"/>
    <s v="Avery 5"/>
    <n v="5.76"/>
    <n v="2"/>
    <n v="0"/>
    <n v="2.8224"/>
  </r>
  <r>
    <n v="4552"/>
    <s v="US-2011-165862"/>
    <n v="2011"/>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n v="2011"/>
    <x v="422"/>
    <d v="2012-01-02T00:00:00"/>
    <s v="Standard Class"/>
    <s v="JF-15490"/>
    <s v="Jeremy Farry"/>
    <x v="0"/>
    <s v="United States"/>
    <s v="San Francisco"/>
    <x v="1"/>
    <n v="94122"/>
    <x v="1"/>
    <s v="FUR-CH-10004886"/>
    <x v="0"/>
    <x v="1"/>
    <s v="Bevis Steel Folding Chairs"/>
    <n v="230.28000000000003"/>
    <n v="3"/>
    <n v="0.2"/>
    <n v="23.027999999999992"/>
  </r>
  <r>
    <n v="4554"/>
    <s v="US-2011-106334"/>
    <n v="2011"/>
    <x v="422"/>
    <d v="2012-01-02T00:00:00"/>
    <s v="Standard Class"/>
    <s v="JF-15490"/>
    <s v="Jeremy Farry"/>
    <x v="0"/>
    <s v="United States"/>
    <s v="San Francisco"/>
    <x v="1"/>
    <n v="94122"/>
    <x v="1"/>
    <s v="OFF-PA-10003657"/>
    <x v="1"/>
    <x v="10"/>
    <s v="Xerox 1927"/>
    <n v="12.84"/>
    <n v="3"/>
    <n v="0"/>
    <n v="5.7779999999999987"/>
  </r>
  <r>
    <n v="4555"/>
    <s v="CA-2013-101448"/>
    <n v="2013"/>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n v="2012"/>
    <x v="391"/>
    <d v="2012-03-26T00:00:00"/>
    <s v="First Class"/>
    <s v="SG-20470"/>
    <s v="Sheri Gordon"/>
    <x v="0"/>
    <s v="United States"/>
    <s v="Florence"/>
    <x v="20"/>
    <n v="29501"/>
    <x v="0"/>
    <s v="OFF-FA-10003112"/>
    <x v="1"/>
    <x v="13"/>
    <s v="Staples"/>
    <n v="31.56"/>
    <n v="4"/>
    <n v="0"/>
    <n v="14.201999999999998"/>
  </r>
  <r>
    <n v="4557"/>
    <s v="CA-2012-130218"/>
    <n v="2012"/>
    <x v="391"/>
    <d v="2012-03-26T00:00:00"/>
    <s v="First Class"/>
    <s v="SG-20470"/>
    <s v="Sheri Gordon"/>
    <x v="0"/>
    <s v="United States"/>
    <s v="Florence"/>
    <x v="20"/>
    <n v="29501"/>
    <x v="0"/>
    <s v="OFF-ST-10002486"/>
    <x v="1"/>
    <x v="4"/>
    <s v="Eldon Shelf Savers Cubes and Bins"/>
    <n v="27.92"/>
    <n v="4"/>
    <n v="0"/>
    <n v="0.5583999999999989"/>
  </r>
  <r>
    <n v="4558"/>
    <s v="US-2014-117331"/>
    <n v="2014"/>
    <x v="208"/>
    <d v="2014-10-29T00:00:00"/>
    <s v="Standard Class"/>
    <s v="ND-18370"/>
    <s v="Natalie DeCherney"/>
    <x v="0"/>
    <s v="United States"/>
    <s v="Glendale"/>
    <x v="16"/>
    <n v="85301"/>
    <x v="1"/>
    <s v="OFF-BI-10003984"/>
    <x v="1"/>
    <x v="8"/>
    <s v="Lock-Up Easel 'Spel-Binder'"/>
    <n v="8.5590000000000011"/>
    <n v="1"/>
    <n v="0.7"/>
    <n v="-6.5618999999999996"/>
  </r>
  <r>
    <n v="4559"/>
    <s v="CA-2011-127383"/>
    <n v="2011"/>
    <x v="520"/>
    <d v="2012-01-05T00:00:00"/>
    <s v="Standard Class"/>
    <s v="CM-11815"/>
    <s v="Candace McMahon"/>
    <x v="1"/>
    <s v="United States"/>
    <s v="El Paso"/>
    <x v="5"/>
    <n v="79907"/>
    <x v="2"/>
    <s v="OFF-EN-10004773"/>
    <x v="1"/>
    <x v="12"/>
    <s v="Staples"/>
    <n v="49.568000000000005"/>
    <n v="2"/>
    <n v="0.2"/>
    <n v="17.968399999999995"/>
  </r>
  <r>
    <n v="4560"/>
    <s v="CA-2011-110219"/>
    <n v="2011"/>
    <x v="952"/>
    <d v="2011-05-08T00:00:00"/>
    <s v="First Class"/>
    <s v="EB-13870"/>
    <s v="Emily Burns"/>
    <x v="0"/>
    <s v="United States"/>
    <s v="San Antonio"/>
    <x v="5"/>
    <n v="78207"/>
    <x v="2"/>
    <s v="FUR-CH-10001146"/>
    <x v="0"/>
    <x v="1"/>
    <s v="Global Value Mid-Back Manager's Chair, Gray"/>
    <n v="127.869"/>
    <n v="3"/>
    <n v="0.3"/>
    <n v="-9.1335000000000122"/>
  </r>
  <r>
    <n v="4561"/>
    <s v="CA-2012-118871"/>
    <n v="2012"/>
    <x v="784"/>
    <d v="2012-12-09T00:00:00"/>
    <s v="Second Class"/>
    <s v="HM-14860"/>
    <s v="Harry Marie"/>
    <x v="1"/>
    <s v="United States"/>
    <s v="Los Angeles"/>
    <x v="1"/>
    <n v="90049"/>
    <x v="1"/>
    <s v="OFF-EN-10003296"/>
    <x v="1"/>
    <x v="12"/>
    <s v="Tyvek Side-Opening Peel &amp; Seel Expanding Envelopes"/>
    <n v="271.44"/>
    <n v="3"/>
    <n v="0"/>
    <n v="122.148"/>
  </r>
  <r>
    <n v="4562"/>
    <s v="CA-2012-118871"/>
    <n v="2012"/>
    <x v="784"/>
    <d v="2012-12-09T00:00:00"/>
    <s v="Second Class"/>
    <s v="HM-14860"/>
    <s v="Harry Marie"/>
    <x v="1"/>
    <s v="United States"/>
    <s v="Los Angeles"/>
    <x v="1"/>
    <n v="90049"/>
    <x v="1"/>
    <s v="TEC-PH-10000193"/>
    <x v="2"/>
    <x v="7"/>
    <s v="Jensen SMPS-640 - speaker phone"/>
    <n v="110.352"/>
    <n v="3"/>
    <n v="0.2"/>
    <n v="8.2763999999999953"/>
  </r>
  <r>
    <n v="4563"/>
    <s v="CA-2012-118871"/>
    <n v="2012"/>
    <x v="784"/>
    <d v="2012-12-09T00:00:00"/>
    <s v="Second Class"/>
    <s v="HM-14860"/>
    <s v="Harry Marie"/>
    <x v="1"/>
    <s v="United States"/>
    <s v="Los Angeles"/>
    <x v="1"/>
    <n v="90049"/>
    <x v="1"/>
    <s v="FUR-FU-10002111"/>
    <x v="0"/>
    <x v="5"/>
    <s v="Master Caster Door Stop, Large Brown"/>
    <n v="36.4"/>
    <n v="5"/>
    <n v="0"/>
    <n v="13.832000000000001"/>
  </r>
  <r>
    <n v="4564"/>
    <s v="CA-2014-129490"/>
    <n v="2014"/>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n v="2011"/>
    <x v="337"/>
    <d v="2011-12-14T00:00:00"/>
    <s v="Standard Class"/>
    <s v="DM-12955"/>
    <s v="Dario Medina"/>
    <x v="1"/>
    <s v="United States"/>
    <s v="Mesa"/>
    <x v="16"/>
    <n v="85204"/>
    <x v="1"/>
    <s v="OFF-ST-10004950"/>
    <x v="1"/>
    <x v="4"/>
    <s v="Acco Perma 3000 Stacking Storage Drawers"/>
    <n v="100.70400000000001"/>
    <n v="6"/>
    <n v="0.2"/>
    <n v="-1.2588000000000008"/>
  </r>
  <r>
    <n v="4566"/>
    <s v="US-2014-149510"/>
    <n v="2014"/>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n v="2014"/>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n v="2014"/>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n v="2012"/>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n v="2011"/>
    <x v="987"/>
    <d v="2011-04-21T00:00:00"/>
    <s v="Second Class"/>
    <s v="NF-18595"/>
    <s v="Nicole Fjeld"/>
    <x v="2"/>
    <s v="United States"/>
    <s v="San Jose"/>
    <x v="1"/>
    <n v="95123"/>
    <x v="1"/>
    <s v="FUR-FU-10004017"/>
    <x v="0"/>
    <x v="5"/>
    <s v="Executive Impressions 13&quot; Chairman Wall Clock"/>
    <n v="76.14"/>
    <n v="3"/>
    <n v="0"/>
    <n v="26.648999999999997"/>
  </r>
  <r>
    <n v="4571"/>
    <s v="US-2012-152128"/>
    <n v="2012"/>
    <x v="442"/>
    <d v="2012-05-27T00:00:00"/>
    <s v="Second Class"/>
    <s v="NM-18445"/>
    <s v="Nathan Mautz"/>
    <x v="2"/>
    <s v="United States"/>
    <s v="Wichita"/>
    <x v="41"/>
    <n v="67212"/>
    <x v="2"/>
    <s v="OFF-AR-10002445"/>
    <x v="1"/>
    <x v="6"/>
    <s v="SANFORD Major Accent Highlighters"/>
    <n v="21.240000000000002"/>
    <n v="3"/>
    <n v="0"/>
    <n v="8.071200000000001"/>
  </r>
  <r>
    <n v="4572"/>
    <s v="US-2012-152128"/>
    <n v="2012"/>
    <x v="442"/>
    <d v="2012-05-27T00:00:00"/>
    <s v="Second Class"/>
    <s v="NM-18445"/>
    <s v="Nathan Mautz"/>
    <x v="2"/>
    <s v="United States"/>
    <s v="Wichita"/>
    <x v="41"/>
    <n v="67212"/>
    <x v="2"/>
    <s v="OFF-BI-10001718"/>
    <x v="1"/>
    <x v="8"/>
    <s v="GBC DocuBind P50 Personal Binding Machine"/>
    <n v="127.96"/>
    <n v="2"/>
    <n v="0"/>
    <n v="60.141199999999998"/>
  </r>
  <r>
    <n v="4573"/>
    <s v="CA-2014-126662"/>
    <n v="2014"/>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n v="2013"/>
    <x v="939"/>
    <d v="2013-12-19T00:00:00"/>
    <s v="Standard Class"/>
    <s v="MG-17650"/>
    <s v="Matthew Grinstein"/>
    <x v="2"/>
    <s v="United States"/>
    <s v="Jackson"/>
    <x v="12"/>
    <n v="49201"/>
    <x v="2"/>
    <s v="TEC-PH-10002103"/>
    <x v="2"/>
    <x v="7"/>
    <s v="Jabra SPEAK 410"/>
    <n v="657.93"/>
    <n v="7"/>
    <n v="0"/>
    <n v="184.22039999999998"/>
  </r>
  <r>
    <n v="4575"/>
    <s v="CA-2013-139395"/>
    <n v="2013"/>
    <x v="939"/>
    <d v="2013-12-19T00:00:00"/>
    <s v="Standard Class"/>
    <s v="MG-17650"/>
    <s v="Matthew Grinstein"/>
    <x v="2"/>
    <s v="United States"/>
    <s v="Jackson"/>
    <x v="12"/>
    <n v="49201"/>
    <x v="2"/>
    <s v="FUR-FU-10003724"/>
    <x v="0"/>
    <x v="5"/>
    <s v="Westinghouse Clip-On Gooseneck Lamps"/>
    <n v="33.479999999999997"/>
    <n v="4"/>
    <n v="0"/>
    <n v="8.7047999999999988"/>
  </r>
  <r>
    <n v="4576"/>
    <s v="CA-2013-139395"/>
    <n v="2013"/>
    <x v="939"/>
    <d v="2013-12-19T00:00:00"/>
    <s v="Standard Class"/>
    <s v="MG-17650"/>
    <s v="Matthew Grinstein"/>
    <x v="2"/>
    <s v="United States"/>
    <s v="Jackson"/>
    <x v="12"/>
    <n v="49201"/>
    <x v="2"/>
    <s v="OFF-AR-10003732"/>
    <x v="1"/>
    <x v="6"/>
    <s v="Newell 333"/>
    <n v="13.899999999999999"/>
    <n v="5"/>
    <n v="0"/>
    <n v="3.6139999999999994"/>
  </r>
  <r>
    <n v="4577"/>
    <s v="CA-2013-139395"/>
    <n v="2013"/>
    <x v="939"/>
    <d v="2013-12-19T00:00:00"/>
    <s v="Standard Class"/>
    <s v="MG-17650"/>
    <s v="Matthew Grinstein"/>
    <x v="2"/>
    <s v="United States"/>
    <s v="Jackson"/>
    <x v="12"/>
    <n v="49201"/>
    <x v="2"/>
    <s v="OFF-ST-10000885"/>
    <x v="1"/>
    <x v="4"/>
    <s v="Fellowes Desktop Hanging File Manager"/>
    <n v="26.86"/>
    <n v="2"/>
    <n v="0"/>
    <n v="6.7149999999999999"/>
  </r>
  <r>
    <n v="4578"/>
    <s v="US-2011-121734"/>
    <n v="2011"/>
    <x v="909"/>
    <d v="2011-04-16T00:00:00"/>
    <s v="Standard Class"/>
    <s v="SE-20110"/>
    <s v="Sanjit Engle"/>
    <x v="0"/>
    <s v="United States"/>
    <s v="Lewiston"/>
    <x v="45"/>
    <n v="83501"/>
    <x v="1"/>
    <s v="OFF-BI-10004817"/>
    <x v="1"/>
    <x v="8"/>
    <s v="GBC Personal VeloBind Strips"/>
    <n v="9.5840000000000014"/>
    <n v="1"/>
    <n v="0.2"/>
    <n v="3.3543999999999996"/>
  </r>
  <r>
    <n v="4579"/>
    <s v="CA-2012-110947"/>
    <n v="2012"/>
    <x v="988"/>
    <d v="2012-06-15T00:00:00"/>
    <s v="Standard Class"/>
    <s v="AG-10765"/>
    <s v="Anthony Garverick"/>
    <x v="2"/>
    <s v="United States"/>
    <s v="Hampton"/>
    <x v="17"/>
    <n v="23666"/>
    <x v="0"/>
    <s v="OFF-BI-10001670"/>
    <x v="1"/>
    <x v="8"/>
    <s v="Vinyl Sectional Post Binders"/>
    <n v="113.10000000000001"/>
    <n v="3"/>
    <n v="0"/>
    <n v="56.550000000000004"/>
  </r>
  <r>
    <n v="4580"/>
    <s v="US-2011-150126"/>
    <n v="2011"/>
    <x v="923"/>
    <d v="2011-08-02T00:00:00"/>
    <s v="Standard Class"/>
    <s v="AS-10045"/>
    <s v="Aaron Smayling"/>
    <x v="1"/>
    <s v="United States"/>
    <s v="New York City"/>
    <x v="15"/>
    <n v="10035"/>
    <x v="3"/>
    <s v="OFF-PA-10002709"/>
    <x v="1"/>
    <x v="10"/>
    <s v="Xerox 1956"/>
    <n v="65.78"/>
    <n v="11"/>
    <n v="0"/>
    <n v="32.232199999999999"/>
  </r>
  <r>
    <n v="4581"/>
    <s v="CA-2012-164427"/>
    <n v="2012"/>
    <x v="374"/>
    <d v="2012-08-06T00:00:00"/>
    <s v="Standard Class"/>
    <s v="AR-10405"/>
    <s v="Allen Rosenblatt"/>
    <x v="1"/>
    <s v="United States"/>
    <s v="Hattiesburg"/>
    <x v="35"/>
    <n v="39401"/>
    <x v="0"/>
    <s v="TEC-AC-10004469"/>
    <x v="2"/>
    <x v="11"/>
    <s v="Microsoft Sculpt Comfort Mouse"/>
    <n v="239.70000000000002"/>
    <n v="6"/>
    <n v="0"/>
    <n v="105.46800000000002"/>
  </r>
  <r>
    <n v="4582"/>
    <s v="CA-2013-120250"/>
    <n v="2013"/>
    <x v="251"/>
    <d v="2013-09-23T00:00:00"/>
    <s v="First Class"/>
    <s v="AP-10720"/>
    <s v="Anne Pryor"/>
    <x v="2"/>
    <s v="United States"/>
    <s v="Philadelphia"/>
    <x v="9"/>
    <n v="19140"/>
    <x v="3"/>
    <s v="FUR-FU-10003424"/>
    <x v="0"/>
    <x v="5"/>
    <s v="Nu-Dell Oak Frame"/>
    <n v="25.632000000000001"/>
    <n v="3"/>
    <n v="0.2"/>
    <n v="3.8447999999999967"/>
  </r>
  <r>
    <n v="4583"/>
    <s v="CA-2013-121993"/>
    <n v="2013"/>
    <x v="224"/>
    <d v="2013-06-13T00:00:00"/>
    <s v="First Class"/>
    <s v="JB-16000"/>
    <s v="Joy Bell-"/>
    <x v="0"/>
    <s v="United States"/>
    <s v="Philadelphia"/>
    <x v="9"/>
    <n v="19140"/>
    <x v="3"/>
    <s v="OFF-LA-10003720"/>
    <x v="1"/>
    <x v="2"/>
    <s v="Avery 487"/>
    <n v="23.616"/>
    <n v="8"/>
    <n v="0.2"/>
    <n v="7.9703999999999997"/>
  </r>
  <r>
    <n v="4584"/>
    <s v="US-2013-100405"/>
    <n v="2013"/>
    <x v="370"/>
    <d v="2013-08-29T00:00:00"/>
    <s v="Second Class"/>
    <s v="TS-21430"/>
    <s v="Tom Stivers"/>
    <x v="1"/>
    <s v="United States"/>
    <s v="Los Angeles"/>
    <x v="1"/>
    <n v="90045"/>
    <x v="1"/>
    <s v="OFF-AR-10000390"/>
    <x v="1"/>
    <x v="6"/>
    <s v="Newell Chalk Holder"/>
    <n v="8.26"/>
    <n v="2"/>
    <n v="0"/>
    <n v="3.7995999999999999"/>
  </r>
  <r>
    <n v="4585"/>
    <s v="US-2014-163790"/>
    <n v="2014"/>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n v="2014"/>
    <x v="808"/>
    <d v="2014-11-05T00:00:00"/>
    <s v="Second Class"/>
    <s v="NL-18310"/>
    <s v="Nancy Lomonaco"/>
    <x v="2"/>
    <s v="United States"/>
    <s v="Danville"/>
    <x v="1"/>
    <n v="94526"/>
    <x v="1"/>
    <s v="OFF-AR-10003469"/>
    <x v="1"/>
    <x v="6"/>
    <s v="Nontoxic Chalk"/>
    <n v="8.8000000000000007"/>
    <n v="5"/>
    <n v="0"/>
    <n v="4.2240000000000002"/>
  </r>
  <r>
    <n v="4587"/>
    <s v="US-2014-163790"/>
    <n v="2014"/>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n v="2014"/>
    <x v="808"/>
    <d v="2014-11-05T00:00:00"/>
    <s v="Second Class"/>
    <s v="NL-18310"/>
    <s v="Nancy Lomonaco"/>
    <x v="2"/>
    <s v="United States"/>
    <s v="Danville"/>
    <x v="1"/>
    <n v="94526"/>
    <x v="1"/>
    <s v="OFF-FA-10004838"/>
    <x v="1"/>
    <x v="13"/>
    <s v="Super Bands, 12/Pack"/>
    <n v="5.58"/>
    <n v="3"/>
    <n v="0"/>
    <n v="0.16740000000000022"/>
  </r>
  <r>
    <n v="4589"/>
    <s v="US-2014-163790"/>
    <n v="2014"/>
    <x v="808"/>
    <d v="2014-11-05T00:00:00"/>
    <s v="Second Class"/>
    <s v="NL-18310"/>
    <s v="Nancy Lomonaco"/>
    <x v="2"/>
    <s v="United States"/>
    <s v="Danville"/>
    <x v="1"/>
    <n v="94526"/>
    <x v="1"/>
    <s v="FUR-FU-10002508"/>
    <x v="0"/>
    <x v="5"/>
    <s v="Document Clip Frames"/>
    <n v="25.02"/>
    <n v="3"/>
    <n v="0"/>
    <n v="10.508400000000002"/>
  </r>
  <r>
    <n v="4590"/>
    <s v="US-2014-163790"/>
    <n v="2014"/>
    <x v="808"/>
    <d v="2014-11-05T00:00:00"/>
    <s v="Second Class"/>
    <s v="NL-18310"/>
    <s v="Nancy Lomonaco"/>
    <x v="2"/>
    <s v="United States"/>
    <s v="Danville"/>
    <x v="1"/>
    <n v="94526"/>
    <x v="1"/>
    <s v="OFF-ST-10001511"/>
    <x v="1"/>
    <x v="4"/>
    <s v="Space Solutions Commercial Steel Shelving"/>
    <n v="452.55000000000007"/>
    <n v="7"/>
    <n v="0"/>
    <n v="22.627499999999962"/>
  </r>
  <r>
    <n v="4591"/>
    <s v="CA-2013-129868"/>
    <n v="2013"/>
    <x v="482"/>
    <d v="2014-01-01T00:00:00"/>
    <s v="Standard Class"/>
    <s v="MC-18130"/>
    <s v="Mike Caudle"/>
    <x v="1"/>
    <s v="United States"/>
    <s v="Los Angeles"/>
    <x v="1"/>
    <n v="90004"/>
    <x v="1"/>
    <s v="OFF-SU-10000952"/>
    <x v="1"/>
    <x v="14"/>
    <s v="Fiskars Home &amp; Office Scissors"/>
    <n v="17.760000000000002"/>
    <n v="2"/>
    <n v="0"/>
    <n v="4.9728000000000012"/>
  </r>
  <r>
    <n v="4592"/>
    <s v="CA-2013-129868"/>
    <n v="2013"/>
    <x v="482"/>
    <d v="2014-01-01T00:00:00"/>
    <s v="Standard Class"/>
    <s v="MC-18130"/>
    <s v="Mike Caudle"/>
    <x v="1"/>
    <s v="United States"/>
    <s v="Los Angeles"/>
    <x v="1"/>
    <n v="90004"/>
    <x v="1"/>
    <s v="TEC-PH-10002275"/>
    <x v="2"/>
    <x v="7"/>
    <s v="Mitel 5320 IP Phone VoIP phone"/>
    <n v="302.38400000000001"/>
    <n v="2"/>
    <n v="0.2"/>
    <n v="30.238400000000013"/>
  </r>
  <r>
    <n v="4593"/>
    <s v="CA-2013-129868"/>
    <n v="2013"/>
    <x v="482"/>
    <d v="2014-01-01T00:00:00"/>
    <s v="Standard Class"/>
    <s v="MC-18130"/>
    <s v="Mike Caudle"/>
    <x v="1"/>
    <s v="United States"/>
    <s v="Los Angeles"/>
    <x v="1"/>
    <n v="90004"/>
    <x v="1"/>
    <s v="FUR-CH-10003535"/>
    <x v="0"/>
    <x v="1"/>
    <s v="Global Armless Task Chair, Royal Blue"/>
    <n v="146.352"/>
    <n v="3"/>
    <n v="0.2"/>
    <n v="-5.4882000000000062"/>
  </r>
  <r>
    <n v="4594"/>
    <s v="CA-2013-129868"/>
    <n v="2013"/>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n v="2013"/>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n v="2013"/>
    <x v="482"/>
    <d v="2014-01-01T00:00:00"/>
    <s v="Standard Class"/>
    <s v="MC-18130"/>
    <s v="Mike Caudle"/>
    <x v="1"/>
    <s v="United States"/>
    <s v="Los Angeles"/>
    <x v="1"/>
    <n v="90004"/>
    <x v="1"/>
    <s v="OFF-AR-10001897"/>
    <x v="1"/>
    <x v="6"/>
    <s v="Model L Table or Wall-Mount Pencil Sharpener"/>
    <n v="53.97"/>
    <n v="3"/>
    <n v="0"/>
    <n v="15.111600000000001"/>
  </r>
  <r>
    <n v="4597"/>
    <s v="CA-2013-140564"/>
    <n v="2013"/>
    <x v="5"/>
    <d v="2013-12-11T00:00:00"/>
    <s v="Second Class"/>
    <s v="TC-21475"/>
    <s v="Tony Chapman"/>
    <x v="2"/>
    <s v="United States"/>
    <s v="Washington"/>
    <x v="40"/>
    <n v="20016"/>
    <x v="3"/>
    <s v="OFF-AR-10000034"/>
    <x v="1"/>
    <x v="6"/>
    <s v="BIC Brite Liner Grip Highlighters, Assorted, 5/Pack"/>
    <n v="33.92"/>
    <n v="8"/>
    <n v="0"/>
    <n v="13.2288"/>
  </r>
  <r>
    <n v="4598"/>
    <s v="US-2014-169502"/>
    <n v="2014"/>
    <x v="735"/>
    <d v="2014-09-02T00:00:00"/>
    <s v="Standard Class"/>
    <s v="MG-17650"/>
    <s v="Matthew Grinstein"/>
    <x v="2"/>
    <s v="United States"/>
    <s v="Milwaukee"/>
    <x v="6"/>
    <n v="53209"/>
    <x v="2"/>
    <s v="OFF-SU-10004115"/>
    <x v="1"/>
    <x v="14"/>
    <s v="Acme Stainless Steel Office Snips"/>
    <n v="21.81"/>
    <n v="3"/>
    <n v="0"/>
    <n v="5.8887000000000009"/>
  </r>
  <r>
    <n v="4599"/>
    <s v="US-2014-169502"/>
    <n v="2014"/>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n v="2012"/>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n v="2012"/>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n v="2012"/>
    <x v="747"/>
    <d v="2012-07-20T00:00:00"/>
    <s v="Standard Class"/>
    <s v="MG-17890"/>
    <s v="Michael Granlund"/>
    <x v="2"/>
    <s v="United States"/>
    <s v="Baltimore"/>
    <x v="39"/>
    <n v="21215"/>
    <x v="3"/>
    <s v="OFF-FA-10001332"/>
    <x v="1"/>
    <x v="13"/>
    <s v="Acco Banker's Clasps, 5 3/4&quot;-Long"/>
    <n v="11.52"/>
    <n v="4"/>
    <n v="0"/>
    <n v="5.4143999999999997"/>
  </r>
  <r>
    <n v="4603"/>
    <s v="US-2012-113327"/>
    <n v="2012"/>
    <x v="989"/>
    <d v="2012-05-29T00:00:00"/>
    <s v="Second Class"/>
    <s v="BF-11170"/>
    <s v="Ben Ferrer"/>
    <x v="2"/>
    <s v="United States"/>
    <s v="Jacksonville"/>
    <x v="3"/>
    <n v="28540"/>
    <x v="0"/>
    <s v="OFF-PA-10003790"/>
    <x v="1"/>
    <x v="10"/>
    <s v="Xerox 1991"/>
    <n v="18.272000000000002"/>
    <n v="1"/>
    <n v="0.2"/>
    <n v="5.9383999999999988"/>
  </r>
  <r>
    <n v="4604"/>
    <s v="US-2012-113327"/>
    <n v="2012"/>
    <x v="989"/>
    <d v="2012-05-29T00:00:00"/>
    <s v="Second Class"/>
    <s v="BF-11170"/>
    <s v="Ben Ferrer"/>
    <x v="2"/>
    <s v="United States"/>
    <s v="Jacksonville"/>
    <x v="3"/>
    <n v="28540"/>
    <x v="0"/>
    <s v="OFF-PA-10003134"/>
    <x v="1"/>
    <x v="10"/>
    <s v="Xerox 1937"/>
    <n v="153.72800000000001"/>
    <n v="4"/>
    <n v="0.2"/>
    <n v="53.804799999999986"/>
  </r>
  <r>
    <n v="4605"/>
    <s v="US-2012-113327"/>
    <n v="2012"/>
    <x v="989"/>
    <d v="2012-05-29T00:00:00"/>
    <s v="Second Class"/>
    <s v="BF-11170"/>
    <s v="Ben Ferrer"/>
    <x v="2"/>
    <s v="United States"/>
    <s v="Jacksonville"/>
    <x v="3"/>
    <n v="28540"/>
    <x v="0"/>
    <s v="OFF-EN-10004459"/>
    <x v="1"/>
    <x v="12"/>
    <s v="Security-Tint Envelopes"/>
    <n v="12.224"/>
    <n v="2"/>
    <n v="0.2"/>
    <n v="4.4311999999999996"/>
  </r>
  <r>
    <n v="4606"/>
    <s v="US-2012-113327"/>
    <n v="2012"/>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n v="2012"/>
    <x v="71"/>
    <d v="2012-06-02T00:00:00"/>
    <s v="Standard Class"/>
    <s v="MS-17770"/>
    <s v="Maxwell Schwartz"/>
    <x v="0"/>
    <s v="United States"/>
    <s v="Rochester"/>
    <x v="15"/>
    <n v="14609"/>
    <x v="3"/>
    <s v="TEC-PH-10004093"/>
    <x v="2"/>
    <x v="7"/>
    <s v="Panasonic Kx-TS550"/>
    <n v="45.99"/>
    <n v="1"/>
    <n v="0"/>
    <n v="13.3371"/>
  </r>
  <r>
    <n v="4608"/>
    <s v="CA-2012-135020"/>
    <n v="2012"/>
    <x v="71"/>
    <d v="2012-06-02T00:00:00"/>
    <s v="Standard Class"/>
    <s v="MS-17770"/>
    <s v="Maxwell Schwartz"/>
    <x v="0"/>
    <s v="United States"/>
    <s v="Rochester"/>
    <x v="15"/>
    <n v="14609"/>
    <x v="3"/>
    <s v="OFF-ST-10001490"/>
    <x v="1"/>
    <x v="4"/>
    <s v="Hot File 7-Pocket, Floor Stand"/>
    <n v="535.41"/>
    <n v="3"/>
    <n v="0"/>
    <n v="160.62299999999993"/>
  </r>
  <r>
    <n v="4609"/>
    <s v="CA-2012-135020"/>
    <n v="2012"/>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n v="2012"/>
    <x v="71"/>
    <d v="2012-06-02T00:00:00"/>
    <s v="Standard Class"/>
    <s v="MS-17770"/>
    <s v="Maxwell Schwartz"/>
    <x v="0"/>
    <s v="United States"/>
    <s v="Rochester"/>
    <x v="15"/>
    <n v="14609"/>
    <x v="3"/>
    <s v="OFF-PA-10004255"/>
    <x v="1"/>
    <x v="10"/>
    <s v="Xerox 219"/>
    <n v="45.36"/>
    <n v="7"/>
    <n v="0"/>
    <n v="21.772800000000004"/>
  </r>
  <r>
    <n v="4611"/>
    <s v="US-2014-141852"/>
    <n v="2014"/>
    <x v="45"/>
    <d v="2014-11-15T00:00:00"/>
    <s v="Standard Class"/>
    <s v="JE-15745"/>
    <s v="Joel Eaton"/>
    <x v="0"/>
    <s v="United States"/>
    <s v="Oceanside"/>
    <x v="1"/>
    <n v="92054"/>
    <x v="1"/>
    <s v="FUR-FU-10000023"/>
    <x v="0"/>
    <x v="5"/>
    <s v="Eldon Wave Desk Accessories"/>
    <n v="47.12"/>
    <n v="8"/>
    <n v="0"/>
    <n v="20.732800000000001"/>
  </r>
  <r>
    <n v="4612"/>
    <s v="CA-2013-109407"/>
    <n v="2013"/>
    <x v="990"/>
    <d v="2013-01-26T00:00:00"/>
    <s v="Second Class"/>
    <s v="HG-14965"/>
    <s v="Henry Goldwyn"/>
    <x v="1"/>
    <s v="United States"/>
    <s v="Gulfport"/>
    <x v="35"/>
    <n v="39503"/>
    <x v="0"/>
    <s v="OFF-BI-10000285"/>
    <x v="1"/>
    <x v="8"/>
    <s v="XtraLife ClearVue Slant-D Ring Binders by Cardinal"/>
    <n v="31.36"/>
    <n v="4"/>
    <n v="0"/>
    <n v="15.68"/>
  </r>
  <r>
    <n v="4613"/>
    <s v="US-2014-165953"/>
    <n v="2014"/>
    <x v="413"/>
    <d v="2014-01-07T00:00:00"/>
    <s v="Standard Class"/>
    <s v="EP-13915"/>
    <s v="Emily Phan"/>
    <x v="0"/>
    <s v="United States"/>
    <s v="Jacksonville"/>
    <x v="2"/>
    <n v="32216"/>
    <x v="0"/>
    <s v="OFF-AR-10000588"/>
    <x v="1"/>
    <x v="6"/>
    <s v="Newell 345"/>
    <n v="47.616"/>
    <n v="3"/>
    <n v="0.2"/>
    <n v="3.571200000000001"/>
  </r>
  <r>
    <n v="4614"/>
    <s v="US-2014-165953"/>
    <n v="2014"/>
    <x v="413"/>
    <d v="2014-01-07T00:00:00"/>
    <s v="Standard Class"/>
    <s v="EP-13915"/>
    <s v="Emily Phan"/>
    <x v="0"/>
    <s v="United States"/>
    <s v="Jacksonville"/>
    <x v="2"/>
    <n v="32216"/>
    <x v="0"/>
    <s v="OFF-PA-10002250"/>
    <x v="1"/>
    <x v="10"/>
    <s v="Things To Do Today Pad"/>
    <n v="23.480000000000004"/>
    <n v="5"/>
    <n v="0.2"/>
    <n v="8.218"/>
  </r>
  <r>
    <n v="4615"/>
    <s v="CA-2013-144540"/>
    <n v="2013"/>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n v="2013"/>
    <x v="64"/>
    <d v="2013-09-11T00:00:00"/>
    <s v="Standard Class"/>
    <s v="GH-14410"/>
    <s v="Gary Hansen"/>
    <x v="2"/>
    <s v="United States"/>
    <s v="Houston"/>
    <x v="5"/>
    <n v="77070"/>
    <x v="2"/>
    <s v="OFF-FA-10002763"/>
    <x v="1"/>
    <x v="13"/>
    <s v="Advantus Map Pennant Flags and Round Head Tacks"/>
    <n v="28.44"/>
    <n v="9"/>
    <n v="0.2"/>
    <n v="4.2659999999999973"/>
  </r>
  <r>
    <n v="4617"/>
    <s v="CA-2012-159863"/>
    <n v="2012"/>
    <x v="406"/>
    <d v="2012-09-07T00:00:00"/>
    <s v="Second Class"/>
    <s v="DS-13180"/>
    <s v="David Smith"/>
    <x v="1"/>
    <s v="United States"/>
    <s v="Houston"/>
    <x v="5"/>
    <n v="77095"/>
    <x v="2"/>
    <s v="TEC-AC-10000109"/>
    <x v="2"/>
    <x v="11"/>
    <s v="Sony Micro Vault Click 16 GB USB 2.0 Flash Drive"/>
    <n v="134.376"/>
    <n v="3"/>
    <n v="0.2"/>
    <n v="6.7188000000000088"/>
  </r>
  <r>
    <n v="4618"/>
    <s v="CA-2012-117800"/>
    <n v="2012"/>
    <x v="481"/>
    <d v="2012-09-26T00:00:00"/>
    <s v="Standard Class"/>
    <s v="TH-21550"/>
    <s v="Tracy Hopkins"/>
    <x v="2"/>
    <s v="United States"/>
    <s v="Everett"/>
    <x v="31"/>
    <n v="2149"/>
    <x v="3"/>
    <s v="TEC-PH-10002415"/>
    <x v="2"/>
    <x v="7"/>
    <s v="Polycom VoiceStation 500 Conference phone"/>
    <n v="589.9"/>
    <n v="2"/>
    <n v="0"/>
    <n v="147.47500000000002"/>
  </r>
  <r>
    <n v="4619"/>
    <s v="CA-2012-117800"/>
    <n v="2012"/>
    <x v="481"/>
    <d v="2012-09-26T00:00:00"/>
    <s v="Standard Class"/>
    <s v="TH-21550"/>
    <s v="Tracy Hopkins"/>
    <x v="2"/>
    <s v="United States"/>
    <s v="Everett"/>
    <x v="31"/>
    <n v="2149"/>
    <x v="3"/>
    <s v="FUR-CH-10000785"/>
    <x v="0"/>
    <x v="1"/>
    <s v="Global Ergonomic Managers Chair"/>
    <n v="542.93999999999994"/>
    <n v="3"/>
    <n v="0"/>
    <n v="141.1644"/>
  </r>
  <r>
    <n v="4620"/>
    <s v="CA-2014-145219"/>
    <n v="2014"/>
    <x v="165"/>
    <d v="2014-12-26T00:00:00"/>
    <s v="First Class"/>
    <s v="RM-19675"/>
    <s v="Robert Marley"/>
    <x v="2"/>
    <s v="United States"/>
    <s v="Los Angeles"/>
    <x v="1"/>
    <n v="90049"/>
    <x v="1"/>
    <s v="TEC-CO-10001449"/>
    <x v="2"/>
    <x v="16"/>
    <s v="Hewlett Packard LaserJet 3310 Copier"/>
    <n v="2879.9520000000002"/>
    <n v="6"/>
    <n v="0.2"/>
    <n v="1007.9831999999999"/>
  </r>
  <r>
    <n v="4621"/>
    <s v="CA-2014-145219"/>
    <n v="2014"/>
    <x v="165"/>
    <d v="2014-12-26T00:00:00"/>
    <s v="First Class"/>
    <s v="RM-19675"/>
    <s v="Robert Marley"/>
    <x v="2"/>
    <s v="United States"/>
    <s v="Los Angeles"/>
    <x v="1"/>
    <n v="90049"/>
    <x v="1"/>
    <s v="OFF-BI-10001670"/>
    <x v="1"/>
    <x v="8"/>
    <s v="Vinyl Sectional Post Binders"/>
    <n v="90.480000000000018"/>
    <n v="3"/>
    <n v="0.2"/>
    <n v="33.93"/>
  </r>
  <r>
    <n v="4622"/>
    <s v="CA-2012-161214"/>
    <n v="2012"/>
    <x v="348"/>
    <d v="2012-10-08T00:00:00"/>
    <s v="Second Class"/>
    <s v="SF-20965"/>
    <s v="Sylvia Foulston"/>
    <x v="1"/>
    <s v="United States"/>
    <s v="Wilmington"/>
    <x v="13"/>
    <n v="19805"/>
    <x v="3"/>
    <s v="OFF-ST-10001328"/>
    <x v="1"/>
    <x v="4"/>
    <s v="Personal Filing Tote with Lid, Black/Gray"/>
    <n v="77.55"/>
    <n v="5"/>
    <n v="0"/>
    <n v="21.714000000000002"/>
  </r>
  <r>
    <n v="4623"/>
    <s v="CA-2014-147228"/>
    <n v="2014"/>
    <x v="428"/>
    <d v="2014-09-15T00:00:00"/>
    <s v="Standard Class"/>
    <s v="SO-20335"/>
    <s v="Sean O'Donnell"/>
    <x v="0"/>
    <s v="United States"/>
    <s v="Columbia"/>
    <x v="18"/>
    <n v="38401"/>
    <x v="0"/>
    <s v="OFF-SU-10001225"/>
    <x v="1"/>
    <x v="14"/>
    <s v="Staples"/>
    <n v="8.8320000000000007"/>
    <n v="3"/>
    <n v="0.2"/>
    <n v="-1.9872000000000005"/>
  </r>
  <r>
    <n v="4624"/>
    <s v="CA-2014-147228"/>
    <n v="2014"/>
    <x v="428"/>
    <d v="2014-09-15T00:00:00"/>
    <s v="Standard Class"/>
    <s v="SO-20335"/>
    <s v="Sean O'Donnell"/>
    <x v="0"/>
    <s v="United States"/>
    <s v="Columbia"/>
    <x v="18"/>
    <n v="38401"/>
    <x v="0"/>
    <s v="OFF-PA-10000357"/>
    <x v="1"/>
    <x v="10"/>
    <s v="Xerox 1888"/>
    <n v="177.536"/>
    <n v="4"/>
    <n v="0.2"/>
    <n v="62.137599999999992"/>
  </r>
  <r>
    <n v="4625"/>
    <s v="CA-2014-147228"/>
    <n v="2014"/>
    <x v="428"/>
    <d v="2014-09-15T00:00:00"/>
    <s v="Standard Class"/>
    <s v="SO-20335"/>
    <s v="Sean O'Donnell"/>
    <x v="0"/>
    <s v="United States"/>
    <s v="Columbia"/>
    <x v="18"/>
    <n v="38401"/>
    <x v="0"/>
    <s v="OFF-ST-10000046"/>
    <x v="1"/>
    <x v="4"/>
    <s v="Fellowes Super Stor/Drawer Files"/>
    <n v="258.48"/>
    <n v="2"/>
    <n v="0.2"/>
    <n v="-3.2309999999999945"/>
  </r>
  <r>
    <n v="4626"/>
    <s v="CA-2014-147228"/>
    <n v="2014"/>
    <x v="428"/>
    <d v="2014-09-15T00:00:00"/>
    <s v="Standard Class"/>
    <s v="SO-20335"/>
    <s v="Sean O'Donnell"/>
    <x v="0"/>
    <s v="United States"/>
    <s v="Columbia"/>
    <x v="18"/>
    <n v="38401"/>
    <x v="0"/>
    <s v="FUR-FU-10000023"/>
    <x v="0"/>
    <x v="5"/>
    <s v="Eldon Wave Desk Accessories"/>
    <n v="14.135999999999999"/>
    <n v="3"/>
    <n v="0.2"/>
    <n v="4.240800000000001"/>
  </r>
  <r>
    <n v="4627"/>
    <s v="CA-2013-101336"/>
    <n v="2013"/>
    <x v="373"/>
    <d v="2013-11-19T00:00:00"/>
    <s v="Standard Class"/>
    <s v="CK-12760"/>
    <s v="Cyma Kinney"/>
    <x v="1"/>
    <s v="United States"/>
    <s v="New York City"/>
    <x v="15"/>
    <n v="10011"/>
    <x v="3"/>
    <s v="OFF-ST-10003455"/>
    <x v="1"/>
    <x v="4"/>
    <s v="Tenex File Box, Personal Filing Tote with Lid, Black"/>
    <n v="77.55"/>
    <n v="5"/>
    <n v="0"/>
    <n v="20.163000000000004"/>
  </r>
  <r>
    <n v="4628"/>
    <s v="CA-2013-101336"/>
    <n v="2013"/>
    <x v="373"/>
    <d v="2013-11-19T00:00:00"/>
    <s v="Standard Class"/>
    <s v="CK-12760"/>
    <s v="Cyma Kinney"/>
    <x v="1"/>
    <s v="United States"/>
    <s v="New York City"/>
    <x v="15"/>
    <n v="10011"/>
    <x v="3"/>
    <s v="OFF-ST-10000876"/>
    <x v="1"/>
    <x v="4"/>
    <s v="Eldon Simplefile Box Office"/>
    <n v="24.88"/>
    <n v="2"/>
    <n v="0"/>
    <n v="6.9664000000000001"/>
  </r>
  <r>
    <n v="4629"/>
    <s v="CA-2013-101336"/>
    <n v="2013"/>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n v="2013"/>
    <x v="373"/>
    <d v="2013-11-19T00:00:00"/>
    <s v="Standard Class"/>
    <s v="CK-12760"/>
    <s v="Cyma Kinney"/>
    <x v="1"/>
    <s v="United States"/>
    <s v="New York City"/>
    <x v="15"/>
    <n v="10011"/>
    <x v="3"/>
    <s v="OFF-ST-10004258"/>
    <x v="1"/>
    <x v="4"/>
    <s v="Portable Personal File Box"/>
    <n v="36.630000000000003"/>
    <n v="3"/>
    <n v="0"/>
    <n v="9.8901000000000039"/>
  </r>
  <r>
    <n v="4631"/>
    <s v="US-2012-126235"/>
    <n v="2012"/>
    <x v="52"/>
    <d v="2012-10-15T00:00:00"/>
    <s v="Same Day"/>
    <s v="GA-14725"/>
    <s v="Guy Armstrong"/>
    <x v="0"/>
    <s v="United States"/>
    <s v="Mount Pleasant"/>
    <x v="12"/>
    <n v="48858"/>
    <x v="2"/>
    <s v="FUR-FU-10000719"/>
    <x v="0"/>
    <x v="5"/>
    <s v="DAX Cubicle Frames, 8-1/2 x 11"/>
    <n v="17.14"/>
    <n v="2"/>
    <n v="0"/>
    <n v="6.1704000000000008"/>
  </r>
  <r>
    <n v="4632"/>
    <s v="CA-2014-168396"/>
    <n v="2014"/>
    <x v="646"/>
    <d v="2014-08-09T00:00:00"/>
    <s v="Second Class"/>
    <s v="BD-11725"/>
    <s v="Bruce Degenhardt"/>
    <x v="0"/>
    <s v="United States"/>
    <s v="San Francisco"/>
    <x v="1"/>
    <n v="94122"/>
    <x v="1"/>
    <s v="OFF-LA-10001297"/>
    <x v="1"/>
    <x v="2"/>
    <s v="Avery 473"/>
    <n v="51.75"/>
    <n v="5"/>
    <n v="0"/>
    <n v="24.84"/>
  </r>
  <r>
    <n v="4633"/>
    <s v="CA-2014-168396"/>
    <n v="2014"/>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n v="2012"/>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n v="2012"/>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n v="2014"/>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n v="2014"/>
    <x v="842"/>
    <d v="2014-04-30T00:00:00"/>
    <s v="First Class"/>
    <s v="AP-10915"/>
    <s v="Arthur Prichep"/>
    <x v="0"/>
    <s v="United States"/>
    <s v="Los Angeles"/>
    <x v="1"/>
    <n v="90045"/>
    <x v="1"/>
    <s v="OFF-AR-10003373"/>
    <x v="1"/>
    <x v="6"/>
    <s v="Boston School Pro Electric Pencil Sharpener, 1670"/>
    <n v="123.92"/>
    <n v="4"/>
    <n v="0"/>
    <n v="33.458399999999997"/>
  </r>
  <r>
    <n v="4638"/>
    <s v="CA-2014-168228"/>
    <n v="2014"/>
    <x v="842"/>
    <d v="2014-04-30T00:00:00"/>
    <s v="First Class"/>
    <s v="AP-10915"/>
    <s v="Arthur Prichep"/>
    <x v="0"/>
    <s v="United States"/>
    <s v="Los Angeles"/>
    <x v="1"/>
    <n v="90045"/>
    <x v="1"/>
    <s v="OFF-AR-10000390"/>
    <x v="1"/>
    <x v="6"/>
    <s v="Newell Chalk Holder"/>
    <n v="12.39"/>
    <n v="3"/>
    <n v="0"/>
    <n v="5.6993999999999998"/>
  </r>
  <r>
    <n v="4639"/>
    <s v="CA-2014-168228"/>
    <n v="2014"/>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n v="2013"/>
    <x v="108"/>
    <d v="2013-09-17T00:00:00"/>
    <s v="Standard Class"/>
    <s v="JF-15565"/>
    <s v="Jill Fjeld"/>
    <x v="0"/>
    <s v="United States"/>
    <s v="Newport News"/>
    <x v="17"/>
    <n v="23602"/>
    <x v="0"/>
    <s v="TEC-CO-10001943"/>
    <x v="2"/>
    <x v="16"/>
    <s v="Canon PC-428 Personal Copier"/>
    <n v="1599.92"/>
    <n v="8"/>
    <n v="0"/>
    <n v="751.9624"/>
  </r>
  <r>
    <n v="4641"/>
    <s v="CA-2013-102162"/>
    <n v="2013"/>
    <x v="108"/>
    <d v="2013-09-17T00:00:00"/>
    <s v="Standard Class"/>
    <s v="JF-15565"/>
    <s v="Jill Fjeld"/>
    <x v="0"/>
    <s v="United States"/>
    <s v="Newport News"/>
    <x v="17"/>
    <n v="23602"/>
    <x v="0"/>
    <s v="OFF-EN-10002312"/>
    <x v="1"/>
    <x v="12"/>
    <s v="#10 Self-Seal White Envelopes"/>
    <n v="11.09"/>
    <n v="1"/>
    <n v="0"/>
    <n v="5.4340999999999999"/>
  </r>
  <r>
    <n v="4642"/>
    <s v="CA-2014-130141"/>
    <n v="2014"/>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n v="2014"/>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n v="2012"/>
    <x v="991"/>
    <d v="2012-08-06T00:00:00"/>
    <s v="Standard Class"/>
    <s v="Co-12640"/>
    <s v="Corey-Lock"/>
    <x v="0"/>
    <s v="United States"/>
    <s v="Seattle"/>
    <x v="4"/>
    <n v="98105"/>
    <x v="1"/>
    <s v="OFF-BI-10002003"/>
    <x v="1"/>
    <x v="8"/>
    <s v="Ibico Presentation Index for Binding Systems"/>
    <n v="6.3680000000000003"/>
    <n v="2"/>
    <n v="0.2"/>
    <n v="2.1492"/>
  </r>
  <r>
    <n v="4645"/>
    <s v="CA-2012-147501"/>
    <n v="2012"/>
    <x v="991"/>
    <d v="2012-08-06T00:00:00"/>
    <s v="Standard Class"/>
    <s v="Co-12640"/>
    <s v="Corey-Lock"/>
    <x v="0"/>
    <s v="United States"/>
    <s v="Seattle"/>
    <x v="4"/>
    <n v="98105"/>
    <x v="1"/>
    <s v="TEC-MA-10001972"/>
    <x v="2"/>
    <x v="15"/>
    <s v="Okidata C331dn Printer"/>
    <n v="558.4"/>
    <n v="2"/>
    <n v="0.2"/>
    <n v="41.880000000000024"/>
  </r>
  <r>
    <n v="4646"/>
    <s v="CA-2013-143910"/>
    <n v="2013"/>
    <x v="399"/>
    <d v="2013-08-17T00:00:00"/>
    <s v="Standard Class"/>
    <s v="BC-11125"/>
    <s v="Becky Castell"/>
    <x v="2"/>
    <s v="United States"/>
    <s v="New York City"/>
    <x v="15"/>
    <n v="10011"/>
    <x v="3"/>
    <s v="FUR-CH-10000225"/>
    <x v="0"/>
    <x v="1"/>
    <s v="Global Geo Office Task Chair, Gray"/>
    <n v="145.76400000000001"/>
    <n v="2"/>
    <n v="0.1"/>
    <n v="-8.0980000000000167"/>
  </r>
  <r>
    <n v="4647"/>
    <s v="CA-2011-146885"/>
    <n v="2011"/>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n v="2013"/>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n v="2014"/>
    <x v="304"/>
    <d v="2014-05-20T00:00:00"/>
    <s v="Standard Class"/>
    <s v="KB-16585"/>
    <s v="Ken Black"/>
    <x v="1"/>
    <s v="United States"/>
    <s v="Seattle"/>
    <x v="4"/>
    <n v="98103"/>
    <x v="1"/>
    <s v="OFF-PA-10003228"/>
    <x v="1"/>
    <x v="10"/>
    <s v="Xerox 1917"/>
    <n v="440.18999999999994"/>
    <n v="9"/>
    <n v="0"/>
    <n v="206.88929999999996"/>
  </r>
  <r>
    <n v="4650"/>
    <s v="CA-2014-129357"/>
    <n v="2014"/>
    <x v="304"/>
    <d v="2014-05-20T00:00:00"/>
    <s v="Standard Class"/>
    <s v="KB-16585"/>
    <s v="Ken Black"/>
    <x v="1"/>
    <s v="United States"/>
    <s v="Seattle"/>
    <x v="4"/>
    <n v="98103"/>
    <x v="1"/>
    <s v="OFF-SU-10004498"/>
    <x v="1"/>
    <x v="14"/>
    <s v="Martin-Yale Premier Letter Opener"/>
    <n v="64.400000000000006"/>
    <n v="5"/>
    <n v="0"/>
    <n v="1.9320000000000004"/>
  </r>
  <r>
    <n v="4651"/>
    <s v="CA-2014-150987"/>
    <n v="2014"/>
    <x v="798"/>
    <d v="2014-04-13T00:00:00"/>
    <s v="Standard Class"/>
    <s v="AH-10120"/>
    <s v="Adrian Hane"/>
    <x v="2"/>
    <s v="United States"/>
    <s v="San Francisco"/>
    <x v="1"/>
    <n v="94110"/>
    <x v="1"/>
    <s v="OFF-PA-10001878"/>
    <x v="1"/>
    <x v="10"/>
    <s v="Xerox 1891"/>
    <n v="244.54999999999998"/>
    <n v="5"/>
    <n v="0"/>
    <n v="114.93849999999998"/>
  </r>
  <r>
    <n v="4652"/>
    <s v="CA-2014-150987"/>
    <n v="2014"/>
    <x v="798"/>
    <d v="2014-04-13T00:00:00"/>
    <s v="Standard Class"/>
    <s v="AH-10120"/>
    <s v="Adrian Hane"/>
    <x v="2"/>
    <s v="United States"/>
    <s v="San Francisco"/>
    <x v="1"/>
    <n v="94110"/>
    <x v="1"/>
    <s v="OFF-PA-10002923"/>
    <x v="1"/>
    <x v="10"/>
    <s v="Xerox 1942"/>
    <n v="195.76"/>
    <n v="4"/>
    <n v="0"/>
    <n v="97.88"/>
  </r>
  <r>
    <n v="4653"/>
    <s v="CA-2014-132647"/>
    <n v="2014"/>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n v="2014"/>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n v="2014"/>
    <x v="92"/>
    <d v="2014-06-27T00:00:00"/>
    <s v="Second Class"/>
    <s v="KT-16480"/>
    <s v="Kean Thornton"/>
    <x v="0"/>
    <s v="United States"/>
    <s v="San Francisco"/>
    <x v="1"/>
    <n v="94110"/>
    <x v="1"/>
    <s v="OFF-FA-10001332"/>
    <x v="1"/>
    <x v="13"/>
    <s v="Acco Banker's Clasps, 5 3/4&quot;-Long"/>
    <n v="2.88"/>
    <n v="1"/>
    <n v="0"/>
    <n v="1.3535999999999999"/>
  </r>
  <r>
    <n v="4656"/>
    <s v="CA-2011-160738"/>
    <n v="2011"/>
    <x v="952"/>
    <d v="2011-05-10T00:00:00"/>
    <s v="Standard Class"/>
    <s v="KH-16330"/>
    <s v="Katharine Harms"/>
    <x v="1"/>
    <s v="United States"/>
    <s v="Freeport"/>
    <x v="10"/>
    <n v="61032"/>
    <x v="2"/>
    <s v="OFF-ST-10003442"/>
    <x v="1"/>
    <x v="4"/>
    <s v="Eldon Portable Mobile Manager"/>
    <n v="45.248000000000005"/>
    <n v="2"/>
    <n v="0.2"/>
    <n v="3.9591999999999992"/>
  </r>
  <r>
    <n v="4657"/>
    <s v="CA-2012-112130"/>
    <n v="2012"/>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n v="2012"/>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n v="2012"/>
    <x v="910"/>
    <d v="2012-05-07T00:00:00"/>
    <s v="Standard Class"/>
    <s v="SV-20785"/>
    <s v="Stewart Visinsky"/>
    <x v="0"/>
    <s v="United States"/>
    <s v="Philadelphia"/>
    <x v="9"/>
    <n v="19140"/>
    <x v="3"/>
    <s v="OFF-PA-10002230"/>
    <x v="1"/>
    <x v="10"/>
    <s v="Xerox 1897"/>
    <n v="7.9680000000000009"/>
    <n v="2"/>
    <n v="0.2"/>
    <n v="2.8884000000000007"/>
  </r>
  <r>
    <n v="4660"/>
    <s v="CA-2012-112130"/>
    <n v="2012"/>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n v="2012"/>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n v="2012"/>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n v="2012"/>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n v="2013"/>
    <x v="31"/>
    <d v="2013-09-23T00:00:00"/>
    <s v="Standard Class"/>
    <s v="PO-18850"/>
    <s v="Patrick O'Brill"/>
    <x v="0"/>
    <s v="United States"/>
    <s v="Jacksonville"/>
    <x v="2"/>
    <n v="32216"/>
    <x v="0"/>
    <s v="OFF-LA-10002787"/>
    <x v="1"/>
    <x v="2"/>
    <s v="Avery 480"/>
    <n v="3"/>
    <n v="1"/>
    <n v="0.2"/>
    <n v="1.0499999999999998"/>
  </r>
  <r>
    <n v="4665"/>
    <s v="CA-2013-116232"/>
    <n v="2013"/>
    <x v="897"/>
    <d v="2013-09-27T00:00:00"/>
    <s v="Standard Class"/>
    <s v="AC-10450"/>
    <s v="Amy Cox"/>
    <x v="0"/>
    <s v="United States"/>
    <s v="Pembroke Pines"/>
    <x v="2"/>
    <n v="33024"/>
    <x v="0"/>
    <s v="OFF-BI-10004022"/>
    <x v="1"/>
    <x v="8"/>
    <s v="Acco Suede Grain Vinyl Round Ring Binder"/>
    <n v="7.5060000000000002"/>
    <n v="9"/>
    <n v="0.7"/>
    <n v="-6.0047999999999977"/>
  </r>
  <r>
    <n v="4666"/>
    <s v="CA-2013-116232"/>
    <n v="2013"/>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n v="2013"/>
    <x v="994"/>
    <d v="2013-01-17T00:00:00"/>
    <s v="Standard Class"/>
    <s v="KB-16585"/>
    <s v="Ken Black"/>
    <x v="1"/>
    <s v="United States"/>
    <s v="Seattle"/>
    <x v="4"/>
    <n v="98115"/>
    <x v="1"/>
    <s v="FUR-FU-10000076"/>
    <x v="0"/>
    <x v="5"/>
    <s v="24-Hour Round Wall Clock"/>
    <n v="79.92"/>
    <n v="4"/>
    <n v="0"/>
    <n v="34.365600000000008"/>
  </r>
  <r>
    <n v="4668"/>
    <s v="CA-2013-116547"/>
    <n v="2013"/>
    <x v="994"/>
    <d v="2013-01-17T00:00:00"/>
    <s v="Standard Class"/>
    <s v="KB-16585"/>
    <s v="Ken Black"/>
    <x v="1"/>
    <s v="United States"/>
    <s v="Seattle"/>
    <x v="4"/>
    <n v="98115"/>
    <x v="1"/>
    <s v="TEC-AC-10002335"/>
    <x v="2"/>
    <x v="11"/>
    <s v="Logitech Media Keyboard K200"/>
    <n v="69.98"/>
    <n v="2"/>
    <n v="0"/>
    <n v="13.296199999999999"/>
  </r>
  <r>
    <n v="4669"/>
    <s v="US-2014-133200"/>
    <n v="2014"/>
    <x v="636"/>
    <d v="2014-05-12T00:00:00"/>
    <s v="Standard Class"/>
    <s v="DB-13555"/>
    <s v="Dorothy Badders"/>
    <x v="1"/>
    <s v="United States"/>
    <s v="Fort Worth"/>
    <x v="5"/>
    <n v="76106"/>
    <x v="2"/>
    <s v="OFF-BI-10002827"/>
    <x v="1"/>
    <x v="8"/>
    <s v="Avery Durable Poly Binders"/>
    <n v="11.059999999999999"/>
    <n v="10"/>
    <n v="0.8"/>
    <n v="-18.802"/>
  </r>
  <r>
    <n v="4670"/>
    <s v="US-2014-133200"/>
    <n v="2014"/>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n v="2014"/>
    <x v="636"/>
    <d v="2014-05-12T00:00:00"/>
    <s v="Standard Class"/>
    <s v="DB-13555"/>
    <s v="Dorothy Badders"/>
    <x v="1"/>
    <s v="United States"/>
    <s v="Fort Worth"/>
    <x v="5"/>
    <n v="76106"/>
    <x v="2"/>
    <s v="OFF-ST-10001932"/>
    <x v="1"/>
    <x v="4"/>
    <s v="Fellowes Staxonsteel Drawer Files"/>
    <n v="772.68000000000006"/>
    <n v="5"/>
    <n v="0.2"/>
    <n v="-57.950999999999993"/>
  </r>
  <r>
    <n v="4672"/>
    <s v="CA-2013-133550"/>
    <n v="2013"/>
    <x v="995"/>
    <d v="2013-08-07T00:00:00"/>
    <s v="Standard Class"/>
    <s v="KL-16645"/>
    <s v="Ken Lonsdale"/>
    <x v="0"/>
    <s v="United States"/>
    <s v="Detroit"/>
    <x v="12"/>
    <n v="48205"/>
    <x v="2"/>
    <s v="OFF-AP-10001005"/>
    <x v="1"/>
    <x v="9"/>
    <s v="Honeywell Quietcare HEPA Air Cleaner"/>
    <n v="283.14000000000004"/>
    <n v="4"/>
    <n v="0.1"/>
    <n v="72.357999999999976"/>
  </r>
  <r>
    <n v="4673"/>
    <s v="CA-2013-133550"/>
    <n v="2013"/>
    <x v="995"/>
    <d v="2013-08-07T00:00:00"/>
    <s v="Standard Class"/>
    <s v="KL-16645"/>
    <s v="Ken Lonsdale"/>
    <x v="0"/>
    <s v="United States"/>
    <s v="Detroit"/>
    <x v="12"/>
    <n v="48205"/>
    <x v="2"/>
    <s v="TEC-PH-10004042"/>
    <x v="2"/>
    <x v="7"/>
    <s v="ClearOne Communications CHAT 70 OC Speaker Phone"/>
    <n v="635.96"/>
    <n v="4"/>
    <n v="0"/>
    <n v="165.34960000000001"/>
  </r>
  <r>
    <n v="4674"/>
    <s v="CA-2013-133550"/>
    <n v="2013"/>
    <x v="995"/>
    <d v="2013-08-07T00:00:00"/>
    <s v="Standard Class"/>
    <s v="KL-16645"/>
    <s v="Ken Lonsdale"/>
    <x v="0"/>
    <s v="United States"/>
    <s v="Detroit"/>
    <x v="12"/>
    <n v="48205"/>
    <x v="2"/>
    <s v="TEC-PH-10001079"/>
    <x v="2"/>
    <x v="7"/>
    <s v="Polycom SoundPoint Pro SE-225 Corded phone"/>
    <n v="118.99"/>
    <n v="1"/>
    <n v="0"/>
    <n v="33.3172"/>
  </r>
  <r>
    <n v="4675"/>
    <s v="CA-2013-133550"/>
    <n v="2013"/>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n v="2014"/>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n v="2011"/>
    <x v="619"/>
    <d v="2011-03-19T00:00:00"/>
    <s v="Standard Class"/>
    <s v="JF-15295"/>
    <s v="Jason Fortune-"/>
    <x v="0"/>
    <s v="United States"/>
    <s v="Logan"/>
    <x v="7"/>
    <n v="84321"/>
    <x v="1"/>
    <s v="OFF-BI-10001617"/>
    <x v="1"/>
    <x v="8"/>
    <s v="GBC Wire Binding Combs"/>
    <n v="33.088000000000001"/>
    <n v="4"/>
    <n v="0.2"/>
    <n v="11.167199999999999"/>
  </r>
  <r>
    <n v="4678"/>
    <s v="CA-2011-114510"/>
    <n v="2011"/>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n v="2011"/>
    <x v="619"/>
    <d v="2011-03-19T00:00:00"/>
    <s v="Standard Class"/>
    <s v="JF-15295"/>
    <s v="Jason Fortune-"/>
    <x v="0"/>
    <s v="United States"/>
    <s v="Logan"/>
    <x v="7"/>
    <n v="84321"/>
    <x v="1"/>
    <s v="TEC-AC-10004877"/>
    <x v="2"/>
    <x v="11"/>
    <s v="Imation 30456 USB Flash Drive 8GB"/>
    <n v="82.800000000000011"/>
    <n v="12"/>
    <n v="0"/>
    <n v="6.6239999999999952"/>
  </r>
  <r>
    <n v="4680"/>
    <s v="CA-2011-114510"/>
    <n v="2011"/>
    <x v="619"/>
    <d v="2011-03-19T00:00:00"/>
    <s v="Standard Class"/>
    <s v="JF-15295"/>
    <s v="Jason Fortune-"/>
    <x v="0"/>
    <s v="United States"/>
    <s v="Logan"/>
    <x v="7"/>
    <n v="84321"/>
    <x v="1"/>
    <s v="OFF-ST-10003221"/>
    <x v="1"/>
    <x v="4"/>
    <s v="Staples"/>
    <n v="21.36"/>
    <n v="2"/>
    <n v="0"/>
    <n v="5.7672000000000008"/>
  </r>
  <r>
    <n v="4681"/>
    <s v="CA-2011-114510"/>
    <n v="2011"/>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n v="2013"/>
    <x v="216"/>
    <d v="2013-07-19T00:00:00"/>
    <s v="Second Class"/>
    <s v="RE-19450"/>
    <s v="Richard Eichhorn"/>
    <x v="0"/>
    <s v="United States"/>
    <s v="Auburn"/>
    <x v="15"/>
    <n v="13021"/>
    <x v="3"/>
    <s v="OFF-FA-10000936"/>
    <x v="1"/>
    <x v="13"/>
    <s v="Acco Hot Clips Clips to Go"/>
    <n v="29.61"/>
    <n v="9"/>
    <n v="0"/>
    <n v="13.324499999999999"/>
  </r>
  <r>
    <n v="4683"/>
    <s v="CA-2013-127698"/>
    <n v="2013"/>
    <x v="49"/>
    <d v="2013-12-02T00:00:00"/>
    <s v="Same Day"/>
    <s v="MV-18190"/>
    <s v="Mike Vittorini"/>
    <x v="0"/>
    <s v="United States"/>
    <s v="Raleigh"/>
    <x v="3"/>
    <n v="27604"/>
    <x v="0"/>
    <s v="TEC-PH-10003811"/>
    <x v="2"/>
    <x v="7"/>
    <s v="Jabra Supreme Plus Driver Edition Headset"/>
    <n v="863.928"/>
    <n v="9"/>
    <n v="0.2"/>
    <n v="86.392799999999994"/>
  </r>
  <r>
    <n v="4684"/>
    <s v="CA-2013-159912"/>
    <n v="2013"/>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n v="2013"/>
    <x v="48"/>
    <d v="2013-09-04T00:00:00"/>
    <s v="Standard Class"/>
    <s v="GB-14530"/>
    <s v="George Bell"/>
    <x v="1"/>
    <s v="United States"/>
    <s v="Philadelphia"/>
    <x v="9"/>
    <n v="19120"/>
    <x v="3"/>
    <s v="FUR-BO-10002853"/>
    <x v="0"/>
    <x v="0"/>
    <s v="O'Sullivan 5-Shelf Heavy-Duty Bookcases"/>
    <n v="163.88"/>
    <n v="4"/>
    <n v="0.5"/>
    <n v="-81.94"/>
  </r>
  <r>
    <n v="4686"/>
    <s v="CA-2013-159912"/>
    <n v="2013"/>
    <x v="48"/>
    <d v="2013-09-04T00:00:00"/>
    <s v="Standard Class"/>
    <s v="GB-14530"/>
    <s v="George Bell"/>
    <x v="1"/>
    <s v="United States"/>
    <s v="Philadelphia"/>
    <x v="9"/>
    <n v="19120"/>
    <x v="3"/>
    <s v="OFF-BI-10002071"/>
    <x v="1"/>
    <x v="8"/>
    <s v="Fellowes Black Plastic Comb Bindings"/>
    <n v="3.4860000000000002"/>
    <n v="2"/>
    <n v="0.7"/>
    <n v="-2.7887999999999993"/>
  </r>
  <r>
    <n v="4687"/>
    <s v="CA-2013-159912"/>
    <n v="2013"/>
    <x v="48"/>
    <d v="2013-09-04T00:00:00"/>
    <s v="Standard Class"/>
    <s v="GB-14530"/>
    <s v="George Bell"/>
    <x v="1"/>
    <s v="United States"/>
    <s v="Philadelphia"/>
    <x v="9"/>
    <n v="19120"/>
    <x v="3"/>
    <s v="OFF-FA-10000053"/>
    <x v="1"/>
    <x v="13"/>
    <s v="Revere Boxed Rubber Bands by Revere"/>
    <n v="10.584"/>
    <n v="7"/>
    <n v="0.2"/>
    <n v="-2.3813999999999993"/>
  </r>
  <r>
    <n v="4688"/>
    <s v="CA-2013-101987"/>
    <n v="2013"/>
    <x v="890"/>
    <d v="2013-07-01T00:00:00"/>
    <s v="Standard Class"/>
    <s v="HL-15040"/>
    <s v="Hunter Lopez"/>
    <x v="0"/>
    <s v="United States"/>
    <s v="Richmond"/>
    <x v="14"/>
    <n v="47374"/>
    <x v="2"/>
    <s v="TEC-PH-10001305"/>
    <x v="2"/>
    <x v="7"/>
    <s v="Panasonic KX TS208W Corded phone"/>
    <n v="440.91"/>
    <n v="9"/>
    <n v="0"/>
    <n v="123.45480000000005"/>
  </r>
  <r>
    <n v="4689"/>
    <s v="US-2014-154851"/>
    <n v="2014"/>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n v="2011"/>
    <x v="414"/>
    <d v="2011-12-22T00:00:00"/>
    <s v="First Class"/>
    <s v="CT-11995"/>
    <s v="Carol Triggs"/>
    <x v="0"/>
    <s v="United States"/>
    <s v="Tucson"/>
    <x v="16"/>
    <n v="85705"/>
    <x v="1"/>
    <s v="FUR-FU-10001876"/>
    <x v="0"/>
    <x v="5"/>
    <s v="Computer Room Manger, 14&quot;"/>
    <n v="51.967999999999996"/>
    <n v="2"/>
    <n v="0.2"/>
    <n v="10.393599999999998"/>
  </r>
  <r>
    <n v="4691"/>
    <s v="CA-2011-138681"/>
    <n v="2011"/>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n v="2011"/>
    <x v="414"/>
    <d v="2011-12-22T00:00:00"/>
    <s v="First Class"/>
    <s v="CT-11995"/>
    <s v="Carol Triggs"/>
    <x v="0"/>
    <s v="United States"/>
    <s v="Tucson"/>
    <x v="16"/>
    <n v="85705"/>
    <x v="1"/>
    <s v="FUR-CH-10004860"/>
    <x v="0"/>
    <x v="1"/>
    <s v="Global Low Back Tilter Chair"/>
    <n v="242.35200000000003"/>
    <n v="3"/>
    <n v="0.2"/>
    <n v="-42.411600000000035"/>
  </r>
  <r>
    <n v="4693"/>
    <s v="CA-2011-138681"/>
    <n v="2011"/>
    <x v="414"/>
    <d v="2011-12-22T00:00:00"/>
    <s v="First Class"/>
    <s v="CT-11995"/>
    <s v="Carol Triggs"/>
    <x v="0"/>
    <s v="United States"/>
    <s v="Tucson"/>
    <x v="16"/>
    <n v="85705"/>
    <x v="1"/>
    <s v="OFF-PA-10000357"/>
    <x v="1"/>
    <x v="10"/>
    <s v="Xerox 1888"/>
    <n v="221.92000000000002"/>
    <n v="5"/>
    <n v="0.2"/>
    <n v="77.671999999999983"/>
  </r>
  <r>
    <n v="4694"/>
    <s v="CA-2011-138681"/>
    <n v="2011"/>
    <x v="414"/>
    <d v="2011-12-22T00:00:00"/>
    <s v="First Class"/>
    <s v="CT-11995"/>
    <s v="Carol Triggs"/>
    <x v="0"/>
    <s v="United States"/>
    <s v="Tucson"/>
    <x v="16"/>
    <n v="85705"/>
    <x v="1"/>
    <s v="OFF-PA-10003270"/>
    <x v="1"/>
    <x v="10"/>
    <s v="Xerox 1954"/>
    <n v="8.4480000000000004"/>
    <n v="2"/>
    <n v="0.2"/>
    <n v="2.6399999999999997"/>
  </r>
  <r>
    <n v="4695"/>
    <s v="US-2012-138121"/>
    <n v="2012"/>
    <x v="997"/>
    <d v="2012-12-17T00:00:00"/>
    <s v="Same Day"/>
    <s v="JL-15835"/>
    <s v="John Lee"/>
    <x v="0"/>
    <s v="United States"/>
    <s v="Detroit"/>
    <x v="12"/>
    <n v="48205"/>
    <x v="2"/>
    <s v="OFF-BI-10000320"/>
    <x v="1"/>
    <x v="8"/>
    <s v="GBC Plastic Binding Combs"/>
    <n v="29.52"/>
    <n v="4"/>
    <n v="0"/>
    <n v="14.4648"/>
  </r>
  <r>
    <n v="4696"/>
    <s v="US-2012-138121"/>
    <n v="2012"/>
    <x v="997"/>
    <d v="2012-12-17T00:00:00"/>
    <s v="Same Day"/>
    <s v="JL-15835"/>
    <s v="John Lee"/>
    <x v="0"/>
    <s v="United States"/>
    <s v="Detroit"/>
    <x v="12"/>
    <n v="48205"/>
    <x v="2"/>
    <s v="FUR-CH-10003846"/>
    <x v="0"/>
    <x v="1"/>
    <s v="Hon Valutask Swivel Chairs"/>
    <n v="302.94"/>
    <n v="3"/>
    <n v="0"/>
    <n v="48.470400000000012"/>
  </r>
  <r>
    <n v="4697"/>
    <s v="US-2012-138121"/>
    <n v="2012"/>
    <x v="997"/>
    <d v="2012-12-17T00:00:00"/>
    <s v="Same Day"/>
    <s v="JL-15835"/>
    <s v="John Lee"/>
    <x v="0"/>
    <s v="United States"/>
    <s v="Detroit"/>
    <x v="12"/>
    <n v="48205"/>
    <x v="2"/>
    <s v="FUR-CH-10004875"/>
    <x v="0"/>
    <x v="1"/>
    <s v="Harbour Creations 67200 Series Stacking Chairs"/>
    <n v="142.36000000000001"/>
    <n v="2"/>
    <n v="0"/>
    <n v="38.437200000000004"/>
  </r>
  <r>
    <n v="4698"/>
    <s v="US-2012-138121"/>
    <n v="2012"/>
    <x v="997"/>
    <d v="2012-12-17T00:00:00"/>
    <s v="Same Day"/>
    <s v="JL-15835"/>
    <s v="John Lee"/>
    <x v="0"/>
    <s v="United States"/>
    <s v="Detroit"/>
    <x v="12"/>
    <n v="48205"/>
    <x v="2"/>
    <s v="FUR-CH-10003817"/>
    <x v="0"/>
    <x v="1"/>
    <s v="Global Value Steno Chair, Gray"/>
    <n v="546.66"/>
    <n v="9"/>
    <n v="0"/>
    <n v="136.66500000000002"/>
  </r>
  <r>
    <n v="4699"/>
    <s v="US-2012-138121"/>
    <n v="2012"/>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n v="2014"/>
    <x v="943"/>
    <d v="2014-05-18T00:00:00"/>
    <s v="Standard Class"/>
    <s v="JK-16120"/>
    <s v="Julie Kriz"/>
    <x v="2"/>
    <s v="United States"/>
    <s v="Austin"/>
    <x v="5"/>
    <n v="78745"/>
    <x v="2"/>
    <s v="OFF-AR-10003481"/>
    <x v="1"/>
    <x v="6"/>
    <s v="Newell 348"/>
    <n v="5.2480000000000002"/>
    <n v="2"/>
    <n v="0.2"/>
    <n v="0.59039999999999915"/>
  </r>
  <r>
    <n v="4701"/>
    <s v="CA-2014-140298"/>
    <n v="2014"/>
    <x v="943"/>
    <d v="2014-05-18T00:00:00"/>
    <s v="Standard Class"/>
    <s v="JK-16120"/>
    <s v="Julie Kriz"/>
    <x v="2"/>
    <s v="United States"/>
    <s v="Austin"/>
    <x v="5"/>
    <n v="78745"/>
    <x v="2"/>
    <s v="OFF-ST-10004180"/>
    <x v="1"/>
    <x v="4"/>
    <s v="Safco Commercial Shelving"/>
    <n v="74.415999999999997"/>
    <n v="2"/>
    <n v="0.2"/>
    <n v="-14.883200000000002"/>
  </r>
  <r>
    <n v="4702"/>
    <s v="CA-2014-140298"/>
    <n v="2014"/>
    <x v="943"/>
    <d v="2014-05-18T00:00:00"/>
    <s v="Standard Class"/>
    <s v="JK-16120"/>
    <s v="Julie Kriz"/>
    <x v="2"/>
    <s v="United States"/>
    <s v="Austin"/>
    <x v="5"/>
    <n v="78745"/>
    <x v="2"/>
    <s v="OFF-PA-10003657"/>
    <x v="1"/>
    <x v="10"/>
    <s v="Xerox 1927"/>
    <n v="6.8480000000000008"/>
    <n v="2"/>
    <n v="0.2"/>
    <n v="2.1399999999999992"/>
  </r>
  <r>
    <n v="4703"/>
    <s v="CA-2014-140298"/>
    <n v="2014"/>
    <x v="943"/>
    <d v="2014-05-18T00:00:00"/>
    <s v="Standard Class"/>
    <s v="JK-16120"/>
    <s v="Julie Kriz"/>
    <x v="2"/>
    <s v="United States"/>
    <s v="Austin"/>
    <x v="5"/>
    <n v="78745"/>
    <x v="2"/>
    <s v="FUR-FU-10001967"/>
    <x v="0"/>
    <x v="5"/>
    <s v="Telescoping Adjustable Floor Lamp"/>
    <n v="7.9959999999999996"/>
    <n v="1"/>
    <n v="0.6"/>
    <n v="-6.9964999999999993"/>
  </r>
  <r>
    <n v="4704"/>
    <s v="CA-2013-166240"/>
    <n v="2013"/>
    <x v="890"/>
    <d v="2013-06-29T00:00:00"/>
    <s v="Standard Class"/>
    <s v="DH-13075"/>
    <s v="Dave Hallsten"/>
    <x v="1"/>
    <s v="United States"/>
    <s v="Houston"/>
    <x v="5"/>
    <n v="77095"/>
    <x v="2"/>
    <s v="OFF-AP-10002082"/>
    <x v="1"/>
    <x v="9"/>
    <s v="Holmes HEPA Air Purifier"/>
    <n v="8.711999999999998"/>
    <n v="2"/>
    <n v="0.8"/>
    <n v="-19.602000000000007"/>
  </r>
  <r>
    <n v="4705"/>
    <s v="CA-2013-158435"/>
    <n v="2013"/>
    <x v="624"/>
    <d v="2013-05-19T00:00:00"/>
    <s v="First Class"/>
    <s v="AG-10900"/>
    <s v="Arthur Gainer"/>
    <x v="0"/>
    <s v="United States"/>
    <s v="Waterbury"/>
    <x v="29"/>
    <n v="6708"/>
    <x v="3"/>
    <s v="OFF-SU-10000381"/>
    <x v="1"/>
    <x v="14"/>
    <s v="Acme Forged Steel Scissors with Black Enamel Handles"/>
    <n v="65.17"/>
    <n v="7"/>
    <n v="0"/>
    <n v="18.899299999999997"/>
  </r>
  <r>
    <n v="4706"/>
    <s v="CA-2013-158435"/>
    <n v="2013"/>
    <x v="624"/>
    <d v="2013-05-19T00:00:00"/>
    <s v="First Class"/>
    <s v="AG-10900"/>
    <s v="Arthur Gainer"/>
    <x v="0"/>
    <s v="United States"/>
    <s v="Waterbury"/>
    <x v="29"/>
    <n v="6708"/>
    <x v="3"/>
    <s v="OFF-LA-10002475"/>
    <x v="1"/>
    <x v="2"/>
    <s v="Avery 519"/>
    <n v="14.62"/>
    <n v="2"/>
    <n v="0"/>
    <n v="6.8713999999999995"/>
  </r>
  <r>
    <n v="4707"/>
    <s v="CA-2013-158435"/>
    <n v="2013"/>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n v="2014"/>
    <x v="222"/>
    <d v="2014-07-01T00:00:00"/>
    <s v="First Class"/>
    <s v="WB-21850"/>
    <s v="William Brown"/>
    <x v="0"/>
    <s v="United States"/>
    <s v="Los Angeles"/>
    <x v="1"/>
    <n v="90049"/>
    <x v="1"/>
    <s v="OFF-BI-10003091"/>
    <x v="1"/>
    <x v="8"/>
    <s v="GBC DocuBind TL200 Manual Binding Machine"/>
    <n v="895.92"/>
    <n v="5"/>
    <n v="0.2"/>
    <n v="302.37299999999993"/>
  </r>
  <r>
    <n v="4709"/>
    <s v="CA-2014-138149"/>
    <n v="2014"/>
    <x v="222"/>
    <d v="2014-07-01T00:00:00"/>
    <s v="First Class"/>
    <s v="WB-21850"/>
    <s v="William Brown"/>
    <x v="0"/>
    <s v="United States"/>
    <s v="Los Angeles"/>
    <x v="1"/>
    <n v="90049"/>
    <x v="1"/>
    <s v="OFF-ST-10002974"/>
    <x v="1"/>
    <x v="4"/>
    <s v="Trav-L-File Heavy-Duty Shuttle II, Black"/>
    <n v="130.71"/>
    <n v="3"/>
    <n v="0"/>
    <n v="39.212999999999994"/>
  </r>
  <r>
    <n v="4710"/>
    <s v="CA-2014-138149"/>
    <n v="2014"/>
    <x v="222"/>
    <d v="2014-07-01T00:00:00"/>
    <s v="First Class"/>
    <s v="WB-21850"/>
    <s v="William Brown"/>
    <x v="0"/>
    <s v="United States"/>
    <s v="Los Angeles"/>
    <x v="1"/>
    <n v="90049"/>
    <x v="1"/>
    <s v="OFF-AR-10000255"/>
    <x v="1"/>
    <x v="6"/>
    <s v="Newell 328"/>
    <n v="11.68"/>
    <n v="2"/>
    <n v="0"/>
    <n v="3.0367999999999995"/>
  </r>
  <r>
    <n v="4711"/>
    <s v="CA-2014-138149"/>
    <n v="2014"/>
    <x v="222"/>
    <d v="2014-07-01T00:00:00"/>
    <s v="First Class"/>
    <s v="WB-21850"/>
    <s v="William Brown"/>
    <x v="0"/>
    <s v="United States"/>
    <s v="Los Angeles"/>
    <x v="1"/>
    <n v="90049"/>
    <x v="1"/>
    <s v="TEC-AC-10001284"/>
    <x v="2"/>
    <x v="11"/>
    <s v="Enermax Briskie RF Wireless Keyboard and Mouse Combo"/>
    <n v="62.31"/>
    <n v="3"/>
    <n v="0"/>
    <n v="22.4316"/>
  </r>
  <r>
    <n v="4712"/>
    <s v="CA-2011-112403"/>
    <n v="2011"/>
    <x v="691"/>
    <d v="2011-03-31T00:00:00"/>
    <s v="Same Day"/>
    <s v="JO-15280"/>
    <s v="Jas O'Carroll"/>
    <x v="0"/>
    <s v="United States"/>
    <s v="Philadelphia"/>
    <x v="9"/>
    <n v="19120"/>
    <x v="3"/>
    <s v="OFF-BI-10003529"/>
    <x v="1"/>
    <x v="8"/>
    <s v="Avery Round Ring Poly Binders"/>
    <n v="0.85200000000000009"/>
    <n v="1"/>
    <n v="0.7"/>
    <n v="-0.59639999999999982"/>
  </r>
  <r>
    <n v="4713"/>
    <s v="CA-2011-108273"/>
    <n v="2011"/>
    <x v="757"/>
    <d v="2011-12-21T00:00:00"/>
    <s v="Standard Class"/>
    <s v="EJ-13720"/>
    <s v="Ed Jacobs"/>
    <x v="0"/>
    <s v="United States"/>
    <s v="Huntsville"/>
    <x v="5"/>
    <n v="77340"/>
    <x v="2"/>
    <s v="OFF-PA-10000029"/>
    <x v="1"/>
    <x v="10"/>
    <s v="Xerox 224"/>
    <n v="36.288000000000011"/>
    <n v="7"/>
    <n v="0.2"/>
    <n v="12.700800000000001"/>
  </r>
  <r>
    <n v="4714"/>
    <s v="CA-2011-108273"/>
    <n v="2011"/>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n v="2014"/>
    <x v="796"/>
    <d v="2014-05-21T00:00:00"/>
    <s v="First Class"/>
    <s v="AB-10105"/>
    <s v="Adrian Barton"/>
    <x v="0"/>
    <s v="United States"/>
    <s v="Portland"/>
    <x v="21"/>
    <n v="97206"/>
    <x v="1"/>
    <s v="TEC-PH-10002200"/>
    <x v="2"/>
    <x v="7"/>
    <s v="Aastra 6757i CT Wireless VoIP phone"/>
    <n v="344.70400000000001"/>
    <n v="2"/>
    <n v="0.2"/>
    <n v="38.779199999999989"/>
  </r>
  <r>
    <n v="4716"/>
    <s v="US-2012-122910"/>
    <n v="2012"/>
    <x v="793"/>
    <d v="2012-05-16T00:00:00"/>
    <s v="Standard Class"/>
    <s v="LT-16765"/>
    <s v="Larry Tron"/>
    <x v="0"/>
    <s v="United States"/>
    <s v="Louisville"/>
    <x v="22"/>
    <n v="80027"/>
    <x v="1"/>
    <s v="TEC-PH-10000441"/>
    <x v="2"/>
    <x v="7"/>
    <s v="VTech DS6151"/>
    <n v="201.584"/>
    <n v="2"/>
    <n v="0.2"/>
    <n v="20.158400000000015"/>
  </r>
  <r>
    <n v="4717"/>
    <s v="CA-2014-143126"/>
    <n v="2014"/>
    <x v="734"/>
    <d v="2014-12-08T00:00:00"/>
    <s v="Second Class"/>
    <s v="CM-12655"/>
    <s v="Corinna Mitchell"/>
    <x v="2"/>
    <s v="United States"/>
    <s v="Seattle"/>
    <x v="4"/>
    <n v="98115"/>
    <x v="1"/>
    <s v="FUR-TA-10002958"/>
    <x v="0"/>
    <x v="3"/>
    <s v="Bevis Oval Conference Table, Walnut"/>
    <n v="521.96"/>
    <n v="2"/>
    <n v="0"/>
    <n v="88.733199999999954"/>
  </r>
  <r>
    <n v="4718"/>
    <s v="CA-2012-129042"/>
    <n v="2012"/>
    <x v="295"/>
    <d v="2012-12-17T00:00:00"/>
    <s v="Standard Class"/>
    <s v="EM-13960"/>
    <s v="Eric Murdock"/>
    <x v="0"/>
    <s v="United States"/>
    <s v="Baltimore"/>
    <x v="39"/>
    <n v="21215"/>
    <x v="3"/>
    <s v="OFF-AR-10001662"/>
    <x v="1"/>
    <x v="6"/>
    <s v="Rogers Handheld Barrel Pencil Sharpener"/>
    <n v="8.2200000000000006"/>
    <n v="3"/>
    <n v="0"/>
    <n v="2.2194000000000007"/>
  </r>
  <r>
    <n v="4719"/>
    <s v="CA-2012-109736"/>
    <n v="2012"/>
    <x v="998"/>
    <d v="2012-10-11T00:00:00"/>
    <s v="First Class"/>
    <s v="DJ-13420"/>
    <s v="Denny Joy"/>
    <x v="1"/>
    <s v="United States"/>
    <s v="San Francisco"/>
    <x v="1"/>
    <n v="94109"/>
    <x v="1"/>
    <s v="OFF-PA-10004101"/>
    <x v="1"/>
    <x v="10"/>
    <s v="Xerox 1894"/>
    <n v="45.36"/>
    <n v="7"/>
    <n v="0"/>
    <n v="21.772800000000004"/>
  </r>
  <r>
    <n v="4720"/>
    <s v="CA-2012-142601"/>
    <n v="2012"/>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n v="2012"/>
    <x v="24"/>
    <d v="2012-04-20T00:00:00"/>
    <s v="Second Class"/>
    <s v="DE-13255"/>
    <s v="Deanra Eno"/>
    <x v="2"/>
    <s v="United States"/>
    <s v="Los Angeles"/>
    <x v="1"/>
    <n v="90004"/>
    <x v="1"/>
    <s v="OFF-PA-10000483"/>
    <x v="1"/>
    <x v="10"/>
    <s v="Xerox 19"/>
    <n v="61.96"/>
    <n v="2"/>
    <n v="0"/>
    <n v="27.881999999999998"/>
  </r>
  <r>
    <n v="4722"/>
    <s v="CA-2011-106229"/>
    <n v="2011"/>
    <x v="159"/>
    <d v="2011-06-11T00:00:00"/>
    <s v="Second Class"/>
    <s v="NR-18550"/>
    <s v="Nick Radford"/>
    <x v="0"/>
    <s v="United States"/>
    <s v="Aurora"/>
    <x v="10"/>
    <n v="60505"/>
    <x v="2"/>
    <s v="FUR-TA-10002041"/>
    <x v="0"/>
    <x v="3"/>
    <s v="Bevis Round Conference Table Top, X-Base"/>
    <n v="268.935"/>
    <n v="3"/>
    <n v="0.5"/>
    <n v="-209.76929999999999"/>
  </r>
  <r>
    <n v="4723"/>
    <s v="US-2014-135230"/>
    <n v="2014"/>
    <x v="853"/>
    <d v="2014-09-08T00:00:00"/>
    <s v="Standard Class"/>
    <s v="CK-12325"/>
    <s v="Christine Kargatis"/>
    <x v="2"/>
    <s v="United States"/>
    <s v="Seattle"/>
    <x v="4"/>
    <n v="98103"/>
    <x v="1"/>
    <s v="OFF-AR-10001166"/>
    <x v="1"/>
    <x v="6"/>
    <s v="Staples"/>
    <n v="7.58"/>
    <n v="1"/>
    <n v="0"/>
    <n v="2.9561999999999999"/>
  </r>
  <r>
    <n v="4724"/>
    <s v="CA-2013-159653"/>
    <n v="2013"/>
    <x v="730"/>
    <d v="2013-05-23T00:00:00"/>
    <s v="Same Day"/>
    <s v="JF-15490"/>
    <s v="Jeremy Farry"/>
    <x v="0"/>
    <s v="United States"/>
    <s v="Athens"/>
    <x v="32"/>
    <n v="30605"/>
    <x v="0"/>
    <s v="OFF-LA-10004345"/>
    <x v="1"/>
    <x v="2"/>
    <s v="Avery 493"/>
    <n v="14.73"/>
    <n v="3"/>
    <n v="0"/>
    <n v="7.2176999999999998"/>
  </r>
  <r>
    <n v="4725"/>
    <s v="CA-2013-131968"/>
    <n v="2013"/>
    <x v="583"/>
    <d v="2013-11-16T00:00:00"/>
    <s v="Standard Class"/>
    <s v="LB-16795"/>
    <s v="Laurel Beltran"/>
    <x v="2"/>
    <s v="United States"/>
    <s v="Apopka"/>
    <x v="2"/>
    <n v="32712"/>
    <x v="0"/>
    <s v="OFF-BI-10002852"/>
    <x v="1"/>
    <x v="8"/>
    <s v="Ibico Standard Transparent Covers"/>
    <n v="9.8880000000000017"/>
    <n v="2"/>
    <n v="0.7"/>
    <n v="-6.921599999999998"/>
  </r>
  <r>
    <n v="4726"/>
    <s v="CA-2013-131968"/>
    <n v="2013"/>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n v="2011"/>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n v="2011"/>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n v="2011"/>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n v="2013"/>
    <x v="427"/>
    <d v="2013-07-24T00:00:00"/>
    <s v="Second Class"/>
    <s v="SV-20935"/>
    <s v="Susan Vittorini"/>
    <x v="0"/>
    <s v="United States"/>
    <s v="Dallas"/>
    <x v="5"/>
    <n v="75217"/>
    <x v="2"/>
    <s v="TEC-AC-10000487"/>
    <x v="2"/>
    <x v="11"/>
    <s v="SanDisk Cruzer 4 GB USB Flash Drive"/>
    <n v="15.576000000000001"/>
    <n v="3"/>
    <n v="0.2"/>
    <n v="3.3098999999999998"/>
  </r>
  <r>
    <n v="4731"/>
    <s v="US-2012-103996"/>
    <n v="2012"/>
    <x v="368"/>
    <d v="2012-03-31T00:00:00"/>
    <s v="Second Class"/>
    <s v="RB-19435"/>
    <s v="Richard Bierner"/>
    <x v="0"/>
    <s v="United States"/>
    <s v="San Diego"/>
    <x v="1"/>
    <n v="92105"/>
    <x v="1"/>
    <s v="OFF-PA-10001736"/>
    <x v="1"/>
    <x v="10"/>
    <s v="Xerox 1880"/>
    <n v="212.64"/>
    <n v="6"/>
    <n v="0"/>
    <n v="99.940799999999982"/>
  </r>
  <r>
    <n v="4732"/>
    <s v="US-2012-103996"/>
    <n v="2012"/>
    <x v="368"/>
    <d v="2012-03-31T00:00:00"/>
    <s v="Second Class"/>
    <s v="RB-19435"/>
    <s v="Richard Bierner"/>
    <x v="0"/>
    <s v="United States"/>
    <s v="San Diego"/>
    <x v="1"/>
    <n v="92105"/>
    <x v="1"/>
    <s v="OFF-PA-10001609"/>
    <x v="1"/>
    <x v="10"/>
    <s v="Tops Wirebound Message Log Books"/>
    <n v="9.870000000000001"/>
    <n v="3"/>
    <n v="0"/>
    <n v="4.5401999999999996"/>
  </r>
  <r>
    <n v="4733"/>
    <s v="US-2012-103996"/>
    <n v="2012"/>
    <x v="368"/>
    <d v="2012-03-31T00:00:00"/>
    <s v="Second Class"/>
    <s v="RB-19435"/>
    <s v="Richard Bierner"/>
    <x v="0"/>
    <s v="United States"/>
    <s v="San Diego"/>
    <x v="1"/>
    <n v="92105"/>
    <x v="1"/>
    <s v="TEC-AC-10003116"/>
    <x v="2"/>
    <x v="11"/>
    <s v="Memorex Froggy Flash Drive 8 GB"/>
    <n v="53.25"/>
    <n v="3"/>
    <n v="0"/>
    <n v="20.767499999999998"/>
  </r>
  <r>
    <n v="4734"/>
    <s v="US-2012-103996"/>
    <n v="2012"/>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n v="2013"/>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n v="2012"/>
    <x v="385"/>
    <d v="2012-06-19T00:00:00"/>
    <s v="Standard Class"/>
    <s v="PS-19045"/>
    <s v="Penelope Sewall"/>
    <x v="2"/>
    <s v="United States"/>
    <s v="Lewiston"/>
    <x v="43"/>
    <n v="4240"/>
    <x v="3"/>
    <s v="OFF-BI-10004970"/>
    <x v="1"/>
    <x v="8"/>
    <s v="ACCOHIDE 3-Ring Binder, Blue, 1&quot;"/>
    <n v="8.26"/>
    <n v="2"/>
    <n v="0"/>
    <n v="3.8822000000000001"/>
  </r>
  <r>
    <n v="4737"/>
    <s v="CA-2012-155054"/>
    <n v="2012"/>
    <x v="385"/>
    <d v="2012-06-19T00:00:00"/>
    <s v="Standard Class"/>
    <s v="PS-19045"/>
    <s v="Penelope Sewall"/>
    <x v="2"/>
    <s v="United States"/>
    <s v="Lewiston"/>
    <x v="43"/>
    <n v="4240"/>
    <x v="3"/>
    <s v="OFF-BI-10002824"/>
    <x v="1"/>
    <x v="8"/>
    <s v="Recycled Easel Ring Binders"/>
    <n v="29.84"/>
    <n v="2"/>
    <n v="0"/>
    <n v="13.427999999999997"/>
  </r>
  <r>
    <n v="4738"/>
    <s v="CA-2012-155054"/>
    <n v="2012"/>
    <x v="385"/>
    <d v="2012-06-19T00:00:00"/>
    <s v="Standard Class"/>
    <s v="PS-19045"/>
    <s v="Penelope Sewall"/>
    <x v="2"/>
    <s v="United States"/>
    <s v="Lewiston"/>
    <x v="43"/>
    <n v="4240"/>
    <x v="3"/>
    <s v="TEC-AC-10003657"/>
    <x v="2"/>
    <x v="11"/>
    <s v="Lenovo 17-Key USB Numeric Keypad"/>
    <n v="67.98"/>
    <n v="2"/>
    <n v="0"/>
    <n v="14.955599999999997"/>
  </r>
  <r>
    <n v="4739"/>
    <s v="CA-2012-105725"/>
    <n v="2012"/>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n v="2012"/>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n v="2014"/>
    <x v="105"/>
    <d v="2014-11-17T00:00:00"/>
    <s v="Standard Class"/>
    <s v="CS-12355"/>
    <s v="Christine Sundaresam"/>
    <x v="0"/>
    <s v="United States"/>
    <s v="Seattle"/>
    <x v="4"/>
    <n v="98115"/>
    <x v="1"/>
    <s v="OFF-LA-10004853"/>
    <x v="1"/>
    <x v="2"/>
    <s v="Avery 483"/>
    <n v="9.9600000000000009"/>
    <n v="2"/>
    <n v="0"/>
    <n v="4.5815999999999999"/>
  </r>
  <r>
    <n v="4742"/>
    <s v="CA-2014-164364"/>
    <n v="2014"/>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n v="2014"/>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n v="2014"/>
    <x v="916"/>
    <d v="2014-03-06T00:00:00"/>
    <s v="Same Day"/>
    <s v="JD-16060"/>
    <s v="Julia Dunbar"/>
    <x v="0"/>
    <s v="United States"/>
    <s v="Rochester"/>
    <x v="11"/>
    <n v="55901"/>
    <x v="2"/>
    <s v="OFF-FA-10002763"/>
    <x v="1"/>
    <x v="13"/>
    <s v="Advantus Map Pennant Flags and Round Head Tacks"/>
    <n v="7.9"/>
    <n v="2"/>
    <n v="0"/>
    <n v="2.5279999999999996"/>
  </r>
  <r>
    <n v="4745"/>
    <s v="CA-2014-168123"/>
    <n v="2014"/>
    <x v="916"/>
    <d v="2014-03-06T00:00:00"/>
    <s v="Same Day"/>
    <s v="JD-16060"/>
    <s v="Julia Dunbar"/>
    <x v="0"/>
    <s v="United States"/>
    <s v="Rochester"/>
    <x v="11"/>
    <n v="55901"/>
    <x v="2"/>
    <s v="OFF-ST-10000877"/>
    <x v="1"/>
    <x v="4"/>
    <s v="Recycled Steel Personal File for Standard File Folders"/>
    <n v="221.16"/>
    <n v="4"/>
    <n v="0"/>
    <n v="57.501599999999996"/>
  </r>
  <r>
    <n v="4746"/>
    <s v="CA-2014-168123"/>
    <n v="2014"/>
    <x v="916"/>
    <d v="2014-03-06T00:00:00"/>
    <s v="Same Day"/>
    <s v="JD-16060"/>
    <s v="Julia Dunbar"/>
    <x v="0"/>
    <s v="United States"/>
    <s v="Rochester"/>
    <x v="11"/>
    <n v="55901"/>
    <x v="2"/>
    <s v="OFF-BI-10001071"/>
    <x v="1"/>
    <x v="8"/>
    <s v="GBC ProClick Punch Binding System"/>
    <n v="127.96"/>
    <n v="2"/>
    <n v="0"/>
    <n v="62.700400000000002"/>
  </r>
  <r>
    <n v="4747"/>
    <s v="CA-2014-168123"/>
    <n v="2014"/>
    <x v="916"/>
    <d v="2014-03-06T00:00:00"/>
    <s v="Same Day"/>
    <s v="JD-16060"/>
    <s v="Julia Dunbar"/>
    <x v="0"/>
    <s v="United States"/>
    <s v="Rochester"/>
    <x v="11"/>
    <n v="55901"/>
    <x v="2"/>
    <s v="OFF-BI-10001097"/>
    <x v="1"/>
    <x v="8"/>
    <s v="Avery Hole Reinforcements"/>
    <n v="18.690000000000001"/>
    <n v="3"/>
    <n v="0"/>
    <n v="9.158100000000001"/>
  </r>
  <r>
    <n v="4748"/>
    <s v="CA-2013-120005"/>
    <n v="2013"/>
    <x v="840"/>
    <d v="2013-03-04T00:00:00"/>
    <s v="Same Day"/>
    <s v="TS-21160"/>
    <s v="Theresa Swint"/>
    <x v="1"/>
    <s v="United States"/>
    <s v="San Francisco"/>
    <x v="1"/>
    <n v="94110"/>
    <x v="1"/>
    <s v="OFF-SU-10004782"/>
    <x v="1"/>
    <x v="14"/>
    <s v="Elite 5&quot; Scissors"/>
    <n v="25.349999999999998"/>
    <n v="3"/>
    <n v="0"/>
    <n v="7.6049999999999978"/>
  </r>
  <r>
    <n v="4749"/>
    <s v="CA-2013-120005"/>
    <n v="2013"/>
    <x v="840"/>
    <d v="2013-03-04T00:00:00"/>
    <s v="Same Day"/>
    <s v="TS-21160"/>
    <s v="Theresa Swint"/>
    <x v="1"/>
    <s v="United States"/>
    <s v="San Francisco"/>
    <x v="1"/>
    <n v="94110"/>
    <x v="1"/>
    <s v="FUR-FU-10000672"/>
    <x v="0"/>
    <x v="5"/>
    <s v="Executive Impressions 10&quot; Spectator Wall Clock"/>
    <n v="35.28"/>
    <n v="3"/>
    <n v="0"/>
    <n v="11.995199999999997"/>
  </r>
  <r>
    <n v="4750"/>
    <s v="CA-2013-123526"/>
    <n v="2013"/>
    <x v="435"/>
    <d v="2013-12-26T00:00:00"/>
    <s v="First Class"/>
    <s v="BV-11245"/>
    <s v="Benjamin Venier"/>
    <x v="1"/>
    <s v="United States"/>
    <s v="Seattle"/>
    <x v="4"/>
    <n v="98103"/>
    <x v="1"/>
    <s v="OFF-PA-10002986"/>
    <x v="1"/>
    <x v="10"/>
    <s v="Xerox 1898"/>
    <n v="33.4"/>
    <n v="5"/>
    <n v="0"/>
    <n v="16.032"/>
  </r>
  <r>
    <n v="4751"/>
    <s v="CA-2013-127649"/>
    <n v="2013"/>
    <x v="877"/>
    <d v="2013-10-10T00:00:00"/>
    <s v="First Class"/>
    <s v="DL-13495"/>
    <s v="Dionis Lloyd"/>
    <x v="1"/>
    <s v="United States"/>
    <s v="Spokane"/>
    <x v="4"/>
    <n v="99207"/>
    <x v="1"/>
    <s v="TEC-MA-10001972"/>
    <x v="2"/>
    <x v="15"/>
    <s v="Okidata C331dn Printer"/>
    <n v="837.59999999999991"/>
    <n v="3"/>
    <n v="0.2"/>
    <n v="62.82000000000005"/>
  </r>
  <r>
    <n v="4752"/>
    <s v="CA-2013-159989"/>
    <n v="2013"/>
    <x v="10"/>
    <d v="2013-12-14T00:00:00"/>
    <s v="Standard Class"/>
    <s v="EB-13870"/>
    <s v="Emily Burns"/>
    <x v="0"/>
    <s v="United States"/>
    <s v="Franklin"/>
    <x v="18"/>
    <n v="37064"/>
    <x v="0"/>
    <s v="TEC-PH-10000169"/>
    <x v="2"/>
    <x v="7"/>
    <s v="ARKON Windshield Dashboard Air Vent Car Mount Holder"/>
    <n v="40.68"/>
    <n v="3"/>
    <n v="0.2"/>
    <n v="-9.153000000000004"/>
  </r>
  <r>
    <n v="4753"/>
    <s v="CA-2014-103499"/>
    <n v="2014"/>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n v="2012"/>
    <x v="295"/>
    <d v="2012-12-16T00:00:00"/>
    <s v="Standard Class"/>
    <s v="JB-15925"/>
    <s v="Joni Blumstein"/>
    <x v="0"/>
    <s v="United States"/>
    <s v="Austin"/>
    <x v="5"/>
    <n v="78745"/>
    <x v="2"/>
    <s v="TEC-AC-10002018"/>
    <x v="2"/>
    <x v="11"/>
    <s v="AmazonBasics 3-Button USB Wired Mouse"/>
    <n v="22.368000000000002"/>
    <n v="4"/>
    <n v="0.2"/>
    <n v="6.4308000000000014"/>
  </r>
  <r>
    <n v="4755"/>
    <s v="CA-2014-126354"/>
    <n v="2014"/>
    <x v="447"/>
    <d v="2014-02-09T00:00:00"/>
    <s v="Standard Class"/>
    <s v="SC-20380"/>
    <s v="Shahid Collister"/>
    <x v="0"/>
    <s v="United States"/>
    <s v="Pembroke Pines"/>
    <x v="2"/>
    <n v="33024"/>
    <x v="0"/>
    <s v="OFF-BI-10000301"/>
    <x v="1"/>
    <x v="8"/>
    <s v="GBC Instant Report Kit"/>
    <n v="3.8820000000000006"/>
    <n v="2"/>
    <n v="0.7"/>
    <n v="-2.5880000000000001"/>
  </r>
  <r>
    <n v="4756"/>
    <s v="CA-2014-126354"/>
    <n v="2014"/>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n v="2014"/>
    <x v="296"/>
    <d v="2014-09-26T00:00:00"/>
    <s v="Standard Class"/>
    <s v="EB-13870"/>
    <s v="Emily Burns"/>
    <x v="0"/>
    <s v="United States"/>
    <s v="Philadelphia"/>
    <x v="9"/>
    <n v="19143"/>
    <x v="3"/>
    <s v="OFF-BI-10004141"/>
    <x v="1"/>
    <x v="8"/>
    <s v="Insertable Tab Indexes For Data Binders"/>
    <n v="1.9080000000000004"/>
    <n v="2"/>
    <n v="0.7"/>
    <n v="-1.5264000000000002"/>
  </r>
  <r>
    <n v="4758"/>
    <s v="US-2014-144582"/>
    <n v="2014"/>
    <x v="504"/>
    <d v="2014-05-06T00:00:00"/>
    <s v="Standard Class"/>
    <s v="TC-21475"/>
    <s v="Tony Chapman"/>
    <x v="2"/>
    <s v="United States"/>
    <s v="Danville"/>
    <x v="10"/>
    <n v="61832"/>
    <x v="2"/>
    <s v="OFF-BI-10001575"/>
    <x v="1"/>
    <x v="8"/>
    <s v="GBC Linen Binding Covers"/>
    <n v="43.371999999999993"/>
    <n v="7"/>
    <n v="0.8"/>
    <n v="-69.395200000000031"/>
  </r>
  <r>
    <n v="4759"/>
    <s v="CA-2011-121573"/>
    <n v="2011"/>
    <x v="935"/>
    <d v="2011-11-07T00:00:00"/>
    <s v="Standard Class"/>
    <s v="SG-20605"/>
    <s v="Speros Goranitis"/>
    <x v="0"/>
    <s v="United States"/>
    <s v="New York City"/>
    <x v="15"/>
    <n v="10009"/>
    <x v="3"/>
    <s v="TEC-PH-10000984"/>
    <x v="2"/>
    <x v="7"/>
    <s v="Panasonic KX-TG9471B"/>
    <n v="783.96"/>
    <n v="4"/>
    <n v="0"/>
    <n v="219.50880000000006"/>
  </r>
  <r>
    <n v="4760"/>
    <s v="CA-2011-121573"/>
    <n v="2011"/>
    <x v="935"/>
    <d v="2011-11-07T00:00:00"/>
    <s v="Standard Class"/>
    <s v="SG-20605"/>
    <s v="Speros Goranitis"/>
    <x v="0"/>
    <s v="United States"/>
    <s v="New York City"/>
    <x v="15"/>
    <n v="10009"/>
    <x v="3"/>
    <s v="OFF-BI-10000666"/>
    <x v="1"/>
    <x v="8"/>
    <s v="Surelock Post Binders"/>
    <n v="48.896000000000001"/>
    <n v="2"/>
    <n v="0.2"/>
    <n v="18.335999999999999"/>
  </r>
  <r>
    <n v="4761"/>
    <s v="CA-2011-121573"/>
    <n v="2011"/>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n v="2013"/>
    <x v="945"/>
    <d v="2014-01-05T00:00:00"/>
    <s v="Standard Class"/>
    <s v="BM-11785"/>
    <s v="Bryan Mills"/>
    <x v="0"/>
    <s v="United States"/>
    <s v="Columbus"/>
    <x v="24"/>
    <n v="43229"/>
    <x v="3"/>
    <s v="OFF-LA-10003720"/>
    <x v="1"/>
    <x v="2"/>
    <s v="Avery 487"/>
    <n v="5.9039999999999999"/>
    <n v="2"/>
    <n v="0.2"/>
    <n v="1.9925999999999999"/>
  </r>
  <r>
    <n v="4763"/>
    <s v="CA-2013-117660"/>
    <n v="2013"/>
    <x v="945"/>
    <d v="2014-01-05T00:00:00"/>
    <s v="Standard Class"/>
    <s v="BM-11785"/>
    <s v="Bryan Mills"/>
    <x v="0"/>
    <s v="United States"/>
    <s v="Columbus"/>
    <x v="24"/>
    <n v="43229"/>
    <x v="3"/>
    <s v="OFF-SU-10001664"/>
    <x v="1"/>
    <x v="14"/>
    <s v="Acme Office Executive Series Stainless Steel Trimmers"/>
    <n v="13.712000000000002"/>
    <n v="2"/>
    <n v="0.2"/>
    <n v="1.0284"/>
  </r>
  <r>
    <n v="4764"/>
    <s v="CA-2011-112851"/>
    <n v="2011"/>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n v="2014"/>
    <x v="221"/>
    <d v="2014-11-28T00:00:00"/>
    <s v="First Class"/>
    <s v="PG-18820"/>
    <s v="Patrick Gardner"/>
    <x v="0"/>
    <s v="United States"/>
    <s v="San Francisco"/>
    <x v="1"/>
    <n v="94110"/>
    <x v="1"/>
    <s v="OFF-AR-10001860"/>
    <x v="1"/>
    <x v="6"/>
    <s v="BIC Liqua Brite Liner"/>
    <n v="27.76"/>
    <n v="4"/>
    <n v="0"/>
    <n v="9.9936000000000007"/>
  </r>
  <r>
    <n v="4766"/>
    <s v="CA-2012-118227"/>
    <n v="2012"/>
    <x v="999"/>
    <d v="2012-04-28T00:00:00"/>
    <s v="Standard Class"/>
    <s v="DB-13270"/>
    <s v="Deborah Brumfield"/>
    <x v="2"/>
    <s v="United States"/>
    <s v="New York City"/>
    <x v="15"/>
    <n v="10009"/>
    <x v="3"/>
    <s v="OFF-AR-10001044"/>
    <x v="1"/>
    <x v="6"/>
    <s v="BOSTON Ranger #55 Pencil Sharpener, Black"/>
    <n v="25.99"/>
    <n v="1"/>
    <n v="0"/>
    <n v="7.5370999999999988"/>
  </r>
  <r>
    <n v="4767"/>
    <s v="CA-2012-123155"/>
    <n v="2012"/>
    <x v="1000"/>
    <d v="2012-03-12T00:00:00"/>
    <s v="First Class"/>
    <s v="NS-18640"/>
    <s v="Noel Staavos"/>
    <x v="1"/>
    <s v="United States"/>
    <s v="San Antonio"/>
    <x v="5"/>
    <n v="78207"/>
    <x v="2"/>
    <s v="TEC-AC-10002473"/>
    <x v="2"/>
    <x v="11"/>
    <s v="Maxell 4.7GB DVD-R"/>
    <n v="113.52000000000001"/>
    <n v="5"/>
    <n v="0.2"/>
    <n v="29.798999999999999"/>
  </r>
  <r>
    <n v="4768"/>
    <s v="CA-2012-123155"/>
    <n v="2012"/>
    <x v="1000"/>
    <d v="2012-03-12T00:00:00"/>
    <s v="First Class"/>
    <s v="NS-18640"/>
    <s v="Noel Staavos"/>
    <x v="1"/>
    <s v="United States"/>
    <s v="San Antonio"/>
    <x v="5"/>
    <n v="78207"/>
    <x v="2"/>
    <s v="TEC-PH-10001809"/>
    <x v="2"/>
    <x v="7"/>
    <s v="Panasonic KX T7736-B Digital phone"/>
    <n v="359.88"/>
    <n v="3"/>
    <n v="0.2"/>
    <n v="22.492499999999993"/>
  </r>
  <r>
    <n v="4769"/>
    <s v="CA-2014-158883"/>
    <n v="2014"/>
    <x v="455"/>
    <d v="2014-06-04T00:00:00"/>
    <s v="Same Day"/>
    <s v="CS-11860"/>
    <s v="Cari Schnelling"/>
    <x v="0"/>
    <s v="United States"/>
    <s v="Jacksonville"/>
    <x v="3"/>
    <n v="28540"/>
    <x v="0"/>
    <s v="OFF-PA-10004733"/>
    <x v="1"/>
    <x v="10"/>
    <s v="Things To Do Today Spiral Book"/>
    <n v="25.344000000000001"/>
    <n v="4"/>
    <n v="0.2"/>
    <n v="9.1871999999999989"/>
  </r>
  <r>
    <n v="4770"/>
    <s v="US-2013-114888"/>
    <n v="2013"/>
    <x v="251"/>
    <d v="2013-09-25T00:00:00"/>
    <s v="Second Class"/>
    <s v="CC-12430"/>
    <s v="Chuck Clark"/>
    <x v="2"/>
    <s v="United States"/>
    <s v="San Francisco"/>
    <x v="1"/>
    <n v="94109"/>
    <x v="1"/>
    <s v="OFF-BI-10003355"/>
    <x v="1"/>
    <x v="8"/>
    <s v="Cardinal Holdit Business Card Pockets"/>
    <n v="11.952000000000002"/>
    <n v="3"/>
    <n v="0.2"/>
    <n v="4.1832000000000003"/>
  </r>
  <r>
    <n v="4771"/>
    <s v="US-2013-114888"/>
    <n v="2013"/>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n v="2011"/>
    <x v="656"/>
    <d v="2011-11-03T00:00:00"/>
    <s v="Second Class"/>
    <s v="AC-10450"/>
    <s v="Amy Cox"/>
    <x v="0"/>
    <s v="United States"/>
    <s v="Avondale"/>
    <x v="16"/>
    <n v="85323"/>
    <x v="1"/>
    <s v="TEC-PH-10000486"/>
    <x v="2"/>
    <x v="7"/>
    <s v="Plantronics HL10 Handset Lifter"/>
    <n v="742.33600000000001"/>
    <n v="8"/>
    <n v="0.2"/>
    <n v="83.512799999999913"/>
  </r>
  <r>
    <n v="4773"/>
    <s v="CA-2014-119746"/>
    <n v="2014"/>
    <x v="51"/>
    <d v="2014-11-28T00:00:00"/>
    <s v="Standard Class"/>
    <s v="CM-12385"/>
    <s v="Christopher Martinez"/>
    <x v="0"/>
    <s v="United States"/>
    <s v="Chicago"/>
    <x v="10"/>
    <n v="60610"/>
    <x v="2"/>
    <s v="FUR-FU-10004909"/>
    <x v="0"/>
    <x v="5"/>
    <s v="Contemporary Wood/Metal Frame"/>
    <n v="6.4640000000000004"/>
    <n v="1"/>
    <n v="0.6"/>
    <n v="-4.0400000000000009"/>
  </r>
  <r>
    <n v="4774"/>
    <s v="CA-2014-119746"/>
    <n v="2014"/>
    <x v="51"/>
    <d v="2014-11-28T00:00:00"/>
    <s v="Standard Class"/>
    <s v="CM-12385"/>
    <s v="Christopher Martinez"/>
    <x v="0"/>
    <s v="United States"/>
    <s v="Chicago"/>
    <x v="10"/>
    <n v="60610"/>
    <x v="2"/>
    <s v="OFF-LA-10001613"/>
    <x v="1"/>
    <x v="2"/>
    <s v="Avery File Folder Labels"/>
    <n v="11.52"/>
    <n v="5"/>
    <n v="0.2"/>
    <n v="4.1760000000000002"/>
  </r>
  <r>
    <n v="4775"/>
    <s v="CA-2014-119746"/>
    <n v="2014"/>
    <x v="51"/>
    <d v="2014-11-28T00:00:00"/>
    <s v="Standard Class"/>
    <s v="CM-12385"/>
    <s v="Christopher Martinez"/>
    <x v="0"/>
    <s v="United States"/>
    <s v="Chicago"/>
    <x v="10"/>
    <n v="60610"/>
    <x v="2"/>
    <s v="TEC-PH-10004447"/>
    <x v="2"/>
    <x v="7"/>
    <s v="Toshiba IPT2010-SD IP Telephone"/>
    <n v="222.38400000000001"/>
    <n v="2"/>
    <n v="0.2"/>
    <n v="16.678799999999995"/>
  </r>
  <r>
    <n v="4776"/>
    <s v="CA-2014-108091"/>
    <n v="2014"/>
    <x v="673"/>
    <d v="2014-11-22T00:00:00"/>
    <s v="Standard Class"/>
    <s v="EK-13795"/>
    <s v="Eileen Kiefer"/>
    <x v="2"/>
    <s v="United States"/>
    <s v="Escondido"/>
    <x v="1"/>
    <n v="92025"/>
    <x v="1"/>
    <s v="OFF-AR-10000255"/>
    <x v="1"/>
    <x v="6"/>
    <s v="Newell 328"/>
    <n v="23.36"/>
    <n v="4"/>
    <n v="0"/>
    <n v="6.073599999999999"/>
  </r>
  <r>
    <n v="4777"/>
    <s v="CA-2013-101630"/>
    <n v="2013"/>
    <x v="317"/>
    <d v="2013-02-23T00:00:00"/>
    <s v="Second Class"/>
    <s v="CK-12760"/>
    <s v="Cyma Kinney"/>
    <x v="1"/>
    <s v="United States"/>
    <s v="Long Beach"/>
    <x v="15"/>
    <n v="11561"/>
    <x v="3"/>
    <s v="OFF-LA-10004425"/>
    <x v="1"/>
    <x v="2"/>
    <s v="Staples"/>
    <n v="8.67"/>
    <n v="3"/>
    <n v="0"/>
    <n v="4.0749000000000004"/>
  </r>
  <r>
    <n v="4778"/>
    <s v="CA-2013-101630"/>
    <n v="2013"/>
    <x v="317"/>
    <d v="2013-02-23T00:00:00"/>
    <s v="Second Class"/>
    <s v="CK-12760"/>
    <s v="Cyma Kinney"/>
    <x v="1"/>
    <s v="United States"/>
    <s v="Long Beach"/>
    <x v="15"/>
    <n v="11561"/>
    <x v="3"/>
    <s v="OFF-SU-10001664"/>
    <x v="1"/>
    <x v="14"/>
    <s v="Acme Office Executive Series Stainless Steel Trimmers"/>
    <n v="25.71"/>
    <n v="3"/>
    <n v="0"/>
    <n v="6.6846000000000005"/>
  </r>
  <r>
    <n v="4779"/>
    <s v="CA-2014-132346"/>
    <n v="2014"/>
    <x v="659"/>
    <d v="2014-11-12T00:00:00"/>
    <s v="Standard Class"/>
    <s v="PK-19075"/>
    <s v="Pete Kriz"/>
    <x v="0"/>
    <s v="United States"/>
    <s v="Newark"/>
    <x v="13"/>
    <n v="19711"/>
    <x v="3"/>
    <s v="OFF-AP-10000696"/>
    <x v="1"/>
    <x v="9"/>
    <s v="Holmes Odor Grabber"/>
    <n v="100.94"/>
    <n v="7"/>
    <n v="0"/>
    <n v="33.310199999999995"/>
  </r>
  <r>
    <n v="4780"/>
    <s v="CA-2011-150301"/>
    <n v="2011"/>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n v="2011"/>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n v="2011"/>
    <x v="845"/>
    <d v="2011-11-12T00:00:00"/>
    <s v="Standard Class"/>
    <s v="SC-20725"/>
    <s v="Steven Cartwright"/>
    <x v="0"/>
    <s v="United States"/>
    <s v="Houston"/>
    <x v="5"/>
    <n v="77070"/>
    <x v="2"/>
    <s v="OFF-BI-10000201"/>
    <x v="1"/>
    <x v="8"/>
    <s v="Avery Triangle Shaped Sheet Lifters, Black, 2/Pack"/>
    <n v="1.4759999999999995"/>
    <n v="3"/>
    <n v="0.8"/>
    <n v="-2.214"/>
  </r>
  <r>
    <n v="4783"/>
    <s v="CA-2011-159310"/>
    <n v="2011"/>
    <x v="845"/>
    <d v="2011-11-12T00:00:00"/>
    <s v="Standard Class"/>
    <s v="SC-20725"/>
    <s v="Steven Cartwright"/>
    <x v="0"/>
    <s v="United States"/>
    <s v="Houston"/>
    <x v="5"/>
    <n v="77070"/>
    <x v="2"/>
    <s v="OFF-SU-10004115"/>
    <x v="1"/>
    <x v="14"/>
    <s v="Acme Stainless Steel Office Snips"/>
    <n v="40.711999999999996"/>
    <n v="7"/>
    <n v="0.2"/>
    <n v="3.5623000000000022"/>
  </r>
  <r>
    <n v="4784"/>
    <s v="US-2014-147984"/>
    <n v="2014"/>
    <x v="480"/>
    <d v="2014-02-02T00:00:00"/>
    <s v="Standard Class"/>
    <s v="GB-14575"/>
    <s v="Giulietta Baptist"/>
    <x v="0"/>
    <s v="United States"/>
    <s v="Wichita"/>
    <x v="41"/>
    <n v="67212"/>
    <x v="2"/>
    <s v="OFF-PA-10000806"/>
    <x v="1"/>
    <x v="10"/>
    <s v="Xerox 1934"/>
    <n v="279.89999999999998"/>
    <n v="5"/>
    <n v="0"/>
    <n v="137.15100000000001"/>
  </r>
  <r>
    <n v="4785"/>
    <s v="CA-2012-104346"/>
    <n v="2012"/>
    <x v="555"/>
    <d v="2012-12-16T00:00:00"/>
    <s v="Standard Class"/>
    <s v="IM-15070"/>
    <s v="Irene Maddox"/>
    <x v="0"/>
    <s v="United States"/>
    <s v="Colorado Springs"/>
    <x v="22"/>
    <n v="80906"/>
    <x v="1"/>
    <s v="OFF-AR-10001473"/>
    <x v="1"/>
    <x v="6"/>
    <s v="Newell 313"/>
    <n v="13.120000000000001"/>
    <n v="5"/>
    <n v="0.2"/>
    <n v="1.1480000000000006"/>
  </r>
  <r>
    <n v="4786"/>
    <s v="CA-2012-104346"/>
    <n v="2012"/>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n v="2012"/>
    <x v="555"/>
    <d v="2012-12-16T00:00:00"/>
    <s v="Standard Class"/>
    <s v="IM-15070"/>
    <s v="Irene Maddox"/>
    <x v="0"/>
    <s v="United States"/>
    <s v="Colorado Springs"/>
    <x v="22"/>
    <n v="80906"/>
    <x v="1"/>
    <s v="OFF-AR-10001545"/>
    <x v="1"/>
    <x v="6"/>
    <s v="Newell 326"/>
    <n v="4.2240000000000002"/>
    <n v="3"/>
    <n v="0.2"/>
    <n v="0.47519999999999984"/>
  </r>
  <r>
    <n v="4788"/>
    <s v="CA-2012-104346"/>
    <n v="2012"/>
    <x v="555"/>
    <d v="2012-12-16T00:00:00"/>
    <s v="Standard Class"/>
    <s v="IM-15070"/>
    <s v="Irene Maddox"/>
    <x v="0"/>
    <s v="United States"/>
    <s v="Colorado Springs"/>
    <x v="22"/>
    <n v="80906"/>
    <x v="1"/>
    <s v="TEC-AC-10004396"/>
    <x v="2"/>
    <x v="11"/>
    <s v="Logitech Keyboard K120"/>
    <n v="58.08"/>
    <n v="4"/>
    <n v="0.2"/>
    <n v="-6.5339999999999954"/>
  </r>
  <r>
    <n v="4789"/>
    <s v="CA-2012-104346"/>
    <n v="2012"/>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n v="2012"/>
    <x v="555"/>
    <d v="2012-12-16T00:00:00"/>
    <s v="Standard Class"/>
    <s v="IM-15070"/>
    <s v="Irene Maddox"/>
    <x v="0"/>
    <s v="United States"/>
    <s v="Colorado Springs"/>
    <x v="22"/>
    <n v="80906"/>
    <x v="1"/>
    <s v="FUR-FU-10001473"/>
    <x v="0"/>
    <x v="5"/>
    <s v="DAX Wood Document Frame"/>
    <n v="54.920000000000009"/>
    <n v="5"/>
    <n v="0.2"/>
    <n v="10.983999999999996"/>
  </r>
  <r>
    <n v="4791"/>
    <s v="CA-2012-104346"/>
    <n v="2012"/>
    <x v="555"/>
    <d v="2012-12-16T00:00:00"/>
    <s v="Standard Class"/>
    <s v="IM-15070"/>
    <s v="Irene Maddox"/>
    <x v="0"/>
    <s v="United States"/>
    <s v="Colorado Springs"/>
    <x v="22"/>
    <n v="80906"/>
    <x v="1"/>
    <s v="FUR-TA-10000849"/>
    <x v="0"/>
    <x v="3"/>
    <s v="Bevis Rectangular Conference Tables"/>
    <n v="364.95"/>
    <n v="5"/>
    <n v="0.5"/>
    <n v="-248.16599999999994"/>
  </r>
  <r>
    <n v="4792"/>
    <s v="CA-2012-104346"/>
    <n v="2012"/>
    <x v="555"/>
    <d v="2012-12-16T00:00:00"/>
    <s v="Standard Class"/>
    <s v="IM-15070"/>
    <s v="Irene Maddox"/>
    <x v="0"/>
    <s v="United States"/>
    <s v="Colorado Springs"/>
    <x v="22"/>
    <n v="80906"/>
    <x v="1"/>
    <s v="OFF-PA-10001166"/>
    <x v="1"/>
    <x v="10"/>
    <s v="Xerox 1932"/>
    <n v="85.055999999999997"/>
    <n v="3"/>
    <n v="0.2"/>
    <n v="28.706399999999991"/>
  </r>
  <r>
    <n v="4793"/>
    <s v="CA-2012-104346"/>
    <n v="2012"/>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n v="2012"/>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n v="2012"/>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n v="2012"/>
    <x v="863"/>
    <d v="2012-08-17T00:00:00"/>
    <s v="Standard Class"/>
    <s v="CK-12595"/>
    <s v="Clytie Kelty"/>
    <x v="0"/>
    <s v="United States"/>
    <s v="Marietta"/>
    <x v="32"/>
    <n v="30062"/>
    <x v="0"/>
    <s v="OFF-BI-10004187"/>
    <x v="1"/>
    <x v="8"/>
    <s v="Staples"/>
    <n v="5.64"/>
    <n v="3"/>
    <n v="0"/>
    <n v="2.7071999999999994"/>
  </r>
  <r>
    <n v="4797"/>
    <s v="US-2013-148901"/>
    <n v="2013"/>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n v="2013"/>
    <x v="675"/>
    <d v="2013-05-20T00:00:00"/>
    <s v="Standard Class"/>
    <s v="MK-17905"/>
    <s v="Michael Kennedy"/>
    <x v="1"/>
    <s v="United States"/>
    <s v="Jacksonville"/>
    <x v="2"/>
    <n v="32216"/>
    <x v="0"/>
    <s v="OFF-PA-10004983"/>
    <x v="1"/>
    <x v="10"/>
    <s v="Xerox 23"/>
    <n v="31.104000000000006"/>
    <n v="6"/>
    <n v="0.2"/>
    <n v="10.8864"/>
  </r>
  <r>
    <n v="4799"/>
    <s v="US-2013-148901"/>
    <n v="2013"/>
    <x v="675"/>
    <d v="2013-05-20T00:00:00"/>
    <s v="Standard Class"/>
    <s v="MK-17905"/>
    <s v="Michael Kennedy"/>
    <x v="1"/>
    <s v="United States"/>
    <s v="Jacksonville"/>
    <x v="2"/>
    <n v="32216"/>
    <x v="0"/>
    <s v="FUR-FU-10002396"/>
    <x v="0"/>
    <x v="5"/>
    <s v="DAX Copper Panel Document Frame, 5 x 7 Size"/>
    <n v="30.192"/>
    <n v="3"/>
    <n v="0.2"/>
    <n v="8.3028000000000031"/>
  </r>
  <r>
    <n v="4800"/>
    <s v="US-2013-148901"/>
    <n v="2013"/>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n v="2013"/>
    <x v="675"/>
    <d v="2013-05-20T00:00:00"/>
    <s v="Standard Class"/>
    <s v="MK-17905"/>
    <s v="Michael Kennedy"/>
    <x v="1"/>
    <s v="United States"/>
    <s v="Jacksonville"/>
    <x v="2"/>
    <n v="32216"/>
    <x v="0"/>
    <s v="OFF-AR-10002467"/>
    <x v="1"/>
    <x v="6"/>
    <s v="Dixon Ticonderoga Pencils"/>
    <n v="4.7679999999999998"/>
    <n v="2"/>
    <n v="0.2"/>
    <n v="0.41720000000000046"/>
  </r>
  <r>
    <n v="4802"/>
    <s v="US-2013-148901"/>
    <n v="2013"/>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n v="2013"/>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n v="2014"/>
    <x v="1002"/>
    <d v="2014-07-18T00:00:00"/>
    <s v="Second Class"/>
    <s v="MH-17455"/>
    <s v="Mark Hamilton"/>
    <x v="0"/>
    <s v="United States"/>
    <s v="Philadelphia"/>
    <x v="9"/>
    <n v="19140"/>
    <x v="3"/>
    <s v="TEC-PH-10003885"/>
    <x v="2"/>
    <x v="7"/>
    <s v="Cisco SPA508G"/>
    <n v="39.593999999999994"/>
    <n v="1"/>
    <n v="0.4"/>
    <n v="-7.2589000000000041"/>
  </r>
  <r>
    <n v="4805"/>
    <s v="CA-2014-136364"/>
    <n v="2014"/>
    <x v="1002"/>
    <d v="2014-07-18T00:00:00"/>
    <s v="Second Class"/>
    <s v="MH-17455"/>
    <s v="Mark Hamilton"/>
    <x v="0"/>
    <s v="United States"/>
    <s v="Philadelphia"/>
    <x v="9"/>
    <n v="19140"/>
    <x v="3"/>
    <s v="FUR-FU-10002501"/>
    <x v="0"/>
    <x v="5"/>
    <s v="Nu-Dell Executive Frame"/>
    <n v="91.00800000000001"/>
    <n v="9"/>
    <n v="0.2"/>
    <n v="19.339199999999998"/>
  </r>
  <r>
    <n v="4806"/>
    <s v="CA-2012-137708"/>
    <n v="2012"/>
    <x v="6"/>
    <d v="2012-11-25T00:00:00"/>
    <s v="Second Class"/>
    <s v="NG-18430"/>
    <s v="Nathan Gelder"/>
    <x v="0"/>
    <s v="United States"/>
    <s v="Los Angeles"/>
    <x v="1"/>
    <n v="90008"/>
    <x v="1"/>
    <s v="OFF-PA-10000176"/>
    <x v="1"/>
    <x v="10"/>
    <s v="Xerox 1887"/>
    <n v="37.94"/>
    <n v="2"/>
    <n v="0"/>
    <n v="18.211199999999998"/>
  </r>
  <r>
    <n v="4807"/>
    <s v="CA-2012-137708"/>
    <n v="2012"/>
    <x v="6"/>
    <d v="2012-11-25T00:00:00"/>
    <s v="Second Class"/>
    <s v="NG-18430"/>
    <s v="Nathan Gelder"/>
    <x v="0"/>
    <s v="United States"/>
    <s v="Los Angeles"/>
    <x v="1"/>
    <n v="90008"/>
    <x v="1"/>
    <s v="OFF-PA-10000327"/>
    <x v="1"/>
    <x v="10"/>
    <s v="Xerox 1971"/>
    <n v="42.800000000000004"/>
    <n v="10"/>
    <n v="0"/>
    <n v="19.259999999999998"/>
  </r>
  <r>
    <n v="4808"/>
    <s v="CA-2012-137708"/>
    <n v="2012"/>
    <x v="6"/>
    <d v="2012-11-25T00:00:00"/>
    <s v="Second Class"/>
    <s v="NG-18430"/>
    <s v="Nathan Gelder"/>
    <x v="0"/>
    <s v="United States"/>
    <s v="Los Angeles"/>
    <x v="1"/>
    <n v="90008"/>
    <x v="1"/>
    <s v="OFF-ST-10004634"/>
    <x v="1"/>
    <x v="4"/>
    <s v="Personal Folder Holder, Ebony"/>
    <n v="33.630000000000003"/>
    <n v="3"/>
    <n v="0"/>
    <n v="10.088999999999999"/>
  </r>
  <r>
    <n v="4809"/>
    <s v="CA-2011-149055"/>
    <n v="2011"/>
    <x v="533"/>
    <d v="2011-11-28T00:00:00"/>
    <s v="Standard Class"/>
    <s v="PB-19210"/>
    <s v="Phillip Breyer"/>
    <x v="1"/>
    <s v="United States"/>
    <s v="Philadelphia"/>
    <x v="9"/>
    <n v="19134"/>
    <x v="3"/>
    <s v="OFF-EN-10003040"/>
    <x v="1"/>
    <x v="12"/>
    <s v="Quality Park Security Envelopes"/>
    <n v="62.808000000000007"/>
    <n v="3"/>
    <n v="0.2"/>
    <n v="21.197700000000001"/>
  </r>
  <r>
    <n v="4810"/>
    <s v="CA-2012-151589"/>
    <n v="2012"/>
    <x v="17"/>
    <d v="2012-12-30T00:00:00"/>
    <s v="First Class"/>
    <s v="RE-19450"/>
    <s v="Richard Eichhorn"/>
    <x v="0"/>
    <s v="United States"/>
    <s v="Eau Claire"/>
    <x v="6"/>
    <n v="54703"/>
    <x v="2"/>
    <s v="OFF-PA-10003228"/>
    <x v="1"/>
    <x v="10"/>
    <s v="Xerox 1917"/>
    <n v="195.64"/>
    <n v="4"/>
    <n v="0"/>
    <n v="91.950799999999987"/>
  </r>
  <r>
    <n v="4811"/>
    <s v="CA-2012-151589"/>
    <n v="2012"/>
    <x v="17"/>
    <d v="2012-12-30T00:00:00"/>
    <s v="First Class"/>
    <s v="RE-19450"/>
    <s v="Richard Eichhorn"/>
    <x v="0"/>
    <s v="United States"/>
    <s v="Eau Claire"/>
    <x v="6"/>
    <n v="54703"/>
    <x v="2"/>
    <s v="TEC-PH-10004345"/>
    <x v="2"/>
    <x v="7"/>
    <s v="Cisco SPA 502G IP Phone"/>
    <n v="239.9"/>
    <n v="2"/>
    <n v="0"/>
    <n v="71.97"/>
  </r>
  <r>
    <n v="4812"/>
    <s v="CA-2013-121370"/>
    <n v="2013"/>
    <x v="696"/>
    <d v="2013-11-20T00:00:00"/>
    <s v="Second Class"/>
    <s v="EB-14110"/>
    <s v="Eugene Barchas"/>
    <x v="0"/>
    <s v="United States"/>
    <s v="Philadelphia"/>
    <x v="9"/>
    <n v="19134"/>
    <x v="3"/>
    <s v="FUR-CH-10000785"/>
    <x v="0"/>
    <x v="1"/>
    <s v="Global Ergonomic Managers Chair"/>
    <n v="380.05799999999994"/>
    <n v="3"/>
    <n v="0.3"/>
    <n v="-21.717600000000004"/>
  </r>
  <r>
    <n v="4813"/>
    <s v="CA-2013-121370"/>
    <n v="2013"/>
    <x v="696"/>
    <d v="2013-11-20T00:00:00"/>
    <s v="Second Class"/>
    <s v="EB-14110"/>
    <s v="Eugene Barchas"/>
    <x v="0"/>
    <s v="United States"/>
    <s v="Philadelphia"/>
    <x v="9"/>
    <n v="19134"/>
    <x v="3"/>
    <s v="TEC-CO-10004115"/>
    <x v="2"/>
    <x v="16"/>
    <s v="Sharp AL-1530CS Digital Copier"/>
    <n v="1199.9759999999999"/>
    <n v="4"/>
    <n v="0.4"/>
    <n v="179.99639999999999"/>
  </r>
  <r>
    <n v="4814"/>
    <s v="CA-2013-121370"/>
    <n v="2013"/>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n v="2013"/>
    <x v="541"/>
    <d v="2013-05-11T00:00:00"/>
    <s v="First Class"/>
    <s v="TB-21625"/>
    <s v="Trudy Brown"/>
    <x v="0"/>
    <s v="United States"/>
    <s v="Los Angeles"/>
    <x v="1"/>
    <n v="90004"/>
    <x v="1"/>
    <s v="OFF-PA-10002751"/>
    <x v="1"/>
    <x v="10"/>
    <s v="Xerox 1920"/>
    <n v="17.940000000000001"/>
    <n v="3"/>
    <n v="0"/>
    <n v="8.0730000000000004"/>
  </r>
  <r>
    <n v="4816"/>
    <s v="CA-2011-139598"/>
    <n v="2011"/>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n v="2011"/>
    <x v="58"/>
    <d v="2011-12-31T00:00:00"/>
    <s v="Standard Class"/>
    <s v="MG-17695"/>
    <s v="Maureen Gnade"/>
    <x v="0"/>
    <s v="United States"/>
    <s v="Philadelphia"/>
    <x v="9"/>
    <n v="19134"/>
    <x v="3"/>
    <s v="OFF-AP-10002998"/>
    <x v="1"/>
    <x v="9"/>
    <s v="Holmes 99% HEPA Air Purifier"/>
    <n v="34.655999999999999"/>
    <n v="2"/>
    <n v="0.2"/>
    <n v="5.6315999999999971"/>
  </r>
  <r>
    <n v="4818"/>
    <s v="CA-2011-139598"/>
    <n v="2011"/>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n v="2011"/>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n v="2014"/>
    <x v="110"/>
    <d v="2014-06-15T00:00:00"/>
    <s v="Standard Class"/>
    <s v="LW-17125"/>
    <s v="Liz Willingham"/>
    <x v="0"/>
    <s v="United States"/>
    <s v="Norwich"/>
    <x v="29"/>
    <n v="6360"/>
    <x v="3"/>
    <s v="OFF-BI-10004040"/>
    <x v="1"/>
    <x v="8"/>
    <s v="Wilson Jones Impact Binders"/>
    <n v="10.36"/>
    <n v="2"/>
    <n v="0"/>
    <n v="5.0763999999999996"/>
  </r>
  <r>
    <n v="4821"/>
    <s v="CA-2012-140025"/>
    <n v="2012"/>
    <x v="1003"/>
    <d v="2012-04-11T00:00:00"/>
    <s v="Standard Class"/>
    <s v="PF-19120"/>
    <s v="Peter Fuller"/>
    <x v="0"/>
    <s v="United States"/>
    <s v="San Antonio"/>
    <x v="5"/>
    <n v="78207"/>
    <x v="2"/>
    <s v="OFF-AP-10002651"/>
    <x v="1"/>
    <x v="9"/>
    <s v="Hoover Upright Vacuum With Dirt Cup"/>
    <n v="463.24799999999988"/>
    <n v="8"/>
    <n v="0.8"/>
    <n v="-1181.2824000000003"/>
  </r>
  <r>
    <n v="4822"/>
    <s v="CA-2012-140025"/>
    <n v="2012"/>
    <x v="1003"/>
    <d v="2012-04-11T00:00:00"/>
    <s v="Standard Class"/>
    <s v="PF-19120"/>
    <s v="Peter Fuller"/>
    <x v="0"/>
    <s v="United States"/>
    <s v="San Antonio"/>
    <x v="5"/>
    <n v="78207"/>
    <x v="2"/>
    <s v="TEC-AC-10002402"/>
    <x v="2"/>
    <x v="11"/>
    <s v="Razer Kraken PRO Over Ear PC and Music Headset"/>
    <n v="383.952"/>
    <n v="6"/>
    <n v="0.2"/>
    <n v="47.993999999999971"/>
  </r>
  <r>
    <n v="4823"/>
    <s v="CA-2013-134222"/>
    <n v="2013"/>
    <x v="212"/>
    <d v="2013-07-12T00:00:00"/>
    <s v="Same Day"/>
    <s v="NZ-18565"/>
    <s v="Nick Zandusky"/>
    <x v="2"/>
    <s v="United States"/>
    <s v="Yuma"/>
    <x v="16"/>
    <n v="85364"/>
    <x v="1"/>
    <s v="OFF-BI-10001658"/>
    <x v="1"/>
    <x v="8"/>
    <s v="GBC Standard Therm-A-Bind Covers"/>
    <n v="44.856000000000009"/>
    <n v="6"/>
    <n v="0.7"/>
    <n v="-35.884799999999984"/>
  </r>
  <r>
    <n v="4824"/>
    <s v="CA-2013-140018"/>
    <n v="2013"/>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n v="2013"/>
    <x v="831"/>
    <d v="2013-11-27T00:00:00"/>
    <s v="Standard Class"/>
    <s v="CK-12205"/>
    <s v="Chloris Kastensmidt"/>
    <x v="0"/>
    <s v="United States"/>
    <s v="Columbus"/>
    <x v="24"/>
    <n v="43229"/>
    <x v="3"/>
    <s v="FUR-CH-10003817"/>
    <x v="0"/>
    <x v="1"/>
    <s v="Global Value Steno Chair, Gray"/>
    <n v="127.554"/>
    <n v="3"/>
    <n v="0.3"/>
    <n v="-9.1109999999999971"/>
  </r>
  <r>
    <n v="4826"/>
    <s v="CA-2013-140018"/>
    <n v="2013"/>
    <x v="831"/>
    <d v="2013-11-27T00:00:00"/>
    <s v="Standard Class"/>
    <s v="CK-12205"/>
    <s v="Chloris Kastensmidt"/>
    <x v="0"/>
    <s v="United States"/>
    <s v="Columbus"/>
    <x v="24"/>
    <n v="43229"/>
    <x v="3"/>
    <s v="FUR-FU-10001876"/>
    <x v="0"/>
    <x v="5"/>
    <s v="Computer Room Manger, 14&quot;"/>
    <n v="77.951999999999998"/>
    <n v="3"/>
    <n v="0.2"/>
    <n v="15.590399999999995"/>
  </r>
  <r>
    <n v="4827"/>
    <s v="US-2014-136707"/>
    <n v="2014"/>
    <x v="105"/>
    <d v="2014-11-16T00:00:00"/>
    <s v="First Class"/>
    <s v="JE-15610"/>
    <s v="Jim Epp"/>
    <x v="1"/>
    <s v="United States"/>
    <s v="Los Angeles"/>
    <x v="1"/>
    <n v="90036"/>
    <x v="1"/>
    <s v="OFF-BI-10003460"/>
    <x v="1"/>
    <x v="8"/>
    <s v="Acco 3-Hole Punch"/>
    <n v="14.016"/>
    <n v="4"/>
    <n v="0.2"/>
    <n v="4.9055999999999997"/>
  </r>
  <r>
    <n v="4828"/>
    <s v="CA-2011-152562"/>
    <n v="2011"/>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n v="2011"/>
    <x v="301"/>
    <d v="2011-11-08T00:00:00"/>
    <s v="Standard Class"/>
    <s v="JO-15145"/>
    <s v="Jack O'Briant"/>
    <x v="1"/>
    <s v="United States"/>
    <s v="Richmond"/>
    <x v="0"/>
    <n v="40475"/>
    <x v="0"/>
    <s v="OFF-AR-10001919"/>
    <x v="1"/>
    <x v="6"/>
    <s v="OIC #2 Pencils, Medium Soft"/>
    <n v="5.64"/>
    <n v="3"/>
    <n v="0"/>
    <n v="1.6355999999999997"/>
  </r>
  <r>
    <n v="4830"/>
    <s v="CA-2013-152408"/>
    <n v="2013"/>
    <x v="666"/>
    <d v="2013-05-22T00:00:00"/>
    <s v="Standard Class"/>
    <s v="TT-21220"/>
    <s v="Thomas Thornton"/>
    <x v="0"/>
    <s v="United States"/>
    <s v="New York City"/>
    <x v="15"/>
    <n v="10035"/>
    <x v="3"/>
    <s v="OFF-BI-10002393"/>
    <x v="1"/>
    <x v="8"/>
    <s v="Binder Posts"/>
    <n v="13.776000000000002"/>
    <n v="3"/>
    <n v="0.2"/>
    <n v="4.4771999999999998"/>
  </r>
  <r>
    <n v="4831"/>
    <s v="CA-2011-120278"/>
    <n v="2011"/>
    <x v="845"/>
    <d v="2011-11-12T00:00:00"/>
    <s v="Standard Class"/>
    <s v="MS-17365"/>
    <s v="Maribeth Schnelling"/>
    <x v="0"/>
    <s v="United States"/>
    <s v="Wausau"/>
    <x v="6"/>
    <n v="54401"/>
    <x v="2"/>
    <s v="OFF-AP-10001293"/>
    <x v="1"/>
    <x v="9"/>
    <s v="Belkin 8 Outlet Surge Protector"/>
    <n v="245.88"/>
    <n v="6"/>
    <n v="0"/>
    <n v="68.846399999999988"/>
  </r>
  <r>
    <n v="4832"/>
    <s v="CA-2011-120278"/>
    <n v="2011"/>
    <x v="845"/>
    <d v="2011-11-12T00:00:00"/>
    <s v="Standard Class"/>
    <s v="MS-17365"/>
    <s v="Maribeth Schnelling"/>
    <x v="0"/>
    <s v="United States"/>
    <s v="Wausau"/>
    <x v="6"/>
    <n v="54401"/>
    <x v="2"/>
    <s v="OFF-ST-10004258"/>
    <x v="1"/>
    <x v="4"/>
    <s v="Portable Personal File Box"/>
    <n v="36.630000000000003"/>
    <n v="3"/>
    <n v="0"/>
    <n v="9.8901000000000039"/>
  </r>
  <r>
    <n v="4833"/>
    <s v="CA-2011-120278"/>
    <n v="2011"/>
    <x v="845"/>
    <d v="2011-11-12T00:00:00"/>
    <s v="Standard Class"/>
    <s v="MS-17365"/>
    <s v="Maribeth Schnelling"/>
    <x v="0"/>
    <s v="United States"/>
    <s v="Wausau"/>
    <x v="6"/>
    <n v="54401"/>
    <x v="2"/>
    <s v="OFF-ST-10002214"/>
    <x v="1"/>
    <x v="4"/>
    <s v="X-Rack File for Hanging Folders"/>
    <n v="22.58"/>
    <n v="2"/>
    <n v="0"/>
    <n v="5.8707999999999991"/>
  </r>
  <r>
    <n v="4834"/>
    <s v="CA-2011-120278"/>
    <n v="2011"/>
    <x v="845"/>
    <d v="2011-11-12T00:00:00"/>
    <s v="Standard Class"/>
    <s v="MS-17365"/>
    <s v="Maribeth Schnelling"/>
    <x v="0"/>
    <s v="United States"/>
    <s v="Wausau"/>
    <x v="6"/>
    <n v="54401"/>
    <x v="2"/>
    <s v="OFF-BI-10004970"/>
    <x v="1"/>
    <x v="8"/>
    <s v="ACCOHIDE 3-Ring Binder, Blue, 1&quot;"/>
    <n v="12.39"/>
    <n v="3"/>
    <n v="0"/>
    <n v="5.8232999999999997"/>
  </r>
  <r>
    <n v="4835"/>
    <s v="CA-2014-167661"/>
    <n v="2014"/>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n v="2014"/>
    <x v="361"/>
    <d v="2014-10-11T00:00:00"/>
    <s v="Standard Class"/>
    <s v="MP-18175"/>
    <s v="Mike Pelletier"/>
    <x v="2"/>
    <s v="United States"/>
    <s v="San Francisco"/>
    <x v="1"/>
    <n v="94110"/>
    <x v="1"/>
    <s v="OFF-PA-10002581"/>
    <x v="1"/>
    <x v="10"/>
    <s v="Xerox 1951"/>
    <n v="61.96"/>
    <n v="2"/>
    <n v="0"/>
    <n v="27.881999999999998"/>
  </r>
  <r>
    <n v="4837"/>
    <s v="CA-2014-167661"/>
    <n v="2014"/>
    <x v="361"/>
    <d v="2014-10-11T00:00:00"/>
    <s v="Standard Class"/>
    <s v="MP-18175"/>
    <s v="Mike Pelletier"/>
    <x v="2"/>
    <s v="United States"/>
    <s v="San Francisco"/>
    <x v="1"/>
    <n v="94110"/>
    <x v="1"/>
    <s v="OFF-BI-10001097"/>
    <x v="1"/>
    <x v="8"/>
    <s v="Avery Hole Reinforcements"/>
    <n v="19.936000000000003"/>
    <n v="4"/>
    <n v="0.2"/>
    <n v="7.2267999999999999"/>
  </r>
  <r>
    <n v="4838"/>
    <s v="CA-2014-106831"/>
    <n v="2014"/>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n v="2014"/>
    <x v="702"/>
    <d v="2014-06-04T00:00:00"/>
    <s v="First Class"/>
    <s v="FH-14350"/>
    <s v="Fred Harton"/>
    <x v="0"/>
    <s v="United States"/>
    <s v="Dublin"/>
    <x v="24"/>
    <n v="43017"/>
    <x v="3"/>
    <s v="OFF-PA-10000682"/>
    <x v="1"/>
    <x v="10"/>
    <s v="Xerox 1924"/>
    <n v="27.744000000000003"/>
    <n v="6"/>
    <n v="0.2"/>
    <n v="10.057200000000002"/>
  </r>
  <r>
    <n v="4840"/>
    <s v="CA-2014-106831"/>
    <n v="2014"/>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n v="2014"/>
    <x v="225"/>
    <d v="2014-11-26T00:00:00"/>
    <s v="Standard Class"/>
    <s v="SC-20050"/>
    <s v="Sample Company A"/>
    <x v="2"/>
    <s v="United States"/>
    <s v="Henderson"/>
    <x v="0"/>
    <n v="42420"/>
    <x v="0"/>
    <s v="FUR-FU-10000629"/>
    <x v="0"/>
    <x v="5"/>
    <s v="9-3/4 Diameter Round Wall Clock"/>
    <n v="27.58"/>
    <n v="2"/>
    <n v="0"/>
    <n v="11.583600000000001"/>
  </r>
  <r>
    <n v="4842"/>
    <s v="CA-2013-136049"/>
    <n v="2013"/>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n v="2014"/>
    <x v="365"/>
    <d v="2014-10-05T00:00:00"/>
    <s v="Standard Class"/>
    <s v="JO-15280"/>
    <s v="Jas O'Carroll"/>
    <x v="0"/>
    <s v="United States"/>
    <s v="Memphis"/>
    <x v="18"/>
    <n v="38109"/>
    <x v="0"/>
    <s v="OFF-ST-10001418"/>
    <x v="1"/>
    <x v="4"/>
    <s v="Carina Media Storage Towers in Natural &amp; Black"/>
    <n v="243.92"/>
    <n v="5"/>
    <n v="0.2"/>
    <n v="-54.881999999999998"/>
  </r>
  <r>
    <n v="4844"/>
    <s v="US-2013-139388"/>
    <n v="2013"/>
    <x v="77"/>
    <d v="2013-11-10T00:00:00"/>
    <s v="First Class"/>
    <s v="CC-12475"/>
    <s v="Cindy Chapman"/>
    <x v="0"/>
    <s v="United States"/>
    <s v="Lakewood"/>
    <x v="30"/>
    <n v="8701"/>
    <x v="3"/>
    <s v="OFF-FA-10004968"/>
    <x v="1"/>
    <x v="13"/>
    <s v="Rubber Band Ball"/>
    <n v="14.96"/>
    <n v="4"/>
    <n v="0"/>
    <n v="0.2992000000000008"/>
  </r>
  <r>
    <n v="4845"/>
    <s v="US-2011-128685"/>
    <n v="2011"/>
    <x v="527"/>
    <d v="2011-04-05T00:00:00"/>
    <s v="First Class"/>
    <s v="MZ-17515"/>
    <s v="Mary Zewe"/>
    <x v="1"/>
    <s v="United States"/>
    <s v="Los Angeles"/>
    <x v="1"/>
    <n v="90008"/>
    <x v="1"/>
    <s v="OFF-BI-10004140"/>
    <x v="1"/>
    <x v="8"/>
    <s v="Avery Non-Stick Binders"/>
    <n v="7.1840000000000011"/>
    <n v="2"/>
    <n v="0.2"/>
    <n v="2.2449999999999992"/>
  </r>
  <r>
    <n v="4846"/>
    <s v="CA-2012-124044"/>
    <n v="2012"/>
    <x v="862"/>
    <d v="2012-07-26T00:00:00"/>
    <s v="Second Class"/>
    <s v="MS-17830"/>
    <s v="Melanie Seite"/>
    <x v="0"/>
    <s v="United States"/>
    <s v="Rochester"/>
    <x v="15"/>
    <n v="14609"/>
    <x v="3"/>
    <s v="OFF-BI-10003460"/>
    <x v="1"/>
    <x v="8"/>
    <s v="Acco 3-Hole Punch"/>
    <n v="10.512"/>
    <n v="3"/>
    <n v="0.2"/>
    <n v="3.6791999999999998"/>
  </r>
  <r>
    <n v="4847"/>
    <s v="CA-2011-164469"/>
    <n v="2011"/>
    <x v="402"/>
    <d v="2011-06-27T00:00:00"/>
    <s v="Second Class"/>
    <s v="GK-14620"/>
    <s v="Grace Kelly"/>
    <x v="1"/>
    <s v="United States"/>
    <s v="Salem"/>
    <x v="21"/>
    <n v="97301"/>
    <x v="1"/>
    <s v="TEC-PH-10002115"/>
    <x v="2"/>
    <x v="7"/>
    <s v="Plantronics 81402"/>
    <n v="263.96000000000004"/>
    <n v="5"/>
    <n v="0.2"/>
    <n v="19.796999999999997"/>
  </r>
  <r>
    <n v="4848"/>
    <s v="CA-2011-164469"/>
    <n v="2011"/>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n v="2011"/>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n v="2011"/>
    <x v="78"/>
    <d v="2011-09-14T00:00:00"/>
    <s v="Standard Class"/>
    <s v="MC-17275"/>
    <s v="Marc Crier"/>
    <x v="0"/>
    <s v="United States"/>
    <s v="Pasco"/>
    <x v="4"/>
    <n v="99301"/>
    <x v="1"/>
    <s v="OFF-AR-10003045"/>
    <x v="1"/>
    <x v="6"/>
    <s v="Prang Colored Pencils"/>
    <n v="5.88"/>
    <n v="2"/>
    <n v="0"/>
    <n v="2.6459999999999999"/>
  </r>
  <r>
    <n v="4851"/>
    <s v="CA-2011-107818"/>
    <n v="2011"/>
    <x v="78"/>
    <d v="2011-09-14T00:00:00"/>
    <s v="Standard Class"/>
    <s v="MC-17275"/>
    <s v="Marc Crier"/>
    <x v="0"/>
    <s v="United States"/>
    <s v="Pasco"/>
    <x v="4"/>
    <n v="99301"/>
    <x v="1"/>
    <s v="FUR-CH-10000454"/>
    <x v="0"/>
    <x v="1"/>
    <s v="Hon Deluxe Fabric Upholstered Stacking Chairs, Rounded Back"/>
    <n v="975.92"/>
    <n v="5"/>
    <n v="0.2"/>
    <n v="121.98999999999992"/>
  </r>
  <r>
    <n v="4852"/>
    <s v="CA-2011-107818"/>
    <n v="2011"/>
    <x v="78"/>
    <d v="2011-09-14T00:00:00"/>
    <s v="Standard Class"/>
    <s v="MC-17275"/>
    <s v="Marc Crier"/>
    <x v="0"/>
    <s v="United States"/>
    <s v="Pasco"/>
    <x v="4"/>
    <n v="99301"/>
    <x v="1"/>
    <s v="OFF-AR-10000380"/>
    <x v="1"/>
    <x v="6"/>
    <s v="Hunt PowerHouse Electric Pencil Sharpener, Blue"/>
    <n v="303.83999999999997"/>
    <n v="8"/>
    <n v="0"/>
    <n v="91.151999999999958"/>
  </r>
  <r>
    <n v="4853"/>
    <s v="CA-2011-107818"/>
    <n v="2011"/>
    <x v="78"/>
    <d v="2011-09-14T00:00:00"/>
    <s v="Standard Class"/>
    <s v="MC-17275"/>
    <s v="Marc Crier"/>
    <x v="0"/>
    <s v="United States"/>
    <s v="Pasco"/>
    <x v="4"/>
    <n v="99301"/>
    <x v="1"/>
    <s v="OFF-ST-10000736"/>
    <x v="1"/>
    <x v="4"/>
    <s v="Carina Double Wide Media Storage Towers in Natural &amp; Black"/>
    <n v="485.88"/>
    <n v="6"/>
    <n v="0"/>
    <n v="19.43519999999998"/>
  </r>
  <r>
    <n v="4854"/>
    <s v="CA-2011-113320"/>
    <n v="2011"/>
    <x v="432"/>
    <d v="2011-12-15T00:00:00"/>
    <s v="Second Class"/>
    <s v="LH-17155"/>
    <s v="Logan Haushalter"/>
    <x v="0"/>
    <s v="United States"/>
    <s v="Oakland"/>
    <x v="1"/>
    <n v="94601"/>
    <x v="1"/>
    <s v="FUR-FU-10004270"/>
    <x v="0"/>
    <x v="5"/>
    <s v="Eldon Image Series Desk Accessories, Burgundy"/>
    <n v="12.54"/>
    <n v="3"/>
    <n v="0"/>
    <n v="4.5144000000000002"/>
  </r>
  <r>
    <n v="4855"/>
    <s v="CA-2011-113320"/>
    <n v="2011"/>
    <x v="432"/>
    <d v="2011-12-15T00:00:00"/>
    <s v="Second Class"/>
    <s v="LH-17155"/>
    <s v="Logan Haushalter"/>
    <x v="0"/>
    <s v="United States"/>
    <s v="Oakland"/>
    <x v="1"/>
    <n v="94601"/>
    <x v="1"/>
    <s v="OFF-ST-10000617"/>
    <x v="1"/>
    <x v="4"/>
    <s v="Woodgrain Magazine Files by Perma"/>
    <n v="8.94"/>
    <n v="3"/>
    <n v="0"/>
    <n v="0.62579999999999902"/>
  </r>
  <r>
    <n v="4856"/>
    <s v="CA-2011-113320"/>
    <n v="2011"/>
    <x v="432"/>
    <d v="2011-12-15T00:00:00"/>
    <s v="Second Class"/>
    <s v="LH-17155"/>
    <s v="Logan Haushalter"/>
    <x v="0"/>
    <s v="United States"/>
    <s v="Oakland"/>
    <x v="1"/>
    <n v="94601"/>
    <x v="1"/>
    <s v="FUR-FU-10001706"/>
    <x v="0"/>
    <x v="5"/>
    <s v="Longer-Life Soft White Bulbs"/>
    <n v="9.24"/>
    <n v="3"/>
    <n v="0"/>
    <n v="4.4352"/>
  </r>
  <r>
    <n v="4857"/>
    <s v="CA-2012-137526"/>
    <n v="2012"/>
    <x v="1004"/>
    <d v="2012-01-17T00:00:00"/>
    <s v="Standard Class"/>
    <s v="PB-19150"/>
    <s v="Philip Brown"/>
    <x v="0"/>
    <s v="United States"/>
    <s v="Los Angeles"/>
    <x v="1"/>
    <n v="90004"/>
    <x v="1"/>
    <s v="OFF-BI-10003364"/>
    <x v="1"/>
    <x v="8"/>
    <s v="Binding Machine Supplies"/>
    <n v="70.00800000000001"/>
    <n v="3"/>
    <n v="0.2"/>
    <n v="24.502800000000001"/>
  </r>
  <r>
    <n v="4858"/>
    <s v="CA-2012-137526"/>
    <n v="2012"/>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n v="2012"/>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n v="2014"/>
    <x v="934"/>
    <d v="2014-12-20T00:00:00"/>
    <s v="Standard Class"/>
    <s v="SS-20140"/>
    <s v="Saphhira Shifley"/>
    <x v="1"/>
    <s v="United States"/>
    <s v="Oak Park"/>
    <x v="10"/>
    <n v="60302"/>
    <x v="2"/>
    <s v="OFF-AR-10000823"/>
    <x v="1"/>
    <x v="6"/>
    <s v="Newell 307"/>
    <n v="10.192000000000002"/>
    <n v="7"/>
    <n v="0.2"/>
    <n v="1.0192000000000001"/>
  </r>
  <r>
    <n v="4861"/>
    <s v="CA-2013-101546"/>
    <n v="2013"/>
    <x v="122"/>
    <d v="2013-12-25T00:00:00"/>
    <s v="Standard Class"/>
    <s v="GK-14620"/>
    <s v="Grace Kelly"/>
    <x v="1"/>
    <s v="United States"/>
    <s v="Morristown"/>
    <x v="30"/>
    <n v="7960"/>
    <x v="3"/>
    <s v="OFF-BI-10001359"/>
    <x v="1"/>
    <x v="8"/>
    <s v="GBC DocuBind TL300 Electric Binding System"/>
    <n v="1793.98"/>
    <n v="2"/>
    <n v="0"/>
    <n v="843.17059999999992"/>
  </r>
  <r>
    <n v="4862"/>
    <s v="CA-2011-138940"/>
    <n v="2011"/>
    <x v="909"/>
    <d v="2011-04-16T00:00:00"/>
    <s v="Second Class"/>
    <s v="GM-14455"/>
    <s v="Gary Mitchum"/>
    <x v="2"/>
    <s v="United States"/>
    <s v="Austin"/>
    <x v="5"/>
    <n v="78745"/>
    <x v="2"/>
    <s v="TEC-PH-10001835"/>
    <x v="2"/>
    <x v="7"/>
    <s v="Jawbone JAMBOX Wireless Bluetooth Speaker"/>
    <n v="758.35200000000009"/>
    <n v="6"/>
    <n v="0.2"/>
    <n v="265.42320000000001"/>
  </r>
  <r>
    <n v="4863"/>
    <s v="CA-2013-125164"/>
    <n v="2013"/>
    <x v="338"/>
    <d v="2013-11-15T00:00:00"/>
    <s v="Standard Class"/>
    <s v="SH-19975"/>
    <s v="Sally Hughsby"/>
    <x v="1"/>
    <s v="United States"/>
    <s v="New York City"/>
    <x v="15"/>
    <n v="10011"/>
    <x v="3"/>
    <s v="OFF-BI-10001191"/>
    <x v="1"/>
    <x v="8"/>
    <s v="Canvas Sectional Post Binders"/>
    <n v="20.368000000000002"/>
    <n v="1"/>
    <n v="0.2"/>
    <n v="7.3834"/>
  </r>
  <r>
    <n v="4864"/>
    <s v="CA-2013-125164"/>
    <n v="2013"/>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n v="2014"/>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n v="2014"/>
    <x v="38"/>
    <d v="2014-11-19T00:00:00"/>
    <s v="Standard Class"/>
    <s v="TT-21070"/>
    <s v="Ted Trevino"/>
    <x v="0"/>
    <s v="United States"/>
    <s v="Seattle"/>
    <x v="4"/>
    <n v="98103"/>
    <x v="1"/>
    <s v="FUR-CH-10001215"/>
    <x v="0"/>
    <x v="1"/>
    <s v="Global Troy Executive Leather Low-Back Tilter"/>
    <n v="2404.7040000000002"/>
    <n v="6"/>
    <n v="0.2"/>
    <n v="150.29399999999998"/>
  </r>
  <r>
    <n v="4867"/>
    <s v="CA-2014-122490"/>
    <n v="2014"/>
    <x v="38"/>
    <d v="2014-11-19T00:00:00"/>
    <s v="Standard Class"/>
    <s v="TT-21070"/>
    <s v="Ted Trevino"/>
    <x v="0"/>
    <s v="United States"/>
    <s v="Seattle"/>
    <x v="4"/>
    <n v="98103"/>
    <x v="1"/>
    <s v="OFF-BI-10001718"/>
    <x v="1"/>
    <x v="8"/>
    <s v="GBC DocuBind P50 Personal Binding Machine"/>
    <n v="563.024"/>
    <n v="11"/>
    <n v="0.2"/>
    <n v="190.02059999999997"/>
  </r>
  <r>
    <n v="4868"/>
    <s v="CA-2014-122490"/>
    <n v="2014"/>
    <x v="38"/>
    <d v="2014-11-19T00:00:00"/>
    <s v="Standard Class"/>
    <s v="TT-21070"/>
    <s v="Ted Trevino"/>
    <x v="0"/>
    <s v="United States"/>
    <s v="Seattle"/>
    <x v="4"/>
    <n v="98103"/>
    <x v="1"/>
    <s v="OFF-ST-10000991"/>
    <x v="1"/>
    <x v="4"/>
    <s v="Space Solutions HD Industrial Steel Shelving."/>
    <n v="344.90999999999997"/>
    <n v="3"/>
    <n v="0"/>
    <n v="10.347300000000004"/>
  </r>
  <r>
    <n v="4869"/>
    <s v="CA-2014-122490"/>
    <n v="2014"/>
    <x v="38"/>
    <d v="2014-11-19T00:00:00"/>
    <s v="Standard Class"/>
    <s v="TT-21070"/>
    <s v="Ted Trevino"/>
    <x v="0"/>
    <s v="United States"/>
    <s v="Seattle"/>
    <x v="4"/>
    <n v="98103"/>
    <x v="1"/>
    <s v="OFF-LA-10001613"/>
    <x v="1"/>
    <x v="2"/>
    <s v="Avery File Folder Labels"/>
    <n v="8.64"/>
    <n v="3"/>
    <n v="0"/>
    <n v="4.2336"/>
  </r>
  <r>
    <n v="4870"/>
    <s v="CA-2014-131366"/>
    <n v="2014"/>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n v="2014"/>
    <x v="221"/>
    <d v="2014-11-30T00:00:00"/>
    <s v="Standard Class"/>
    <s v="SC-20440"/>
    <s v="Shaun Chance"/>
    <x v="1"/>
    <s v="United States"/>
    <s v="Lancaster"/>
    <x v="9"/>
    <n v="17602"/>
    <x v="3"/>
    <s v="OFF-PA-10000675"/>
    <x v="1"/>
    <x v="10"/>
    <s v="Xerox 1919"/>
    <n v="229.54400000000001"/>
    <n v="7"/>
    <n v="0.2"/>
    <n v="83.209699999999998"/>
  </r>
  <r>
    <n v="4872"/>
    <s v="CA-2014-164042"/>
    <n v="2014"/>
    <x v="979"/>
    <d v="2014-05-28T00:00:00"/>
    <s v="Standard Class"/>
    <s v="KL-16645"/>
    <s v="Ken Lonsdale"/>
    <x v="0"/>
    <s v="United States"/>
    <s v="Houston"/>
    <x v="5"/>
    <n v="77095"/>
    <x v="2"/>
    <s v="OFF-FA-10000840"/>
    <x v="1"/>
    <x v="13"/>
    <s v="OIC Thumb-Tacks"/>
    <n v="1.8239999999999998"/>
    <n v="2"/>
    <n v="0.2"/>
    <n v="0.61559999999999993"/>
  </r>
  <r>
    <n v="4873"/>
    <s v="CA-2014-164042"/>
    <n v="2014"/>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n v="2014"/>
    <x v="979"/>
    <d v="2014-05-28T00:00:00"/>
    <s v="Standard Class"/>
    <s v="KL-16645"/>
    <s v="Ken Lonsdale"/>
    <x v="0"/>
    <s v="United States"/>
    <s v="Houston"/>
    <x v="5"/>
    <n v="77095"/>
    <x v="2"/>
    <s v="OFF-ST-10002301"/>
    <x v="1"/>
    <x v="4"/>
    <s v="Tennsco Commercial Shelving"/>
    <n v="48.816000000000003"/>
    <n v="3"/>
    <n v="0.2"/>
    <n v="-11.593800000000005"/>
  </r>
  <r>
    <n v="4875"/>
    <s v="CA-2014-164042"/>
    <n v="2014"/>
    <x v="979"/>
    <d v="2014-05-28T00:00:00"/>
    <s v="Standard Class"/>
    <s v="KL-16645"/>
    <s v="Ken Lonsdale"/>
    <x v="0"/>
    <s v="United States"/>
    <s v="Houston"/>
    <x v="5"/>
    <n v="77095"/>
    <x v="2"/>
    <s v="OFF-BI-10001922"/>
    <x v="1"/>
    <x v="8"/>
    <s v="Storex Dura Pro Binders"/>
    <n v="1.1879999999999997"/>
    <n v="1"/>
    <n v="0.8"/>
    <n v="-1.9602000000000008"/>
  </r>
  <r>
    <n v="4876"/>
    <s v="CA-2011-132864"/>
    <n v="2011"/>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n v="2011"/>
    <x v="462"/>
    <d v="2011-10-09T00:00:00"/>
    <s v="Standard Class"/>
    <s v="SL-20155"/>
    <s v="Sara Luxemburg"/>
    <x v="2"/>
    <s v="United States"/>
    <s v="Durham"/>
    <x v="3"/>
    <n v="27707"/>
    <x v="0"/>
    <s v="OFF-ST-10000532"/>
    <x v="1"/>
    <x v="4"/>
    <s v="Advantus Rolling Drawer Organizers"/>
    <n v="61.567999999999998"/>
    <n v="2"/>
    <n v="0.2"/>
    <n v="4.6175999999999995"/>
  </r>
  <r>
    <n v="4878"/>
    <s v="US-2011-155817"/>
    <n v="2011"/>
    <x v="462"/>
    <d v="2011-10-09T00:00:00"/>
    <s v="Standard Class"/>
    <s v="SL-20155"/>
    <s v="Sara Luxemburg"/>
    <x v="2"/>
    <s v="United States"/>
    <s v="Durham"/>
    <x v="3"/>
    <n v="27707"/>
    <x v="0"/>
    <s v="OFF-AR-10002335"/>
    <x v="1"/>
    <x v="6"/>
    <s v="DIXON Oriole Pencils"/>
    <n v="6.1920000000000002"/>
    <n v="3"/>
    <n v="0.2"/>
    <n v="0.46440000000000037"/>
  </r>
  <r>
    <n v="4879"/>
    <s v="US-2013-131891"/>
    <n v="2013"/>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n v="2014"/>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n v="2014"/>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n v="2014"/>
    <x v="808"/>
    <d v="2014-11-06T00:00:00"/>
    <s v="Second Class"/>
    <s v="TB-21175"/>
    <s v="Thomas Boland"/>
    <x v="1"/>
    <s v="United States"/>
    <s v="Henderson"/>
    <x v="0"/>
    <n v="42420"/>
    <x v="0"/>
    <s v="TEC-AC-10004145"/>
    <x v="2"/>
    <x v="11"/>
    <s v="Logitech diNovo Edge Keyboard"/>
    <n v="2249.91"/>
    <n v="9"/>
    <n v="0"/>
    <n v="517.47930000000008"/>
  </r>
  <r>
    <n v="4883"/>
    <s v="CA-2014-143567"/>
    <n v="2014"/>
    <x v="808"/>
    <d v="2014-11-06T00:00:00"/>
    <s v="Second Class"/>
    <s v="TB-21175"/>
    <s v="Thomas Boland"/>
    <x v="1"/>
    <s v="United States"/>
    <s v="Henderson"/>
    <x v="0"/>
    <n v="42420"/>
    <x v="0"/>
    <s v="OFF-ST-10001580"/>
    <x v="1"/>
    <x v="4"/>
    <s v="Super Decoflex Portable Personal File"/>
    <n v="59.92"/>
    <n v="4"/>
    <n v="0"/>
    <n v="16.7776"/>
  </r>
  <r>
    <n v="4884"/>
    <s v="CA-2014-104080"/>
    <n v="2014"/>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n v="2014"/>
    <x v="144"/>
    <d v="2014-03-16T00:00:00"/>
    <s v="Standard Class"/>
    <s v="AH-10210"/>
    <s v="Alan Hwang"/>
    <x v="0"/>
    <s v="United States"/>
    <s v="Anaheim"/>
    <x v="1"/>
    <n v="92804"/>
    <x v="1"/>
    <s v="OFF-AR-10001972"/>
    <x v="1"/>
    <x v="6"/>
    <s v="Newell 323"/>
    <n v="3.36"/>
    <n v="2"/>
    <n v="0"/>
    <n v="0.87360000000000015"/>
  </r>
  <r>
    <n v="4886"/>
    <s v="CA-2011-151379"/>
    <n v="2011"/>
    <x v="757"/>
    <d v="2011-12-20T00:00:00"/>
    <s v="Standard Class"/>
    <s v="SC-20695"/>
    <s v="Steve Chapman"/>
    <x v="1"/>
    <s v="United States"/>
    <s v="Detroit"/>
    <x v="12"/>
    <n v="48227"/>
    <x v="2"/>
    <s v="OFF-PA-10000595"/>
    <x v="1"/>
    <x v="10"/>
    <s v="Xerox 1929"/>
    <n v="114.2"/>
    <n v="5"/>
    <n v="0"/>
    <n v="52.531999999999996"/>
  </r>
  <r>
    <n v="4887"/>
    <s v="CA-2013-163167"/>
    <n v="2013"/>
    <x v="85"/>
    <d v="2013-12-02T00:00:00"/>
    <s v="Second Class"/>
    <s v="RF-19345"/>
    <s v="Randy Ferguson"/>
    <x v="1"/>
    <s v="United States"/>
    <s v="Marietta"/>
    <x v="32"/>
    <n v="30062"/>
    <x v="0"/>
    <s v="FUR-CH-10004477"/>
    <x v="0"/>
    <x v="1"/>
    <s v="Global Push Button Manager's Chair, Indigo"/>
    <n v="182.67000000000002"/>
    <n v="3"/>
    <n v="0"/>
    <n v="52.974299999999992"/>
  </r>
  <r>
    <n v="4888"/>
    <s v="CA-2013-163167"/>
    <n v="2013"/>
    <x v="85"/>
    <d v="2013-12-02T00:00:00"/>
    <s v="Second Class"/>
    <s v="RF-19345"/>
    <s v="Randy Ferguson"/>
    <x v="1"/>
    <s v="United States"/>
    <s v="Marietta"/>
    <x v="32"/>
    <n v="30062"/>
    <x v="0"/>
    <s v="TEC-AC-10003441"/>
    <x v="2"/>
    <x v="11"/>
    <s v="Kingston Digital DataTraveler 32GB USB 2.0"/>
    <n v="101.69999999999999"/>
    <n v="6"/>
    <n v="0"/>
    <n v="6.1019999999999968"/>
  </r>
  <r>
    <n v="4889"/>
    <s v="CA-2013-163167"/>
    <n v="2013"/>
    <x v="85"/>
    <d v="2013-12-02T00:00:00"/>
    <s v="Second Class"/>
    <s v="RF-19345"/>
    <s v="Randy Ferguson"/>
    <x v="1"/>
    <s v="United States"/>
    <s v="Marietta"/>
    <x v="32"/>
    <n v="30062"/>
    <x v="0"/>
    <s v="OFF-ST-10004459"/>
    <x v="1"/>
    <x v="4"/>
    <s v="Tennsco Single-Tier Lockers"/>
    <n v="1126.02"/>
    <n v="3"/>
    <n v="0"/>
    <n v="56.300999999999988"/>
  </r>
  <r>
    <n v="4890"/>
    <s v="CA-2013-163167"/>
    <n v="2013"/>
    <x v="85"/>
    <d v="2013-12-02T00:00:00"/>
    <s v="Second Class"/>
    <s v="RF-19345"/>
    <s v="Randy Ferguson"/>
    <x v="1"/>
    <s v="United States"/>
    <s v="Marietta"/>
    <x v="32"/>
    <n v="30062"/>
    <x v="0"/>
    <s v="OFF-ST-10003805"/>
    <x v="1"/>
    <x v="4"/>
    <s v="24 Capacity Maxi Data Binder Racks, Pearl"/>
    <n v="1263.3000000000002"/>
    <n v="6"/>
    <n v="0"/>
    <n v="315.82499999999993"/>
  </r>
  <r>
    <n v="4891"/>
    <s v="CA-2013-135776"/>
    <n v="2013"/>
    <x v="443"/>
    <d v="2013-12-31T00:00:00"/>
    <s v="Standard Class"/>
    <s v="EH-13765"/>
    <s v="Edward Hooks"/>
    <x v="1"/>
    <s v="United States"/>
    <s v="Seattle"/>
    <x v="4"/>
    <n v="98103"/>
    <x v="1"/>
    <s v="OFF-AR-10001246"/>
    <x v="1"/>
    <x v="6"/>
    <s v="Newell 317"/>
    <n v="8.82"/>
    <n v="3"/>
    <n v="0"/>
    <n v="2.5577999999999994"/>
  </r>
  <r>
    <n v="4892"/>
    <s v="CA-2013-135776"/>
    <n v="2013"/>
    <x v="443"/>
    <d v="2013-12-31T00:00:00"/>
    <s v="Standard Class"/>
    <s v="EH-13765"/>
    <s v="Edward Hooks"/>
    <x v="1"/>
    <s v="United States"/>
    <s v="Seattle"/>
    <x v="4"/>
    <n v="98103"/>
    <x v="1"/>
    <s v="OFF-PA-10001295"/>
    <x v="1"/>
    <x v="10"/>
    <s v="Computer Printout Paper with Letter-Trim Perforations"/>
    <n v="37.94"/>
    <n v="2"/>
    <n v="0"/>
    <n v="18.211199999999998"/>
  </r>
  <r>
    <n v="4893"/>
    <s v="CA-2013-135776"/>
    <n v="2013"/>
    <x v="443"/>
    <d v="2013-12-31T00:00:00"/>
    <s v="Standard Class"/>
    <s v="EH-13765"/>
    <s v="Edward Hooks"/>
    <x v="1"/>
    <s v="United States"/>
    <s v="Seattle"/>
    <x v="4"/>
    <n v="98103"/>
    <x v="1"/>
    <s v="OFF-AR-10001231"/>
    <x v="1"/>
    <x v="6"/>
    <s v="Sanford EarthWrite Recycled Pencils, Medium Soft, #2"/>
    <n v="4.2"/>
    <n v="2"/>
    <n v="0"/>
    <n v="1.1760000000000002"/>
  </r>
  <r>
    <n v="4894"/>
    <s v="CA-2013-135776"/>
    <n v="2013"/>
    <x v="443"/>
    <d v="2013-12-31T00:00:00"/>
    <s v="Standard Class"/>
    <s v="EH-13765"/>
    <s v="Edward Hooks"/>
    <x v="1"/>
    <s v="United States"/>
    <s v="Seattle"/>
    <x v="4"/>
    <n v="98103"/>
    <x v="1"/>
    <s v="OFF-ST-10002743"/>
    <x v="1"/>
    <x v="4"/>
    <s v="SAFCO Boltless Steel Shelving"/>
    <n v="227.28"/>
    <n v="2"/>
    <n v="0"/>
    <n v="2.2727999999999895"/>
  </r>
  <r>
    <n v="4895"/>
    <s v="CA-2013-135776"/>
    <n v="2013"/>
    <x v="443"/>
    <d v="2013-12-31T00:00:00"/>
    <s v="Standard Class"/>
    <s v="EH-13765"/>
    <s v="Edward Hooks"/>
    <x v="1"/>
    <s v="United States"/>
    <s v="Seattle"/>
    <x v="4"/>
    <n v="98103"/>
    <x v="1"/>
    <s v="OFF-PA-10004327"/>
    <x v="1"/>
    <x v="10"/>
    <s v="Xerox 1911"/>
    <n v="47.9"/>
    <n v="1"/>
    <n v="0"/>
    <n v="22.991999999999997"/>
  </r>
  <r>
    <n v="4896"/>
    <s v="CA-2013-135776"/>
    <n v="2013"/>
    <x v="443"/>
    <d v="2013-12-31T00:00:00"/>
    <s v="Standard Class"/>
    <s v="EH-13765"/>
    <s v="Edward Hooks"/>
    <x v="1"/>
    <s v="United States"/>
    <s v="Seattle"/>
    <x v="4"/>
    <n v="98103"/>
    <x v="1"/>
    <s v="OFF-EN-10004773"/>
    <x v="1"/>
    <x v="12"/>
    <s v="Staples"/>
    <n v="61.96"/>
    <n v="2"/>
    <n v="0"/>
    <n v="30.360399999999998"/>
  </r>
  <r>
    <n v="4897"/>
    <s v="CA-2013-135776"/>
    <n v="2013"/>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n v="2011"/>
    <x v="771"/>
    <d v="2011-10-17T00:00:00"/>
    <s v="First Class"/>
    <s v="AC-10660"/>
    <s v="Anna Chung"/>
    <x v="0"/>
    <s v="United States"/>
    <s v="Parma"/>
    <x v="24"/>
    <n v="44134"/>
    <x v="3"/>
    <s v="FUR-CH-10003761"/>
    <x v="0"/>
    <x v="1"/>
    <s v="Global Italian Leather Office Chair"/>
    <n v="183.37199999999999"/>
    <n v="2"/>
    <n v="0.3"/>
    <n v="-7.8588000000000022"/>
  </r>
  <r>
    <n v="4899"/>
    <s v="US-2011-122021"/>
    <n v="2011"/>
    <x v="771"/>
    <d v="2011-10-17T00:00:00"/>
    <s v="First Class"/>
    <s v="AC-10660"/>
    <s v="Anna Chung"/>
    <x v="0"/>
    <s v="United States"/>
    <s v="Parma"/>
    <x v="24"/>
    <n v="44134"/>
    <x v="3"/>
    <s v="OFF-PA-10002230"/>
    <x v="1"/>
    <x v="10"/>
    <s v="Xerox 1897"/>
    <n v="7.9680000000000009"/>
    <n v="2"/>
    <n v="0.2"/>
    <n v="2.8884000000000007"/>
  </r>
  <r>
    <n v="4900"/>
    <s v="CA-2013-130484"/>
    <n v="2013"/>
    <x v="250"/>
    <d v="2013-08-28T00:00:00"/>
    <s v="Standard Class"/>
    <s v="SG-20470"/>
    <s v="Sheri Gordon"/>
    <x v="0"/>
    <s v="United States"/>
    <s v="Gresham"/>
    <x v="21"/>
    <n v="97030"/>
    <x v="1"/>
    <s v="OFF-BI-10000088"/>
    <x v="1"/>
    <x v="8"/>
    <s v="GBC Imprintable Covers"/>
    <n v="26.352000000000004"/>
    <n v="8"/>
    <n v="0.7"/>
    <n v="-18.446399999999997"/>
  </r>
  <r>
    <n v="4901"/>
    <s v="CA-2014-120936"/>
    <n v="2014"/>
    <x v="94"/>
    <d v="2014-12-22T00:00:00"/>
    <s v="Standard Class"/>
    <s v="CA-12310"/>
    <s v="Christine Abelman"/>
    <x v="1"/>
    <s v="United States"/>
    <s v="Anaheim"/>
    <x v="1"/>
    <n v="92804"/>
    <x v="1"/>
    <s v="OFF-ST-10001526"/>
    <x v="1"/>
    <x v="4"/>
    <s v="Iceberg Mobile Mega Data/Printer Cart "/>
    <n v="481.32"/>
    <n v="4"/>
    <n v="0"/>
    <n v="125.14319999999998"/>
  </r>
  <r>
    <n v="4902"/>
    <s v="CA-2014-120936"/>
    <n v="2014"/>
    <x v="94"/>
    <d v="2014-12-22T00:00:00"/>
    <s v="Standard Class"/>
    <s v="CA-12310"/>
    <s v="Christine Abelman"/>
    <x v="1"/>
    <s v="United States"/>
    <s v="Anaheim"/>
    <x v="1"/>
    <n v="92804"/>
    <x v="1"/>
    <s v="OFF-SU-10002557"/>
    <x v="1"/>
    <x v="14"/>
    <s v="Fiskars Spring-Action Scissors"/>
    <n v="13.98"/>
    <n v="1"/>
    <n v="0"/>
    <n v="3.6348000000000003"/>
  </r>
  <r>
    <n v="4903"/>
    <s v="CA-2014-110884"/>
    <n v="2014"/>
    <x v="469"/>
    <d v="2014-03-13T00:00:00"/>
    <s v="Standard Class"/>
    <s v="SH-20395"/>
    <s v="Shahid Hopkins"/>
    <x v="0"/>
    <s v="United States"/>
    <s v="New York City"/>
    <x v="15"/>
    <n v="10035"/>
    <x v="3"/>
    <s v="OFF-BI-10003669"/>
    <x v="1"/>
    <x v="8"/>
    <s v="3M Organizer Strips"/>
    <n v="25.92"/>
    <n v="6"/>
    <n v="0.2"/>
    <n v="9.0719999999999992"/>
  </r>
  <r>
    <n v="4904"/>
    <s v="CA-2014-110884"/>
    <n v="2014"/>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n v="2011"/>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n v="2011"/>
    <x v="1005"/>
    <d v="2011-10-16T00:00:00"/>
    <s v="Second Class"/>
    <s v="JE-15610"/>
    <s v="Jim Epp"/>
    <x v="1"/>
    <s v="United States"/>
    <s v="Concord"/>
    <x v="38"/>
    <n v="3301"/>
    <x v="3"/>
    <s v="OFF-BI-10003476"/>
    <x v="1"/>
    <x v="8"/>
    <s v="Avery Metallic Poly Binders"/>
    <n v="22.92"/>
    <n v="4"/>
    <n v="0"/>
    <n v="11.0016"/>
  </r>
  <r>
    <n v="4907"/>
    <s v="US-2011-146353"/>
    <n v="2011"/>
    <x v="1005"/>
    <d v="2011-10-16T00:00:00"/>
    <s v="Second Class"/>
    <s v="JE-15610"/>
    <s v="Jim Epp"/>
    <x v="1"/>
    <s v="United States"/>
    <s v="Concord"/>
    <x v="38"/>
    <n v="3301"/>
    <x v="3"/>
    <s v="OFF-ST-10001469"/>
    <x v="1"/>
    <x v="4"/>
    <s v="Fellowes Bankers Box Recycled Super Stor/Drawer"/>
    <n v="269.89999999999998"/>
    <n v="5"/>
    <n v="0"/>
    <n v="16.193999999999988"/>
  </r>
  <r>
    <n v="4908"/>
    <s v="CA-2011-133809"/>
    <n v="2011"/>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n v="2011"/>
    <x v="728"/>
    <d v="2011-11-23T00:00:00"/>
    <s v="Second Class"/>
    <s v="MS-17530"/>
    <s v="MaryBeth Skach"/>
    <x v="0"/>
    <s v="United States"/>
    <s v="Fairfield"/>
    <x v="24"/>
    <n v="45014"/>
    <x v="3"/>
    <s v="TEC-PH-10004875"/>
    <x v="2"/>
    <x v="7"/>
    <s v="PNY Rapid USB Car Charger - Black"/>
    <n v="9.5879999999999992"/>
    <n v="2"/>
    <n v="0.4"/>
    <n v="-2.0773999999999999"/>
  </r>
  <r>
    <n v="4910"/>
    <s v="CA-2014-127306"/>
    <n v="2014"/>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n v="2014"/>
    <x v="424"/>
    <d v="2014-01-19T00:00:00"/>
    <s v="Standard Class"/>
    <s v="BH-11710"/>
    <s v="Brosina Hoffman"/>
    <x v="0"/>
    <s v="United States"/>
    <s v="Johnson City"/>
    <x v="18"/>
    <n v="37604"/>
    <x v="0"/>
    <s v="OFF-PA-10000019"/>
    <x v="1"/>
    <x v="10"/>
    <s v="Xerox 1931"/>
    <n v="36.288000000000011"/>
    <n v="7"/>
    <n v="0.2"/>
    <n v="12.700800000000001"/>
  </r>
  <r>
    <n v="4912"/>
    <s v="CA-2014-127306"/>
    <n v="2014"/>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n v="2014"/>
    <x v="424"/>
    <d v="2014-01-19T00:00:00"/>
    <s v="Standard Class"/>
    <s v="BH-11710"/>
    <s v="Brosina Hoffman"/>
    <x v="0"/>
    <s v="United States"/>
    <s v="Johnson City"/>
    <x v="18"/>
    <n v="37604"/>
    <x v="0"/>
    <s v="OFF-BI-10002003"/>
    <x v="1"/>
    <x v="8"/>
    <s v="Ibico Presentation Index for Binding Systems"/>
    <n v="5.9700000000000006"/>
    <n v="5"/>
    <n v="0.7"/>
    <n v="-4.577"/>
  </r>
  <r>
    <n v="4914"/>
    <s v="CA-2014-127306"/>
    <n v="2014"/>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n v="2012"/>
    <x v="496"/>
    <d v="2012-09-26T00:00:00"/>
    <s v="Second Class"/>
    <s v="ME-17725"/>
    <s v="Max Engle"/>
    <x v="0"/>
    <s v="United States"/>
    <s v="Seattle"/>
    <x v="4"/>
    <n v="98105"/>
    <x v="1"/>
    <s v="OFF-AR-10004042"/>
    <x v="1"/>
    <x v="6"/>
    <s v="BOSTON Model 1800 Electric Pencil Sharpeners, Putty/Woodgrain"/>
    <n v="35.96"/>
    <n v="2"/>
    <n v="0"/>
    <n v="10.428399999999996"/>
  </r>
  <r>
    <n v="4916"/>
    <s v="CA-2012-161830"/>
    <n v="2012"/>
    <x v="496"/>
    <d v="2012-09-26T00:00:00"/>
    <s v="Second Class"/>
    <s v="ME-17725"/>
    <s v="Max Engle"/>
    <x v="0"/>
    <s v="United States"/>
    <s v="Seattle"/>
    <x v="4"/>
    <n v="98105"/>
    <x v="1"/>
    <s v="OFF-BI-10001097"/>
    <x v="1"/>
    <x v="8"/>
    <s v="Avery Hole Reinforcements"/>
    <n v="14.952000000000002"/>
    <n v="3"/>
    <n v="0.2"/>
    <n v="5.4201000000000006"/>
  </r>
  <r>
    <n v="4917"/>
    <s v="CA-2014-163125"/>
    <n v="2014"/>
    <x v="449"/>
    <d v="2014-10-12T00:00:00"/>
    <s v="Second Class"/>
    <s v="MB-17305"/>
    <s v="Maria Bertelson"/>
    <x v="0"/>
    <s v="United States"/>
    <s v="League City"/>
    <x v="5"/>
    <n v="77573"/>
    <x v="2"/>
    <s v="OFF-AR-10004344"/>
    <x v="1"/>
    <x v="6"/>
    <s v="Bulldog Vacuum Base Pencil Sharpener"/>
    <n v="67.144000000000005"/>
    <n v="7"/>
    <n v="0.2"/>
    <n v="5.8750999999999962"/>
  </r>
  <r>
    <n v="4918"/>
    <s v="CA-2014-163125"/>
    <n v="2014"/>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n v="2013"/>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n v="2013"/>
    <x v="1006"/>
    <d v="2013-01-07T00:00:00"/>
    <s v="Standard Class"/>
    <s v="BM-11575"/>
    <s v="Brendan Murry"/>
    <x v="1"/>
    <s v="United States"/>
    <s v="Gaithersburg"/>
    <x v="39"/>
    <n v="20877"/>
    <x v="3"/>
    <s v="TEC-PH-10000455"/>
    <x v="2"/>
    <x v="7"/>
    <s v="GE 30522EE2"/>
    <n v="231.98"/>
    <n v="2"/>
    <n v="0"/>
    <n v="67.274199999999979"/>
  </r>
  <r>
    <n v="4921"/>
    <s v="CA-2014-101728"/>
    <n v="2014"/>
    <x v="971"/>
    <d v="2014-08-24T00:00:00"/>
    <s v="Standard Class"/>
    <s v="SC-20575"/>
    <s v="Sonia Cooley"/>
    <x v="0"/>
    <s v="United States"/>
    <s v="Chicago"/>
    <x v="10"/>
    <n v="60653"/>
    <x v="2"/>
    <s v="OFF-BI-10002393"/>
    <x v="1"/>
    <x v="8"/>
    <s v="Binder Posts"/>
    <n v="2.2959999999999994"/>
    <n v="2"/>
    <n v="0.8"/>
    <n v="-3.9032000000000009"/>
  </r>
  <r>
    <n v="4922"/>
    <s v="CA-2014-114055"/>
    <n v="2014"/>
    <x v="53"/>
    <d v="2014-12-30T00:00:00"/>
    <s v="Second Class"/>
    <s v="MH-18115"/>
    <s v="Mick Hernandez"/>
    <x v="2"/>
    <s v="United States"/>
    <s v="Huntsville"/>
    <x v="19"/>
    <n v="35810"/>
    <x v="0"/>
    <s v="OFF-PA-10004381"/>
    <x v="1"/>
    <x v="10"/>
    <s v="14-7/8 x 11 Blue Bar Computer Printout Paper"/>
    <n v="96.08"/>
    <n v="2"/>
    <n v="0"/>
    <n v="46.118399999999994"/>
  </r>
  <r>
    <n v="4923"/>
    <s v="CA-2014-114055"/>
    <n v="2014"/>
    <x v="53"/>
    <d v="2014-12-30T00:00:00"/>
    <s v="Second Class"/>
    <s v="MH-18115"/>
    <s v="Mick Hernandez"/>
    <x v="2"/>
    <s v="United States"/>
    <s v="Huntsville"/>
    <x v="19"/>
    <n v="35810"/>
    <x v="0"/>
    <s v="OFF-FA-10003059"/>
    <x v="1"/>
    <x v="13"/>
    <s v="Assorted Color Push Pins"/>
    <n v="3.62"/>
    <n v="2"/>
    <n v="0"/>
    <n v="1.1945999999999999"/>
  </r>
  <r>
    <n v="4924"/>
    <s v="CA-2014-114055"/>
    <n v="2014"/>
    <x v="53"/>
    <d v="2014-12-30T00:00:00"/>
    <s v="Second Class"/>
    <s v="MH-18115"/>
    <s v="Mick Hernandez"/>
    <x v="2"/>
    <s v="United States"/>
    <s v="Huntsville"/>
    <x v="19"/>
    <n v="35810"/>
    <x v="0"/>
    <s v="OFF-PA-10000994"/>
    <x v="1"/>
    <x v="10"/>
    <s v="Xerox 1915"/>
    <n v="629.09999999999991"/>
    <n v="6"/>
    <n v="0"/>
    <n v="301.96799999999996"/>
  </r>
  <r>
    <n v="4925"/>
    <s v="CA-2014-114055"/>
    <n v="2014"/>
    <x v="53"/>
    <d v="2014-12-30T00:00:00"/>
    <s v="Second Class"/>
    <s v="MH-18115"/>
    <s v="Mick Hernandez"/>
    <x v="2"/>
    <s v="United States"/>
    <s v="Huntsville"/>
    <x v="19"/>
    <n v="35810"/>
    <x v="0"/>
    <s v="TEC-PH-10002890"/>
    <x v="2"/>
    <x v="7"/>
    <s v="AT&amp;T 17929 Lendline Telephone"/>
    <n v="90.48"/>
    <n v="2"/>
    <n v="0"/>
    <n v="23.524799999999999"/>
  </r>
  <r>
    <n v="4926"/>
    <s v="CA-2014-126438"/>
    <n v="2014"/>
    <x v="18"/>
    <d v="2014-09-14T00:00:00"/>
    <s v="First Class"/>
    <s v="AR-10345"/>
    <s v="Alex Russell"/>
    <x v="1"/>
    <s v="United States"/>
    <s v="Lawrence"/>
    <x v="31"/>
    <n v="1841"/>
    <x v="3"/>
    <s v="OFF-AR-10003338"/>
    <x v="1"/>
    <x v="6"/>
    <s v="Eberhard Faber 3 1/2&quot; Golf Pencils"/>
    <n v="14.88"/>
    <n v="2"/>
    <n v="0"/>
    <n v="3.7200000000000006"/>
  </r>
  <r>
    <n v="4927"/>
    <s v="CA-2014-117653"/>
    <n v="2014"/>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n v="2014"/>
    <x v="96"/>
    <d v="2014-12-07T00:00:00"/>
    <s v="Standard Class"/>
    <s v="AD-10180"/>
    <s v="Alan Dominguez"/>
    <x v="2"/>
    <s v="United States"/>
    <s v="Fairfield"/>
    <x v="29"/>
    <n v="6824"/>
    <x v="3"/>
    <s v="OFF-PA-10001972"/>
    <x v="1"/>
    <x v="10"/>
    <s v="Xerox 214"/>
    <n v="19.440000000000001"/>
    <n v="3"/>
    <n v="0"/>
    <n v="9.3312000000000008"/>
  </r>
  <r>
    <n v="4929"/>
    <s v="CA-2014-143245"/>
    <n v="2014"/>
    <x v="96"/>
    <d v="2014-12-07T00:00:00"/>
    <s v="Standard Class"/>
    <s v="AD-10180"/>
    <s v="Alan Dominguez"/>
    <x v="2"/>
    <s v="United States"/>
    <s v="Fairfield"/>
    <x v="29"/>
    <n v="6824"/>
    <x v="3"/>
    <s v="FUR-CH-10000155"/>
    <x v="0"/>
    <x v="1"/>
    <s v="Global Comet Stacking Armless Chair"/>
    <n v="897.15000000000009"/>
    <n v="3"/>
    <n v="0"/>
    <n v="251.20200000000003"/>
  </r>
  <r>
    <n v="4930"/>
    <s v="US-2011-138828"/>
    <n v="2011"/>
    <x v="814"/>
    <d v="2011-09-03T00:00:00"/>
    <s v="First Class"/>
    <s v="KD-16345"/>
    <s v="Katherine Ducich"/>
    <x v="0"/>
    <s v="United States"/>
    <s v="New York City"/>
    <x v="15"/>
    <n v="10009"/>
    <x v="3"/>
    <s v="OFF-AR-10000658"/>
    <x v="1"/>
    <x v="6"/>
    <s v="Newell 324"/>
    <n v="57.75"/>
    <n v="5"/>
    <n v="0"/>
    <n v="16.170000000000002"/>
  </r>
  <r>
    <n v="4931"/>
    <s v="US-2011-138828"/>
    <n v="2011"/>
    <x v="814"/>
    <d v="2011-09-03T00:00:00"/>
    <s v="First Class"/>
    <s v="KD-16345"/>
    <s v="Katherine Ducich"/>
    <x v="0"/>
    <s v="United States"/>
    <s v="New York City"/>
    <x v="15"/>
    <n v="10009"/>
    <x v="3"/>
    <s v="OFF-PA-10000349"/>
    <x v="1"/>
    <x v="10"/>
    <s v="Staples"/>
    <n v="14.940000000000001"/>
    <n v="3"/>
    <n v="0"/>
    <n v="7.0218000000000007"/>
  </r>
  <r>
    <n v="4932"/>
    <s v="CA-2014-143651"/>
    <n v="2014"/>
    <x v="613"/>
    <d v="2014-03-31T00:00:00"/>
    <s v="Standard Class"/>
    <s v="FM-14215"/>
    <s v="Filia McAdams"/>
    <x v="1"/>
    <s v="United States"/>
    <s v="Seattle"/>
    <x v="4"/>
    <n v="98103"/>
    <x v="1"/>
    <s v="OFF-AR-10001446"/>
    <x v="1"/>
    <x v="6"/>
    <s v="Newell 309"/>
    <n v="23.1"/>
    <n v="2"/>
    <n v="0"/>
    <n v="6.93"/>
  </r>
  <r>
    <n v="4933"/>
    <s v="CA-2012-106978"/>
    <n v="2012"/>
    <x v="694"/>
    <d v="2012-10-04T00:00:00"/>
    <s v="Standard Class"/>
    <s v="ZC-21910"/>
    <s v="Zuschuss Carroll"/>
    <x v="0"/>
    <s v="United States"/>
    <s v="Aurora"/>
    <x v="22"/>
    <n v="80013"/>
    <x v="1"/>
    <s v="OFF-EN-10004483"/>
    <x v="1"/>
    <x v="12"/>
    <s v="#10 White Business Envelopes,4 1/8 x 9 1/2"/>
    <n v="12.536000000000001"/>
    <n v="1"/>
    <n v="0.2"/>
    <n v="4.2308999999999983"/>
  </r>
  <r>
    <n v="4934"/>
    <s v="CA-2012-106978"/>
    <n v="2012"/>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n v="2012"/>
    <x v="694"/>
    <d v="2012-10-04T00:00:00"/>
    <s v="Standard Class"/>
    <s v="ZC-21910"/>
    <s v="Zuschuss Carroll"/>
    <x v="0"/>
    <s v="United States"/>
    <s v="Aurora"/>
    <x v="22"/>
    <n v="80013"/>
    <x v="1"/>
    <s v="OFF-FA-10003021"/>
    <x v="1"/>
    <x v="13"/>
    <s v="Staples"/>
    <n v="4.5120000000000005"/>
    <n v="3"/>
    <n v="0.2"/>
    <n v="0.84599999999999964"/>
  </r>
  <r>
    <n v="4936"/>
    <s v="CA-2012-155124"/>
    <n v="2012"/>
    <x v="1007"/>
    <d v="2012-03-21T00:00:00"/>
    <s v="Standard Class"/>
    <s v="KS-16300"/>
    <s v="Karen Seio"/>
    <x v="1"/>
    <s v="United States"/>
    <s v="Lehi"/>
    <x v="7"/>
    <n v="84043"/>
    <x v="1"/>
    <s v="TEC-PH-10003356"/>
    <x v="2"/>
    <x v="7"/>
    <s v="SmartStand Mobile Device Holder, Assorted Colors"/>
    <n v="16.776000000000003"/>
    <n v="3"/>
    <n v="0.2"/>
    <n v="1.6776"/>
  </r>
  <r>
    <n v="4937"/>
    <s v="CA-2014-150931"/>
    <n v="2014"/>
    <x v="1008"/>
    <d v="2014-01-14T00:00:00"/>
    <s v="Standard Class"/>
    <s v="DP-13390"/>
    <s v="Dennis Pardue"/>
    <x v="2"/>
    <s v="United States"/>
    <s v="Tuscaloosa"/>
    <x v="19"/>
    <n v="35401"/>
    <x v="0"/>
    <s v="OFF-BI-10004728"/>
    <x v="1"/>
    <x v="8"/>
    <s v="Wilson Jones Turn Tabs Binder Tool for Ring Binders"/>
    <n v="33.74"/>
    <n v="7"/>
    <n v="0"/>
    <n v="15.5204"/>
  </r>
  <r>
    <n v="4938"/>
    <s v="CA-2011-157147"/>
    <n v="2011"/>
    <x v="286"/>
    <d v="2011-01-19T00:00:00"/>
    <s v="Standard Class"/>
    <s v="BD-11605"/>
    <s v="Brian Dahlen"/>
    <x v="0"/>
    <s v="United States"/>
    <s v="San Francisco"/>
    <x v="1"/>
    <n v="94109"/>
    <x v="1"/>
    <s v="OFF-ST-10000078"/>
    <x v="1"/>
    <x v="4"/>
    <s v="Tennsco 6- and 18-Compartment Lockers"/>
    <n v="1325.8500000000001"/>
    <n v="5"/>
    <n v="0"/>
    <n v="238.65299999999991"/>
  </r>
  <r>
    <n v="4939"/>
    <s v="CA-2011-157147"/>
    <n v="2011"/>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n v="2011"/>
    <x v="286"/>
    <d v="2011-01-19T00:00:00"/>
    <s v="Standard Class"/>
    <s v="BD-11605"/>
    <s v="Brian Dahlen"/>
    <x v="0"/>
    <s v="United States"/>
    <s v="San Francisco"/>
    <x v="1"/>
    <n v="94109"/>
    <x v="1"/>
    <s v="OFF-AR-10003514"/>
    <x v="1"/>
    <x v="6"/>
    <s v="4009 Highlighters by Sanford"/>
    <n v="19.899999999999999"/>
    <n v="5"/>
    <n v="0"/>
    <n v="6.5669999999999984"/>
  </r>
  <r>
    <n v="4941"/>
    <s v="CA-2012-156482"/>
    <n v="2012"/>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n v="2012"/>
    <x v="525"/>
    <d v="2012-02-13T00:00:00"/>
    <s v="Standard Class"/>
    <s v="IL-15100"/>
    <s v="Ivan Liston"/>
    <x v="0"/>
    <s v="United States"/>
    <s v="Wilmington"/>
    <x v="13"/>
    <n v="19805"/>
    <x v="3"/>
    <s v="FUR-BO-10002598"/>
    <x v="0"/>
    <x v="0"/>
    <s v="Hon Metal Bookcases, Putty"/>
    <n v="283.92"/>
    <n v="4"/>
    <n v="0"/>
    <n v="82.336799999999982"/>
  </r>
  <r>
    <n v="4943"/>
    <s v="CA-2012-156482"/>
    <n v="2012"/>
    <x v="525"/>
    <d v="2012-02-13T00:00:00"/>
    <s v="Standard Class"/>
    <s v="IL-15100"/>
    <s v="Ivan Liston"/>
    <x v="0"/>
    <s v="United States"/>
    <s v="Wilmington"/>
    <x v="13"/>
    <n v="19805"/>
    <x v="3"/>
    <s v="OFF-AR-10001022"/>
    <x v="1"/>
    <x v="6"/>
    <s v="SANFORD Liquid Accent Tank-Style Highlighters"/>
    <n v="5.68"/>
    <n v="2"/>
    <n v="0"/>
    <n v="1.7607999999999997"/>
  </r>
  <r>
    <n v="4944"/>
    <s v="CA-2014-106782"/>
    <n v="2014"/>
    <x v="202"/>
    <d v="2014-12-28T00:00:00"/>
    <s v="Standard Class"/>
    <s v="LP-17095"/>
    <s v="Liz Preis"/>
    <x v="0"/>
    <s v="United States"/>
    <s v="Lafayette"/>
    <x v="14"/>
    <n v="47905"/>
    <x v="2"/>
    <s v="OFF-ST-10004459"/>
    <x v="1"/>
    <x v="4"/>
    <s v="Tennsco Single-Tier Lockers"/>
    <n v="375.34"/>
    <n v="1"/>
    <n v="0"/>
    <n v="18.766999999999996"/>
  </r>
  <r>
    <n v="4945"/>
    <s v="CA-2013-151372"/>
    <n v="2013"/>
    <x v="64"/>
    <d v="2013-09-07T00:00:00"/>
    <s v="First Class"/>
    <s v="JH-15985"/>
    <s v="Joseph Holt"/>
    <x v="0"/>
    <s v="United States"/>
    <s v="Redondo Beach"/>
    <x v="1"/>
    <n v="90278"/>
    <x v="1"/>
    <s v="OFF-PA-10004381"/>
    <x v="1"/>
    <x v="10"/>
    <s v="14-7/8 x 11 Blue Bar Computer Printout Paper"/>
    <n v="96.08"/>
    <n v="2"/>
    <n v="0"/>
    <n v="46.118399999999994"/>
  </r>
  <r>
    <n v="4946"/>
    <s v="CA-2013-151372"/>
    <n v="2013"/>
    <x v="64"/>
    <d v="2013-09-07T00:00:00"/>
    <s v="First Class"/>
    <s v="JH-15985"/>
    <s v="Joseph Holt"/>
    <x v="0"/>
    <s v="United States"/>
    <s v="Redondo Beach"/>
    <x v="1"/>
    <n v="90278"/>
    <x v="1"/>
    <s v="OFF-BI-10000050"/>
    <x v="1"/>
    <x v="8"/>
    <s v="Angle-D Binders with Locking Rings, Label Holders"/>
    <n v="11.68"/>
    <n v="2"/>
    <n v="0.2"/>
    <n v="3.9419999999999993"/>
  </r>
  <r>
    <n v="4947"/>
    <s v="CA-2013-151372"/>
    <n v="2013"/>
    <x v="64"/>
    <d v="2013-09-07T00:00:00"/>
    <s v="First Class"/>
    <s v="JH-15985"/>
    <s v="Joseph Holt"/>
    <x v="0"/>
    <s v="United States"/>
    <s v="Redondo Beach"/>
    <x v="1"/>
    <n v="90278"/>
    <x v="1"/>
    <s v="OFF-FA-10000304"/>
    <x v="1"/>
    <x v="13"/>
    <s v="Advantus Push Pins"/>
    <n v="4.3600000000000003"/>
    <n v="2"/>
    <n v="0"/>
    <n v="1.7876000000000003"/>
  </r>
  <r>
    <n v="4948"/>
    <s v="CA-2011-102085"/>
    <n v="2011"/>
    <x v="777"/>
    <d v="2011-10-09T00:00:00"/>
    <s v="Standard Class"/>
    <s v="JD-16015"/>
    <s v="Joy Daniels"/>
    <x v="0"/>
    <s v="United States"/>
    <s v="Seattle"/>
    <x v="4"/>
    <n v="98115"/>
    <x v="1"/>
    <s v="OFF-LA-10002475"/>
    <x v="1"/>
    <x v="2"/>
    <s v="Avery 519"/>
    <n v="29.24"/>
    <n v="4"/>
    <n v="0"/>
    <n v="13.742799999999999"/>
  </r>
  <r>
    <n v="4949"/>
    <s v="CA-2014-107125"/>
    <n v="2014"/>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n v="2014"/>
    <x v="344"/>
    <d v="2014-12-03T00:00:00"/>
    <s v="Standard Class"/>
    <s v="BD-11320"/>
    <s v="Bill Donatelli"/>
    <x v="0"/>
    <s v="United States"/>
    <s v="Los Angeles"/>
    <x v="1"/>
    <n v="90045"/>
    <x v="1"/>
    <s v="FUR-FU-10000732"/>
    <x v="0"/>
    <x v="5"/>
    <s v="Eldon 200 Class Desk Accessories"/>
    <n v="18.84"/>
    <n v="3"/>
    <n v="0"/>
    <n v="6.0287999999999995"/>
  </r>
  <r>
    <n v="4951"/>
    <s v="CA-2013-125815"/>
    <n v="2013"/>
    <x v="99"/>
    <d v="2013-11-02T00:00:00"/>
    <s v="Second Class"/>
    <s v="DL-13330"/>
    <s v="Denise Leinenbach"/>
    <x v="0"/>
    <s v="United States"/>
    <s v="New York City"/>
    <x v="15"/>
    <n v="10009"/>
    <x v="3"/>
    <s v="OFF-AR-10004441"/>
    <x v="1"/>
    <x v="6"/>
    <s v="BIC Brite Liner Highlighters"/>
    <n v="12.419999999999998"/>
    <n v="3"/>
    <n v="0"/>
    <n v="5.2164000000000001"/>
  </r>
  <r>
    <n v="4952"/>
    <s v="CA-2012-144190"/>
    <n v="2012"/>
    <x v="988"/>
    <d v="2012-06-13T00:00:00"/>
    <s v="Standard Class"/>
    <s v="NC-18415"/>
    <s v="Nathan Cano"/>
    <x v="0"/>
    <s v="United States"/>
    <s v="Royal Oak"/>
    <x v="12"/>
    <n v="48073"/>
    <x v="2"/>
    <s v="OFF-PA-10000304"/>
    <x v="1"/>
    <x v="10"/>
    <s v="Xerox 1995"/>
    <n v="12.96"/>
    <n v="2"/>
    <n v="0"/>
    <n v="6.2208000000000006"/>
  </r>
  <r>
    <n v="4953"/>
    <s v="CA-2014-117926"/>
    <n v="2014"/>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n v="2012"/>
    <x v="199"/>
    <d v="2012-03-20T00:00:00"/>
    <s v="Standard Class"/>
    <s v="MS-17980"/>
    <s v="Michael Stewart"/>
    <x v="1"/>
    <s v="United States"/>
    <s v="New York City"/>
    <x v="15"/>
    <n v="10009"/>
    <x v="3"/>
    <s v="TEC-PH-10001527"/>
    <x v="2"/>
    <x v="7"/>
    <s v="Plantronics MX500i Earset"/>
    <n v="85.9"/>
    <n v="2"/>
    <n v="0"/>
    <n v="2.5769999999999982"/>
  </r>
  <r>
    <n v="4955"/>
    <s v="CA-2011-160262"/>
    <n v="2011"/>
    <x v="3"/>
    <d v="2011-06-13T00:00:00"/>
    <s v="Second Class"/>
    <s v="TS-21205"/>
    <s v="Thomas Seio"/>
    <x v="1"/>
    <s v="United States"/>
    <s v="North Las Vegas"/>
    <x v="33"/>
    <n v="89031"/>
    <x v="1"/>
    <s v="OFF-AR-10002335"/>
    <x v="1"/>
    <x v="6"/>
    <s v="DIXON Oriole Pencils"/>
    <n v="18.060000000000002"/>
    <n v="7"/>
    <n v="0"/>
    <n v="4.6956000000000007"/>
  </r>
  <r>
    <n v="4956"/>
    <s v="CA-2011-160262"/>
    <n v="2011"/>
    <x v="3"/>
    <d v="2011-06-13T00:00:00"/>
    <s v="Second Class"/>
    <s v="TS-21205"/>
    <s v="Thomas Seio"/>
    <x v="1"/>
    <s v="United States"/>
    <s v="North Las Vegas"/>
    <x v="33"/>
    <n v="89031"/>
    <x v="1"/>
    <s v="OFF-PA-10003641"/>
    <x v="1"/>
    <x v="10"/>
    <s v="Xerox 1909"/>
    <n v="79.14"/>
    <n v="3"/>
    <n v="0"/>
    <n v="36.404399999999995"/>
  </r>
  <r>
    <n v="4957"/>
    <s v="CA-2011-160262"/>
    <n v="2011"/>
    <x v="3"/>
    <d v="2011-06-13T00:00:00"/>
    <s v="Second Class"/>
    <s v="TS-21205"/>
    <s v="Thomas Seio"/>
    <x v="1"/>
    <s v="United States"/>
    <s v="North Las Vegas"/>
    <x v="33"/>
    <n v="89031"/>
    <x v="1"/>
    <s v="FUR-FU-10002685"/>
    <x v="0"/>
    <x v="5"/>
    <s v="Executive Impressions 13-1/2&quot; Indoor/Outdoor Wall Clock"/>
    <n v="37.4"/>
    <n v="2"/>
    <n v="0"/>
    <n v="14.212"/>
  </r>
  <r>
    <n v="4958"/>
    <s v="CA-2012-127607"/>
    <n v="2012"/>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n v="2012"/>
    <x v="305"/>
    <d v="2012-03-26T00:00:00"/>
    <s v="Standard Class"/>
    <s v="JK-15730"/>
    <s v="Joe Kamberova"/>
    <x v="0"/>
    <s v="United States"/>
    <s v="Carrollton"/>
    <x v="5"/>
    <n v="75007"/>
    <x v="2"/>
    <s v="OFF-FA-10003485"/>
    <x v="1"/>
    <x v="13"/>
    <s v="Staples"/>
    <n v="18.864000000000001"/>
    <n v="9"/>
    <n v="0.2"/>
    <n v="6.1307999999999998"/>
  </r>
  <r>
    <n v="4960"/>
    <s v="CA-2013-166226"/>
    <n v="2013"/>
    <x v="741"/>
    <d v="2013-11-23T00:00:00"/>
    <s v="Standard Class"/>
    <s v="TC-21535"/>
    <s v="Tracy Collins"/>
    <x v="2"/>
    <s v="United States"/>
    <s v="Los Angeles"/>
    <x v="1"/>
    <n v="90008"/>
    <x v="1"/>
    <s v="TEC-PH-10003357"/>
    <x v="2"/>
    <x v="7"/>
    <s v="Grandstream GXP2100 Mainstream Business Phone"/>
    <n v="61.192"/>
    <n v="1"/>
    <n v="0.2"/>
    <n v="6.1192000000000011"/>
  </r>
  <r>
    <n v="4961"/>
    <s v="CA-2013-166226"/>
    <n v="2013"/>
    <x v="741"/>
    <d v="2013-11-23T00:00:00"/>
    <s v="Standard Class"/>
    <s v="TC-21535"/>
    <s v="Tracy Collins"/>
    <x v="2"/>
    <s v="United States"/>
    <s v="Los Angeles"/>
    <x v="1"/>
    <n v="90008"/>
    <x v="1"/>
    <s v="OFF-AP-10002867"/>
    <x v="1"/>
    <x v="9"/>
    <s v="Fellowes Command Center 5-outlet power strip"/>
    <n v="67.84"/>
    <n v="1"/>
    <n v="0"/>
    <n v="18.316800000000001"/>
  </r>
  <r>
    <n v="4962"/>
    <s v="CA-2011-156587"/>
    <n v="2011"/>
    <x v="1009"/>
    <d v="2011-03-08T00:00:00"/>
    <s v="First Class"/>
    <s v="AB-10015"/>
    <s v="Aaron Bergman"/>
    <x v="0"/>
    <s v="United States"/>
    <s v="Seattle"/>
    <x v="4"/>
    <n v="98103"/>
    <x v="1"/>
    <s v="FUR-CH-10004477"/>
    <x v="0"/>
    <x v="1"/>
    <s v="Global Push Button Manager's Chair, Indigo"/>
    <n v="48.712000000000003"/>
    <n v="1"/>
    <n v="0.2"/>
    <n v="5.4800999999999966"/>
  </r>
  <r>
    <n v="4963"/>
    <s v="CA-2011-156587"/>
    <n v="2011"/>
    <x v="1009"/>
    <d v="2011-03-08T00:00:00"/>
    <s v="First Class"/>
    <s v="AB-10015"/>
    <s v="Aaron Bergman"/>
    <x v="0"/>
    <s v="United States"/>
    <s v="Seattle"/>
    <x v="4"/>
    <n v="98103"/>
    <x v="1"/>
    <s v="OFF-AR-10001427"/>
    <x v="1"/>
    <x v="6"/>
    <s v="Newell 330"/>
    <n v="17.940000000000001"/>
    <n v="3"/>
    <n v="0"/>
    <n v="4.6644000000000005"/>
  </r>
  <r>
    <n v="4964"/>
    <s v="CA-2011-156587"/>
    <n v="2011"/>
    <x v="1009"/>
    <d v="2011-03-08T00:00:00"/>
    <s v="First Class"/>
    <s v="AB-10015"/>
    <s v="Aaron Bergman"/>
    <x v="0"/>
    <s v="United States"/>
    <s v="Seattle"/>
    <x v="4"/>
    <n v="98103"/>
    <x v="1"/>
    <s v="OFF-ST-10002344"/>
    <x v="1"/>
    <x v="4"/>
    <s v="Carina 42&quot;Hx23 3/4&quot;W Media Storage Unit"/>
    <n v="242.94"/>
    <n v="3"/>
    <n v="0"/>
    <n v="4.8588000000000164"/>
  </r>
  <r>
    <n v="4965"/>
    <s v="CA-2013-141180"/>
    <n v="2013"/>
    <x v="666"/>
    <d v="2013-05-20T00:00:00"/>
    <s v="Second Class"/>
    <s v="DP-13000"/>
    <s v="Darren Powers"/>
    <x v="0"/>
    <s v="United States"/>
    <s v="Fort Lauderdale"/>
    <x v="2"/>
    <n v="33311"/>
    <x v="0"/>
    <s v="OFF-BI-10000301"/>
    <x v="1"/>
    <x v="8"/>
    <s v="GBC Instant Report Kit"/>
    <n v="7.7640000000000011"/>
    <n v="4"/>
    <n v="0.7"/>
    <n v="-5.1760000000000002"/>
  </r>
  <r>
    <n v="4966"/>
    <s v="CA-2012-109708"/>
    <n v="2012"/>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n v="2012"/>
    <x v="991"/>
    <d v="2012-08-05T00:00:00"/>
    <s v="Second Class"/>
    <s v="BE-11455"/>
    <s v="Brad Eason"/>
    <x v="2"/>
    <s v="United States"/>
    <s v="Providence"/>
    <x v="34"/>
    <n v="2908"/>
    <x v="3"/>
    <s v="TEC-PH-10001527"/>
    <x v="2"/>
    <x v="7"/>
    <s v="Plantronics MX500i Earset"/>
    <n v="128.85000000000002"/>
    <n v="3"/>
    <n v="0"/>
    <n v="3.8654999999999973"/>
  </r>
  <r>
    <n v="4968"/>
    <s v="CA-2012-122406"/>
    <n v="2012"/>
    <x v="991"/>
    <d v="2012-08-05T00:00:00"/>
    <s v="Second Class"/>
    <s v="BE-11455"/>
    <s v="Brad Eason"/>
    <x v="2"/>
    <s v="United States"/>
    <s v="Providence"/>
    <x v="34"/>
    <n v="2908"/>
    <x v="3"/>
    <s v="OFF-PA-10001307"/>
    <x v="1"/>
    <x v="10"/>
    <s v="Important Message Pads, 50 4-1/4 x 5-1/2 Forms per Pad"/>
    <n v="8.4"/>
    <n v="2"/>
    <n v="0"/>
    <n v="4.1159999999999997"/>
  </r>
  <r>
    <n v="4969"/>
    <s v="CA-2012-122406"/>
    <n v="2012"/>
    <x v="991"/>
    <d v="2012-08-05T00:00:00"/>
    <s v="Second Class"/>
    <s v="BE-11455"/>
    <s v="Brad Eason"/>
    <x v="2"/>
    <s v="United States"/>
    <s v="Providence"/>
    <x v="34"/>
    <n v="2908"/>
    <x v="3"/>
    <s v="TEC-AC-10004571"/>
    <x v="2"/>
    <x v="11"/>
    <s v="Logitech G700s Rechargeable Gaming Mouse"/>
    <n v="199.98"/>
    <n v="2"/>
    <n v="0"/>
    <n v="83.991600000000005"/>
  </r>
  <r>
    <n v="4970"/>
    <s v="CA-2012-122406"/>
    <n v="2012"/>
    <x v="991"/>
    <d v="2012-08-05T00:00:00"/>
    <s v="Second Class"/>
    <s v="BE-11455"/>
    <s v="Brad Eason"/>
    <x v="2"/>
    <s v="United States"/>
    <s v="Providence"/>
    <x v="34"/>
    <n v="2908"/>
    <x v="3"/>
    <s v="FUR-CH-10001973"/>
    <x v="0"/>
    <x v="1"/>
    <s v="Office Star Flex Back Scooter Chair with White Frame"/>
    <n v="110.98"/>
    <n v="1"/>
    <n v="0"/>
    <n v="15.537199999999999"/>
  </r>
  <r>
    <n v="4971"/>
    <s v="US-2013-153815"/>
    <n v="2013"/>
    <x v="61"/>
    <d v="2013-11-10T00:00:00"/>
    <s v="First Class"/>
    <s v="KL-16555"/>
    <s v="Kelly Lampkin"/>
    <x v="1"/>
    <s v="United States"/>
    <s v="Jacksonville"/>
    <x v="2"/>
    <n v="32216"/>
    <x v="0"/>
    <s v="FUR-CH-10000513"/>
    <x v="0"/>
    <x v="1"/>
    <s v="High-Back Leather Manager's Chair"/>
    <n v="207.98400000000004"/>
    <n v="2"/>
    <n v="0.2"/>
    <n v="-28.597800000000007"/>
  </r>
  <r>
    <n v="4972"/>
    <s v="US-2013-153815"/>
    <n v="2013"/>
    <x v="61"/>
    <d v="2013-11-10T00:00:00"/>
    <s v="First Class"/>
    <s v="KL-16555"/>
    <s v="Kelly Lampkin"/>
    <x v="1"/>
    <s v="United States"/>
    <s v="Jacksonville"/>
    <x v="2"/>
    <n v="32216"/>
    <x v="0"/>
    <s v="OFF-PA-10002421"/>
    <x v="1"/>
    <x v="10"/>
    <s v="Embossed Ink Jet Note Cards"/>
    <n v="36.112000000000002"/>
    <n v="2"/>
    <n v="0.2"/>
    <n v="12.639200000000001"/>
  </r>
  <r>
    <n v="4973"/>
    <s v="US-2013-153815"/>
    <n v="2013"/>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n v="2013"/>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n v="2013"/>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n v="2012"/>
    <x v="227"/>
    <d v="2012-09-23T00:00:00"/>
    <s v="Second Class"/>
    <s v="JR-16210"/>
    <s v="Justin Ritter"/>
    <x v="1"/>
    <s v="United States"/>
    <s v="Jacksonville"/>
    <x v="2"/>
    <n v="32216"/>
    <x v="0"/>
    <s v="TEC-AC-10003198"/>
    <x v="2"/>
    <x v="11"/>
    <s v="Enermax Acrylux Wireless Keyboard"/>
    <n v="717.12000000000012"/>
    <n v="9"/>
    <n v="0.2"/>
    <n v="152.38799999999992"/>
  </r>
  <r>
    <n v="4977"/>
    <s v="CA-2012-165050"/>
    <n v="2012"/>
    <x v="214"/>
    <d v="2012-12-09T00:00:00"/>
    <s v="First Class"/>
    <s v="AH-10210"/>
    <s v="Alan Hwang"/>
    <x v="0"/>
    <s v="United States"/>
    <s v="New York City"/>
    <x v="15"/>
    <n v="10024"/>
    <x v="3"/>
    <s v="OFF-BI-10001031"/>
    <x v="1"/>
    <x v="8"/>
    <s v="Pressboard Data Binders by Wilson Jones"/>
    <n v="21.36"/>
    <n v="5"/>
    <n v="0.2"/>
    <n v="7.2089999999999996"/>
  </r>
  <r>
    <n v="4978"/>
    <s v="CA-2012-165050"/>
    <n v="2012"/>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n v="2012"/>
    <x v="214"/>
    <d v="2012-12-09T00:00:00"/>
    <s v="First Class"/>
    <s v="AH-10210"/>
    <s v="Alan Hwang"/>
    <x v="0"/>
    <s v="United States"/>
    <s v="New York City"/>
    <x v="15"/>
    <n v="10024"/>
    <x v="3"/>
    <s v="TEC-PH-10001336"/>
    <x v="2"/>
    <x v="7"/>
    <s v="Digium D40 VoIP phone"/>
    <n v="773.94"/>
    <n v="6"/>
    <n v="0"/>
    <n v="224.4426"/>
  </r>
  <r>
    <n v="4980"/>
    <s v="US-2013-131114"/>
    <n v="2013"/>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n v="2013"/>
    <x v="10"/>
    <d v="2013-12-14T00:00:00"/>
    <s v="Second Class"/>
    <s v="RW-19630"/>
    <s v="Rob Williams"/>
    <x v="1"/>
    <s v="United States"/>
    <s v="Chicago"/>
    <x v="10"/>
    <n v="60610"/>
    <x v="2"/>
    <s v="OFF-AP-10003971"/>
    <x v="1"/>
    <x v="9"/>
    <s v="Belkin 6 Outlet Metallic Surge Strip"/>
    <n v="4.355999999999999"/>
    <n v="2"/>
    <n v="0.8"/>
    <n v="-11.761200000000002"/>
  </r>
  <r>
    <n v="4982"/>
    <s v="US-2013-131114"/>
    <n v="2013"/>
    <x v="10"/>
    <d v="2013-12-14T00:00:00"/>
    <s v="Second Class"/>
    <s v="RW-19630"/>
    <s v="Rob Williams"/>
    <x v="1"/>
    <s v="United States"/>
    <s v="Chicago"/>
    <x v="10"/>
    <n v="60610"/>
    <x v="2"/>
    <s v="TEC-AC-10000199"/>
    <x v="2"/>
    <x v="11"/>
    <s v="Kingston Digital DataTraveler 8GB USB 2.0"/>
    <n v="19.040000000000003"/>
    <n v="4"/>
    <n v="0.2"/>
    <n v="-1.4279999999999999"/>
  </r>
  <r>
    <n v="4983"/>
    <s v="CA-2011-160066"/>
    <n v="2011"/>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n v="2013"/>
    <x v="61"/>
    <d v="2013-11-11T00:00:00"/>
    <s v="Second Class"/>
    <s v="IM-15070"/>
    <s v="Irene Maddox"/>
    <x v="0"/>
    <s v="United States"/>
    <s v="San Diego"/>
    <x v="1"/>
    <n v="92105"/>
    <x v="1"/>
    <s v="OFF-ST-10003442"/>
    <x v="1"/>
    <x v="4"/>
    <s v="Eldon Portable Mobile Manager"/>
    <n v="84.84"/>
    <n v="3"/>
    <n v="0"/>
    <n v="22.9068"/>
  </r>
  <r>
    <n v="4985"/>
    <s v="CA-2012-160696"/>
    <n v="2012"/>
    <x v="684"/>
    <d v="2012-09-10T00:00:00"/>
    <s v="Standard Class"/>
    <s v="CK-12760"/>
    <s v="Cyma Kinney"/>
    <x v="1"/>
    <s v="United States"/>
    <s v="Nashville"/>
    <x v="18"/>
    <n v="37211"/>
    <x v="0"/>
    <s v="OFF-FA-10003059"/>
    <x v="1"/>
    <x v="13"/>
    <s v="Assorted Color Push Pins"/>
    <n v="7.2400000000000011"/>
    <n v="5"/>
    <n v="0.2"/>
    <n v="1.1764999999999992"/>
  </r>
  <r>
    <n v="4986"/>
    <s v="CA-2011-125171"/>
    <n v="2011"/>
    <x v="1010"/>
    <d v="2011-09-03T00:00:00"/>
    <s v="Same Day"/>
    <s v="AG-10390"/>
    <s v="Allen Goldenen"/>
    <x v="0"/>
    <s v="United States"/>
    <s v="New York City"/>
    <x v="15"/>
    <n v="10009"/>
    <x v="3"/>
    <s v="OFF-LA-10001175"/>
    <x v="1"/>
    <x v="2"/>
    <s v="Avery 514"/>
    <n v="14.399999999999999"/>
    <n v="5"/>
    <n v="0"/>
    <n v="7.056"/>
  </r>
  <r>
    <n v="4987"/>
    <s v="CA-2013-149279"/>
    <n v="2013"/>
    <x v="423"/>
    <d v="2013-04-29T00:00:00"/>
    <s v="Standard Class"/>
    <s v="CL-12700"/>
    <s v="Craig Leslie"/>
    <x v="2"/>
    <s v="United States"/>
    <s v="Colorado Springs"/>
    <x v="22"/>
    <n v="80906"/>
    <x v="1"/>
    <s v="OFF-PA-10003441"/>
    <x v="1"/>
    <x v="10"/>
    <s v="Xerox 226"/>
    <n v="15.552000000000003"/>
    <n v="3"/>
    <n v="0.2"/>
    <n v="5.4432"/>
  </r>
  <r>
    <n v="4988"/>
    <s v="CA-2013-149279"/>
    <n v="2013"/>
    <x v="423"/>
    <d v="2013-04-29T00:00:00"/>
    <s v="Standard Class"/>
    <s v="CL-12700"/>
    <s v="Craig Leslie"/>
    <x v="2"/>
    <s v="United States"/>
    <s v="Colorado Springs"/>
    <x v="22"/>
    <n v="80906"/>
    <x v="1"/>
    <s v="FUR-CH-10004287"/>
    <x v="0"/>
    <x v="1"/>
    <s v="SAFCO Arco Folding Chair"/>
    <n v="1325.76"/>
    <n v="6"/>
    <n v="0.2"/>
    <n v="149.14799999999991"/>
  </r>
  <r>
    <n v="4989"/>
    <s v="CA-2013-149279"/>
    <n v="2013"/>
    <x v="423"/>
    <d v="2013-04-29T00:00:00"/>
    <s v="Standard Class"/>
    <s v="CL-12700"/>
    <s v="Craig Leslie"/>
    <x v="2"/>
    <s v="United States"/>
    <s v="Colorado Springs"/>
    <x v="22"/>
    <n v="80906"/>
    <x v="1"/>
    <s v="OFF-BI-10004040"/>
    <x v="1"/>
    <x v="8"/>
    <s v="Wilson Jones Impact Binders"/>
    <n v="3.1080000000000001"/>
    <n v="2"/>
    <n v="0.7"/>
    <n v="-2.1755999999999993"/>
  </r>
  <r>
    <n v="4990"/>
    <s v="CA-2014-107321"/>
    <n v="2014"/>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n v="2014"/>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n v="2014"/>
    <x v="226"/>
    <d v="2014-12-14T00:00:00"/>
    <s v="Standard Class"/>
    <s v="HG-14965"/>
    <s v="Henry Goldwyn"/>
    <x v="1"/>
    <s v="United States"/>
    <s v="Chicago"/>
    <x v="10"/>
    <n v="60653"/>
    <x v="2"/>
    <s v="OFF-BI-10001120"/>
    <x v="1"/>
    <x v="8"/>
    <s v="Ibico EPK-21 Electric Binding System"/>
    <n v="1889.9899999999998"/>
    <n v="5"/>
    <n v="0.8"/>
    <n v="-2929.4845000000005"/>
  </r>
  <r>
    <n v="4993"/>
    <s v="CA-2012-153038"/>
    <n v="2012"/>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n v="2012"/>
    <x v="217"/>
    <d v="2012-12-25T00:00:00"/>
    <s v="Standard Class"/>
    <s v="RB-19645"/>
    <s v="Robert Barroso"/>
    <x v="1"/>
    <s v="United States"/>
    <s v="Memphis"/>
    <x v="18"/>
    <n v="38109"/>
    <x v="0"/>
    <s v="OFF-LA-10004008"/>
    <x v="1"/>
    <x v="2"/>
    <s v="Avery 507"/>
    <n v="18.431999999999999"/>
    <n v="8"/>
    <n v="0.2"/>
    <n v="5.9903999999999984"/>
  </r>
  <r>
    <n v="4995"/>
    <s v="CA-2012-153038"/>
    <n v="2012"/>
    <x v="217"/>
    <d v="2012-12-25T00:00:00"/>
    <s v="Standard Class"/>
    <s v="RB-19645"/>
    <s v="Robert Barroso"/>
    <x v="1"/>
    <s v="United States"/>
    <s v="Memphis"/>
    <x v="18"/>
    <n v="38109"/>
    <x v="0"/>
    <s v="FUR-FU-10000221"/>
    <x v="0"/>
    <x v="5"/>
    <s v="Master Caster Door Stop, Brown"/>
    <n v="20.32"/>
    <n v="5"/>
    <n v="0.2"/>
    <n v="3.5559999999999992"/>
  </r>
  <r>
    <n v="4996"/>
    <s v="CA-2011-132227"/>
    <n v="2011"/>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n v="2014"/>
    <x v="434"/>
    <d v="2014-03-16T00:00:00"/>
    <s v="Standard Class"/>
    <s v="KS-16300"/>
    <s v="Karen Seio"/>
    <x v="1"/>
    <s v="United States"/>
    <s v="Raleigh"/>
    <x v="3"/>
    <n v="27604"/>
    <x v="0"/>
    <s v="OFF-AP-10000390"/>
    <x v="1"/>
    <x v="9"/>
    <s v="Euro Pro Shark Stick Mini Vacuum"/>
    <n v="48.783999999999999"/>
    <n v="1"/>
    <n v="0.2"/>
    <n v="3.6587999999999976"/>
  </r>
  <r>
    <n v="4998"/>
    <s v="CA-2014-155824"/>
    <n v="2014"/>
    <x v="434"/>
    <d v="2014-03-16T00:00:00"/>
    <s v="Standard Class"/>
    <s v="KS-16300"/>
    <s v="Karen Seio"/>
    <x v="1"/>
    <s v="United States"/>
    <s v="Raleigh"/>
    <x v="3"/>
    <n v="27604"/>
    <x v="0"/>
    <s v="OFF-BI-10000014"/>
    <x v="1"/>
    <x v="8"/>
    <s v="Heavy-Duty E-Z-D Binders"/>
    <n v="13.092000000000002"/>
    <n v="4"/>
    <n v="0.7"/>
    <n v="-10.037199999999999"/>
  </r>
  <r>
    <n v="4999"/>
    <s v="CA-2013-129238"/>
    <n v="2013"/>
    <x v="1011"/>
    <d v="2013-02-04T00:00:00"/>
    <s v="Standard Class"/>
    <s v="SC-20050"/>
    <s v="Sample Company A"/>
    <x v="2"/>
    <s v="United States"/>
    <s v="Los Angeles"/>
    <x v="1"/>
    <n v="90045"/>
    <x v="1"/>
    <s v="TEC-PH-10004120"/>
    <x v="2"/>
    <x v="7"/>
    <s v="AT&amp;T 1080 Phone"/>
    <n v="109.59200000000001"/>
    <n v="1"/>
    <n v="0.2"/>
    <n v="8.2194000000000003"/>
  </r>
  <r>
    <n v="5000"/>
    <s v="CA-2013-129238"/>
    <n v="2013"/>
    <x v="1011"/>
    <d v="2013-02-04T00:00:00"/>
    <s v="Standard Class"/>
    <s v="SC-20050"/>
    <s v="Sample Company A"/>
    <x v="2"/>
    <s v="United States"/>
    <s v="Los Angeles"/>
    <x v="1"/>
    <n v="90045"/>
    <x v="1"/>
    <s v="OFF-PA-10002764"/>
    <x v="1"/>
    <x v="10"/>
    <s v="Staples"/>
    <n v="56.7"/>
    <n v="5"/>
    <n v="0"/>
    <n v="27.782999999999998"/>
  </r>
  <r>
    <n v="5001"/>
    <s v="CA-2014-159688"/>
    <n v="2014"/>
    <x v="917"/>
    <d v="2014-05-13T00:00:00"/>
    <s v="Standard Class"/>
    <s v="AB-10060"/>
    <s v="Adam Bellavance"/>
    <x v="2"/>
    <s v="United States"/>
    <s v="Los Angeles"/>
    <x v="1"/>
    <n v="90004"/>
    <x v="1"/>
    <s v="TEC-AC-10000736"/>
    <x v="2"/>
    <x v="11"/>
    <s v="Logitech G600 MMO Gaming Mouse"/>
    <n v="79.989999999999995"/>
    <n v="1"/>
    <n v="0"/>
    <n v="28.796399999999998"/>
  </r>
  <r>
    <n v="5002"/>
    <s v="CA-2013-136126"/>
    <n v="2013"/>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n v="2013"/>
    <x v="1012"/>
    <d v="2013-05-25T00:00:00"/>
    <s v="Same Day"/>
    <s v="EH-14125"/>
    <s v="Eugene Hildebrand"/>
    <x v="2"/>
    <s v="United States"/>
    <s v="Newport News"/>
    <x v="17"/>
    <n v="23602"/>
    <x v="0"/>
    <s v="OFF-PA-10004327"/>
    <x v="1"/>
    <x v="10"/>
    <s v="Xerox 1911"/>
    <n v="191.6"/>
    <n v="4"/>
    <n v="0"/>
    <n v="91.967999999999989"/>
  </r>
  <r>
    <n v="5004"/>
    <s v="CA-2013-155033"/>
    <n v="2013"/>
    <x v="877"/>
    <d v="2013-10-13T00:00:00"/>
    <s v="Standard Class"/>
    <s v="CC-12475"/>
    <s v="Cindy Chapman"/>
    <x v="0"/>
    <s v="United States"/>
    <s v="Los Angeles"/>
    <x v="1"/>
    <n v="90032"/>
    <x v="1"/>
    <s v="OFF-PA-10000143"/>
    <x v="1"/>
    <x v="10"/>
    <s v="Astroparche Fine Business Paper"/>
    <n v="10.56"/>
    <n v="2"/>
    <n v="0"/>
    <n v="5.0688000000000004"/>
  </r>
  <r>
    <n v="5005"/>
    <s v="CA-2011-156006"/>
    <n v="2011"/>
    <x v="1013"/>
    <d v="2011-05-02T00:00:00"/>
    <s v="Second Class"/>
    <s v="TM-21010"/>
    <s v="Tamara Manning"/>
    <x v="0"/>
    <s v="United States"/>
    <s v="Jackson"/>
    <x v="35"/>
    <n v="39212"/>
    <x v="0"/>
    <s v="TEC-AC-10002550"/>
    <x v="2"/>
    <x v="11"/>
    <s v="Maxell 4.7GB DVD-RW 3/Pack"/>
    <n v="47.79"/>
    <n v="3"/>
    <n v="0"/>
    <n v="16.2486"/>
  </r>
  <r>
    <n v="5006"/>
    <s v="CA-2012-158659"/>
    <n v="2012"/>
    <x v="113"/>
    <d v="2012-11-14T00:00:00"/>
    <s v="Second Class"/>
    <s v="SC-20695"/>
    <s v="Steve Chapman"/>
    <x v="1"/>
    <s v="United States"/>
    <s v="Richmond"/>
    <x v="14"/>
    <n v="47374"/>
    <x v="2"/>
    <s v="OFF-ST-10003306"/>
    <x v="1"/>
    <x v="4"/>
    <s v="Letter Size Cart"/>
    <n v="714.30000000000007"/>
    <n v="5"/>
    <n v="0"/>
    <n v="207.14699999999993"/>
  </r>
  <r>
    <n v="5007"/>
    <s v="CA-2012-169796"/>
    <n v="2012"/>
    <x v="529"/>
    <d v="2012-11-14T00:00:00"/>
    <s v="Standard Class"/>
    <s v="Dp-13240"/>
    <s v="Dean percer"/>
    <x v="2"/>
    <s v="United States"/>
    <s v="New York City"/>
    <x v="15"/>
    <n v="10035"/>
    <x v="3"/>
    <s v="TEC-MA-10000045"/>
    <x v="2"/>
    <x v="15"/>
    <s v="Zebra ZM400 Thermal Label Printer"/>
    <n v="2321.9"/>
    <n v="2"/>
    <n v="0"/>
    <n v="1114.5119999999999"/>
  </r>
  <r>
    <n v="5008"/>
    <s v="CA-2012-169796"/>
    <n v="2012"/>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n v="2012"/>
    <x v="67"/>
    <d v="2012-09-14T00:00:00"/>
    <s v="Standard Class"/>
    <s v="LR-17035"/>
    <s v="Lisa Ryan"/>
    <x v="1"/>
    <s v="United States"/>
    <s v="Philadelphia"/>
    <x v="9"/>
    <n v="19134"/>
    <x v="3"/>
    <s v="OFF-BI-10004781"/>
    <x v="1"/>
    <x v="8"/>
    <s v="GBC Wire Binding Strips"/>
    <n v="9.5220000000000002"/>
    <n v="1"/>
    <n v="0.7"/>
    <n v="-6.9827999999999975"/>
  </r>
  <r>
    <n v="5010"/>
    <s v="CA-2012-102876"/>
    <n v="2012"/>
    <x v="67"/>
    <d v="2012-09-14T00:00:00"/>
    <s v="Standard Class"/>
    <s v="LR-17035"/>
    <s v="Lisa Ryan"/>
    <x v="1"/>
    <s v="United States"/>
    <s v="Philadelphia"/>
    <x v="9"/>
    <n v="19134"/>
    <x v="3"/>
    <s v="TEC-PH-10002680"/>
    <x v="2"/>
    <x v="7"/>
    <s v="Samsung Galaxy Note 3"/>
    <n v="791.96399999999994"/>
    <n v="6"/>
    <n v="0.4"/>
    <n v="-131.9940000000002"/>
  </r>
  <r>
    <n v="5011"/>
    <s v="CA-2012-102876"/>
    <n v="2012"/>
    <x v="67"/>
    <d v="2012-09-14T00:00:00"/>
    <s v="Standard Class"/>
    <s v="LR-17035"/>
    <s v="Lisa Ryan"/>
    <x v="1"/>
    <s v="United States"/>
    <s v="Philadelphia"/>
    <x v="9"/>
    <n v="19134"/>
    <x v="3"/>
    <s v="OFF-BI-10000848"/>
    <x v="1"/>
    <x v="8"/>
    <s v="Angle-D Ring Binders"/>
    <n v="4.9230000000000009"/>
    <n v="3"/>
    <n v="0.7"/>
    <n v="-3.9383999999999997"/>
  </r>
  <r>
    <n v="5012"/>
    <s v="US-2014-139647"/>
    <n v="2014"/>
    <x v="943"/>
    <d v="2014-05-14T00:00:00"/>
    <s v="First Class"/>
    <s v="TS-21370"/>
    <s v="Todd Sumrall"/>
    <x v="1"/>
    <s v="United States"/>
    <s v="Phoenix"/>
    <x v="16"/>
    <n v="85023"/>
    <x v="1"/>
    <s v="FUR-BO-10004467"/>
    <x v="0"/>
    <x v="0"/>
    <s v="Bestar Classic Bookcase"/>
    <n v="209.97900000000001"/>
    <n v="7"/>
    <n v="0.7"/>
    <n v="-356.96429999999998"/>
  </r>
  <r>
    <n v="5013"/>
    <s v="US-2014-160465"/>
    <n v="2014"/>
    <x v="246"/>
    <d v="2014-07-27T00:00:00"/>
    <s v="Standard Class"/>
    <s v="SW-20350"/>
    <s v="Sean Wendt"/>
    <x v="2"/>
    <s v="United States"/>
    <s v="Cleveland"/>
    <x v="24"/>
    <n v="44105"/>
    <x v="3"/>
    <s v="OFF-BI-10001670"/>
    <x v="1"/>
    <x v="8"/>
    <s v="Vinyl Sectional Post Binders"/>
    <n v="33.930000000000007"/>
    <n v="3"/>
    <n v="0.7"/>
    <n v="-22.619999999999997"/>
  </r>
  <r>
    <n v="5014"/>
    <s v="US-2014-160465"/>
    <n v="2014"/>
    <x v="246"/>
    <d v="2014-07-27T00:00:00"/>
    <s v="Standard Class"/>
    <s v="SW-20350"/>
    <s v="Sean Wendt"/>
    <x v="2"/>
    <s v="United States"/>
    <s v="Cleveland"/>
    <x v="24"/>
    <n v="44105"/>
    <x v="3"/>
    <s v="OFF-ST-10000136"/>
    <x v="1"/>
    <x v="4"/>
    <s v="Letter Size File"/>
    <n v="222.32000000000005"/>
    <n v="7"/>
    <n v="0.2"/>
    <n v="25.010999999999967"/>
  </r>
  <r>
    <n v="5015"/>
    <s v="US-2014-160465"/>
    <n v="2014"/>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n v="2011"/>
    <x v="156"/>
    <d v="2011-11-29T00:00:00"/>
    <s v="Standard Class"/>
    <s v="TH-21100"/>
    <s v="Thea Hendricks"/>
    <x v="0"/>
    <s v="United States"/>
    <s v="Toledo"/>
    <x v="24"/>
    <n v="43615"/>
    <x v="3"/>
    <s v="FUR-FU-10002960"/>
    <x v="0"/>
    <x v="5"/>
    <s v="Eldon 200 Class Desk Accessories, Burgundy"/>
    <n v="35.168000000000006"/>
    <n v="7"/>
    <n v="0.2"/>
    <n v="9.6712000000000025"/>
  </r>
  <r>
    <n v="5017"/>
    <s v="CA-2011-153850"/>
    <n v="2011"/>
    <x v="156"/>
    <d v="2011-11-29T00:00:00"/>
    <s v="Standard Class"/>
    <s v="TH-21100"/>
    <s v="Thea Hendricks"/>
    <x v="0"/>
    <s v="United States"/>
    <s v="Toledo"/>
    <x v="24"/>
    <n v="43615"/>
    <x v="3"/>
    <s v="TEC-PH-10002584"/>
    <x v="2"/>
    <x v="7"/>
    <s v="Samsung Galaxy S4"/>
    <n v="1502.376"/>
    <n v="4"/>
    <n v="0.4"/>
    <n v="-250.39600000000019"/>
  </r>
  <r>
    <n v="5018"/>
    <s v="CA-2011-127558"/>
    <n v="2011"/>
    <x v="647"/>
    <d v="2011-11-18T00:00:00"/>
    <s v="First Class"/>
    <s v="SS-20410"/>
    <s v="Shahid Shariari"/>
    <x v="0"/>
    <s v="United States"/>
    <s v="Los Angeles"/>
    <x v="1"/>
    <n v="90008"/>
    <x v="1"/>
    <s v="FUR-FU-10002505"/>
    <x v="0"/>
    <x v="5"/>
    <s v="Eldon 100 Class Desk Accessories"/>
    <n v="10.11"/>
    <n v="3"/>
    <n v="0"/>
    <n v="3.2351999999999994"/>
  </r>
  <r>
    <n v="5019"/>
    <s v="CA-2011-127558"/>
    <n v="2011"/>
    <x v="647"/>
    <d v="2011-11-18T00:00:00"/>
    <s v="First Class"/>
    <s v="SS-20410"/>
    <s v="Shahid Shariari"/>
    <x v="0"/>
    <s v="United States"/>
    <s v="Los Angeles"/>
    <x v="1"/>
    <n v="90008"/>
    <x v="1"/>
    <s v="TEC-AC-10003832"/>
    <x v="2"/>
    <x v="11"/>
    <s v="Logitech P710e Mobile Speakerphone"/>
    <n v="772.47"/>
    <n v="3"/>
    <n v="0"/>
    <n v="146.76929999999993"/>
  </r>
  <r>
    <n v="5020"/>
    <s v="CA-2011-127558"/>
    <n v="2011"/>
    <x v="647"/>
    <d v="2011-11-18T00:00:00"/>
    <s v="First Class"/>
    <s v="SS-20410"/>
    <s v="Shahid Shariari"/>
    <x v="0"/>
    <s v="United States"/>
    <s v="Los Angeles"/>
    <x v="1"/>
    <n v="90008"/>
    <x v="1"/>
    <s v="OFF-SU-10002537"/>
    <x v="1"/>
    <x v="14"/>
    <s v="Acme Box Cutter Scissors"/>
    <n v="20.46"/>
    <n v="2"/>
    <n v="0"/>
    <n v="5.3196000000000012"/>
  </r>
  <r>
    <n v="5021"/>
    <s v="CA-2014-136511"/>
    <n v="2014"/>
    <x v="721"/>
    <d v="2014-03-26T00:00:00"/>
    <s v="Second Class"/>
    <s v="MZ-17515"/>
    <s v="Mary Zewe"/>
    <x v="1"/>
    <s v="United States"/>
    <s v="New York City"/>
    <x v="15"/>
    <n v="10011"/>
    <x v="3"/>
    <s v="OFF-SU-10003505"/>
    <x v="1"/>
    <x v="14"/>
    <s v="Premier Electric Letter Opener"/>
    <n v="347.58"/>
    <n v="3"/>
    <n v="0"/>
    <n v="17.378999999999976"/>
  </r>
  <r>
    <n v="5022"/>
    <s v="CA-2013-133795"/>
    <n v="2013"/>
    <x v="122"/>
    <d v="2013-12-25T00:00:00"/>
    <s v="Standard Class"/>
    <s v="JE-15475"/>
    <s v="Jeremy Ellison"/>
    <x v="0"/>
    <s v="United States"/>
    <s v="San Diego"/>
    <x v="1"/>
    <n v="92037"/>
    <x v="1"/>
    <s v="TEC-AC-10001465"/>
    <x v="2"/>
    <x v="11"/>
    <s v="SanDisk Cruzer 64 GB USB Flash Drive"/>
    <n v="72.64"/>
    <n v="2"/>
    <n v="0"/>
    <n v="21.791999999999994"/>
  </r>
  <r>
    <n v="5023"/>
    <s v="CA-2013-133795"/>
    <n v="2013"/>
    <x v="122"/>
    <d v="2013-12-25T00:00:00"/>
    <s v="Standard Class"/>
    <s v="JE-15475"/>
    <s v="Jeremy Ellison"/>
    <x v="0"/>
    <s v="United States"/>
    <s v="San Diego"/>
    <x v="1"/>
    <n v="92037"/>
    <x v="1"/>
    <s v="TEC-AC-10003832"/>
    <x v="2"/>
    <x v="11"/>
    <s v="Logitech P710e Mobile Speakerphone"/>
    <n v="772.47"/>
    <n v="3"/>
    <n v="0"/>
    <n v="146.76929999999993"/>
  </r>
  <r>
    <n v="5024"/>
    <s v="CA-2013-133795"/>
    <n v="2013"/>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n v="2014"/>
    <x v="570"/>
    <d v="2014-08-04T00:00:00"/>
    <s v="Standard Class"/>
    <s v="RF-19735"/>
    <s v="Roland Fjeld"/>
    <x v="0"/>
    <s v="United States"/>
    <s v="Oklahoma City"/>
    <x v="26"/>
    <n v="73120"/>
    <x v="2"/>
    <s v="OFF-BI-10004828"/>
    <x v="1"/>
    <x v="8"/>
    <s v="GBC Poly Designer Binding Covers"/>
    <n v="33.479999999999997"/>
    <n v="2"/>
    <n v="0"/>
    <n v="16.405199999999997"/>
  </r>
  <r>
    <n v="5026"/>
    <s v="US-2014-130953"/>
    <n v="2014"/>
    <x v="570"/>
    <d v="2014-08-04T00:00:00"/>
    <s v="Standard Class"/>
    <s v="RF-19735"/>
    <s v="Roland Fjeld"/>
    <x v="0"/>
    <s v="United States"/>
    <s v="Oklahoma City"/>
    <x v="26"/>
    <n v="73120"/>
    <x v="2"/>
    <s v="TEC-PH-10003012"/>
    <x v="2"/>
    <x v="7"/>
    <s v="Nortel Meridian M3904 Professional Digital phone"/>
    <n v="461.97"/>
    <n v="3"/>
    <n v="0"/>
    <n v="133.97129999999996"/>
  </r>
  <r>
    <n v="5027"/>
    <s v="US-2014-130953"/>
    <n v="2014"/>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n v="2014"/>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n v="2011"/>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n v="2014"/>
    <x v="926"/>
    <d v="2014-02-03T00:00:00"/>
    <s v="Standard Class"/>
    <s v="VG-21790"/>
    <s v="Vivek Gonzalez"/>
    <x v="0"/>
    <s v="United States"/>
    <s v="San Francisco"/>
    <x v="1"/>
    <n v="94109"/>
    <x v="1"/>
    <s v="OFF-AR-10001216"/>
    <x v="1"/>
    <x v="6"/>
    <s v="Newell 339"/>
    <n v="8.34"/>
    <n v="3"/>
    <n v="0"/>
    <n v="2.1683999999999997"/>
  </r>
  <r>
    <n v="5031"/>
    <s v="CA-2014-139304"/>
    <n v="2014"/>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n v="2014"/>
    <x v="926"/>
    <d v="2014-02-03T00:00:00"/>
    <s v="Standard Class"/>
    <s v="VG-21790"/>
    <s v="Vivek Gonzalez"/>
    <x v="0"/>
    <s v="United States"/>
    <s v="San Francisco"/>
    <x v="1"/>
    <n v="94109"/>
    <x v="1"/>
    <s v="OFF-BI-10002498"/>
    <x v="1"/>
    <x v="8"/>
    <s v="Clear Mylar Reinforcing Strips"/>
    <n v="119.61600000000001"/>
    <n v="8"/>
    <n v="0.2"/>
    <n v="40.370399999999997"/>
  </r>
  <r>
    <n v="5033"/>
    <s v="CA-2013-155166"/>
    <n v="2013"/>
    <x v="482"/>
    <d v="2014-01-03T00:00:00"/>
    <s v="Standard Class"/>
    <s v="BB-11545"/>
    <s v="Brenda Bowman"/>
    <x v="1"/>
    <s v="United States"/>
    <s v="Vineland"/>
    <x v="30"/>
    <n v="8360"/>
    <x v="3"/>
    <s v="FUR-CH-10003968"/>
    <x v="0"/>
    <x v="1"/>
    <s v="Novimex Turbo Task Chair"/>
    <n v="212.94"/>
    <n v="3"/>
    <n v="0"/>
    <n v="25.552800000000005"/>
  </r>
  <r>
    <n v="5034"/>
    <s v="CA-2013-155166"/>
    <n v="2013"/>
    <x v="482"/>
    <d v="2014-01-03T00:00:00"/>
    <s v="Standard Class"/>
    <s v="BB-11545"/>
    <s v="Brenda Bowman"/>
    <x v="1"/>
    <s v="United States"/>
    <s v="Vineland"/>
    <x v="30"/>
    <n v="8360"/>
    <x v="3"/>
    <s v="OFF-AP-10002765"/>
    <x v="1"/>
    <x v="9"/>
    <s v="Fellowes Advanced Computer Series Surge Protectors"/>
    <n v="26.49"/>
    <n v="1"/>
    <n v="0"/>
    <n v="7.4172000000000011"/>
  </r>
  <r>
    <n v="5035"/>
    <s v="CA-2012-103954"/>
    <n v="2012"/>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n v="2011"/>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n v="2011"/>
    <x v="322"/>
    <d v="2011-04-12T00:00:00"/>
    <s v="Standard Class"/>
    <s v="SC-20260"/>
    <s v="Scott Cohen"/>
    <x v="1"/>
    <s v="United States"/>
    <s v="Seattle"/>
    <x v="4"/>
    <n v="98115"/>
    <x v="1"/>
    <s v="TEC-AC-10003441"/>
    <x v="2"/>
    <x v="11"/>
    <s v="Kingston Digital DataTraveler 32GB USB 2.0"/>
    <n v="33.9"/>
    <n v="2"/>
    <n v="0"/>
    <n v="2.0339999999999989"/>
  </r>
  <r>
    <n v="5038"/>
    <s v="CA-2014-141719"/>
    <n v="2014"/>
    <x v="701"/>
    <d v="2014-11-22T00:00:00"/>
    <s v="Second Class"/>
    <s v="EG-13900"/>
    <s v="Emily Grady"/>
    <x v="0"/>
    <s v="United States"/>
    <s v="Naperville"/>
    <x v="10"/>
    <n v="60540"/>
    <x v="2"/>
    <s v="TEC-AC-10003610"/>
    <x v="2"/>
    <x v="11"/>
    <s v="Logitech Illuminated - Keyboard"/>
    <n v="239.96000000000004"/>
    <n v="5"/>
    <n v="0.2"/>
    <n v="83.98599999999999"/>
  </r>
  <r>
    <n v="5039"/>
    <s v="CA-2012-136469"/>
    <n v="2012"/>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n v="2012"/>
    <x v="655"/>
    <d v="2012-07-12T00:00:00"/>
    <s v="First Class"/>
    <s v="TS-21370"/>
    <s v="Todd Sumrall"/>
    <x v="1"/>
    <s v="United States"/>
    <s v="Wilmington"/>
    <x v="13"/>
    <n v="19805"/>
    <x v="3"/>
    <s v="TEC-PH-10001817"/>
    <x v="2"/>
    <x v="7"/>
    <s v="Wilson Electronics DB Pro Signal Booster"/>
    <n v="716"/>
    <n v="2"/>
    <n v="0"/>
    <n v="193.32000000000005"/>
  </r>
  <r>
    <n v="5041"/>
    <s v="CA-2012-136469"/>
    <n v="2012"/>
    <x v="655"/>
    <d v="2012-07-12T00:00:00"/>
    <s v="First Class"/>
    <s v="TS-21370"/>
    <s v="Todd Sumrall"/>
    <x v="1"/>
    <s v="United States"/>
    <s v="Wilmington"/>
    <x v="13"/>
    <n v="19805"/>
    <x v="3"/>
    <s v="OFF-BI-10004492"/>
    <x v="1"/>
    <x v="8"/>
    <s v="Tuf-Vin Binders"/>
    <n v="221.06"/>
    <n v="7"/>
    <n v="0"/>
    <n v="103.89819999999997"/>
  </r>
  <r>
    <n v="5042"/>
    <s v="CA-2013-158694"/>
    <n v="2013"/>
    <x v="338"/>
    <d v="2013-11-14T00:00:00"/>
    <s v="Second Class"/>
    <s v="AI-10855"/>
    <s v="Arianne Irving"/>
    <x v="0"/>
    <s v="United States"/>
    <s v="Los Angeles"/>
    <x v="1"/>
    <n v="90036"/>
    <x v="1"/>
    <s v="OFF-PA-10002421"/>
    <x v="1"/>
    <x v="10"/>
    <s v="Embossed Ink Jet Note Cards"/>
    <n v="67.710000000000008"/>
    <n v="3"/>
    <n v="0"/>
    <n v="32.500799999999998"/>
  </r>
  <r>
    <n v="5043"/>
    <s v="CA-2013-158694"/>
    <n v="2013"/>
    <x v="338"/>
    <d v="2013-11-14T00:00:00"/>
    <s v="Second Class"/>
    <s v="AI-10855"/>
    <s v="Arianne Irving"/>
    <x v="0"/>
    <s v="United States"/>
    <s v="Los Angeles"/>
    <x v="1"/>
    <n v="90036"/>
    <x v="1"/>
    <s v="OFF-AP-10000055"/>
    <x v="1"/>
    <x v="9"/>
    <s v="Belkin F9S820V06 8 Outlet Surge"/>
    <n v="129.91999999999999"/>
    <n v="4"/>
    <n v="0"/>
    <n v="38.975999999999985"/>
  </r>
  <r>
    <n v="5044"/>
    <s v="CA-2013-158694"/>
    <n v="2013"/>
    <x v="338"/>
    <d v="2013-11-14T00:00:00"/>
    <s v="Second Class"/>
    <s v="AI-10855"/>
    <s v="Arianne Irving"/>
    <x v="0"/>
    <s v="United States"/>
    <s v="Los Angeles"/>
    <x v="1"/>
    <n v="90036"/>
    <x v="1"/>
    <s v="FUR-FU-10000965"/>
    <x v="0"/>
    <x v="5"/>
    <s v="Howard Miller 11-1/2&quot; Diameter Ridgewood Wall Clock"/>
    <n v="467.46"/>
    <n v="9"/>
    <n v="0"/>
    <n v="191.65860000000001"/>
  </r>
  <r>
    <n v="5045"/>
    <s v="CA-2013-158694"/>
    <n v="2013"/>
    <x v="338"/>
    <d v="2013-11-14T00:00:00"/>
    <s v="Second Class"/>
    <s v="AI-10855"/>
    <s v="Arianne Irving"/>
    <x v="0"/>
    <s v="United States"/>
    <s v="Los Angeles"/>
    <x v="1"/>
    <n v="90036"/>
    <x v="1"/>
    <s v="OFF-PA-10001363"/>
    <x v="1"/>
    <x v="10"/>
    <s v="Xerox 1933"/>
    <n v="61.4"/>
    <n v="5"/>
    <n v="0"/>
    <n v="28.857999999999997"/>
  </r>
  <r>
    <n v="5046"/>
    <s v="CA-2013-158694"/>
    <n v="2013"/>
    <x v="338"/>
    <d v="2013-11-14T00:00:00"/>
    <s v="Second Class"/>
    <s v="AI-10855"/>
    <s v="Arianne Irving"/>
    <x v="0"/>
    <s v="United States"/>
    <s v="Los Angeles"/>
    <x v="1"/>
    <n v="90036"/>
    <x v="1"/>
    <s v="OFF-ST-10001496"/>
    <x v="1"/>
    <x v="4"/>
    <s v="Standard Rollaway File with Lock"/>
    <n v="720.76"/>
    <n v="4"/>
    <n v="0"/>
    <n v="187.39760000000001"/>
  </r>
  <r>
    <n v="5047"/>
    <s v="CA-2013-158694"/>
    <n v="2013"/>
    <x v="338"/>
    <d v="2013-11-14T00:00:00"/>
    <s v="Second Class"/>
    <s v="AI-10855"/>
    <s v="Arianne Irving"/>
    <x v="0"/>
    <s v="United States"/>
    <s v="Los Angeles"/>
    <x v="1"/>
    <n v="90036"/>
    <x v="1"/>
    <s v="OFF-BI-10004656"/>
    <x v="1"/>
    <x v="8"/>
    <s v="Peel &amp; Stick Add-On Corner Pockets"/>
    <n v="5.1840000000000011"/>
    <n v="3"/>
    <n v="0.2"/>
    <n v="1.8143999999999996"/>
  </r>
  <r>
    <n v="5048"/>
    <s v="CA-2013-158694"/>
    <n v="2013"/>
    <x v="338"/>
    <d v="2013-11-14T00:00:00"/>
    <s v="Second Class"/>
    <s v="AI-10855"/>
    <s v="Arianne Irving"/>
    <x v="0"/>
    <s v="United States"/>
    <s v="Los Angeles"/>
    <x v="1"/>
    <n v="90036"/>
    <x v="1"/>
    <s v="OFF-AR-10001227"/>
    <x v="1"/>
    <x v="6"/>
    <s v="Newell 338"/>
    <n v="14.7"/>
    <n v="5"/>
    <n v="0"/>
    <n v="3.9690000000000003"/>
  </r>
  <r>
    <n v="5049"/>
    <s v="US-2011-104759"/>
    <n v="2011"/>
    <x v="691"/>
    <d v="2011-04-04T00:00:00"/>
    <s v="Standard Class"/>
    <s v="DD-13570"/>
    <s v="Dorothy Dickinson"/>
    <x v="0"/>
    <s v="United States"/>
    <s v="Chicago"/>
    <x v="10"/>
    <n v="60610"/>
    <x v="2"/>
    <s v="OFF-BI-10002071"/>
    <x v="1"/>
    <x v="8"/>
    <s v="Fellowes Black Plastic Comb Bindings"/>
    <n v="8.1339999999999986"/>
    <n v="7"/>
    <n v="0.8"/>
    <n v="-13.827800000000003"/>
  </r>
  <r>
    <n v="5050"/>
    <s v="US-2011-104759"/>
    <n v="2011"/>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n v="2012"/>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n v="2012"/>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n v="2014"/>
    <x v="240"/>
    <d v="2014-05-20T00:00:00"/>
    <s v="Same Day"/>
    <s v="JC-15775"/>
    <s v="John Castell"/>
    <x v="0"/>
    <s v="United States"/>
    <s v="Atlanta"/>
    <x v="32"/>
    <n v="30318"/>
    <x v="0"/>
    <s v="OFF-PA-10003129"/>
    <x v="1"/>
    <x v="10"/>
    <s v="Tops White Computer Printout Paper"/>
    <n v="195.64"/>
    <n v="4"/>
    <n v="0"/>
    <n v="91.950799999999987"/>
  </r>
  <r>
    <n v="5054"/>
    <s v="CA-2012-141243"/>
    <n v="2012"/>
    <x v="928"/>
    <d v="2012-01-08T00:00:00"/>
    <s v="Second Class"/>
    <s v="AH-10465"/>
    <s v="Amy Hunt"/>
    <x v="0"/>
    <s v="United States"/>
    <s v="Dallas"/>
    <x v="5"/>
    <n v="75217"/>
    <x v="2"/>
    <s v="TEC-AC-10003198"/>
    <x v="2"/>
    <x v="11"/>
    <s v="Enermax Acrylux Wireless Keyboard"/>
    <n v="398.40000000000003"/>
    <n v="5"/>
    <n v="0.2"/>
    <n v="84.659999999999982"/>
  </r>
  <r>
    <n v="5055"/>
    <s v="CA-2012-141243"/>
    <n v="2012"/>
    <x v="928"/>
    <d v="2012-01-08T00:00:00"/>
    <s v="Second Class"/>
    <s v="AH-10465"/>
    <s v="Amy Hunt"/>
    <x v="0"/>
    <s v="United States"/>
    <s v="Dallas"/>
    <x v="5"/>
    <n v="75217"/>
    <x v="2"/>
    <s v="OFF-AR-10001246"/>
    <x v="1"/>
    <x v="6"/>
    <s v="Newell 317"/>
    <n v="7.0559999999999992"/>
    <n v="3"/>
    <n v="0.2"/>
    <n v="0.79379999999999962"/>
  </r>
  <r>
    <n v="5056"/>
    <s v="CA-2012-141243"/>
    <n v="2012"/>
    <x v="928"/>
    <d v="2012-01-08T00:00:00"/>
    <s v="Second Class"/>
    <s v="AH-10465"/>
    <s v="Amy Hunt"/>
    <x v="0"/>
    <s v="United States"/>
    <s v="Dallas"/>
    <x v="5"/>
    <n v="75217"/>
    <x v="2"/>
    <s v="FUR-BO-10003272"/>
    <x v="0"/>
    <x v="0"/>
    <s v="O'Sullivan Living Dimensions 5-Shelf Bookcases"/>
    <n v="1352.3975999999998"/>
    <n v="9"/>
    <n v="0.32"/>
    <n v="-437.5404000000002"/>
  </r>
  <r>
    <n v="5057"/>
    <s v="CA-2012-162166"/>
    <n v="2012"/>
    <x v="1014"/>
    <d v="2012-09-11T00:00:00"/>
    <s v="First Class"/>
    <s v="NM-18520"/>
    <s v="Neoma Murray"/>
    <x v="0"/>
    <s v="United States"/>
    <s v="Moreno Valley"/>
    <x v="1"/>
    <n v="92553"/>
    <x v="1"/>
    <s v="OFF-PA-10002606"/>
    <x v="1"/>
    <x v="10"/>
    <s v="Xerox 1928"/>
    <n v="26.400000000000002"/>
    <n v="5"/>
    <n v="0"/>
    <n v="11.879999999999999"/>
  </r>
  <r>
    <n v="5058"/>
    <s v="CA-2012-162166"/>
    <n v="2012"/>
    <x v="1014"/>
    <d v="2012-09-11T00:00:00"/>
    <s v="First Class"/>
    <s v="NM-18520"/>
    <s v="Neoma Murray"/>
    <x v="0"/>
    <s v="United States"/>
    <s v="Moreno Valley"/>
    <x v="1"/>
    <n v="92553"/>
    <x v="1"/>
    <s v="OFF-ST-10002486"/>
    <x v="1"/>
    <x v="4"/>
    <s v="Eldon Shelf Savers Cubes and Bins"/>
    <n v="41.88"/>
    <n v="6"/>
    <n v="0"/>
    <n v="0.83759999999999835"/>
  </r>
  <r>
    <n v="5059"/>
    <s v="CA-2013-120796"/>
    <n v="2013"/>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n v="2013"/>
    <x v="5"/>
    <d v="2013-12-08T00:00:00"/>
    <s v="Second Class"/>
    <s v="TP-21130"/>
    <s v="Theone Pippenger"/>
    <x v="0"/>
    <s v="United States"/>
    <s v="Georgetown"/>
    <x v="0"/>
    <n v="40324"/>
    <x v="0"/>
    <s v="TEC-PH-10000560"/>
    <x v="2"/>
    <x v="7"/>
    <s v="Samsung Galaxy S III - 16GB - pebble blue (T-Mobile)"/>
    <n v="699.98"/>
    <n v="2"/>
    <n v="0"/>
    <n v="195.99440000000004"/>
  </r>
  <r>
    <n v="5061"/>
    <s v="CA-2013-109722"/>
    <n v="2013"/>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n v="2012"/>
    <x v="412"/>
    <d v="2012-05-12T00:00:00"/>
    <s v="Standard Class"/>
    <s v="DL-12925"/>
    <s v="Daniel Lacy"/>
    <x v="0"/>
    <s v="United States"/>
    <s v="Minneapolis"/>
    <x v="11"/>
    <n v="55407"/>
    <x v="2"/>
    <s v="OFF-BI-10003684"/>
    <x v="1"/>
    <x v="8"/>
    <s v="Wilson Jones Legal Size Ring Binders"/>
    <n v="43.98"/>
    <n v="2"/>
    <n v="0"/>
    <n v="21.99"/>
  </r>
  <r>
    <n v="5063"/>
    <s v="CA-2012-136798"/>
    <n v="2012"/>
    <x v="412"/>
    <d v="2012-05-12T00:00:00"/>
    <s v="Standard Class"/>
    <s v="DL-12925"/>
    <s v="Daniel Lacy"/>
    <x v="0"/>
    <s v="United States"/>
    <s v="Minneapolis"/>
    <x v="11"/>
    <n v="55407"/>
    <x v="2"/>
    <s v="TEC-PH-10000441"/>
    <x v="2"/>
    <x v="7"/>
    <s v="VTech DS6151"/>
    <n v="377.96999999999997"/>
    <n v="3"/>
    <n v="0"/>
    <n v="105.83160000000002"/>
  </r>
  <r>
    <n v="5064"/>
    <s v="CA-2012-136798"/>
    <n v="2012"/>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n v="2014"/>
    <x v="585"/>
    <d v="2014-09-25T00:00:00"/>
    <s v="First Class"/>
    <s v="CA-12265"/>
    <s v="Christina Anderson"/>
    <x v="0"/>
    <s v="United States"/>
    <s v="Wilmington"/>
    <x v="13"/>
    <n v="19805"/>
    <x v="3"/>
    <s v="TEC-PH-10004977"/>
    <x v="2"/>
    <x v="7"/>
    <s v="GE 30524EE4"/>
    <n v="391.98"/>
    <n v="2"/>
    <n v="0"/>
    <n v="113.67419999999998"/>
  </r>
  <r>
    <n v="5066"/>
    <s v="CA-2014-142090"/>
    <n v="2014"/>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n v="2014"/>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n v="2014"/>
    <x v="787"/>
    <d v="2014-01-20T00:00:00"/>
    <s v="Standard Class"/>
    <s v="TT-21460"/>
    <s v="Tonja Turnell"/>
    <x v="2"/>
    <s v="United States"/>
    <s v="Los Angeles"/>
    <x v="1"/>
    <n v="90008"/>
    <x v="1"/>
    <s v="OFF-AR-10003504"/>
    <x v="1"/>
    <x v="6"/>
    <s v="Newell 347"/>
    <n v="21.400000000000002"/>
    <n v="5"/>
    <n v="0"/>
    <n v="6.2059999999999977"/>
  </r>
  <r>
    <n v="5069"/>
    <s v="CA-2011-124478"/>
    <n v="2011"/>
    <x v="233"/>
    <d v="2011-08-12T00:00:00"/>
    <s v="Standard Class"/>
    <s v="MA-17560"/>
    <s v="Matt Abelman"/>
    <x v="2"/>
    <s v="United States"/>
    <s v="Trenton"/>
    <x v="12"/>
    <n v="48183"/>
    <x v="2"/>
    <s v="TEC-CO-10001571"/>
    <x v="2"/>
    <x v="16"/>
    <s v="Sharp 1540cs Digital Laser Copier"/>
    <n v="549.99"/>
    <n v="1"/>
    <n v="0"/>
    <n v="274.995"/>
  </r>
  <r>
    <n v="5070"/>
    <s v="CA-2011-124478"/>
    <n v="2011"/>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n v="2011"/>
    <x v="233"/>
    <d v="2011-08-12T00:00:00"/>
    <s v="Standard Class"/>
    <s v="MA-17560"/>
    <s v="Matt Abelman"/>
    <x v="2"/>
    <s v="United States"/>
    <s v="Trenton"/>
    <x v="12"/>
    <n v="48183"/>
    <x v="2"/>
    <s v="OFF-EN-10002500"/>
    <x v="1"/>
    <x v="12"/>
    <s v="Globe Weis Peel &amp; Seel First Class Envelopes"/>
    <n v="38.339999999999996"/>
    <n v="3"/>
    <n v="0"/>
    <n v="17.253"/>
  </r>
  <r>
    <n v="5072"/>
    <s v="CA-2011-124478"/>
    <n v="2011"/>
    <x v="233"/>
    <d v="2011-08-12T00:00:00"/>
    <s v="Standard Class"/>
    <s v="MA-17560"/>
    <s v="Matt Abelman"/>
    <x v="2"/>
    <s v="United States"/>
    <s v="Trenton"/>
    <x v="12"/>
    <n v="48183"/>
    <x v="2"/>
    <s v="FUR-FU-10002088"/>
    <x v="0"/>
    <x v="5"/>
    <s v="Nu-Dell Float Frame 11 x 14 1/2"/>
    <n v="53.88"/>
    <n v="6"/>
    <n v="0"/>
    <n v="22.629600000000003"/>
  </r>
  <r>
    <n v="5073"/>
    <s v="CA-2011-124478"/>
    <n v="2011"/>
    <x v="233"/>
    <d v="2011-08-12T00:00:00"/>
    <s v="Standard Class"/>
    <s v="MA-17560"/>
    <s v="Matt Abelman"/>
    <x v="2"/>
    <s v="United States"/>
    <s v="Trenton"/>
    <x v="12"/>
    <n v="48183"/>
    <x v="2"/>
    <s v="TEC-PH-10001128"/>
    <x v="2"/>
    <x v="7"/>
    <s v="Motorola Droid Maxx"/>
    <n v="299.98"/>
    <n v="2"/>
    <n v="0"/>
    <n v="83.994400000000013"/>
  </r>
  <r>
    <n v="5074"/>
    <s v="CA-2012-145485"/>
    <n v="2012"/>
    <x v="599"/>
    <d v="2012-11-05T00:00:00"/>
    <s v="Same Day"/>
    <s v="JM-16195"/>
    <s v="Justin MacKendrick"/>
    <x v="0"/>
    <s v="United States"/>
    <s v="San Francisco"/>
    <x v="1"/>
    <n v="94109"/>
    <x v="1"/>
    <s v="OFF-ST-10000649"/>
    <x v="1"/>
    <x v="4"/>
    <s v="Hanging Personal Folder File"/>
    <n v="62.8"/>
    <n v="4"/>
    <n v="0"/>
    <n v="15.700000000000003"/>
  </r>
  <r>
    <n v="5075"/>
    <s v="CA-2014-151071"/>
    <n v="2014"/>
    <x v="1016"/>
    <d v="2014-04-30T00:00:00"/>
    <s v="Second Class"/>
    <s v="MB-18085"/>
    <s v="Mick Brown"/>
    <x v="0"/>
    <s v="United States"/>
    <s v="Los Angeles"/>
    <x v="1"/>
    <n v="90049"/>
    <x v="1"/>
    <s v="OFF-BI-10002103"/>
    <x v="1"/>
    <x v="8"/>
    <s v="Cardinal Slant-D Ring Binder, Heavy Gauge Vinyl"/>
    <n v="13.904"/>
    <n v="2"/>
    <n v="0.2"/>
    <n v="4.5187999999999997"/>
  </r>
  <r>
    <n v="5076"/>
    <s v="CA-2011-134572"/>
    <n v="2011"/>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n v="2011"/>
    <x v="1017"/>
    <d v="2011-04-22T00:00:00"/>
    <s v="Second Class"/>
    <s v="SV-20365"/>
    <s v="Seth Vernon"/>
    <x v="0"/>
    <s v="United States"/>
    <s v="Houston"/>
    <x v="5"/>
    <n v="77070"/>
    <x v="2"/>
    <s v="OFF-ST-10004634"/>
    <x v="1"/>
    <x v="4"/>
    <s v="Personal Folder Holder, Ebony"/>
    <n v="44.840000000000011"/>
    <n v="5"/>
    <n v="0.2"/>
    <n v="5.6049999999999951"/>
  </r>
  <r>
    <n v="5078"/>
    <s v="CA-2011-134572"/>
    <n v="2011"/>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n v="2014"/>
    <x v="343"/>
    <d v="2014-11-18T00:00:00"/>
    <s v="Standard Class"/>
    <s v="CG-12040"/>
    <s v="Catherine Glotzbach"/>
    <x v="2"/>
    <s v="United States"/>
    <s v="Milwaukee"/>
    <x v="6"/>
    <n v="53209"/>
    <x v="2"/>
    <s v="OFF-BI-10002949"/>
    <x v="1"/>
    <x v="8"/>
    <s v="Prestige Round Ring Binders"/>
    <n v="18.240000000000002"/>
    <n v="3"/>
    <n v="0"/>
    <n v="8.5727999999999991"/>
  </r>
  <r>
    <n v="5080"/>
    <s v="US-2014-133312"/>
    <n v="2014"/>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n v="2014"/>
    <x v="920"/>
    <d v="2014-11-30T00:00:00"/>
    <s v="Standard Class"/>
    <s v="BD-11500"/>
    <s v="Bradley Drucker"/>
    <x v="0"/>
    <s v="United States"/>
    <s v="San Francisco"/>
    <x v="1"/>
    <n v="94122"/>
    <x v="1"/>
    <s v="OFF-ST-10001325"/>
    <x v="1"/>
    <x v="4"/>
    <s v="Sterilite Officeware Hinged File Box"/>
    <n v="10.48"/>
    <n v="1"/>
    <n v="0"/>
    <n v="2.8296000000000001"/>
  </r>
  <r>
    <n v="5082"/>
    <s v="US-2012-137533"/>
    <n v="2012"/>
    <x v="217"/>
    <d v="2012-12-18T00:00:00"/>
    <s v="Same Day"/>
    <s v="JK-15640"/>
    <s v="Jim Kriz"/>
    <x v="2"/>
    <s v="United States"/>
    <s v="Cleveland"/>
    <x v="24"/>
    <n v="44105"/>
    <x v="3"/>
    <s v="OFF-PA-10003441"/>
    <x v="1"/>
    <x v="10"/>
    <s v="Xerox 226"/>
    <n v="20.736000000000004"/>
    <n v="4"/>
    <n v="0.2"/>
    <n v="7.2576000000000001"/>
  </r>
  <r>
    <n v="5083"/>
    <s v="CA-2013-155138"/>
    <n v="2013"/>
    <x v="162"/>
    <d v="2013-09-13T00:00:00"/>
    <s v="Standard Class"/>
    <s v="JM-15580"/>
    <s v="Jill Matthias"/>
    <x v="0"/>
    <s v="United States"/>
    <s v="Monroe"/>
    <x v="3"/>
    <n v="28110"/>
    <x v="0"/>
    <s v="TEC-AC-10004209"/>
    <x v="2"/>
    <x v="11"/>
    <s v="Memorex Froggy Flash Drive 4 GB"/>
    <n v="35.167999999999999"/>
    <n v="4"/>
    <n v="0.2"/>
    <n v="8.3524000000000012"/>
  </r>
  <r>
    <n v="5084"/>
    <s v="CA-2013-155138"/>
    <n v="2013"/>
    <x v="162"/>
    <d v="2013-09-13T00:00:00"/>
    <s v="Standard Class"/>
    <s v="JM-15580"/>
    <s v="Jill Matthias"/>
    <x v="0"/>
    <s v="United States"/>
    <s v="Monroe"/>
    <x v="3"/>
    <n v="28110"/>
    <x v="0"/>
    <s v="OFF-PA-10000501"/>
    <x v="1"/>
    <x v="10"/>
    <s v="Petty Cash Envelope"/>
    <n v="64.704000000000008"/>
    <n v="3"/>
    <n v="0.2"/>
    <n v="23.455199999999998"/>
  </r>
  <r>
    <n v="5085"/>
    <s v="CA-2013-108350"/>
    <n v="2013"/>
    <x v="112"/>
    <d v="2013-06-10T00:00:00"/>
    <s v="Second Class"/>
    <s v="SC-20230"/>
    <s v="Scot Coram"/>
    <x v="1"/>
    <s v="United States"/>
    <s v="Lowell"/>
    <x v="31"/>
    <n v="1852"/>
    <x v="3"/>
    <s v="OFF-PA-10003656"/>
    <x v="1"/>
    <x v="10"/>
    <s v="Xerox 1935"/>
    <n v="105.52"/>
    <n v="4"/>
    <n v="0"/>
    <n v="48.539199999999994"/>
  </r>
  <r>
    <n v="5086"/>
    <s v="CA-2012-144302"/>
    <n v="2012"/>
    <x v="974"/>
    <d v="2012-06-23T00:00:00"/>
    <s v="Standard Class"/>
    <s v="ME-17320"/>
    <s v="Maria Etezadi"/>
    <x v="2"/>
    <s v="United States"/>
    <s v="Dallas"/>
    <x v="5"/>
    <n v="75081"/>
    <x v="2"/>
    <s v="OFF-BI-10001107"/>
    <x v="1"/>
    <x v="8"/>
    <s v="GBC White Gloss Covers, Plain Front"/>
    <n v="5.7919999999999989"/>
    <n v="2"/>
    <n v="0.8"/>
    <n v="-9.5568000000000026"/>
  </r>
  <r>
    <n v="5087"/>
    <s v="CA-2012-109001"/>
    <n v="2012"/>
    <x v="616"/>
    <d v="2012-03-09T00:00:00"/>
    <s v="Standard Class"/>
    <s v="KN-16390"/>
    <s v="Katherine Nockton"/>
    <x v="1"/>
    <s v="United States"/>
    <s v="Philadelphia"/>
    <x v="9"/>
    <n v="19120"/>
    <x v="3"/>
    <s v="TEC-PH-10000562"/>
    <x v="2"/>
    <x v="7"/>
    <s v="Samsung Convoy 3"/>
    <n v="466.15799999999996"/>
    <n v="7"/>
    <n v="0.4"/>
    <n v="-93.231599999999958"/>
  </r>
  <r>
    <n v="5088"/>
    <s v="CA-2012-109001"/>
    <n v="2012"/>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n v="2012"/>
    <x v="616"/>
    <d v="2012-03-09T00:00:00"/>
    <s v="Standard Class"/>
    <s v="KN-16390"/>
    <s v="Katherine Nockton"/>
    <x v="1"/>
    <s v="United States"/>
    <s v="Philadelphia"/>
    <x v="9"/>
    <n v="19120"/>
    <x v="3"/>
    <s v="OFF-BI-10003529"/>
    <x v="1"/>
    <x v="8"/>
    <s v="Avery Round Ring Poly Binders"/>
    <n v="2.556"/>
    <n v="3"/>
    <n v="0.7"/>
    <n v="-1.7892000000000001"/>
  </r>
  <r>
    <n v="5090"/>
    <s v="CA-2014-132738"/>
    <n v="2014"/>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n v="2014"/>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n v="2014"/>
    <x v="247"/>
    <d v="2015-01-04T00:00:00"/>
    <s v="Standard Class"/>
    <s v="JM-15580"/>
    <s v="Jill Matthias"/>
    <x v="0"/>
    <s v="United States"/>
    <s v="Loveland"/>
    <x v="22"/>
    <n v="80538"/>
    <x v="1"/>
    <s v="OFF-FA-10003472"/>
    <x v="1"/>
    <x v="13"/>
    <s v="Bagged Rubber Bands"/>
    <n v="3.024"/>
    <n v="3"/>
    <n v="0.2"/>
    <n v="-0.6048"/>
  </r>
  <r>
    <n v="5093"/>
    <s v="CA-2012-119102"/>
    <n v="2012"/>
    <x v="293"/>
    <d v="2012-05-27T00:00:00"/>
    <s v="Standard Class"/>
    <s v="KH-16690"/>
    <s v="Kristen Hastings"/>
    <x v="1"/>
    <s v="United States"/>
    <s v="Woonsocket"/>
    <x v="34"/>
    <n v="2895"/>
    <x v="3"/>
    <s v="OFF-ST-10004507"/>
    <x v="1"/>
    <x v="4"/>
    <s v="Advantus Rolling Storage Box"/>
    <n v="51.449999999999996"/>
    <n v="3"/>
    <n v="0"/>
    <n v="13.891499999999999"/>
  </r>
  <r>
    <n v="5094"/>
    <s v="US-2011-140452"/>
    <n v="2011"/>
    <x v="776"/>
    <d v="2011-12-10T00:00:00"/>
    <s v="Standard Class"/>
    <s v="BK-11260"/>
    <s v="Berenike Kampe"/>
    <x v="0"/>
    <s v="United States"/>
    <s v="Chicago"/>
    <x v="10"/>
    <n v="60610"/>
    <x v="2"/>
    <s v="OFF-AP-10004036"/>
    <x v="1"/>
    <x v="9"/>
    <s v="Bionaire 99.97% HEPA Air Cleaner"/>
    <n v="14.015999999999996"/>
    <n v="4"/>
    <n v="0.8"/>
    <n v="-31.536000000000001"/>
  </r>
  <r>
    <n v="5095"/>
    <s v="US-2011-140452"/>
    <n v="2011"/>
    <x v="776"/>
    <d v="2011-12-10T00:00:00"/>
    <s v="Standard Class"/>
    <s v="BK-11260"/>
    <s v="Berenike Kampe"/>
    <x v="0"/>
    <s v="United States"/>
    <s v="Chicago"/>
    <x v="10"/>
    <n v="60610"/>
    <x v="2"/>
    <s v="FUR-TA-10004086"/>
    <x v="0"/>
    <x v="3"/>
    <s v="KI Adjustable-Height Table"/>
    <n v="214.95000000000002"/>
    <n v="5"/>
    <n v="0.5"/>
    <n v="-120.37200000000003"/>
  </r>
  <r>
    <n v="5096"/>
    <s v="US-2011-140452"/>
    <n v="2011"/>
    <x v="776"/>
    <d v="2011-12-10T00:00:00"/>
    <s v="Standard Class"/>
    <s v="BK-11260"/>
    <s v="Berenike Kampe"/>
    <x v="0"/>
    <s v="United States"/>
    <s v="Chicago"/>
    <x v="10"/>
    <n v="60610"/>
    <x v="2"/>
    <s v="TEC-PH-10000307"/>
    <x v="2"/>
    <x v="7"/>
    <s v="Shocksock Galaxy S4 Armband"/>
    <n v="35.04"/>
    <n v="4"/>
    <n v="0.2"/>
    <n v="-7.0080000000000044"/>
  </r>
  <r>
    <n v="5097"/>
    <s v="US-2011-140452"/>
    <n v="2011"/>
    <x v="776"/>
    <d v="2011-12-10T00:00:00"/>
    <s v="Standard Class"/>
    <s v="BK-11260"/>
    <s v="Berenike Kampe"/>
    <x v="0"/>
    <s v="United States"/>
    <s v="Chicago"/>
    <x v="10"/>
    <n v="60610"/>
    <x v="2"/>
    <s v="FUR-FU-10002088"/>
    <x v="0"/>
    <x v="5"/>
    <s v="Nu-Dell Float Frame 11 x 14 1/2"/>
    <n v="10.776000000000002"/>
    <n v="3"/>
    <n v="0.6"/>
    <n v="-4.8491999999999997"/>
  </r>
  <r>
    <n v="5098"/>
    <s v="US-2011-140452"/>
    <n v="2011"/>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n v="2011"/>
    <x v="776"/>
    <d v="2011-12-10T00:00:00"/>
    <s v="Standard Class"/>
    <s v="BK-11260"/>
    <s v="Berenike Kampe"/>
    <x v="0"/>
    <s v="United States"/>
    <s v="Chicago"/>
    <x v="10"/>
    <n v="60610"/>
    <x v="2"/>
    <s v="OFF-ST-10002485"/>
    <x v="1"/>
    <x v="4"/>
    <s v="Rogers Deluxe File Chest"/>
    <n v="35.167999999999999"/>
    <n v="2"/>
    <n v="0.2"/>
    <n v="-8.3524000000000012"/>
  </r>
  <r>
    <n v="5100"/>
    <s v="CA-2012-141936"/>
    <n v="2012"/>
    <x v="976"/>
    <d v="2012-08-12T00:00:00"/>
    <s v="Standard Class"/>
    <s v="PN-18775"/>
    <s v="Parhena Norris"/>
    <x v="2"/>
    <s v="United States"/>
    <s v="Bakersfield"/>
    <x v="1"/>
    <n v="93309"/>
    <x v="1"/>
    <s v="OFF-BI-10002194"/>
    <x v="1"/>
    <x v="8"/>
    <s v="Cardinal Hold-It CD Pocket"/>
    <n v="19.152000000000001"/>
    <n v="3"/>
    <n v="0.2"/>
    <n v="6.4638000000000009"/>
  </r>
  <r>
    <n v="5101"/>
    <s v="CA-2011-158442"/>
    <n v="2011"/>
    <x v="461"/>
    <d v="2011-03-17T00:00:00"/>
    <s v="Same Day"/>
    <s v="AZ-10750"/>
    <s v="Annie Zypern"/>
    <x v="0"/>
    <s v="United States"/>
    <s v="Dallas"/>
    <x v="5"/>
    <n v="75217"/>
    <x v="2"/>
    <s v="OFF-AR-10003732"/>
    <x v="1"/>
    <x v="6"/>
    <s v="Newell 333"/>
    <n v="4.4479999999999995"/>
    <n v="2"/>
    <n v="0.2"/>
    <n v="0.3335999999999999"/>
  </r>
  <r>
    <n v="5102"/>
    <s v="CA-2011-158442"/>
    <n v="2011"/>
    <x v="461"/>
    <d v="2011-03-17T00:00:00"/>
    <s v="Same Day"/>
    <s v="AZ-10750"/>
    <s v="Annie Zypern"/>
    <x v="0"/>
    <s v="United States"/>
    <s v="Dallas"/>
    <x v="5"/>
    <n v="75217"/>
    <x v="2"/>
    <s v="OFF-PA-10002195"/>
    <x v="1"/>
    <x v="10"/>
    <s v="Xerox 1966"/>
    <n v="5.1840000000000011"/>
    <n v="1"/>
    <n v="0.2"/>
    <n v="1.8792"/>
  </r>
  <r>
    <n v="5103"/>
    <s v="CA-2011-158442"/>
    <n v="2011"/>
    <x v="461"/>
    <d v="2011-03-17T00:00:00"/>
    <s v="Same Day"/>
    <s v="AZ-10750"/>
    <s v="Annie Zypern"/>
    <x v="0"/>
    <s v="United States"/>
    <s v="Dallas"/>
    <x v="5"/>
    <n v="75217"/>
    <x v="2"/>
    <s v="OFF-PA-10002365"/>
    <x v="1"/>
    <x v="10"/>
    <s v="Xerox 1967"/>
    <n v="15.552000000000003"/>
    <n v="3"/>
    <n v="0.2"/>
    <n v="5.4432"/>
  </r>
  <r>
    <n v="5104"/>
    <s v="CA-2012-167374"/>
    <n v="2012"/>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n v="2012"/>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n v="2011"/>
    <x v="637"/>
    <d v="2011-12-20T00:00:00"/>
    <s v="Standard Class"/>
    <s v="BM-11785"/>
    <s v="Bryan Mills"/>
    <x v="0"/>
    <s v="United States"/>
    <s v="Deltona"/>
    <x v="2"/>
    <n v="32725"/>
    <x v="0"/>
    <s v="FUR-CH-10002439"/>
    <x v="0"/>
    <x v="1"/>
    <s v="Iceberg Nesting Folding Chair, 19w x 6d x 43h"/>
    <n v="186.304"/>
    <n v="4"/>
    <n v="0.2"/>
    <n v="13.972799999999999"/>
  </r>
  <r>
    <n v="5107"/>
    <s v="CA-2012-147102"/>
    <n v="2012"/>
    <x v="444"/>
    <d v="2012-09-26T00:00:00"/>
    <s v="Standard Class"/>
    <s v="NH-18610"/>
    <s v="Nicole Hansen"/>
    <x v="1"/>
    <s v="United States"/>
    <s v="Columbus"/>
    <x v="32"/>
    <n v="31907"/>
    <x v="0"/>
    <s v="TEC-AC-10000682"/>
    <x v="2"/>
    <x v="11"/>
    <s v="Kensington K72356US Mouse-in-a-Box USB Desktop Mouse"/>
    <n v="66.36"/>
    <n v="4"/>
    <n v="0"/>
    <n v="23.225999999999999"/>
  </r>
  <r>
    <n v="5108"/>
    <s v="CA-2014-132213"/>
    <n v="2014"/>
    <x v="1016"/>
    <d v="2014-04-27T00:00:00"/>
    <s v="First Class"/>
    <s v="PN-18775"/>
    <s v="Parhena Norris"/>
    <x v="2"/>
    <s v="United States"/>
    <s v="Nashville"/>
    <x v="18"/>
    <n v="37211"/>
    <x v="0"/>
    <s v="OFF-AR-10004078"/>
    <x v="1"/>
    <x v="6"/>
    <s v="Newell 312"/>
    <n v="42.047999999999995"/>
    <n v="9"/>
    <n v="0.2"/>
    <n v="5.2559999999999985"/>
  </r>
  <r>
    <n v="5109"/>
    <s v="CA-2014-132213"/>
    <n v="2014"/>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n v="2011"/>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n v="2011"/>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n v="2011"/>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n v="2012"/>
    <x v="50"/>
    <d v="2012-11-13T00:00:00"/>
    <s v="Same Day"/>
    <s v="HA-14905"/>
    <s v="Helen Abelman"/>
    <x v="0"/>
    <s v="United States"/>
    <s v="Chicago"/>
    <x v="10"/>
    <n v="60610"/>
    <x v="2"/>
    <s v="FUR-FU-10001025"/>
    <x v="0"/>
    <x v="5"/>
    <s v="Eldon Imàge Series Desk Accessories, Clear"/>
    <n v="17.496000000000002"/>
    <n v="9"/>
    <n v="0.6"/>
    <n v="-7.4357999999999969"/>
  </r>
  <r>
    <n v="5114"/>
    <s v="CA-2013-147970"/>
    <n v="2013"/>
    <x v="1011"/>
    <d v="2013-02-02T00:00:00"/>
    <s v="Second Class"/>
    <s v="AB-10150"/>
    <s v="Aimee Bixby"/>
    <x v="0"/>
    <s v="United States"/>
    <s v="Dallas"/>
    <x v="5"/>
    <n v="75220"/>
    <x v="2"/>
    <s v="OFF-PA-10003936"/>
    <x v="1"/>
    <x v="10"/>
    <s v="Xerox 1994"/>
    <n v="15.552000000000003"/>
    <n v="3"/>
    <n v="0.2"/>
    <n v="5.4432"/>
  </r>
  <r>
    <n v="5115"/>
    <s v="CA-2013-150658"/>
    <n v="2013"/>
    <x v="1019"/>
    <d v="2013-11-23T00:00:00"/>
    <s v="Standard Class"/>
    <s v="MS-17365"/>
    <s v="Maribeth Schnelling"/>
    <x v="0"/>
    <s v="United States"/>
    <s v="Carlsbad"/>
    <x v="27"/>
    <n v="88220"/>
    <x v="1"/>
    <s v="OFF-BI-10004140"/>
    <x v="1"/>
    <x v="8"/>
    <s v="Avery Non-Stick Binders"/>
    <n v="10.776000000000002"/>
    <n v="3"/>
    <n v="0.2"/>
    <n v="3.3674999999999984"/>
  </r>
  <r>
    <n v="5116"/>
    <s v="CA-2014-125640"/>
    <n v="2014"/>
    <x v="800"/>
    <d v="2014-07-30T00:00:00"/>
    <s v="Standard Class"/>
    <s v="DD-13570"/>
    <s v="Dorothy Dickinson"/>
    <x v="0"/>
    <s v="United States"/>
    <s v="Philadelphia"/>
    <x v="9"/>
    <n v="19134"/>
    <x v="3"/>
    <s v="OFF-LA-10004178"/>
    <x v="1"/>
    <x v="2"/>
    <s v="Avery 491"/>
    <n v="3.3040000000000003"/>
    <n v="1"/>
    <n v="0.2"/>
    <n v="1.0737999999999999"/>
  </r>
  <r>
    <n v="5117"/>
    <s v="CA-2014-154137"/>
    <n v="2014"/>
    <x v="343"/>
    <d v="2014-11-18T00:00:00"/>
    <s v="Standard Class"/>
    <s v="MT-17815"/>
    <s v="Meg Tillman"/>
    <x v="0"/>
    <s v="United States"/>
    <s v="New York City"/>
    <x v="15"/>
    <n v="10009"/>
    <x v="3"/>
    <s v="OFF-ST-10003324"/>
    <x v="1"/>
    <x v="4"/>
    <s v="Belkin OmniView SE Rackmount Kit"/>
    <n v="35.479999999999997"/>
    <n v="1"/>
    <n v="0"/>
    <n v="0"/>
  </r>
  <r>
    <n v="5118"/>
    <s v="CA-2012-127173"/>
    <n v="2012"/>
    <x v="120"/>
    <d v="2012-10-03T00:00:00"/>
    <s v="Standard Class"/>
    <s v="GM-14500"/>
    <s v="Gene McClure"/>
    <x v="0"/>
    <s v="United States"/>
    <s v="Oceanside"/>
    <x v="15"/>
    <n v="11572"/>
    <x v="3"/>
    <s v="OFF-FA-10004854"/>
    <x v="1"/>
    <x v="13"/>
    <s v="Vinyl Coated Wire Paper Clips in Organizer Box, 800/Box"/>
    <n v="34.44"/>
    <n v="3"/>
    <n v="0"/>
    <n v="16.186799999999998"/>
  </r>
  <r>
    <n v="5119"/>
    <s v="CA-2012-127173"/>
    <n v="2012"/>
    <x v="120"/>
    <d v="2012-10-03T00:00:00"/>
    <s v="Standard Class"/>
    <s v="GM-14500"/>
    <s v="Gene McClure"/>
    <x v="0"/>
    <s v="United States"/>
    <s v="Oceanside"/>
    <x v="15"/>
    <n v="11572"/>
    <x v="3"/>
    <s v="TEC-MA-10002859"/>
    <x v="2"/>
    <x v="15"/>
    <s v="Ativa MDM8000 8-Sheet Micro-Cut Shredder"/>
    <n v="629.92999999999995"/>
    <n v="7"/>
    <n v="0"/>
    <n v="296.06709999999998"/>
  </r>
  <r>
    <n v="5120"/>
    <s v="CA-2012-127173"/>
    <n v="2012"/>
    <x v="120"/>
    <d v="2012-10-03T00:00:00"/>
    <s v="Standard Class"/>
    <s v="GM-14500"/>
    <s v="Gene McClure"/>
    <x v="0"/>
    <s v="United States"/>
    <s v="Oceanside"/>
    <x v="15"/>
    <n v="11572"/>
    <x v="3"/>
    <s v="OFF-BI-10000088"/>
    <x v="1"/>
    <x v="8"/>
    <s v="GBC Imprintable Covers"/>
    <n v="79.056000000000012"/>
    <n v="9"/>
    <n v="0.2"/>
    <n v="28.657800000000002"/>
  </r>
  <r>
    <n v="5121"/>
    <s v="CA-2011-149538"/>
    <n v="2011"/>
    <x v="527"/>
    <d v="2011-04-08T00:00:00"/>
    <s v="Standard Class"/>
    <s v="KB-16585"/>
    <s v="Ken Black"/>
    <x v="1"/>
    <s v="United States"/>
    <s v="Lafayette"/>
    <x v="28"/>
    <n v="70506"/>
    <x v="0"/>
    <s v="OFF-ST-10004180"/>
    <x v="1"/>
    <x v="4"/>
    <s v="Safco Commercial Shelving"/>
    <n v="232.54999999999998"/>
    <n v="5"/>
    <n v="0"/>
    <n v="9.3019999999999925"/>
  </r>
  <r>
    <n v="5122"/>
    <s v="CA-2011-149538"/>
    <n v="2011"/>
    <x v="527"/>
    <d v="2011-04-08T00:00:00"/>
    <s v="Standard Class"/>
    <s v="KB-16585"/>
    <s v="Ken Black"/>
    <x v="1"/>
    <s v="United States"/>
    <s v="Lafayette"/>
    <x v="28"/>
    <n v="70506"/>
    <x v="0"/>
    <s v="TEC-AC-10002926"/>
    <x v="2"/>
    <x v="11"/>
    <s v="Logitech Wireless Marathon Mouse M705"/>
    <n v="99.98"/>
    <n v="2"/>
    <n v="0"/>
    <n v="42.991400000000006"/>
  </r>
  <r>
    <n v="5123"/>
    <s v="CA-2011-149538"/>
    <n v="2011"/>
    <x v="527"/>
    <d v="2011-04-08T00:00:00"/>
    <s v="Standard Class"/>
    <s v="KB-16585"/>
    <s v="Ken Black"/>
    <x v="1"/>
    <s v="United States"/>
    <s v="Lafayette"/>
    <x v="28"/>
    <n v="70506"/>
    <x v="0"/>
    <s v="OFF-PA-10003797"/>
    <x v="1"/>
    <x v="10"/>
    <s v="Xerox 209"/>
    <n v="19.440000000000001"/>
    <n v="3"/>
    <n v="0"/>
    <n v="9.3312000000000008"/>
  </r>
  <r>
    <n v="5124"/>
    <s v="CA-2011-149538"/>
    <n v="2011"/>
    <x v="527"/>
    <d v="2011-04-08T00:00:00"/>
    <s v="Standard Class"/>
    <s v="KB-16585"/>
    <s v="Ken Black"/>
    <x v="1"/>
    <s v="United States"/>
    <s v="Lafayette"/>
    <x v="28"/>
    <n v="70506"/>
    <x v="0"/>
    <s v="OFF-PA-10002195"/>
    <x v="1"/>
    <x v="10"/>
    <s v="Xerox 1966"/>
    <n v="12.96"/>
    <n v="2"/>
    <n v="0"/>
    <n v="6.3504000000000005"/>
  </r>
  <r>
    <n v="5125"/>
    <s v="CA-2011-160766"/>
    <n v="2011"/>
    <x v="80"/>
    <d v="2011-09-14T00:00:00"/>
    <s v="Same Day"/>
    <s v="DM-13015"/>
    <s v="Darrin Martin"/>
    <x v="0"/>
    <s v="United States"/>
    <s v="New York City"/>
    <x v="15"/>
    <n v="10009"/>
    <x v="3"/>
    <s v="FUR-TA-10001039"/>
    <x v="0"/>
    <x v="3"/>
    <s v="KI Adjustable-Height Table"/>
    <n v="464.29200000000003"/>
    <n v="9"/>
    <n v="0.4"/>
    <n v="-108.33479999999997"/>
  </r>
  <r>
    <n v="5126"/>
    <s v="CA-2011-160766"/>
    <n v="2011"/>
    <x v="80"/>
    <d v="2011-09-14T00:00:00"/>
    <s v="Same Day"/>
    <s v="DM-13015"/>
    <s v="Darrin Martin"/>
    <x v="0"/>
    <s v="United States"/>
    <s v="New York City"/>
    <x v="15"/>
    <n v="10009"/>
    <x v="3"/>
    <s v="OFF-EN-10001099"/>
    <x v="1"/>
    <x v="12"/>
    <s v="Staples"/>
    <n v="68.459999999999994"/>
    <n v="7"/>
    <n v="0"/>
    <n v="31.491599999999995"/>
  </r>
  <r>
    <n v="5127"/>
    <s v="CA-2011-160766"/>
    <n v="2011"/>
    <x v="80"/>
    <d v="2011-09-14T00:00:00"/>
    <s v="Same Day"/>
    <s v="DM-13015"/>
    <s v="Darrin Martin"/>
    <x v="0"/>
    <s v="United States"/>
    <s v="New York City"/>
    <x v="15"/>
    <n v="10009"/>
    <x v="3"/>
    <s v="TEC-MA-10003979"/>
    <x v="2"/>
    <x v="15"/>
    <s v="Ativa V4110MDD Micro-Cut Shredder"/>
    <n v="2799.96"/>
    <n v="4"/>
    <n v="0"/>
    <n v="1371.9803999999999"/>
  </r>
  <r>
    <n v="5128"/>
    <s v="CA-2011-160766"/>
    <n v="2011"/>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n v="2011"/>
    <x v="80"/>
    <d v="2011-09-14T00:00:00"/>
    <s v="Same Day"/>
    <s v="DM-13015"/>
    <s v="Darrin Martin"/>
    <x v="0"/>
    <s v="United States"/>
    <s v="New York City"/>
    <x v="15"/>
    <n v="10009"/>
    <x v="3"/>
    <s v="TEC-PH-10001536"/>
    <x v="2"/>
    <x v="7"/>
    <s v="Spigen Samsung Galaxy S5 Case Wallet"/>
    <n v="16.989999999999998"/>
    <n v="1"/>
    <n v="0"/>
    <n v="4.4173999999999989"/>
  </r>
  <r>
    <n v="5130"/>
    <s v="CA-2011-160766"/>
    <n v="2011"/>
    <x v="80"/>
    <d v="2011-09-14T00:00:00"/>
    <s v="Same Day"/>
    <s v="DM-13015"/>
    <s v="Darrin Martin"/>
    <x v="0"/>
    <s v="United States"/>
    <s v="New York City"/>
    <x v="15"/>
    <n v="10009"/>
    <x v="3"/>
    <s v="TEC-PH-10000526"/>
    <x v="2"/>
    <x v="7"/>
    <s v="Vtech CS6719"/>
    <n v="287.96999999999997"/>
    <n v="3"/>
    <n v="0"/>
    <n v="80.631600000000006"/>
  </r>
  <r>
    <n v="5131"/>
    <s v="CA-2011-160766"/>
    <n v="2011"/>
    <x v="80"/>
    <d v="2011-09-14T00:00:00"/>
    <s v="Same Day"/>
    <s v="DM-13015"/>
    <s v="Darrin Martin"/>
    <x v="0"/>
    <s v="United States"/>
    <s v="New York City"/>
    <x v="15"/>
    <n v="10009"/>
    <x v="3"/>
    <s v="OFF-PA-10000213"/>
    <x v="1"/>
    <x v="10"/>
    <s v="Xerox 198"/>
    <n v="44.820000000000007"/>
    <n v="9"/>
    <n v="0"/>
    <n v="21.065400000000004"/>
  </r>
  <r>
    <n v="5132"/>
    <s v="CA-2014-146626"/>
    <n v="2014"/>
    <x v="614"/>
    <d v="2015-01-06T00:00:00"/>
    <s v="Standard Class"/>
    <s v="BP-11185"/>
    <s v="Ben Peterman"/>
    <x v="1"/>
    <s v="United States"/>
    <s v="Anaheim"/>
    <x v="1"/>
    <n v="92804"/>
    <x v="1"/>
    <s v="FUR-FU-10002501"/>
    <x v="0"/>
    <x v="5"/>
    <s v="Nu-Dell Executive Frame"/>
    <n v="101.12"/>
    <n v="8"/>
    <n v="0"/>
    <n v="37.414400000000001"/>
  </r>
  <r>
    <n v="5133"/>
    <s v="CA-2012-123330"/>
    <n v="2012"/>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n v="2014"/>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n v="2014"/>
    <x v="200"/>
    <d v="2014-12-01T00:00:00"/>
    <s v="Standard Class"/>
    <s v="FG-14260"/>
    <s v="Frank Gastineau"/>
    <x v="2"/>
    <s v="United States"/>
    <s v="New York City"/>
    <x v="15"/>
    <n v="10009"/>
    <x v="3"/>
    <s v="OFF-BI-10003364"/>
    <x v="1"/>
    <x v="8"/>
    <s v="Binding Machine Supplies"/>
    <n v="93.344000000000008"/>
    <n v="4"/>
    <n v="0.2"/>
    <n v="32.670400000000001"/>
  </r>
  <r>
    <n v="5136"/>
    <s v="CA-2013-151323"/>
    <n v="2013"/>
    <x v="248"/>
    <d v="2013-10-29T00:00:00"/>
    <s v="Standard Class"/>
    <s v="AB-10255"/>
    <s v="Alejandro Ballentine"/>
    <x v="2"/>
    <s v="United States"/>
    <s v="Seattle"/>
    <x v="4"/>
    <n v="98103"/>
    <x v="1"/>
    <s v="OFF-FA-10002983"/>
    <x v="1"/>
    <x v="13"/>
    <s v="Advantus SlideClip Paper Clips"/>
    <n v="17.05"/>
    <n v="5"/>
    <n v="0"/>
    <n v="8.1840000000000011"/>
  </r>
  <r>
    <n v="5137"/>
    <s v="CA-2012-146696"/>
    <n v="2012"/>
    <x v="639"/>
    <d v="2012-12-19T00:00:00"/>
    <s v="Standard Class"/>
    <s v="RD-19480"/>
    <s v="Rick Duston"/>
    <x v="0"/>
    <s v="United States"/>
    <s v="San Diego"/>
    <x v="1"/>
    <n v="92105"/>
    <x v="1"/>
    <s v="OFF-BI-10002432"/>
    <x v="1"/>
    <x v="8"/>
    <s v="Wilson Jones Standard D-Ring Binders"/>
    <n v="8.0960000000000001"/>
    <n v="2"/>
    <n v="0.2"/>
    <n v="2.7323999999999993"/>
  </r>
  <r>
    <n v="5138"/>
    <s v="CA-2013-128972"/>
    <n v="2013"/>
    <x v="373"/>
    <d v="2013-11-18T00:00:00"/>
    <s v="Standard Class"/>
    <s v="TS-21430"/>
    <s v="Tom Stivers"/>
    <x v="1"/>
    <s v="United States"/>
    <s v="Oklahoma City"/>
    <x v="26"/>
    <n v="73120"/>
    <x v="2"/>
    <s v="FUR-FU-10003096"/>
    <x v="0"/>
    <x v="5"/>
    <s v="Master Giant Foot Doorstop, Safety Yellow"/>
    <n v="30.36"/>
    <n v="4"/>
    <n v="0"/>
    <n v="13.0548"/>
  </r>
  <r>
    <n v="5139"/>
    <s v="CA-2014-128335"/>
    <n v="2014"/>
    <x v="365"/>
    <d v="2014-10-06T00:00:00"/>
    <s v="Standard Class"/>
    <s v="JA-15970"/>
    <s v="Joseph Airdo"/>
    <x v="0"/>
    <s v="United States"/>
    <s v="Mount Vernon"/>
    <x v="15"/>
    <n v="10550"/>
    <x v="3"/>
    <s v="OFF-EN-10001539"/>
    <x v="1"/>
    <x v="12"/>
    <s v="Staples"/>
    <n v="23.34"/>
    <n v="3"/>
    <n v="0"/>
    <n v="10.969799999999999"/>
  </r>
  <r>
    <n v="5140"/>
    <s v="CA-2014-128335"/>
    <n v="2014"/>
    <x v="365"/>
    <d v="2014-10-06T00:00:00"/>
    <s v="Standard Class"/>
    <s v="JA-15970"/>
    <s v="Joseph Airdo"/>
    <x v="0"/>
    <s v="United States"/>
    <s v="Mount Vernon"/>
    <x v="15"/>
    <n v="10550"/>
    <x v="3"/>
    <s v="OFF-PA-10004996"/>
    <x v="1"/>
    <x v="10"/>
    <s v="Speediset Carbonless Redi-Letter 7&quot; x 8 1/2&quot;"/>
    <n v="51.550000000000004"/>
    <n v="5"/>
    <n v="0"/>
    <n v="24.2285"/>
  </r>
  <r>
    <n v="5141"/>
    <s v="CA-2012-154886"/>
    <n v="2012"/>
    <x v="627"/>
    <d v="2012-11-12T00:00:00"/>
    <s v="Standard Class"/>
    <s v="SW-20455"/>
    <s v="Shaun Weien"/>
    <x v="0"/>
    <s v="United States"/>
    <s v="San Francisco"/>
    <x v="1"/>
    <n v="94109"/>
    <x v="1"/>
    <s v="TEC-AC-10001956"/>
    <x v="2"/>
    <x v="11"/>
    <s v="Microsoft Arc Touch Mouse"/>
    <n v="119.9"/>
    <n v="2"/>
    <n v="0"/>
    <n v="43.164000000000001"/>
  </r>
  <r>
    <n v="5142"/>
    <s v="CA-2013-111213"/>
    <n v="2013"/>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n v="2013"/>
    <x v="178"/>
    <d v="2013-04-06T00:00:00"/>
    <s v="Standard Class"/>
    <s v="FP-14320"/>
    <s v="Frank Preis"/>
    <x v="0"/>
    <s v="United States"/>
    <s v="New York City"/>
    <x v="15"/>
    <n v="10009"/>
    <x v="3"/>
    <s v="OFF-SU-10000946"/>
    <x v="1"/>
    <x v="14"/>
    <s v="Staples"/>
    <n v="63.84"/>
    <n v="8"/>
    <n v="0"/>
    <n v="18.513599999999997"/>
  </r>
  <r>
    <n v="5144"/>
    <s v="CA-2013-111213"/>
    <n v="2013"/>
    <x v="178"/>
    <d v="2013-04-06T00:00:00"/>
    <s v="Standard Class"/>
    <s v="FP-14320"/>
    <s v="Frank Preis"/>
    <x v="0"/>
    <s v="United States"/>
    <s v="New York City"/>
    <x v="15"/>
    <n v="10009"/>
    <x v="3"/>
    <s v="OFF-BI-10004140"/>
    <x v="1"/>
    <x v="8"/>
    <s v="Avery Non-Stick Binders"/>
    <n v="3.5920000000000005"/>
    <n v="1"/>
    <n v="0.2"/>
    <n v="1.1224999999999996"/>
  </r>
  <r>
    <n v="5145"/>
    <s v="CA-2014-161333"/>
    <n v="2014"/>
    <x v="62"/>
    <d v="2014-02-08T00:00:00"/>
    <s v="Standard Class"/>
    <s v="JL-15835"/>
    <s v="John Lee"/>
    <x v="0"/>
    <s v="United States"/>
    <s v="Los Angeles"/>
    <x v="1"/>
    <n v="90045"/>
    <x v="1"/>
    <s v="FUR-FU-10003039"/>
    <x v="0"/>
    <x v="5"/>
    <s v="Howard Miller 11-1/2&quot; Diameter Grantwood Wall Clock"/>
    <n v="86.26"/>
    <n v="2"/>
    <n v="0"/>
    <n v="29.328400000000002"/>
  </r>
  <r>
    <n v="5146"/>
    <s v="CA-2014-161333"/>
    <n v="2014"/>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n v="2014"/>
    <x v="62"/>
    <d v="2014-02-08T00:00:00"/>
    <s v="Standard Class"/>
    <s v="JL-15835"/>
    <s v="John Lee"/>
    <x v="0"/>
    <s v="United States"/>
    <s v="Los Angeles"/>
    <x v="1"/>
    <n v="90045"/>
    <x v="1"/>
    <s v="OFF-AP-10000252"/>
    <x v="1"/>
    <x v="9"/>
    <s v="Harmony HEPA Quiet Air Purifiers"/>
    <n v="46.8"/>
    <n v="4"/>
    <n v="0"/>
    <n v="16.38"/>
  </r>
  <r>
    <n v="5148"/>
    <s v="CA-2014-128734"/>
    <n v="2014"/>
    <x v="165"/>
    <d v="2015-01-01T00:00:00"/>
    <s v="Standard Class"/>
    <s v="JL-15175"/>
    <s v="James Lanier"/>
    <x v="2"/>
    <s v="United States"/>
    <s v="Chandler"/>
    <x v="16"/>
    <n v="85224"/>
    <x v="1"/>
    <s v="FUR-FU-10001731"/>
    <x v="0"/>
    <x v="5"/>
    <s v="Acrylic Self-Standing Desk Frames"/>
    <n v="8.5440000000000005"/>
    <n v="4"/>
    <n v="0.2"/>
    <n v="1.9223999999999997"/>
  </r>
  <r>
    <n v="5149"/>
    <s v="CA-2014-128734"/>
    <n v="2014"/>
    <x v="165"/>
    <d v="2015-01-01T00:00:00"/>
    <s v="Standard Class"/>
    <s v="JL-15175"/>
    <s v="James Lanier"/>
    <x v="2"/>
    <s v="United States"/>
    <s v="Chandler"/>
    <x v="16"/>
    <n v="85224"/>
    <x v="1"/>
    <s v="FUR-CH-10001394"/>
    <x v="0"/>
    <x v="1"/>
    <s v="Global Leather Executive Chair"/>
    <n v="842.37600000000009"/>
    <n v="3"/>
    <n v="0.2"/>
    <n v="105.29699999999988"/>
  </r>
  <r>
    <n v="5150"/>
    <s v="CA-2011-141796"/>
    <n v="2011"/>
    <x v="261"/>
    <d v="2011-06-21T00:00:00"/>
    <s v="Same Day"/>
    <s v="JG-15160"/>
    <s v="James Galang"/>
    <x v="0"/>
    <s v="United States"/>
    <s v="Long Beach"/>
    <x v="15"/>
    <n v="11561"/>
    <x v="3"/>
    <s v="TEC-PH-10001578"/>
    <x v="2"/>
    <x v="7"/>
    <s v="Polycom SoundStation2 EX Conference phone"/>
    <n v="1214.8499999999999"/>
    <n v="3"/>
    <n v="0"/>
    <n v="352.30649999999997"/>
  </r>
  <r>
    <n v="5151"/>
    <s v="CA-2014-125101"/>
    <n v="2014"/>
    <x v="904"/>
    <d v="2014-03-11T00:00:00"/>
    <s v="Second Class"/>
    <s v="SH-19975"/>
    <s v="Sally Hughsby"/>
    <x v="1"/>
    <s v="United States"/>
    <s v="San Francisco"/>
    <x v="1"/>
    <n v="94109"/>
    <x v="1"/>
    <s v="OFF-ST-10000675"/>
    <x v="1"/>
    <x v="4"/>
    <s v="File Shuttle II and Handi-File, Black"/>
    <n v="67.78"/>
    <n v="2"/>
    <n v="0"/>
    <n v="16.945"/>
  </r>
  <r>
    <n v="5152"/>
    <s v="CA-2014-169929"/>
    <n v="2014"/>
    <x v="145"/>
    <d v="2014-09-29T00:00:00"/>
    <s v="First Class"/>
    <s v="LS-17200"/>
    <s v="Luke Schmidt"/>
    <x v="1"/>
    <s v="United States"/>
    <s v="Helena"/>
    <x v="37"/>
    <n v="59601"/>
    <x v="1"/>
    <s v="OFF-ST-10002352"/>
    <x v="1"/>
    <x v="4"/>
    <s v="Iris Project Case"/>
    <n v="39.900000000000006"/>
    <n v="5"/>
    <n v="0"/>
    <n v="10.373999999999999"/>
  </r>
  <r>
    <n v="5153"/>
    <s v="US-2011-121566"/>
    <n v="2011"/>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n v="2011"/>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n v="2012"/>
    <x v="976"/>
    <d v="2012-08-08T00:00:00"/>
    <s v="First Class"/>
    <s v="KW-16570"/>
    <s v="Kelly Williams"/>
    <x v="0"/>
    <s v="United States"/>
    <s v="Kirkwood"/>
    <x v="25"/>
    <n v="63122"/>
    <x v="2"/>
    <s v="OFF-BI-10002215"/>
    <x v="1"/>
    <x v="8"/>
    <s v="Wilson Jones Hanging View Binder, White, 1&quot;"/>
    <n v="28.4"/>
    <n v="4"/>
    <n v="0"/>
    <n v="13.063999999999998"/>
  </r>
  <r>
    <n v="5156"/>
    <s v="US-2012-124219"/>
    <n v="2012"/>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n v="2014"/>
    <x v="160"/>
    <d v="2014-07-05T00:00:00"/>
    <s v="Second Class"/>
    <s v="GH-14410"/>
    <s v="Gary Hansen"/>
    <x v="2"/>
    <s v="United States"/>
    <s v="Chicago"/>
    <x v="10"/>
    <n v="60653"/>
    <x v="2"/>
    <s v="TEC-PH-10002584"/>
    <x v="2"/>
    <x v="7"/>
    <s v="Samsung Galaxy S4"/>
    <n v="1001.5840000000001"/>
    <n v="2"/>
    <n v="0.2"/>
    <n v="125.19799999999992"/>
  </r>
  <r>
    <n v="5158"/>
    <s v="CA-2014-163006"/>
    <n v="2014"/>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n v="2014"/>
    <x v="160"/>
    <d v="2014-07-05T00:00:00"/>
    <s v="Second Class"/>
    <s v="GH-14410"/>
    <s v="Gary Hansen"/>
    <x v="2"/>
    <s v="United States"/>
    <s v="Chicago"/>
    <x v="10"/>
    <n v="60653"/>
    <x v="2"/>
    <s v="FUR-FU-10003799"/>
    <x v="0"/>
    <x v="5"/>
    <s v="Seth Thomas 13 1/2&quot; Wall Clock"/>
    <n v="14.224000000000002"/>
    <n v="2"/>
    <n v="0.6"/>
    <n v="-10.312400000000004"/>
  </r>
  <r>
    <n v="5160"/>
    <s v="CA-2012-156146"/>
    <n v="2012"/>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n v="2012"/>
    <x v="662"/>
    <d v="2012-10-30T00:00:00"/>
    <s v="Second Class"/>
    <s v="AG-10495"/>
    <s v="Andrew Gjertsen"/>
    <x v="1"/>
    <s v="United States"/>
    <s v="Peoria"/>
    <x v="16"/>
    <n v="85345"/>
    <x v="1"/>
    <s v="TEC-PH-10001527"/>
    <x v="2"/>
    <x v="7"/>
    <s v="Plantronics MX500i Earset"/>
    <n v="68.720000000000013"/>
    <n v="2"/>
    <n v="0.2"/>
    <n v="-14.603000000000005"/>
  </r>
  <r>
    <n v="5162"/>
    <s v="CA-2011-111192"/>
    <n v="2011"/>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n v="2013"/>
    <x v="741"/>
    <d v="2013-11-24T00:00:00"/>
    <s v="Second Class"/>
    <s v="AJ-10945"/>
    <s v="Ashley Jarboe"/>
    <x v="0"/>
    <s v="United States"/>
    <s v="Taylor"/>
    <x v="12"/>
    <n v="48180"/>
    <x v="2"/>
    <s v="FUR-CH-10000863"/>
    <x v="0"/>
    <x v="1"/>
    <s v="Novimex Swivel Fabric Task Chair"/>
    <n v="301.95999999999998"/>
    <n v="2"/>
    <n v="0"/>
    <n v="33.215599999999995"/>
  </r>
  <r>
    <n v="5164"/>
    <s v="CA-2012-161627"/>
    <n v="2012"/>
    <x v="380"/>
    <d v="2012-07-11T00:00:00"/>
    <s v="Standard Class"/>
    <s v="SJ-20215"/>
    <s v="Sarah Jordon"/>
    <x v="0"/>
    <s v="United States"/>
    <s v="Pasadena"/>
    <x v="1"/>
    <n v="91104"/>
    <x v="1"/>
    <s v="FUR-CH-10003968"/>
    <x v="0"/>
    <x v="1"/>
    <s v="Novimex Turbo Task Chair"/>
    <n v="170.35200000000003"/>
    <n v="3"/>
    <n v="0.2"/>
    <n v="-17.035200000000003"/>
  </r>
  <r>
    <n v="5165"/>
    <s v="CA-2011-121006"/>
    <n v="2011"/>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n v="2011"/>
    <x v="849"/>
    <d v="2011-11-16T00:00:00"/>
    <s v="Standard Class"/>
    <s v="SC-20020"/>
    <s v="Sam Craven"/>
    <x v="0"/>
    <s v="United States"/>
    <s v="Midland"/>
    <x v="12"/>
    <n v="48640"/>
    <x v="2"/>
    <s v="OFF-PA-10000130"/>
    <x v="1"/>
    <x v="10"/>
    <s v="Xerox 199"/>
    <n v="12.84"/>
    <n v="3"/>
    <n v="0"/>
    <n v="5.7779999999999987"/>
  </r>
  <r>
    <n v="5167"/>
    <s v="CA-2011-121006"/>
    <n v="2011"/>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n v="2011"/>
    <x v="849"/>
    <d v="2011-11-16T00:00:00"/>
    <s v="Standard Class"/>
    <s v="SC-20020"/>
    <s v="Sam Craven"/>
    <x v="0"/>
    <s v="United States"/>
    <s v="Midland"/>
    <x v="12"/>
    <n v="48640"/>
    <x v="2"/>
    <s v="FUR-CH-10004997"/>
    <x v="0"/>
    <x v="1"/>
    <s v="Hon Every-Day Series Multi-Task Chairs"/>
    <n v="563.93999999999994"/>
    <n v="3"/>
    <n v="0"/>
    <n v="112.78800000000001"/>
  </r>
  <r>
    <n v="5169"/>
    <s v="CA-2011-121006"/>
    <n v="2011"/>
    <x v="849"/>
    <d v="2011-11-16T00:00:00"/>
    <s v="Standard Class"/>
    <s v="SC-20020"/>
    <s v="Sam Craven"/>
    <x v="0"/>
    <s v="United States"/>
    <s v="Midland"/>
    <x v="12"/>
    <n v="48640"/>
    <x v="2"/>
    <s v="OFF-ST-10004950"/>
    <x v="1"/>
    <x v="4"/>
    <s v="Acco Perma 3000 Stacking Storage Drawers"/>
    <n v="62.94"/>
    <n v="3"/>
    <n v="0"/>
    <n v="11.958600000000001"/>
  </r>
  <r>
    <n v="5170"/>
    <s v="CA-2011-121006"/>
    <n v="2011"/>
    <x v="849"/>
    <d v="2011-11-16T00:00:00"/>
    <s v="Standard Class"/>
    <s v="SC-20020"/>
    <s v="Sam Craven"/>
    <x v="0"/>
    <s v="United States"/>
    <s v="Midland"/>
    <x v="12"/>
    <n v="48640"/>
    <x v="2"/>
    <s v="OFF-ST-10001490"/>
    <x v="1"/>
    <x v="4"/>
    <s v="Hot File 7-Pocket, Floor Stand"/>
    <n v="535.41"/>
    <n v="3"/>
    <n v="0"/>
    <n v="160.62299999999993"/>
  </r>
  <r>
    <n v="5171"/>
    <s v="CA-2013-122903"/>
    <n v="2013"/>
    <x v="1022"/>
    <d v="2013-05-30T00:00:00"/>
    <s v="Second Class"/>
    <s v="LA-16780"/>
    <s v="Laura Armstrong"/>
    <x v="1"/>
    <s v="United States"/>
    <s v="Detroit"/>
    <x v="12"/>
    <n v="48205"/>
    <x v="2"/>
    <s v="FUR-CH-10002024"/>
    <x v="0"/>
    <x v="1"/>
    <s v="HON 5400 Series Task Chairs for Big and Tall"/>
    <n v="3504.9"/>
    <n v="5"/>
    <n v="0"/>
    <n v="700.98000000000013"/>
  </r>
  <r>
    <n v="5172"/>
    <s v="CA-2013-122903"/>
    <n v="2013"/>
    <x v="1022"/>
    <d v="2013-05-30T00:00:00"/>
    <s v="Second Class"/>
    <s v="LA-16780"/>
    <s v="Laura Armstrong"/>
    <x v="1"/>
    <s v="United States"/>
    <s v="Detroit"/>
    <x v="12"/>
    <n v="48205"/>
    <x v="2"/>
    <s v="OFF-PA-10001790"/>
    <x v="1"/>
    <x v="10"/>
    <s v="Xerox 1910"/>
    <n v="144.12"/>
    <n v="3"/>
    <n v="0"/>
    <n v="69.177599999999984"/>
  </r>
  <r>
    <n v="5173"/>
    <s v="CA-2013-122903"/>
    <n v="2013"/>
    <x v="1022"/>
    <d v="2013-05-30T00:00:00"/>
    <s v="Second Class"/>
    <s v="LA-16780"/>
    <s v="Laura Armstrong"/>
    <x v="1"/>
    <s v="United States"/>
    <s v="Detroit"/>
    <x v="12"/>
    <n v="48205"/>
    <x v="2"/>
    <s v="OFF-PA-10000994"/>
    <x v="1"/>
    <x v="10"/>
    <s v="Xerox 1915"/>
    <n v="314.54999999999995"/>
    <n v="3"/>
    <n v="0"/>
    <n v="150.98399999999998"/>
  </r>
  <r>
    <n v="5174"/>
    <s v="CA-2012-107741"/>
    <n v="2012"/>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n v="2014"/>
    <x v="15"/>
    <d v="2014-10-25T00:00:00"/>
    <s v="Standard Class"/>
    <s v="CA-12265"/>
    <s v="Christina Anderson"/>
    <x v="0"/>
    <s v="United States"/>
    <s v="Waco"/>
    <x v="5"/>
    <n v="76706"/>
    <x v="2"/>
    <s v="OFF-BI-10002799"/>
    <x v="1"/>
    <x v="8"/>
    <s v="SlimView Poly Binder, 3/8&quot;"/>
    <n v="2.0719999999999996"/>
    <n v="2"/>
    <n v="0.8"/>
    <n v="-3.5224000000000011"/>
  </r>
  <r>
    <n v="5176"/>
    <s v="CA-2014-106432"/>
    <n v="2014"/>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n v="2013"/>
    <x v="732"/>
    <d v="2013-11-09T00:00:00"/>
    <s v="First Class"/>
    <s v="JH-15985"/>
    <s v="Joseph Holt"/>
    <x v="0"/>
    <s v="United States"/>
    <s v="San Francisco"/>
    <x v="1"/>
    <n v="94109"/>
    <x v="1"/>
    <s v="OFF-BI-10002082"/>
    <x v="1"/>
    <x v="8"/>
    <s v="GBC Twin Loop Wire Binding Elements"/>
    <n v="53.248000000000005"/>
    <n v="2"/>
    <n v="0.2"/>
    <n v="19.968"/>
  </r>
  <r>
    <n v="5178"/>
    <s v="CA-2013-123015"/>
    <n v="2013"/>
    <x v="482"/>
    <d v="2013-12-31T00:00:00"/>
    <s v="Standard Class"/>
    <s v="AJ-10795"/>
    <s v="Anthony Johnson"/>
    <x v="1"/>
    <s v="United States"/>
    <s v="New York City"/>
    <x v="15"/>
    <n v="10024"/>
    <x v="3"/>
    <s v="OFF-BI-10004967"/>
    <x v="1"/>
    <x v="8"/>
    <s v="Round Ring Binders"/>
    <n v="4.9920000000000009"/>
    <n v="3"/>
    <n v="0.2"/>
    <n v="1.6848000000000001"/>
  </r>
  <r>
    <n v="5179"/>
    <s v="US-2012-120502"/>
    <n v="2012"/>
    <x v="657"/>
    <d v="2012-04-19T00:00:00"/>
    <s v="Standard Class"/>
    <s v="BT-11395"/>
    <s v="Bill Tyler"/>
    <x v="1"/>
    <s v="United States"/>
    <s v="Los Angeles"/>
    <x v="1"/>
    <n v="90036"/>
    <x v="1"/>
    <s v="FUR-FU-10004973"/>
    <x v="0"/>
    <x v="5"/>
    <s v="Flat Face Poster Frame"/>
    <n v="37.68"/>
    <n v="2"/>
    <n v="0"/>
    <n v="15.825600000000001"/>
  </r>
  <r>
    <n v="5180"/>
    <s v="US-2012-120502"/>
    <n v="2012"/>
    <x v="657"/>
    <d v="2012-04-19T00:00:00"/>
    <s v="Standard Class"/>
    <s v="BT-11395"/>
    <s v="Bill Tyler"/>
    <x v="1"/>
    <s v="United States"/>
    <s v="Los Angeles"/>
    <x v="1"/>
    <n v="90036"/>
    <x v="1"/>
    <s v="TEC-PH-10003645"/>
    <x v="2"/>
    <x v="7"/>
    <s v="Aastra 57i VoIP phone"/>
    <n v="258.57600000000002"/>
    <n v="2"/>
    <n v="0.2"/>
    <n v="19.393200000000007"/>
  </r>
  <r>
    <n v="5181"/>
    <s v="US-2012-120502"/>
    <n v="2012"/>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n v="2014"/>
    <x v="510"/>
    <d v="2014-09-16T00:00:00"/>
    <s v="First Class"/>
    <s v="DJ-13510"/>
    <s v="Don Jones"/>
    <x v="1"/>
    <s v="United States"/>
    <s v="Woonsocket"/>
    <x v="34"/>
    <n v="2895"/>
    <x v="3"/>
    <s v="OFF-PA-10003797"/>
    <x v="1"/>
    <x v="10"/>
    <s v="Xerox 209"/>
    <n v="45.36"/>
    <n v="7"/>
    <n v="0"/>
    <n v="21.772800000000004"/>
  </r>
  <r>
    <n v="5183"/>
    <s v="CA-2014-108749"/>
    <n v="2014"/>
    <x v="510"/>
    <d v="2014-09-16T00:00:00"/>
    <s v="First Class"/>
    <s v="DJ-13510"/>
    <s v="Don Jones"/>
    <x v="1"/>
    <s v="United States"/>
    <s v="Woonsocket"/>
    <x v="34"/>
    <n v="2895"/>
    <x v="3"/>
    <s v="OFF-BI-10003707"/>
    <x v="1"/>
    <x v="8"/>
    <s v="Aluminum Screw Posts"/>
    <n v="45.78"/>
    <n v="3"/>
    <n v="0"/>
    <n v="22.89"/>
  </r>
  <r>
    <n v="5184"/>
    <s v="CA-2014-163335"/>
    <n v="2014"/>
    <x v="241"/>
    <d v="2014-09-28T00:00:00"/>
    <s v="First Class"/>
    <s v="AG-10675"/>
    <s v="Anna Gayman"/>
    <x v="0"/>
    <s v="United States"/>
    <s v="Columbus"/>
    <x v="32"/>
    <n v="31907"/>
    <x v="0"/>
    <s v="OFF-ST-10000885"/>
    <x v="1"/>
    <x v="4"/>
    <s v="Fellowes Desktop Hanging File Manager"/>
    <n v="40.29"/>
    <n v="3"/>
    <n v="0"/>
    <n v="10.0725"/>
  </r>
  <r>
    <n v="5185"/>
    <s v="CA-2014-163335"/>
    <n v="2014"/>
    <x v="241"/>
    <d v="2014-09-28T00:00:00"/>
    <s v="First Class"/>
    <s v="AG-10675"/>
    <s v="Anna Gayman"/>
    <x v="0"/>
    <s v="United States"/>
    <s v="Columbus"/>
    <x v="32"/>
    <n v="31907"/>
    <x v="0"/>
    <s v="OFF-BI-10002827"/>
    <x v="1"/>
    <x v="8"/>
    <s v="Avery Durable Poly Binders"/>
    <n v="38.71"/>
    <n v="7"/>
    <n v="0"/>
    <n v="17.8066"/>
  </r>
  <r>
    <n v="5186"/>
    <s v="CA-2012-134719"/>
    <n v="2012"/>
    <x v="998"/>
    <d v="2012-10-15T00:00:00"/>
    <s v="Standard Class"/>
    <s v="JD-15790"/>
    <s v="John Dryer"/>
    <x v="0"/>
    <s v="United States"/>
    <s v="Jacksonville"/>
    <x v="2"/>
    <n v="32216"/>
    <x v="0"/>
    <s v="OFF-ST-10004459"/>
    <x v="1"/>
    <x v="4"/>
    <s v="Tennsco Single-Tier Lockers"/>
    <n v="1801.6320000000001"/>
    <n v="6"/>
    <n v="0.2"/>
    <n v="-337.80600000000004"/>
  </r>
  <r>
    <n v="5187"/>
    <s v="US-2012-154389"/>
    <n v="2012"/>
    <x v="154"/>
    <d v="2012-12-03T00:00:00"/>
    <s v="Standard Class"/>
    <s v="EH-14125"/>
    <s v="Eugene Hildebrand"/>
    <x v="2"/>
    <s v="United States"/>
    <s v="Philadelphia"/>
    <x v="9"/>
    <n v="19140"/>
    <x v="3"/>
    <s v="TEC-PH-10002789"/>
    <x v="2"/>
    <x v="7"/>
    <s v="LG Exalt"/>
    <n v="748.75200000000007"/>
    <n v="8"/>
    <n v="0.4"/>
    <n v="-162.22960000000006"/>
  </r>
  <r>
    <n v="5188"/>
    <s v="CA-2012-115567"/>
    <n v="2012"/>
    <x v="1023"/>
    <d v="2012-09-18T00:00:00"/>
    <s v="Standard Class"/>
    <s v="ZC-21910"/>
    <s v="Zuschuss Carroll"/>
    <x v="0"/>
    <s v="United States"/>
    <s v="Columbus"/>
    <x v="14"/>
    <n v="47201"/>
    <x v="2"/>
    <s v="TEC-AC-10001314"/>
    <x v="2"/>
    <x v="11"/>
    <s v="Case Logic 2.4GHz Wireless Keyboard"/>
    <n v="199.96"/>
    <n v="4"/>
    <n v="0"/>
    <n v="15.996799999999979"/>
  </r>
  <r>
    <n v="5189"/>
    <s v="CA-2012-115567"/>
    <n v="2012"/>
    <x v="1023"/>
    <d v="2012-09-18T00:00:00"/>
    <s v="Standard Class"/>
    <s v="ZC-21910"/>
    <s v="Zuschuss Carroll"/>
    <x v="0"/>
    <s v="United States"/>
    <s v="Columbus"/>
    <x v="14"/>
    <n v="47201"/>
    <x v="2"/>
    <s v="FUR-CH-10000015"/>
    <x v="0"/>
    <x v="1"/>
    <s v="Hon Multipurpose Stacking Arm Chairs"/>
    <n v="1516.2"/>
    <n v="7"/>
    <n v="0"/>
    <n v="394.21199999999999"/>
  </r>
  <r>
    <n v="5190"/>
    <s v="US-2014-136679"/>
    <n v="2014"/>
    <x v="237"/>
    <d v="2014-11-19T00:00:00"/>
    <s v="Standard Class"/>
    <s v="XP-21865"/>
    <s v="Xylona Preis"/>
    <x v="0"/>
    <s v="United States"/>
    <s v="Pasadena"/>
    <x v="5"/>
    <n v="77506"/>
    <x v="2"/>
    <s v="TEC-AC-10004855"/>
    <x v="2"/>
    <x v="11"/>
    <s v="V7 USB Numeric Keypad"/>
    <n v="167.95200000000003"/>
    <n v="6"/>
    <n v="0.2"/>
    <n v="-27.292200000000001"/>
  </r>
  <r>
    <n v="5191"/>
    <s v="US-2014-136679"/>
    <n v="2014"/>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n v="2014"/>
    <x v="1024"/>
    <d v="2014-05-10T00:00:00"/>
    <s v="Standard Class"/>
    <s v="DK-12985"/>
    <s v="Darren Koutras"/>
    <x v="0"/>
    <s v="United States"/>
    <s v="San Francisco"/>
    <x v="1"/>
    <n v="94122"/>
    <x v="1"/>
    <s v="OFF-EN-10003448"/>
    <x v="1"/>
    <x v="12"/>
    <s v="Peel &amp; Seel Recycled Catalog Envelopes, Brown"/>
    <n v="23.16"/>
    <n v="2"/>
    <n v="0"/>
    <n v="11.58"/>
  </r>
  <r>
    <n v="5193"/>
    <s v="CA-2011-101560"/>
    <n v="2011"/>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n v="2011"/>
    <x v="683"/>
    <d v="2011-12-01T00:00:00"/>
    <s v="Second Class"/>
    <s v="CS-12250"/>
    <s v="Chris Selesnick"/>
    <x v="1"/>
    <s v="United States"/>
    <s v="Columbia"/>
    <x v="20"/>
    <n v="29203"/>
    <x v="0"/>
    <s v="OFF-PA-10001363"/>
    <x v="1"/>
    <x v="10"/>
    <s v="Xerox 1933"/>
    <n v="85.96"/>
    <n v="7"/>
    <n v="0"/>
    <n v="40.401199999999996"/>
  </r>
  <r>
    <n v="5195"/>
    <s v="CA-2011-101560"/>
    <n v="2011"/>
    <x v="683"/>
    <d v="2011-12-01T00:00:00"/>
    <s v="Second Class"/>
    <s v="CS-12250"/>
    <s v="Chris Selesnick"/>
    <x v="1"/>
    <s v="United States"/>
    <s v="Columbia"/>
    <x v="20"/>
    <n v="29203"/>
    <x v="0"/>
    <s v="OFF-AR-10004757"/>
    <x v="1"/>
    <x v="6"/>
    <s v="Crayola Colored Pencils"/>
    <n v="13.12"/>
    <n v="4"/>
    <n v="0"/>
    <n v="4.3295999999999992"/>
  </r>
  <r>
    <n v="5196"/>
    <s v="CA-2011-101560"/>
    <n v="2011"/>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n v="2011"/>
    <x v="1025"/>
    <d v="2011-05-15T00:00:00"/>
    <s v="Standard Class"/>
    <s v="AI-10855"/>
    <s v="Arianne Irving"/>
    <x v="0"/>
    <s v="United States"/>
    <s v="Kent"/>
    <x v="4"/>
    <n v="98031"/>
    <x v="1"/>
    <s v="OFF-EN-10001434"/>
    <x v="1"/>
    <x v="12"/>
    <s v="Strathmore #10 Envelopes, Ultimate White"/>
    <n v="158.13"/>
    <n v="3"/>
    <n v="0"/>
    <n v="77.483699999999999"/>
  </r>
  <r>
    <n v="5198"/>
    <s v="CA-2011-159709"/>
    <n v="2011"/>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n v="2013"/>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n v="2013"/>
    <x v="840"/>
    <d v="2013-03-09T00:00:00"/>
    <s v="Standard Class"/>
    <s v="AA-10315"/>
    <s v="Alex Avila"/>
    <x v="0"/>
    <s v="United States"/>
    <s v="Round Rock"/>
    <x v="5"/>
    <n v="78664"/>
    <x v="2"/>
    <s v="OFF-FA-10001332"/>
    <x v="1"/>
    <x v="13"/>
    <s v="Acco Banker's Clasps, 5 3/4&quot;-Long"/>
    <n v="2.3039999999999998"/>
    <n v="1"/>
    <n v="0.2"/>
    <n v="0.77759999999999996"/>
  </r>
  <r>
    <n v="5201"/>
    <s v="CA-2013-103982"/>
    <n v="2013"/>
    <x v="840"/>
    <d v="2013-03-09T00:00:00"/>
    <s v="Standard Class"/>
    <s v="AA-10315"/>
    <s v="Alex Avila"/>
    <x v="0"/>
    <s v="United States"/>
    <s v="Round Rock"/>
    <x v="5"/>
    <n v="78664"/>
    <x v="2"/>
    <s v="TEC-PH-10000895"/>
    <x v="2"/>
    <x v="7"/>
    <s v="Polycom VVX 310 VoIP phone"/>
    <n v="431.97600000000006"/>
    <n v="3"/>
    <n v="0.2"/>
    <n v="32.398200000000017"/>
  </r>
  <r>
    <n v="5202"/>
    <s v="CA-2013-103982"/>
    <n v="2013"/>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n v="2012"/>
    <x v="762"/>
    <d v="2012-08-19T00:00:00"/>
    <s v="Standard Class"/>
    <s v="RE-19450"/>
    <s v="Richard Eichhorn"/>
    <x v="0"/>
    <s v="United States"/>
    <s v="Oakland"/>
    <x v="1"/>
    <n v="94601"/>
    <x v="1"/>
    <s v="FUR-FU-10004018"/>
    <x v="0"/>
    <x v="5"/>
    <s v="Tensor Computer Mounted Lamp"/>
    <n v="104.23"/>
    <n v="7"/>
    <n v="0"/>
    <n v="28.142100000000006"/>
  </r>
  <r>
    <n v="5204"/>
    <s v="CA-2012-142454"/>
    <n v="2012"/>
    <x v="762"/>
    <d v="2012-08-19T00:00:00"/>
    <s v="Standard Class"/>
    <s v="RE-19450"/>
    <s v="Richard Eichhorn"/>
    <x v="0"/>
    <s v="United States"/>
    <s v="Oakland"/>
    <x v="1"/>
    <n v="94601"/>
    <x v="1"/>
    <s v="OFF-ST-10003638"/>
    <x v="1"/>
    <x v="4"/>
    <s v="Mobile Personal File Cube"/>
    <n v="70.260000000000005"/>
    <n v="3"/>
    <n v="0"/>
    <n v="18.970199999999998"/>
  </r>
  <r>
    <n v="5205"/>
    <s v="CA-2012-102015"/>
    <n v="2012"/>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n v="2012"/>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n v="2012"/>
    <x v="811"/>
    <d v="2012-09-18T00:00:00"/>
    <s v="Standard Class"/>
    <s v="TM-21010"/>
    <s v="Tamara Manning"/>
    <x v="0"/>
    <s v="United States"/>
    <s v="Auburn"/>
    <x v="15"/>
    <n v="13021"/>
    <x v="3"/>
    <s v="OFF-FA-10000490"/>
    <x v="1"/>
    <x v="13"/>
    <s v="OIC Binder Clips, Mini, 1/4&quot; Capacity, Black"/>
    <n v="1.24"/>
    <n v="1"/>
    <n v="0"/>
    <n v="0.58279999999999998"/>
  </r>
  <r>
    <n v="5208"/>
    <s v="CA-2012-102015"/>
    <n v="2012"/>
    <x v="811"/>
    <d v="2012-09-18T00:00:00"/>
    <s v="Standard Class"/>
    <s v="TM-21010"/>
    <s v="Tamara Manning"/>
    <x v="0"/>
    <s v="United States"/>
    <s v="Auburn"/>
    <x v="15"/>
    <n v="13021"/>
    <x v="3"/>
    <s v="OFF-LA-10002043"/>
    <x v="1"/>
    <x v="2"/>
    <s v="Avery 489"/>
    <n v="20.7"/>
    <n v="2"/>
    <n v="0"/>
    <n v="9.9359999999999999"/>
  </r>
  <r>
    <n v="5209"/>
    <s v="CA-2012-102015"/>
    <n v="2012"/>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n v="2012"/>
    <x v="811"/>
    <d v="2012-09-18T00:00:00"/>
    <s v="Standard Class"/>
    <s v="TM-21010"/>
    <s v="Tamara Manning"/>
    <x v="0"/>
    <s v="United States"/>
    <s v="Auburn"/>
    <x v="15"/>
    <n v="13021"/>
    <x v="3"/>
    <s v="OFF-EN-10002504"/>
    <x v="1"/>
    <x v="12"/>
    <s v="Tyvek  Top-Opening Peel &amp; Seel Envelopes, Plain White"/>
    <n v="27.18"/>
    <n v="1"/>
    <n v="0"/>
    <n v="12.7746"/>
  </r>
  <r>
    <n v="5211"/>
    <s v="CA-2012-156755"/>
    <n v="2012"/>
    <x v="1026"/>
    <d v="2012-01-18T00:00:00"/>
    <s v="Standard Class"/>
    <s v="YS-21880"/>
    <s v="Yana Sorensen"/>
    <x v="1"/>
    <s v="United States"/>
    <s v="Newark"/>
    <x v="13"/>
    <n v="19711"/>
    <x v="3"/>
    <s v="OFF-ST-10002615"/>
    <x v="1"/>
    <x v="4"/>
    <s v="Dual Level, Single-Width Filing Carts"/>
    <n v="465.18"/>
    <n v="3"/>
    <n v="0"/>
    <n v="120.94680000000001"/>
  </r>
  <r>
    <n v="5212"/>
    <s v="CA-2012-130876"/>
    <n v="2012"/>
    <x v="793"/>
    <d v="2012-05-16T00:00:00"/>
    <s v="Second Class"/>
    <s v="AZ-10750"/>
    <s v="Annie Zypern"/>
    <x v="0"/>
    <s v="United States"/>
    <s v="New York City"/>
    <x v="15"/>
    <n v="10024"/>
    <x v="3"/>
    <s v="OFF-ST-10004258"/>
    <x v="1"/>
    <x v="4"/>
    <s v="Portable Personal File Box"/>
    <n v="36.630000000000003"/>
    <n v="3"/>
    <n v="0"/>
    <n v="9.8901000000000039"/>
  </r>
  <r>
    <n v="5213"/>
    <s v="CA-2013-145898"/>
    <n v="2013"/>
    <x v="182"/>
    <d v="2013-09-27T00:00:00"/>
    <s v="Same Day"/>
    <s v="CM-12445"/>
    <s v="Chuck Magee"/>
    <x v="0"/>
    <s v="United States"/>
    <s v="Redlands"/>
    <x v="1"/>
    <n v="92374"/>
    <x v="1"/>
    <s v="OFF-ST-10004507"/>
    <x v="1"/>
    <x v="4"/>
    <s v="Advantus Rolling Storage Box"/>
    <n v="51.449999999999996"/>
    <n v="3"/>
    <n v="0"/>
    <n v="13.891499999999999"/>
  </r>
  <r>
    <n v="5214"/>
    <s v="CA-2013-145898"/>
    <n v="2013"/>
    <x v="182"/>
    <d v="2013-09-27T00:00:00"/>
    <s v="Same Day"/>
    <s v="CM-12445"/>
    <s v="Chuck Magee"/>
    <x v="0"/>
    <s v="United States"/>
    <s v="Redlands"/>
    <x v="1"/>
    <n v="92374"/>
    <x v="1"/>
    <s v="OFF-LA-10000262"/>
    <x v="1"/>
    <x v="2"/>
    <s v="Avery 494"/>
    <n v="7.83"/>
    <n v="3"/>
    <n v="0"/>
    <n v="3.6017999999999999"/>
  </r>
  <r>
    <n v="5215"/>
    <s v="CA-2013-145898"/>
    <n v="2013"/>
    <x v="182"/>
    <d v="2013-09-27T00:00:00"/>
    <s v="Same Day"/>
    <s v="CM-12445"/>
    <s v="Chuck Magee"/>
    <x v="0"/>
    <s v="United States"/>
    <s v="Redlands"/>
    <x v="1"/>
    <n v="92374"/>
    <x v="1"/>
    <s v="OFF-AR-10002445"/>
    <x v="1"/>
    <x v="6"/>
    <s v="SANFORD Major Accent Highlighters"/>
    <n v="35.4"/>
    <n v="5"/>
    <n v="0"/>
    <n v="13.452000000000002"/>
  </r>
  <r>
    <n v="5216"/>
    <s v="CA-2013-145898"/>
    <n v="2013"/>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n v="2014"/>
    <x v="428"/>
    <d v="2014-09-16T00:00:00"/>
    <s v="Standard Class"/>
    <s v="JB-16000"/>
    <s v="Joy Bell-"/>
    <x v="0"/>
    <s v="United States"/>
    <s v="Roseville"/>
    <x v="12"/>
    <n v="48066"/>
    <x v="2"/>
    <s v="OFF-EN-10000461"/>
    <x v="1"/>
    <x v="12"/>
    <s v="#10- 4 1/8&quot; x 9 1/2&quot; Recycled Envelopes"/>
    <n v="17.48"/>
    <n v="2"/>
    <n v="0"/>
    <n v="8.2156000000000002"/>
  </r>
  <r>
    <n v="5218"/>
    <s v="CA-2014-134635"/>
    <n v="2014"/>
    <x v="4"/>
    <d v="2014-04-18T00:00:00"/>
    <s v="Second Class"/>
    <s v="NS-18640"/>
    <s v="Noel Staavos"/>
    <x v="1"/>
    <s v="United States"/>
    <s v="Los Angeles"/>
    <x v="1"/>
    <n v="90049"/>
    <x v="1"/>
    <s v="OFF-PA-10002254"/>
    <x v="1"/>
    <x v="10"/>
    <s v="Xerox 1883"/>
    <n v="79.14"/>
    <n v="3"/>
    <n v="0"/>
    <n v="36.404399999999995"/>
  </r>
  <r>
    <n v="5219"/>
    <s v="CA-2014-167080"/>
    <n v="2014"/>
    <x v="193"/>
    <d v="2014-06-15T00:00:00"/>
    <s v="Standard Class"/>
    <s v="LC-16930"/>
    <s v="Linda Cazamias"/>
    <x v="1"/>
    <s v="United States"/>
    <s v="New York City"/>
    <x v="15"/>
    <n v="10011"/>
    <x v="3"/>
    <s v="OFF-AR-10001868"/>
    <x v="1"/>
    <x v="6"/>
    <s v="Prang Dustless Chalk Sticks"/>
    <n v="8.4"/>
    <n v="5"/>
    <n v="0"/>
    <n v="4.2"/>
  </r>
  <r>
    <n v="5220"/>
    <s v="CA-2014-145653"/>
    <n v="2014"/>
    <x v="853"/>
    <d v="2014-09-02T00:00:00"/>
    <s v="Same Day"/>
    <s v="CA-12775"/>
    <s v="Cynthia Arntzen"/>
    <x v="0"/>
    <s v="United States"/>
    <s v="Detroit"/>
    <x v="12"/>
    <n v="48205"/>
    <x v="2"/>
    <s v="FUR-CH-10004875"/>
    <x v="0"/>
    <x v="1"/>
    <s v="Harbour Creations 67200 Series Stacking Chairs"/>
    <n v="498.26000000000005"/>
    <n v="7"/>
    <n v="0"/>
    <n v="134.53020000000001"/>
  </r>
  <r>
    <n v="5221"/>
    <s v="CA-2011-140487"/>
    <n v="2011"/>
    <x v="1027"/>
    <d v="2011-06-20T00:00:00"/>
    <s v="Standard Class"/>
    <s v="SR-20425"/>
    <s v="Sharelle Roach"/>
    <x v="2"/>
    <s v="United States"/>
    <s v="Detroit"/>
    <x v="12"/>
    <n v="48234"/>
    <x v="2"/>
    <s v="FUR-BO-10000711"/>
    <x v="0"/>
    <x v="0"/>
    <s v="Hon Metal Bookcases, Gray"/>
    <n v="212.94"/>
    <n v="3"/>
    <n v="0"/>
    <n v="57.4938"/>
  </r>
  <r>
    <n v="5222"/>
    <s v="CA-2014-117401"/>
    <n v="2014"/>
    <x v="796"/>
    <d v="2014-05-23T00:00:00"/>
    <s v="Second Class"/>
    <s v="PP-18955"/>
    <s v="Paul Prost"/>
    <x v="2"/>
    <s v="United States"/>
    <s v="Springfield"/>
    <x v="25"/>
    <n v="65807"/>
    <x v="2"/>
    <s v="OFF-AP-10000938"/>
    <x v="1"/>
    <x v="9"/>
    <s v="Avanti 1.7 Cu. Ft. Refrigerator"/>
    <n v="706.86"/>
    <n v="7"/>
    <n v="0"/>
    <n v="197.92079999999999"/>
  </r>
  <r>
    <n v="5223"/>
    <s v="CA-2014-117401"/>
    <n v="2014"/>
    <x v="796"/>
    <d v="2014-05-23T00:00:00"/>
    <s v="Second Class"/>
    <s v="PP-18955"/>
    <s v="Paul Prost"/>
    <x v="2"/>
    <s v="United States"/>
    <s v="Springfield"/>
    <x v="25"/>
    <n v="65807"/>
    <x v="2"/>
    <s v="TEC-PH-10003555"/>
    <x v="2"/>
    <x v="7"/>
    <s v="Motorola HK250 Universal Bluetooth Headset"/>
    <n v="114.94999999999999"/>
    <n v="5"/>
    <n v="0"/>
    <n v="2.2990000000000066"/>
  </r>
  <r>
    <n v="5224"/>
    <s v="CA-2014-117401"/>
    <n v="2014"/>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n v="2014"/>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n v="2013"/>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n v="2013"/>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n v="2013"/>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n v="2011"/>
    <x v="35"/>
    <d v="2011-12-01T00:00:00"/>
    <s v="Standard Class"/>
    <s v="LS-16975"/>
    <s v="Lindsay Shagiari"/>
    <x v="2"/>
    <s v="United States"/>
    <s v="San Francisco"/>
    <x v="1"/>
    <n v="94109"/>
    <x v="1"/>
    <s v="OFF-PA-10001033"/>
    <x v="1"/>
    <x v="10"/>
    <s v="Xerox 1893"/>
    <n v="81.98"/>
    <n v="2"/>
    <n v="0"/>
    <n v="40.170200000000001"/>
  </r>
  <r>
    <n v="5230"/>
    <s v="CA-2014-124436"/>
    <n v="2014"/>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n v="2014"/>
    <x v="498"/>
    <d v="2014-03-23T00:00:00"/>
    <s v="Second Class"/>
    <s v="SA-20830"/>
    <s v="Sue Ann Reed"/>
    <x v="0"/>
    <s v="United States"/>
    <s v="Fresno"/>
    <x v="1"/>
    <n v="93727"/>
    <x v="1"/>
    <s v="FUR-TA-10001095"/>
    <x v="0"/>
    <x v="3"/>
    <s v="Chromcraft Round Conference Tables"/>
    <n v="697.16"/>
    <n v="5"/>
    <n v="0.2"/>
    <n v="8.7144999999999868"/>
  </r>
  <r>
    <n v="5232"/>
    <s v="CA-2014-124436"/>
    <n v="2014"/>
    <x v="498"/>
    <d v="2014-03-23T00:00:00"/>
    <s v="Second Class"/>
    <s v="SA-20830"/>
    <s v="Sue Ann Reed"/>
    <x v="0"/>
    <s v="United States"/>
    <s v="Fresno"/>
    <x v="1"/>
    <n v="93727"/>
    <x v="1"/>
    <s v="FUR-FU-10001185"/>
    <x v="0"/>
    <x v="5"/>
    <s v="Advantus Employee of the Month Certificate Frame, 11 x 13-1/2"/>
    <n v="30.93"/>
    <n v="1"/>
    <n v="0"/>
    <n v="12.6813"/>
  </r>
  <r>
    <n v="5233"/>
    <s v="CA-2014-124436"/>
    <n v="2014"/>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n v="2011"/>
    <x v="638"/>
    <d v="2011-10-22T00:00:00"/>
    <s v="Standard Class"/>
    <s v="LS-17200"/>
    <s v="Luke Schmidt"/>
    <x v="1"/>
    <s v="United States"/>
    <s v="Texarkana"/>
    <x v="36"/>
    <n v="71854"/>
    <x v="0"/>
    <s v="FUR-CH-10004626"/>
    <x v="0"/>
    <x v="1"/>
    <s v="Office Star Flex Back Scooter Chair with Aluminum Finish Frame"/>
    <n v="605.34"/>
    <n v="6"/>
    <n v="0"/>
    <n v="145.2816"/>
  </r>
  <r>
    <n v="5235"/>
    <s v="CA-2014-131037"/>
    <n v="2014"/>
    <x v="1029"/>
    <d v="2014-08-24T00:00:00"/>
    <s v="First Class"/>
    <s v="TM-21490"/>
    <s v="Tony Molinari"/>
    <x v="0"/>
    <s v="United States"/>
    <s v="San Francisco"/>
    <x v="1"/>
    <n v="94110"/>
    <x v="1"/>
    <s v="FUR-TA-10001768"/>
    <x v="0"/>
    <x v="3"/>
    <s v="Hon Racetrack Conference Tables"/>
    <n v="210.00800000000001"/>
    <n v="1"/>
    <n v="0.2"/>
    <n v="2.625099999999982"/>
  </r>
  <r>
    <n v="5236"/>
    <s v="CA-2013-111143"/>
    <n v="2013"/>
    <x v="258"/>
    <d v="2013-11-23T00:00:00"/>
    <s v="First Class"/>
    <s v="TT-21265"/>
    <s v="Tim Taslimi"/>
    <x v="1"/>
    <s v="United States"/>
    <s v="Indianapolis"/>
    <x v="14"/>
    <n v="46203"/>
    <x v="2"/>
    <s v="OFF-AP-10001947"/>
    <x v="1"/>
    <x v="9"/>
    <s v="Acco 6 Outlet Guardian Premium Plus Surge Suppressor"/>
    <n v="54.96"/>
    <n v="3"/>
    <n v="0"/>
    <n v="15.938399999999998"/>
  </r>
  <r>
    <n v="5237"/>
    <s v="CA-2011-166744"/>
    <n v="2011"/>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n v="2011"/>
    <x v="59"/>
    <d v="2011-09-24T00:00:00"/>
    <s v="Standard Class"/>
    <s v="DN-13690"/>
    <s v="Duane Noonan"/>
    <x v="0"/>
    <s v="United States"/>
    <s v="Columbia"/>
    <x v="39"/>
    <n v="21044"/>
    <x v="3"/>
    <s v="FUR-BO-10001337"/>
    <x v="0"/>
    <x v="0"/>
    <s v="O'Sullivan Living Dimensions 2-Shelf Bookcases"/>
    <n v="362.94"/>
    <n v="3"/>
    <n v="0"/>
    <n v="36.293999999999997"/>
  </r>
  <r>
    <n v="5239"/>
    <s v="CA-2011-166744"/>
    <n v="2011"/>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n v="2013"/>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n v="2013"/>
    <x v="108"/>
    <d v="2013-09-18T00:00:00"/>
    <s v="Standard Class"/>
    <s v="EB-14110"/>
    <s v="Eugene Barchas"/>
    <x v="0"/>
    <s v="United States"/>
    <s v="San Jose"/>
    <x v="1"/>
    <n v="95123"/>
    <x v="1"/>
    <s v="OFF-BI-10001658"/>
    <x v="1"/>
    <x v="8"/>
    <s v="GBC Standard Therm-A-Bind Covers"/>
    <n v="39.872000000000007"/>
    <n v="2"/>
    <n v="0.2"/>
    <n v="12.958399999999999"/>
  </r>
  <r>
    <n v="5242"/>
    <s v="CA-2013-110730"/>
    <n v="2013"/>
    <x v="713"/>
    <d v="2013-09-27T00:00:00"/>
    <s v="Second Class"/>
    <s v="CM-11815"/>
    <s v="Candace McMahon"/>
    <x v="1"/>
    <s v="United States"/>
    <s v="Seattle"/>
    <x v="4"/>
    <n v="98115"/>
    <x v="1"/>
    <s v="OFF-SU-10004737"/>
    <x v="1"/>
    <x v="14"/>
    <s v="Acme Design Stainless Steel Bent Scissors"/>
    <n v="13.68"/>
    <n v="2"/>
    <n v="0"/>
    <n v="3.6936"/>
  </r>
  <r>
    <n v="5243"/>
    <s v="CA-2014-146367"/>
    <n v="2014"/>
    <x v="1018"/>
    <d v="2014-08-09T00:00:00"/>
    <s v="Standard Class"/>
    <s v="HM-14860"/>
    <s v="Harry Marie"/>
    <x v="1"/>
    <s v="United States"/>
    <s v="Carrollton"/>
    <x v="5"/>
    <n v="75007"/>
    <x v="2"/>
    <s v="OFF-BI-10002827"/>
    <x v="1"/>
    <x v="8"/>
    <s v="Avery Durable Poly Binders"/>
    <n v="3.3179999999999996"/>
    <n v="3"/>
    <n v="0.8"/>
    <n v="-5.6406000000000018"/>
  </r>
  <r>
    <n v="5244"/>
    <s v="CA-2013-149454"/>
    <n v="2013"/>
    <x v="197"/>
    <d v="2013-07-27T00:00:00"/>
    <s v="First Class"/>
    <s v="KM-16375"/>
    <s v="Katherine Murray"/>
    <x v="2"/>
    <s v="United States"/>
    <s v="Arlington"/>
    <x v="17"/>
    <n v="22204"/>
    <x v="0"/>
    <s v="OFF-BI-10003694"/>
    <x v="1"/>
    <x v="8"/>
    <s v="Avery 3 1/2&quot; Diskette Storage Pages, 10/Pack"/>
    <n v="10.44"/>
    <n v="1"/>
    <n v="0"/>
    <n v="4.8023999999999996"/>
  </r>
  <r>
    <n v="5245"/>
    <s v="CA-2013-156265"/>
    <n v="2013"/>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n v="2013"/>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n v="2013"/>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n v="2012"/>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n v="2014"/>
    <x v="132"/>
    <d v="2014-11-06T00:00:00"/>
    <s v="Second Class"/>
    <s v="EJ-14155"/>
    <s v="Eva Jacobs"/>
    <x v="0"/>
    <s v="United States"/>
    <s v="Seattle"/>
    <x v="4"/>
    <n v="98105"/>
    <x v="1"/>
    <s v="TEC-AC-10002345"/>
    <x v="2"/>
    <x v="11"/>
    <s v="HP Standard 104 key PS/2 Keyboard"/>
    <n v="43.5"/>
    <n v="3"/>
    <n v="0"/>
    <n v="10.875"/>
  </r>
  <r>
    <n v="5250"/>
    <s v="CA-2012-106215"/>
    <n v="2012"/>
    <x v="392"/>
    <d v="2012-04-21T00:00:00"/>
    <s v="Standard Class"/>
    <s v="BN-11470"/>
    <s v="Brad Norvell"/>
    <x v="1"/>
    <s v="United States"/>
    <s v="Philadelphia"/>
    <x v="9"/>
    <n v="19143"/>
    <x v="3"/>
    <s v="OFF-FA-10001229"/>
    <x v="1"/>
    <x v="13"/>
    <s v="Staples"/>
    <n v="12.576000000000001"/>
    <n v="4"/>
    <n v="0.2"/>
    <n v="4.0871999999999993"/>
  </r>
  <r>
    <n v="5251"/>
    <s v="US-2013-169369"/>
    <n v="2013"/>
    <x v="939"/>
    <d v="2013-12-19T00:00:00"/>
    <s v="Standard Class"/>
    <s v="EC-14050"/>
    <s v="Erin Creighton"/>
    <x v="0"/>
    <s v="United States"/>
    <s v="Columbus"/>
    <x v="32"/>
    <n v="31907"/>
    <x v="0"/>
    <s v="TEC-AC-10001314"/>
    <x v="2"/>
    <x v="11"/>
    <s v="Case Logic 2.4GHz Wireless Keyboard"/>
    <n v="249.95000000000002"/>
    <n v="5"/>
    <n v="0"/>
    <n v="19.995999999999974"/>
  </r>
  <r>
    <n v="5252"/>
    <s v="US-2013-169369"/>
    <n v="2013"/>
    <x v="939"/>
    <d v="2013-12-19T00:00:00"/>
    <s v="Standard Class"/>
    <s v="EC-14050"/>
    <s v="Erin Creighton"/>
    <x v="0"/>
    <s v="United States"/>
    <s v="Columbus"/>
    <x v="32"/>
    <n v="31907"/>
    <x v="0"/>
    <s v="OFF-PA-10004438"/>
    <x v="1"/>
    <x v="10"/>
    <s v="Xerox 1907"/>
    <n v="49.12"/>
    <n v="4"/>
    <n v="0"/>
    <n v="23.086399999999998"/>
  </r>
  <r>
    <n v="5253"/>
    <s v="CA-2012-132318"/>
    <n v="2012"/>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n v="2011"/>
    <x v="1009"/>
    <d v="2011-03-11T00:00:00"/>
    <s v="Second Class"/>
    <s v="NP-18685"/>
    <s v="Nora Pelletier"/>
    <x v="2"/>
    <s v="United States"/>
    <s v="Des Moines"/>
    <x v="4"/>
    <n v="98198"/>
    <x v="1"/>
    <s v="OFF-BI-10004224"/>
    <x v="1"/>
    <x v="8"/>
    <s v="Catalog Binders with Expanding Posts"/>
    <n v="107.64800000000001"/>
    <n v="2"/>
    <n v="0.2"/>
    <n v="33.639999999999986"/>
  </r>
  <r>
    <n v="5255"/>
    <s v="CA-2012-125185"/>
    <n v="2012"/>
    <x v="616"/>
    <d v="2012-03-07T00:00:00"/>
    <s v="Second Class"/>
    <s v="AH-10195"/>
    <s v="Alan Haines"/>
    <x v="1"/>
    <s v="United States"/>
    <s v="Bethlehem"/>
    <x v="9"/>
    <n v="18018"/>
    <x v="3"/>
    <s v="FUR-CH-10002647"/>
    <x v="0"/>
    <x v="1"/>
    <s v="Situations Contoured Folding Chairs, 4/Set"/>
    <n v="99.372"/>
    <n v="2"/>
    <n v="0.3"/>
    <n v="-7.0979999999999919"/>
  </r>
  <r>
    <n v="5256"/>
    <s v="CA-2012-125185"/>
    <n v="2012"/>
    <x v="616"/>
    <d v="2012-03-07T00:00:00"/>
    <s v="Second Class"/>
    <s v="AH-10195"/>
    <s v="Alan Haines"/>
    <x v="1"/>
    <s v="United States"/>
    <s v="Bethlehem"/>
    <x v="9"/>
    <n v="18018"/>
    <x v="3"/>
    <s v="FUR-FU-10003247"/>
    <x v="0"/>
    <x v="5"/>
    <s v="36X48 HARDFLOOR CHAIRMAT"/>
    <n v="33.568000000000005"/>
    <n v="2"/>
    <n v="0.2"/>
    <n v="-5.4548000000000041"/>
  </r>
  <r>
    <n v="5257"/>
    <s v="CA-2013-130078"/>
    <n v="2013"/>
    <x v="590"/>
    <d v="2013-08-15T00:00:00"/>
    <s v="Standard Class"/>
    <s v="CC-12145"/>
    <s v="Charles Crestani"/>
    <x v="0"/>
    <s v="United States"/>
    <s v="Oklahoma City"/>
    <x v="26"/>
    <n v="73120"/>
    <x v="2"/>
    <s v="OFF-PA-10003270"/>
    <x v="1"/>
    <x v="10"/>
    <s v="Xerox 1954"/>
    <n v="10.56"/>
    <n v="2"/>
    <n v="0"/>
    <n v="4.7519999999999998"/>
  </r>
  <r>
    <n v="5258"/>
    <s v="US-2014-114034"/>
    <n v="2014"/>
    <x v="1032"/>
    <d v="2014-01-09T00:00:00"/>
    <s v="Standard Class"/>
    <s v="DL-13315"/>
    <s v="Delfina Latchford"/>
    <x v="0"/>
    <s v="United States"/>
    <s v="Rancho Cucamonga"/>
    <x v="1"/>
    <n v="91730"/>
    <x v="1"/>
    <s v="OFF-PA-10004735"/>
    <x v="1"/>
    <x v="10"/>
    <s v="Xerox 1905"/>
    <n v="38.880000000000003"/>
    <n v="6"/>
    <n v="0"/>
    <n v="18.662400000000002"/>
  </r>
  <r>
    <n v="5259"/>
    <s v="US-2014-115595"/>
    <n v="2014"/>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n v="2014"/>
    <x v="179"/>
    <d v="2014-10-27T00:00:00"/>
    <s v="Standard Class"/>
    <s v="MA-17560"/>
    <s v="Matt Abelman"/>
    <x v="2"/>
    <s v="United States"/>
    <s v="Philadelphia"/>
    <x v="9"/>
    <n v="19120"/>
    <x v="3"/>
    <s v="OFF-PA-10000176"/>
    <x v="1"/>
    <x v="10"/>
    <s v="Xerox 1887"/>
    <n v="45.527999999999999"/>
    <n v="3"/>
    <n v="0.2"/>
    <n v="15.934799999999997"/>
  </r>
  <r>
    <n v="5261"/>
    <s v="CA-2011-105165"/>
    <n v="2011"/>
    <x v="557"/>
    <d v="2011-09-10T00:00:00"/>
    <s v="First Class"/>
    <s v="SZ-20035"/>
    <s v="Sam Zeldin"/>
    <x v="2"/>
    <s v="United States"/>
    <s v="Houston"/>
    <x v="5"/>
    <n v="77036"/>
    <x v="2"/>
    <s v="TEC-PH-10000675"/>
    <x v="2"/>
    <x v="7"/>
    <s v="Panasonic KX TS3282B Corded phone"/>
    <n v="196.77600000000001"/>
    <n v="3"/>
    <n v="0.2"/>
    <n v="14.758199999999995"/>
  </r>
  <r>
    <n v="5262"/>
    <s v="CA-2011-105165"/>
    <n v="2011"/>
    <x v="557"/>
    <d v="2011-09-10T00:00:00"/>
    <s v="First Class"/>
    <s v="SZ-20035"/>
    <s v="Sam Zeldin"/>
    <x v="2"/>
    <s v="United States"/>
    <s v="Houston"/>
    <x v="5"/>
    <n v="77036"/>
    <x v="2"/>
    <s v="OFF-BI-10000050"/>
    <x v="1"/>
    <x v="8"/>
    <s v="Angle-D Binders with Locking Rings, Label Holders"/>
    <n v="2.9199999999999995"/>
    <n v="2"/>
    <n v="0.8"/>
    <n v="-4.8180000000000005"/>
  </r>
  <r>
    <n v="5263"/>
    <s v="CA-2011-105165"/>
    <n v="2011"/>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n v="2011"/>
    <x v="557"/>
    <d v="2011-09-10T00:00:00"/>
    <s v="First Class"/>
    <s v="SZ-20035"/>
    <s v="Sam Zeldin"/>
    <x v="2"/>
    <s v="United States"/>
    <s v="Houston"/>
    <x v="5"/>
    <n v="77036"/>
    <x v="2"/>
    <s v="TEC-AC-10002718"/>
    <x v="2"/>
    <x v="11"/>
    <s v="Belkin Standard 104 key USB Keyboard"/>
    <n v="46.688000000000002"/>
    <n v="4"/>
    <n v="0.2"/>
    <n v="-2.9180000000000028"/>
  </r>
  <r>
    <n v="5265"/>
    <s v="CA-2011-105165"/>
    <n v="2011"/>
    <x v="557"/>
    <d v="2011-09-10T00:00:00"/>
    <s v="First Class"/>
    <s v="SZ-20035"/>
    <s v="Sam Zeldin"/>
    <x v="2"/>
    <s v="United States"/>
    <s v="Houston"/>
    <x v="5"/>
    <n v="77036"/>
    <x v="2"/>
    <s v="OFF-AR-10003179"/>
    <x v="1"/>
    <x v="6"/>
    <s v="Dixon Ticonderoga Core-Lock Colored Pencils"/>
    <n v="21.864000000000001"/>
    <n v="3"/>
    <n v="0.2"/>
    <n v="3.5528999999999984"/>
  </r>
  <r>
    <n v="5266"/>
    <s v="CA-2014-147452"/>
    <n v="2014"/>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n v="2014"/>
    <x v="1033"/>
    <d v="2014-10-04T00:00:00"/>
    <s v="First Class"/>
    <s v="CS-11845"/>
    <s v="Cari Sayre"/>
    <x v="1"/>
    <s v="United States"/>
    <s v="Seattle"/>
    <x v="4"/>
    <n v="98103"/>
    <x v="1"/>
    <s v="OFF-PA-10004039"/>
    <x v="1"/>
    <x v="10"/>
    <s v="Xerox 1882"/>
    <n v="167.94"/>
    <n v="3"/>
    <n v="0"/>
    <n v="82.290599999999998"/>
  </r>
  <r>
    <n v="5268"/>
    <s v="CA-2014-147452"/>
    <n v="2014"/>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n v="2014"/>
    <x v="673"/>
    <d v="2014-11-22T00:00:00"/>
    <s v="Standard Class"/>
    <s v="MH-18115"/>
    <s v="Mick Hernandez"/>
    <x v="2"/>
    <s v="United States"/>
    <s v="Yonkers"/>
    <x v="15"/>
    <n v="10701"/>
    <x v="3"/>
    <s v="TEC-MA-10003173"/>
    <x v="2"/>
    <x v="15"/>
    <s v="Hewlett-Packard 300S Scientific Calculator"/>
    <n v="52.44"/>
    <n v="4"/>
    <n v="0"/>
    <n v="24.122399999999995"/>
  </r>
  <r>
    <n v="5270"/>
    <s v="CA-2014-144484"/>
    <n v="2014"/>
    <x v="220"/>
    <d v="2014-09-12T00:00:00"/>
    <s v="Same Day"/>
    <s v="CB-12025"/>
    <s v="Cassandra Brandow"/>
    <x v="0"/>
    <s v="United States"/>
    <s v="San Francisco"/>
    <x v="1"/>
    <n v="94110"/>
    <x v="1"/>
    <s v="FUR-FU-10000260"/>
    <x v="0"/>
    <x v="5"/>
    <s v="6&quot; Cubicle Wall Clock, Black"/>
    <n v="32.36"/>
    <n v="4"/>
    <n v="0"/>
    <n v="11.6496"/>
  </r>
  <r>
    <n v="5271"/>
    <s v="CA-2014-144484"/>
    <n v="2014"/>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n v="2014"/>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n v="2014"/>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n v="2013"/>
    <x v="491"/>
    <d v="2013-11-30T00:00:00"/>
    <s v="First Class"/>
    <s v="PA-19060"/>
    <s v="Pete Armstrong"/>
    <x v="2"/>
    <s v="United States"/>
    <s v="Miami"/>
    <x v="2"/>
    <n v="33142"/>
    <x v="0"/>
    <s v="OFF-BI-10000145"/>
    <x v="1"/>
    <x v="8"/>
    <s v="Zipper Ring Binder Pockets"/>
    <n v="3.7440000000000007"/>
    <n v="4"/>
    <n v="0.7"/>
    <n v="-2.6207999999999991"/>
  </r>
  <r>
    <n v="5275"/>
    <s v="CA-2012-162887"/>
    <n v="2012"/>
    <x v="209"/>
    <d v="2012-11-09T00:00:00"/>
    <s v="Second Class"/>
    <s v="SV-20785"/>
    <s v="Stewart Visinsky"/>
    <x v="0"/>
    <s v="United States"/>
    <s v="Burlington"/>
    <x v="42"/>
    <s v="05408"/>
    <x v="3"/>
    <s v="FUR-CH-10000595"/>
    <x v="0"/>
    <x v="1"/>
    <s v="Safco Contoured Stacking Chairs"/>
    <n v="715.2"/>
    <n v="3"/>
    <n v="0"/>
    <n v="178.79999999999998"/>
  </r>
  <r>
    <n v="5276"/>
    <s v="CA-2014-147333"/>
    <n v="2014"/>
    <x v="817"/>
    <d v="2014-12-21T00:00:00"/>
    <s v="Standard Class"/>
    <s v="KL-16555"/>
    <s v="Kelly Lampkin"/>
    <x v="1"/>
    <s v="United States"/>
    <s v="Fayetteville"/>
    <x v="36"/>
    <n v="72701"/>
    <x v="0"/>
    <s v="TEC-AC-10004469"/>
    <x v="2"/>
    <x v="11"/>
    <s v="Microsoft Sculpt Comfort Mouse"/>
    <n v="159.80000000000001"/>
    <n v="4"/>
    <n v="0"/>
    <n v="70.312000000000012"/>
  </r>
  <r>
    <n v="5277"/>
    <s v="CA-2014-147333"/>
    <n v="2014"/>
    <x v="817"/>
    <d v="2014-12-21T00:00:00"/>
    <s v="Standard Class"/>
    <s v="KL-16555"/>
    <s v="Kelly Lampkin"/>
    <x v="1"/>
    <s v="United States"/>
    <s v="Fayetteville"/>
    <x v="36"/>
    <n v="72701"/>
    <x v="0"/>
    <s v="TEC-AC-10003038"/>
    <x v="2"/>
    <x v="11"/>
    <s v="Kingston Digital DataTraveler 16GB USB 2.0"/>
    <n v="44.75"/>
    <n v="5"/>
    <n v="0"/>
    <n v="8.5024999999999942"/>
  </r>
  <r>
    <n v="5278"/>
    <s v="CA-2011-113859"/>
    <n v="2011"/>
    <x v="103"/>
    <d v="2011-09-17T00:00:00"/>
    <s v="Standard Class"/>
    <s v="BC-11125"/>
    <s v="Becky Castell"/>
    <x v="2"/>
    <s v="United States"/>
    <s v="Odessa"/>
    <x v="5"/>
    <n v="79762"/>
    <x v="2"/>
    <s v="FUR-CH-10004698"/>
    <x v="0"/>
    <x v="1"/>
    <s v="Padded Folding Chairs, Black, 4/Carton"/>
    <n v="340.11599999999999"/>
    <n v="6"/>
    <n v="0.3"/>
    <n v="-9.717599999999976"/>
  </r>
  <r>
    <n v="5279"/>
    <s v="CA-2011-159681"/>
    <n v="2011"/>
    <x v="1035"/>
    <d v="2011-12-13T00:00:00"/>
    <s v="Standard Class"/>
    <s v="PO-18850"/>
    <s v="Patrick O'Brill"/>
    <x v="0"/>
    <s v="United States"/>
    <s v="Virginia Beach"/>
    <x v="17"/>
    <n v="23464"/>
    <x v="0"/>
    <s v="OFF-PA-10003641"/>
    <x v="1"/>
    <x v="10"/>
    <s v="Xerox 1909"/>
    <n v="105.52"/>
    <n v="4"/>
    <n v="0"/>
    <n v="48.539199999999994"/>
  </r>
  <r>
    <n v="5280"/>
    <s v="US-2014-104094"/>
    <n v="2014"/>
    <x v="210"/>
    <d v="2014-09-12T00:00:00"/>
    <s v="Standard Class"/>
    <s v="AG-10675"/>
    <s v="Anna Gayman"/>
    <x v="0"/>
    <s v="United States"/>
    <s v="Milwaukee"/>
    <x v="6"/>
    <n v="53209"/>
    <x v="2"/>
    <s v="TEC-AC-10002134"/>
    <x v="2"/>
    <x v="11"/>
    <s v="Rosewill 107 Normal Keys USB Wired Standard Keyboard"/>
    <n v="13.48"/>
    <n v="1"/>
    <n v="0"/>
    <n v="1.8872"/>
  </r>
  <r>
    <n v="5281"/>
    <s v="CA-2014-152709"/>
    <n v="2014"/>
    <x v="566"/>
    <d v="2014-10-13T00:00:00"/>
    <s v="Standard Class"/>
    <s v="DB-13210"/>
    <s v="Dean Braden"/>
    <x v="0"/>
    <s v="United States"/>
    <s v="Detroit"/>
    <x v="12"/>
    <n v="48234"/>
    <x v="2"/>
    <s v="OFF-ST-10001837"/>
    <x v="1"/>
    <x v="4"/>
    <s v="SAFCO Mobile Desk Side File, Wire Frame"/>
    <n v="85.52"/>
    <n v="2"/>
    <n v="0"/>
    <n v="22.235199999999999"/>
  </r>
  <r>
    <n v="5282"/>
    <s v="CA-2012-105158"/>
    <n v="2012"/>
    <x v="577"/>
    <d v="2012-09-10T00:00:00"/>
    <s v="Standard Class"/>
    <s v="SP-20860"/>
    <s v="Sung Pak"/>
    <x v="1"/>
    <s v="United States"/>
    <s v="Rochester"/>
    <x v="11"/>
    <n v="55901"/>
    <x v="2"/>
    <s v="FUR-FU-10001706"/>
    <x v="0"/>
    <x v="5"/>
    <s v="Longer-Life Soft White Bulbs"/>
    <n v="6.16"/>
    <n v="2"/>
    <n v="0"/>
    <n v="2.9567999999999999"/>
  </r>
  <r>
    <n v="5283"/>
    <s v="CA-2012-105158"/>
    <n v="2012"/>
    <x v="577"/>
    <d v="2012-09-10T00:00:00"/>
    <s v="Standard Class"/>
    <s v="SP-20860"/>
    <s v="Sung Pak"/>
    <x v="1"/>
    <s v="United States"/>
    <s v="Rochester"/>
    <x v="11"/>
    <n v="55901"/>
    <x v="2"/>
    <s v="OFF-PA-10001970"/>
    <x v="1"/>
    <x v="10"/>
    <s v="Xerox 1881"/>
    <n v="36.839999999999996"/>
    <n v="3"/>
    <n v="0"/>
    <n v="17.314799999999998"/>
  </r>
  <r>
    <n v="5284"/>
    <s v="CA-2011-133424"/>
    <n v="2011"/>
    <x v="809"/>
    <d v="2011-04-04T00:00:00"/>
    <s v="Standard Class"/>
    <s v="Dl-13600"/>
    <s v="Dorris liebe"/>
    <x v="1"/>
    <s v="United States"/>
    <s v="Seattle"/>
    <x v="4"/>
    <n v="98105"/>
    <x v="1"/>
    <s v="OFF-ST-10002957"/>
    <x v="1"/>
    <x v="4"/>
    <s v="Sterilite Show Offs Storage Containers"/>
    <n v="15.84"/>
    <n v="3"/>
    <n v="0"/>
    <n v="0"/>
  </r>
  <r>
    <n v="5285"/>
    <s v="CA-2011-133424"/>
    <n v="2011"/>
    <x v="809"/>
    <d v="2011-04-04T00:00:00"/>
    <s v="Standard Class"/>
    <s v="Dl-13600"/>
    <s v="Dorris liebe"/>
    <x v="1"/>
    <s v="United States"/>
    <s v="Seattle"/>
    <x v="4"/>
    <n v="98105"/>
    <x v="1"/>
    <s v="OFF-LA-10002312"/>
    <x v="1"/>
    <x v="2"/>
    <s v="Avery 490"/>
    <n v="44.400000000000006"/>
    <n v="3"/>
    <n v="0"/>
    <n v="22.200000000000003"/>
  </r>
  <r>
    <n v="5286"/>
    <s v="CA-2014-105991"/>
    <n v="2014"/>
    <x v="1024"/>
    <d v="2014-05-07T00:00:00"/>
    <s v="First Class"/>
    <s v="LH-17020"/>
    <s v="Lisa Hazard"/>
    <x v="0"/>
    <s v="United States"/>
    <s v="Louisville"/>
    <x v="22"/>
    <n v="80027"/>
    <x v="1"/>
    <s v="OFF-EN-10002600"/>
    <x v="1"/>
    <x v="12"/>
    <s v="Redi-Strip #10 Envelopes, 4 1/8 x 9 1/2"/>
    <n v="21.240000000000002"/>
    <n v="9"/>
    <n v="0.2"/>
    <n v="7.4339999999999993"/>
  </r>
  <r>
    <n v="5287"/>
    <s v="CA-2014-105991"/>
    <n v="2014"/>
    <x v="1024"/>
    <d v="2014-05-07T00:00:00"/>
    <s v="First Class"/>
    <s v="LH-17020"/>
    <s v="Lisa Hazard"/>
    <x v="0"/>
    <s v="United States"/>
    <s v="Louisville"/>
    <x v="22"/>
    <n v="80027"/>
    <x v="1"/>
    <s v="OFF-BI-10003274"/>
    <x v="1"/>
    <x v="8"/>
    <s v="Avery Durable Slant Ring Binders, No Labels"/>
    <n v="9.5520000000000014"/>
    <n v="8"/>
    <n v="0.7"/>
    <n v="-7.3231999999999999"/>
  </r>
  <r>
    <n v="5288"/>
    <s v="CA-2014-105991"/>
    <n v="2014"/>
    <x v="1024"/>
    <d v="2014-05-07T00:00:00"/>
    <s v="First Class"/>
    <s v="LH-17020"/>
    <s v="Lisa Hazard"/>
    <x v="0"/>
    <s v="United States"/>
    <s v="Louisville"/>
    <x v="22"/>
    <n v="80027"/>
    <x v="1"/>
    <s v="FUR-BO-10004467"/>
    <x v="0"/>
    <x v="0"/>
    <s v="Bestar Classic Bookcase"/>
    <n v="89.991000000000014"/>
    <n v="3"/>
    <n v="0.7"/>
    <n v="-152.9847"/>
  </r>
  <r>
    <n v="5289"/>
    <s v="US-2014-136784"/>
    <n v="2014"/>
    <x v="504"/>
    <d v="2014-05-06T00:00:00"/>
    <s v="Standard Class"/>
    <s v="AD-10180"/>
    <s v="Alan Dominguez"/>
    <x v="2"/>
    <s v="United States"/>
    <s v="San Francisco"/>
    <x v="1"/>
    <n v="94122"/>
    <x v="1"/>
    <s v="OFF-PA-10000675"/>
    <x v="1"/>
    <x v="10"/>
    <s v="Xerox 1919"/>
    <n v="163.96"/>
    <n v="4"/>
    <n v="0"/>
    <n v="80.340400000000002"/>
  </r>
  <r>
    <n v="5290"/>
    <s v="CA-2011-146283"/>
    <n v="2011"/>
    <x v="78"/>
    <d v="2011-09-15T00:00:00"/>
    <s v="Standard Class"/>
    <s v="KT-16465"/>
    <s v="Kean Takahito"/>
    <x v="0"/>
    <s v="United States"/>
    <s v="Houston"/>
    <x v="5"/>
    <n v="77036"/>
    <x v="2"/>
    <s v="OFF-PA-10002259"/>
    <x v="1"/>
    <x v="10"/>
    <s v="Geographics Note Cards, Blank, White, 8 1/2&quot; x 11&quot;"/>
    <n v="17.904"/>
    <n v="2"/>
    <n v="0.2"/>
    <n v="6.2664"/>
  </r>
  <r>
    <n v="5291"/>
    <s v="CA-2011-146283"/>
    <n v="2011"/>
    <x v="78"/>
    <d v="2011-09-15T00:00:00"/>
    <s v="Standard Class"/>
    <s v="KT-16465"/>
    <s v="Kean Takahito"/>
    <x v="0"/>
    <s v="United States"/>
    <s v="Houston"/>
    <x v="5"/>
    <n v="77036"/>
    <x v="2"/>
    <s v="FUR-CH-10004287"/>
    <x v="0"/>
    <x v="1"/>
    <s v="SAFCO Arco Folding Chair"/>
    <n v="966.69999999999982"/>
    <n v="5"/>
    <n v="0.3"/>
    <n v="-13.810000000000116"/>
  </r>
  <r>
    <n v="5292"/>
    <s v="CA-2011-146283"/>
    <n v="2011"/>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n v="2014"/>
    <x v="308"/>
    <d v="2014-06-24T00:00:00"/>
    <s v="First Class"/>
    <s v="PJ-19015"/>
    <s v="Pauline Johnson"/>
    <x v="0"/>
    <s v="United States"/>
    <s v="Miami"/>
    <x v="2"/>
    <n v="33180"/>
    <x v="0"/>
    <s v="OFF-ST-10004835"/>
    <x v="1"/>
    <x v="4"/>
    <s v="Plastic Stacking Crates &amp; Casters"/>
    <n v="4.4640000000000004"/>
    <n v="1"/>
    <n v="0.2"/>
    <n v="0.33479999999999999"/>
  </r>
  <r>
    <n v="5294"/>
    <s v="CA-2012-111073"/>
    <n v="2012"/>
    <x v="207"/>
    <d v="2012-12-30T00:00:00"/>
    <s v="Standard Class"/>
    <s v="MC-18100"/>
    <s v="Mick Crebagga"/>
    <x v="0"/>
    <s v="United States"/>
    <s v="Medina"/>
    <x v="24"/>
    <n v="44256"/>
    <x v="3"/>
    <s v="FUR-TA-10004086"/>
    <x v="0"/>
    <x v="3"/>
    <s v="KI Adjustable-Height Table"/>
    <n v="51.588000000000001"/>
    <n v="1"/>
    <n v="0.4"/>
    <n v="-15.476400000000005"/>
  </r>
  <r>
    <n v="5295"/>
    <s v="CA-2014-144883"/>
    <n v="2014"/>
    <x v="733"/>
    <d v="2014-08-20T00:00:00"/>
    <s v="Standard Class"/>
    <s v="BO-11350"/>
    <s v="Bill Overfelt"/>
    <x v="1"/>
    <s v="United States"/>
    <s v="Roseville"/>
    <x v="11"/>
    <n v="55113"/>
    <x v="2"/>
    <s v="OFF-LA-10000305"/>
    <x v="1"/>
    <x v="2"/>
    <s v="Avery 495"/>
    <n v="50.4"/>
    <n v="8"/>
    <n v="0"/>
    <n v="23.183999999999997"/>
  </r>
  <r>
    <n v="5296"/>
    <s v="CA-2014-142174"/>
    <n v="2014"/>
    <x v="168"/>
    <d v="2014-03-10T00:00:00"/>
    <s v="Standard Class"/>
    <s v="DP-13000"/>
    <s v="Darren Powers"/>
    <x v="0"/>
    <s v="United States"/>
    <s v="Houston"/>
    <x v="5"/>
    <n v="77041"/>
    <x v="2"/>
    <s v="OFF-PA-10000806"/>
    <x v="1"/>
    <x v="10"/>
    <s v="Xerox 1934"/>
    <n v="89.567999999999998"/>
    <n v="2"/>
    <n v="0.2"/>
    <n v="32.468400000000003"/>
  </r>
  <r>
    <n v="5297"/>
    <s v="CA-2014-108791"/>
    <n v="2014"/>
    <x v="944"/>
    <d v="2014-08-01T00:00:00"/>
    <s v="Standard Class"/>
    <s v="TM-21490"/>
    <s v="Tony Molinari"/>
    <x v="0"/>
    <s v="United States"/>
    <s v="Yonkers"/>
    <x v="15"/>
    <n v="10701"/>
    <x v="3"/>
    <s v="FUR-FU-10004018"/>
    <x v="0"/>
    <x v="5"/>
    <s v="Tensor Computer Mounted Lamp"/>
    <n v="14.89"/>
    <n v="1"/>
    <n v="0"/>
    <n v="4.0203000000000007"/>
  </r>
  <r>
    <n v="5298"/>
    <s v="CA-2014-108791"/>
    <n v="2014"/>
    <x v="944"/>
    <d v="2014-08-01T00:00:00"/>
    <s v="Standard Class"/>
    <s v="TM-21490"/>
    <s v="Tony Molinari"/>
    <x v="0"/>
    <s v="United States"/>
    <s v="Yonkers"/>
    <x v="15"/>
    <n v="10701"/>
    <x v="3"/>
    <s v="TEC-PH-10002660"/>
    <x v="2"/>
    <x v="7"/>
    <s v="Nortel Networks T7316 E Nt8 B27"/>
    <n v="543.91999999999996"/>
    <n v="8"/>
    <n v="0"/>
    <n v="135.98000000000002"/>
  </r>
  <r>
    <n v="5299"/>
    <s v="CA-2013-106656"/>
    <n v="2013"/>
    <x v="713"/>
    <d v="2013-09-27T00:00:00"/>
    <s v="First Class"/>
    <s v="DV-13045"/>
    <s v="Darrin Van Huff"/>
    <x v="1"/>
    <s v="United States"/>
    <s v="San Diego"/>
    <x v="1"/>
    <n v="92037"/>
    <x v="1"/>
    <s v="OFF-EN-10001509"/>
    <x v="1"/>
    <x v="12"/>
    <s v="Poly String Tie Envelopes"/>
    <n v="4.08"/>
    <n v="2"/>
    <n v="0"/>
    <n v="1.9175999999999997"/>
  </r>
  <r>
    <n v="5300"/>
    <s v="CA-2013-106656"/>
    <n v="2013"/>
    <x v="713"/>
    <d v="2013-09-27T00:00:00"/>
    <s v="First Class"/>
    <s v="DV-13045"/>
    <s v="Darrin Van Huff"/>
    <x v="1"/>
    <s v="United States"/>
    <s v="San Diego"/>
    <x v="1"/>
    <n v="92037"/>
    <x v="1"/>
    <s v="OFF-LA-10003148"/>
    <x v="1"/>
    <x v="2"/>
    <s v="Avery 51"/>
    <n v="18.899999999999999"/>
    <n v="3"/>
    <n v="0"/>
    <n v="8.6939999999999991"/>
  </r>
  <r>
    <n v="5301"/>
    <s v="CA-2013-113831"/>
    <n v="2013"/>
    <x v="198"/>
    <d v="2013-06-04T00:00:00"/>
    <s v="Standard Class"/>
    <s v="AH-10690"/>
    <s v="Anna Häberlin"/>
    <x v="1"/>
    <s v="United States"/>
    <s v="Springfield"/>
    <x v="17"/>
    <n v="22153"/>
    <x v="0"/>
    <s v="FUR-TA-10002645"/>
    <x v="0"/>
    <x v="3"/>
    <s v="Hon Rectangular Conference Tables"/>
    <n v="2275.5"/>
    <n v="10"/>
    <n v="0"/>
    <n v="386.83499999999981"/>
  </r>
  <r>
    <n v="5302"/>
    <s v="CA-2013-113831"/>
    <n v="2013"/>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n v="2013"/>
    <x v="198"/>
    <d v="2013-06-04T00:00:00"/>
    <s v="Standard Class"/>
    <s v="AH-10690"/>
    <s v="Anna Häberlin"/>
    <x v="1"/>
    <s v="United States"/>
    <s v="Springfield"/>
    <x v="17"/>
    <n v="22153"/>
    <x v="0"/>
    <s v="OFF-LA-10001297"/>
    <x v="1"/>
    <x v="2"/>
    <s v="Avery 473"/>
    <n v="62.099999999999994"/>
    <n v="6"/>
    <n v="0"/>
    <n v="29.808"/>
  </r>
  <r>
    <n v="5304"/>
    <s v="US-2011-139500"/>
    <n v="2011"/>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n v="2011"/>
    <x v="158"/>
    <d v="2011-09-23T00:00:00"/>
    <s v="First Class"/>
    <s v="JS-15940"/>
    <s v="Joni Sundaresam"/>
    <x v="2"/>
    <s v="United States"/>
    <s v="Garland"/>
    <x v="5"/>
    <n v="75043"/>
    <x v="2"/>
    <s v="FUR-FU-10001546"/>
    <x v="0"/>
    <x v="5"/>
    <s v="Dana Swing-Arm Lamps"/>
    <n v="8.5440000000000005"/>
    <n v="2"/>
    <n v="0.6"/>
    <n v="-7.4759999999999991"/>
  </r>
  <r>
    <n v="5306"/>
    <s v="US-2013-168410"/>
    <n v="2013"/>
    <x v="823"/>
    <d v="2013-02-26T00:00:00"/>
    <s v="Standard Class"/>
    <s v="BV-11245"/>
    <s v="Benjamin Venier"/>
    <x v="1"/>
    <s v="United States"/>
    <s v="Oceanside"/>
    <x v="15"/>
    <n v="11572"/>
    <x v="3"/>
    <s v="FUR-FU-10000629"/>
    <x v="0"/>
    <x v="5"/>
    <s v="9-3/4 Diameter Round Wall Clock"/>
    <n v="68.949999999999989"/>
    <n v="5"/>
    <n v="0"/>
    <n v="28.959000000000003"/>
  </r>
  <r>
    <n v="5307"/>
    <s v="US-2013-168410"/>
    <n v="2013"/>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n v="2013"/>
    <x v="823"/>
    <d v="2013-02-26T00:00:00"/>
    <s v="Standard Class"/>
    <s v="BV-11245"/>
    <s v="Benjamin Venier"/>
    <x v="1"/>
    <s v="United States"/>
    <s v="Oceanside"/>
    <x v="15"/>
    <n v="11572"/>
    <x v="3"/>
    <s v="TEC-PH-10002583"/>
    <x v="2"/>
    <x v="7"/>
    <s v="iOttie HLCRIO102 Car Mount"/>
    <n v="39.979999999999997"/>
    <n v="2"/>
    <n v="0"/>
    <n v="1.9989999999999952"/>
  </r>
  <r>
    <n v="5309"/>
    <s v="CA-2014-131254"/>
    <n v="2014"/>
    <x v="123"/>
    <d v="2014-11-22T00:00:00"/>
    <s v="First Class"/>
    <s v="NC-18415"/>
    <s v="Nathan Cano"/>
    <x v="0"/>
    <s v="United States"/>
    <s v="Houston"/>
    <x v="5"/>
    <n v="77095"/>
    <x v="2"/>
    <s v="FUR-CH-10003774"/>
    <x v="0"/>
    <x v="1"/>
    <s v="Global Wood Trimmed Manager's Task Chair, Khaki"/>
    <n v="191.05799999999999"/>
    <n v="3"/>
    <n v="0.3"/>
    <n v="-46.399800000000013"/>
  </r>
  <r>
    <n v="5310"/>
    <s v="CA-2014-131254"/>
    <n v="2014"/>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n v="2014"/>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n v="2013"/>
    <x v="1036"/>
    <d v="2013-08-28T00:00:00"/>
    <s v="Standard Class"/>
    <s v="SU-20665"/>
    <s v="Stephanie Ulpright"/>
    <x v="2"/>
    <s v="United States"/>
    <s v="Greenville"/>
    <x v="3"/>
    <n v="27834"/>
    <x v="0"/>
    <s v="OFF-LA-10004559"/>
    <x v="1"/>
    <x v="2"/>
    <s v="Avery 49"/>
    <n v="9.2159999999999993"/>
    <n v="4"/>
    <n v="0.2"/>
    <n v="3.3408000000000002"/>
  </r>
  <r>
    <n v="5313"/>
    <s v="CA-2013-123414"/>
    <n v="2013"/>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n v="2014"/>
    <x v="504"/>
    <d v="2014-05-06T00:00:00"/>
    <s v="Standard Class"/>
    <s v="DJ-13510"/>
    <s v="Don Jones"/>
    <x v="1"/>
    <s v="United States"/>
    <s v="San Francisco"/>
    <x v="1"/>
    <n v="94110"/>
    <x v="1"/>
    <s v="FUR-FU-10000222"/>
    <x v="0"/>
    <x v="5"/>
    <s v="Seth Thomas 16&quot; Steel Case Clock"/>
    <n v="64.959999999999994"/>
    <n v="2"/>
    <n v="0"/>
    <n v="21.436799999999998"/>
  </r>
  <r>
    <n v="5315"/>
    <s v="CA-2014-137876"/>
    <n v="2014"/>
    <x v="504"/>
    <d v="2014-05-06T00:00:00"/>
    <s v="Standard Class"/>
    <s v="DJ-13510"/>
    <s v="Don Jones"/>
    <x v="1"/>
    <s v="United States"/>
    <s v="San Francisco"/>
    <x v="1"/>
    <n v="94110"/>
    <x v="1"/>
    <s v="OFF-EN-10001219"/>
    <x v="1"/>
    <x v="12"/>
    <s v="#10- 4 1/8&quot; x 9 1/2&quot; Security-Tint Envelopes"/>
    <n v="30.56"/>
    <n v="4"/>
    <n v="0"/>
    <n v="14.974399999999999"/>
  </r>
  <r>
    <n v="5316"/>
    <s v="CA-2013-154060"/>
    <n v="2013"/>
    <x v="440"/>
    <d v="2013-05-09T00:00:00"/>
    <s v="Standard Class"/>
    <s v="DL-12865"/>
    <s v="Dan Lawera"/>
    <x v="0"/>
    <s v="United States"/>
    <s v="Greensboro"/>
    <x v="3"/>
    <n v="27405"/>
    <x v="0"/>
    <s v="FUR-CH-10002304"/>
    <x v="0"/>
    <x v="1"/>
    <s v="Global Stack Chair without Arms, Black"/>
    <n v="187.05600000000001"/>
    <n v="9"/>
    <n v="0.2"/>
    <n v="11.69100000000001"/>
  </r>
  <r>
    <n v="5317"/>
    <s v="US-2014-162558"/>
    <n v="2014"/>
    <x v="280"/>
    <d v="2014-10-06T00:00:00"/>
    <s v="First Class"/>
    <s v="Dp-13240"/>
    <s v="Dean percer"/>
    <x v="2"/>
    <s v="United States"/>
    <s v="Knoxville"/>
    <x v="18"/>
    <n v="37918"/>
    <x v="0"/>
    <s v="FUR-FU-10002364"/>
    <x v="0"/>
    <x v="5"/>
    <s v="Eldon Expressions Wood Desk Accessories, Oak"/>
    <n v="11.808"/>
    <n v="2"/>
    <n v="0.2"/>
    <n v="1.3283999999999985"/>
  </r>
  <r>
    <n v="5318"/>
    <s v="US-2014-162558"/>
    <n v="2014"/>
    <x v="280"/>
    <d v="2014-10-06T00:00:00"/>
    <s v="First Class"/>
    <s v="Dp-13240"/>
    <s v="Dean percer"/>
    <x v="2"/>
    <s v="United States"/>
    <s v="Knoxville"/>
    <x v="18"/>
    <n v="37918"/>
    <x v="0"/>
    <s v="FUR-FU-10004864"/>
    <x v="0"/>
    <x v="5"/>
    <s v="Eldon 500 Class Desk Accessories"/>
    <n v="9.6560000000000006"/>
    <n v="1"/>
    <n v="0.2"/>
    <n v="1.5691000000000002"/>
  </r>
  <r>
    <n v="5319"/>
    <s v="US-2014-162558"/>
    <n v="2014"/>
    <x v="280"/>
    <d v="2014-10-06T00:00:00"/>
    <s v="First Class"/>
    <s v="Dp-13240"/>
    <s v="Dean percer"/>
    <x v="2"/>
    <s v="United States"/>
    <s v="Knoxville"/>
    <x v="18"/>
    <n v="37918"/>
    <x v="0"/>
    <s v="OFF-PA-10003172"/>
    <x v="1"/>
    <x v="10"/>
    <s v="Xerox 1996"/>
    <n v="20.736000000000004"/>
    <n v="4"/>
    <n v="0.2"/>
    <n v="7.2576000000000001"/>
  </r>
  <r>
    <n v="5320"/>
    <s v="US-2014-162558"/>
    <n v="2014"/>
    <x v="280"/>
    <d v="2014-10-06T00:00:00"/>
    <s v="First Class"/>
    <s v="Dp-13240"/>
    <s v="Dean percer"/>
    <x v="2"/>
    <s v="United States"/>
    <s v="Knoxville"/>
    <x v="18"/>
    <n v="37918"/>
    <x v="0"/>
    <s v="OFF-BI-10000977"/>
    <x v="1"/>
    <x v="8"/>
    <s v="Ibico Plastic Spiral Binding Combs"/>
    <n v="27.360000000000003"/>
    <n v="3"/>
    <n v="0.7"/>
    <n v="-21.887999999999991"/>
  </r>
  <r>
    <n v="5321"/>
    <s v="US-2014-162558"/>
    <n v="2014"/>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n v="2014"/>
    <x v="280"/>
    <d v="2014-10-06T00:00:00"/>
    <s v="First Class"/>
    <s v="Dp-13240"/>
    <s v="Dean percer"/>
    <x v="2"/>
    <s v="United States"/>
    <s v="Knoxville"/>
    <x v="18"/>
    <n v="37918"/>
    <x v="0"/>
    <s v="OFF-BI-10003984"/>
    <x v="1"/>
    <x v="8"/>
    <s v="Lock-Up Easel 'Spel-Binder'"/>
    <n v="34.236000000000004"/>
    <n v="4"/>
    <n v="0.7"/>
    <n v="-26.247599999999998"/>
  </r>
  <r>
    <n v="5323"/>
    <s v="US-2014-162558"/>
    <n v="2014"/>
    <x v="280"/>
    <d v="2014-10-06T00:00:00"/>
    <s v="First Class"/>
    <s v="Dp-13240"/>
    <s v="Dean percer"/>
    <x v="2"/>
    <s v="United States"/>
    <s v="Knoxville"/>
    <x v="18"/>
    <n v="37918"/>
    <x v="0"/>
    <s v="FUR-FU-10003691"/>
    <x v="0"/>
    <x v="5"/>
    <s v="Eldon Image Series Desk Accessories, Ebony"/>
    <n v="19.760000000000002"/>
    <n v="2"/>
    <n v="0.2"/>
    <n v="5.9279999999999999"/>
  </r>
  <r>
    <n v="5324"/>
    <s v="CA-2014-134439"/>
    <n v="2014"/>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n v="2012"/>
    <x v="784"/>
    <d v="2012-12-09T00:00:00"/>
    <s v="Standard Class"/>
    <s v="TZ-21580"/>
    <s v="Tracy Zic"/>
    <x v="0"/>
    <s v="United States"/>
    <s v="Lakewood"/>
    <x v="1"/>
    <n v="90712"/>
    <x v="1"/>
    <s v="OFF-AR-10003723"/>
    <x v="1"/>
    <x v="6"/>
    <s v="Avery Hi-Liter Fluorescent Desk Style Markers"/>
    <n v="16.899999999999999"/>
    <n v="5"/>
    <n v="0"/>
    <n v="6.2530000000000001"/>
  </r>
  <r>
    <n v="5326"/>
    <s v="CA-2012-119508"/>
    <n v="2012"/>
    <x v="784"/>
    <d v="2012-12-09T00:00:00"/>
    <s v="Standard Class"/>
    <s v="TZ-21580"/>
    <s v="Tracy Zic"/>
    <x v="0"/>
    <s v="United States"/>
    <s v="Lakewood"/>
    <x v="1"/>
    <n v="90712"/>
    <x v="1"/>
    <s v="FUR-FU-10004270"/>
    <x v="0"/>
    <x v="5"/>
    <s v="Eldon Image Series Desk Accessories, Burgundy"/>
    <n v="25.08"/>
    <n v="6"/>
    <n v="0"/>
    <n v="9.0288000000000004"/>
  </r>
  <r>
    <n v="5327"/>
    <s v="CA-2012-152681"/>
    <n v="2012"/>
    <x v="184"/>
    <d v="2012-01-22T00:00:00"/>
    <s v="Standard Class"/>
    <s v="SC-20260"/>
    <s v="Scott Cohen"/>
    <x v="1"/>
    <s v="United States"/>
    <s v="Lawrence"/>
    <x v="31"/>
    <n v="1841"/>
    <x v="3"/>
    <s v="OFF-AR-10003183"/>
    <x v="1"/>
    <x v="6"/>
    <s v="Avery Fluorescent Highlighter Four-Color Set"/>
    <n v="6.68"/>
    <n v="2"/>
    <n v="0"/>
    <n v="2.0039999999999996"/>
  </r>
  <r>
    <n v="5328"/>
    <s v="CA-2011-130813"/>
    <n v="2011"/>
    <x v="1037"/>
    <d v="2011-01-09T00:00:00"/>
    <s v="Second Class"/>
    <s v="LS-17230"/>
    <s v="Lycoris Saunders"/>
    <x v="0"/>
    <s v="United States"/>
    <s v="Los Angeles"/>
    <x v="1"/>
    <n v="90049"/>
    <x v="1"/>
    <s v="OFF-PA-10002005"/>
    <x v="1"/>
    <x v="10"/>
    <s v="Xerox 225"/>
    <n v="19.440000000000001"/>
    <n v="3"/>
    <n v="0"/>
    <n v="9.3312000000000008"/>
  </r>
  <r>
    <n v="5329"/>
    <s v="CA-2012-120320"/>
    <n v="2012"/>
    <x v="616"/>
    <d v="2012-03-09T00:00:00"/>
    <s v="Standard Class"/>
    <s v="MV-18190"/>
    <s v="Mike Vittorini"/>
    <x v="0"/>
    <s v="United States"/>
    <s v="Houston"/>
    <x v="5"/>
    <n v="77036"/>
    <x v="2"/>
    <s v="TEC-PH-10000149"/>
    <x v="2"/>
    <x v="7"/>
    <s v="Cisco SPA525G2 IP Phone - Wireless"/>
    <n v="31.92"/>
    <n v="2"/>
    <n v="0.2"/>
    <n v="2.3939999999999984"/>
  </r>
  <r>
    <n v="5330"/>
    <s v="CA-2013-111941"/>
    <n v="2013"/>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n v="2013"/>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n v="2013"/>
    <x v="913"/>
    <d v="2013-09-09T00:00:00"/>
    <s v="Standard Class"/>
    <s v="CV-12295"/>
    <s v="Christina VanderZanden"/>
    <x v="0"/>
    <s v="United States"/>
    <s v="New York City"/>
    <x v="15"/>
    <n v="10011"/>
    <x v="3"/>
    <s v="OFF-BI-10001460"/>
    <x v="1"/>
    <x v="8"/>
    <s v="Plastic Binding Combs"/>
    <n v="60.600000000000009"/>
    <n v="5"/>
    <n v="0.2"/>
    <n v="20.452499999999997"/>
  </r>
  <r>
    <n v="5333"/>
    <s v="CA-2013-123120"/>
    <n v="2013"/>
    <x v="913"/>
    <d v="2013-09-09T00:00:00"/>
    <s v="Standard Class"/>
    <s v="CV-12295"/>
    <s v="Christina VanderZanden"/>
    <x v="0"/>
    <s v="United States"/>
    <s v="New York City"/>
    <x v="15"/>
    <n v="10011"/>
    <x v="3"/>
    <s v="OFF-SU-10002503"/>
    <x v="1"/>
    <x v="14"/>
    <s v="Acme Preferred Stainless Steel Scissors"/>
    <n v="22.72"/>
    <n v="4"/>
    <n v="0"/>
    <n v="6.5887999999999991"/>
  </r>
  <r>
    <n v="5334"/>
    <s v="CA-2011-103331"/>
    <n v="2011"/>
    <x v="86"/>
    <d v="2011-09-01T00:00:00"/>
    <s v="Standard Class"/>
    <s v="KB-16315"/>
    <s v="Karl Braun"/>
    <x v="0"/>
    <s v="United States"/>
    <s v="Newark"/>
    <x v="13"/>
    <n v="19711"/>
    <x v="3"/>
    <s v="FUR-FU-10001731"/>
    <x v="0"/>
    <x v="5"/>
    <s v="Acrylic Self-Standing Desk Frames"/>
    <n v="10.68"/>
    <n v="4"/>
    <n v="0"/>
    <n v="4.0583999999999998"/>
  </r>
  <r>
    <n v="5335"/>
    <s v="CA-2011-103331"/>
    <n v="2011"/>
    <x v="86"/>
    <d v="2011-09-01T00:00:00"/>
    <s v="Standard Class"/>
    <s v="KB-16315"/>
    <s v="Karl Braun"/>
    <x v="0"/>
    <s v="United States"/>
    <s v="Newark"/>
    <x v="13"/>
    <n v="19711"/>
    <x v="3"/>
    <s v="OFF-PA-10002160"/>
    <x v="1"/>
    <x v="10"/>
    <s v="Xerox 1978"/>
    <n v="17.34"/>
    <n v="3"/>
    <n v="0"/>
    <n v="8.4966000000000008"/>
  </r>
  <r>
    <n v="5336"/>
    <s v="CA-2011-103331"/>
    <n v="2011"/>
    <x v="86"/>
    <d v="2011-09-01T00:00:00"/>
    <s v="Standard Class"/>
    <s v="KB-16315"/>
    <s v="Karl Braun"/>
    <x v="0"/>
    <s v="United States"/>
    <s v="Newark"/>
    <x v="13"/>
    <n v="19711"/>
    <x v="3"/>
    <s v="OFF-PA-10002659"/>
    <x v="1"/>
    <x v="10"/>
    <s v="Avoid Verbal Orders Carbonless Minifold Book"/>
    <n v="3.38"/>
    <n v="1"/>
    <n v="0"/>
    <n v="1.5547999999999997"/>
  </r>
  <r>
    <n v="5337"/>
    <s v="CA-2012-169278"/>
    <n v="2012"/>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n v="2014"/>
    <x v="524"/>
    <d v="2014-10-22T00:00:00"/>
    <s v="Standard Class"/>
    <s v="AJ-10780"/>
    <s v="Anthony Jacobs"/>
    <x v="1"/>
    <s v="United States"/>
    <s v="Scottsdale"/>
    <x v="16"/>
    <n v="85254"/>
    <x v="1"/>
    <s v="OFF-PA-10000062"/>
    <x v="1"/>
    <x v="10"/>
    <s v="Green Bar Computer Printout Paper"/>
    <n v="307.77600000000001"/>
    <n v="7"/>
    <n v="0.2"/>
    <n v="111.5688"/>
  </r>
  <r>
    <n v="5339"/>
    <s v="CA-2012-146486"/>
    <n v="2012"/>
    <x v="529"/>
    <d v="2012-11-14T00:00:00"/>
    <s v="Second Class"/>
    <s v="DV-13465"/>
    <s v="Dianna Vittorini"/>
    <x v="0"/>
    <s v="United States"/>
    <s v="Oceanside"/>
    <x v="15"/>
    <n v="11572"/>
    <x v="3"/>
    <s v="OFF-ST-10002554"/>
    <x v="1"/>
    <x v="4"/>
    <s v="Tennsco Industrial Shelving"/>
    <n v="244.54999999999998"/>
    <n v="5"/>
    <n v="0"/>
    <n v="4.8910000000000053"/>
  </r>
  <r>
    <n v="5340"/>
    <s v="CA-2012-146486"/>
    <n v="2012"/>
    <x v="529"/>
    <d v="2012-11-14T00:00:00"/>
    <s v="Second Class"/>
    <s v="DV-13465"/>
    <s v="Dianna Vittorini"/>
    <x v="0"/>
    <s v="United States"/>
    <s v="Oceanside"/>
    <x v="15"/>
    <n v="11572"/>
    <x v="3"/>
    <s v="OFF-EN-10001509"/>
    <x v="1"/>
    <x v="12"/>
    <s v="Poly String Tie Envelopes"/>
    <n v="12.24"/>
    <n v="6"/>
    <n v="0"/>
    <n v="5.7527999999999988"/>
  </r>
  <r>
    <n v="5341"/>
    <s v="CA-2012-146486"/>
    <n v="2012"/>
    <x v="529"/>
    <d v="2012-11-14T00:00:00"/>
    <s v="Second Class"/>
    <s v="DV-13465"/>
    <s v="Dianna Vittorini"/>
    <x v="0"/>
    <s v="United States"/>
    <s v="Oceanside"/>
    <x v="15"/>
    <n v="11572"/>
    <x v="3"/>
    <s v="TEC-AC-10002018"/>
    <x v="2"/>
    <x v="11"/>
    <s v="AmazonBasics 3-Button USB Wired Mouse"/>
    <n v="13.98"/>
    <n v="2"/>
    <n v="0"/>
    <n v="6.011400000000001"/>
  </r>
  <r>
    <n v="5342"/>
    <s v="CA-2012-146486"/>
    <n v="2012"/>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n v="2011"/>
    <x v="871"/>
    <d v="2011-11-27T00:00:00"/>
    <s v="Standard Class"/>
    <s v="JK-15325"/>
    <s v="Jason Klamczynski"/>
    <x v="1"/>
    <s v="United States"/>
    <s v="Dallas"/>
    <x v="5"/>
    <n v="75220"/>
    <x v="2"/>
    <s v="OFF-EN-10001509"/>
    <x v="1"/>
    <x v="12"/>
    <s v="Poly String Tie Envelopes"/>
    <n v="1.6320000000000001"/>
    <n v="1"/>
    <n v="0.2"/>
    <n v="0.55079999999999985"/>
  </r>
  <r>
    <n v="5344"/>
    <s v="US-2011-168501"/>
    <n v="2011"/>
    <x v="871"/>
    <d v="2011-11-27T00:00:00"/>
    <s v="Standard Class"/>
    <s v="JK-15325"/>
    <s v="Jason Klamczynski"/>
    <x v="1"/>
    <s v="United States"/>
    <s v="Dallas"/>
    <x v="5"/>
    <n v="75220"/>
    <x v="2"/>
    <s v="TEC-PH-10004922"/>
    <x v="2"/>
    <x v="7"/>
    <s v="RCA Visys Integrated PBX 8-Line Router"/>
    <n v="267.95999999999998"/>
    <n v="5"/>
    <n v="0.2"/>
    <n v="16.747500000000016"/>
  </r>
  <r>
    <n v="5345"/>
    <s v="CA-2012-112053"/>
    <n v="2012"/>
    <x v="2"/>
    <d v="2012-10-13T00:00:00"/>
    <s v="Second Class"/>
    <s v="SH-20395"/>
    <s v="Shahid Hopkins"/>
    <x v="0"/>
    <s v="United States"/>
    <s v="Rochester"/>
    <x v="15"/>
    <n v="14609"/>
    <x v="3"/>
    <s v="TEC-AC-10002550"/>
    <x v="2"/>
    <x v="11"/>
    <s v="Memorex 25GB 6X Branded Blu-Ray Recordable Disc, 30/Pack"/>
    <n v="31.95"/>
    <n v="1"/>
    <n v="0"/>
    <n v="2.2364999999999995"/>
  </r>
  <r>
    <n v="5346"/>
    <s v="CA-2014-108539"/>
    <n v="2014"/>
    <x v="708"/>
    <d v="2014-03-24T00:00:00"/>
    <s v="Second Class"/>
    <s v="SC-20725"/>
    <s v="Steven Cartwright"/>
    <x v="0"/>
    <s v="United States"/>
    <s v="Los Angeles"/>
    <x v="1"/>
    <n v="90045"/>
    <x v="1"/>
    <s v="OFF-ST-10003208"/>
    <x v="1"/>
    <x v="4"/>
    <s v="Adjustable Depth Letter/Legal Cart"/>
    <n v="725.84"/>
    <n v="4"/>
    <n v="0"/>
    <n v="210.4935999999999"/>
  </r>
  <r>
    <n v="5347"/>
    <s v="CA-2014-108539"/>
    <n v="2014"/>
    <x v="708"/>
    <d v="2014-03-24T00:00:00"/>
    <s v="Second Class"/>
    <s v="SC-20725"/>
    <s v="Steven Cartwright"/>
    <x v="0"/>
    <s v="United States"/>
    <s v="Los Angeles"/>
    <x v="1"/>
    <n v="90045"/>
    <x v="1"/>
    <s v="OFF-BI-10003981"/>
    <x v="1"/>
    <x v="8"/>
    <s v="Avery Durable Plastic 1&quot; Binders"/>
    <n v="10.896000000000001"/>
    <n v="3"/>
    <n v="0.2"/>
    <n v="3.9497999999999998"/>
  </r>
  <r>
    <n v="5348"/>
    <s v="CA-2014-108539"/>
    <n v="2014"/>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n v="2012"/>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n v="2012"/>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n v="2014"/>
    <x v="34"/>
    <d v="2014-12-17T00:00:00"/>
    <s v="Standard Class"/>
    <s v="LH-16900"/>
    <s v="Lena Hernandez"/>
    <x v="0"/>
    <s v="United States"/>
    <s v="Park Ridge"/>
    <x v="10"/>
    <n v="60068"/>
    <x v="2"/>
    <s v="OFF-PA-10001019"/>
    <x v="1"/>
    <x v="10"/>
    <s v="Xerox 1884"/>
    <n v="143.85600000000002"/>
    <n v="9"/>
    <n v="0.2"/>
    <n v="48.551399999999994"/>
  </r>
  <r>
    <n v="5352"/>
    <s v="CA-2013-123932"/>
    <n v="2013"/>
    <x v="47"/>
    <d v="2013-09-13T00:00:00"/>
    <s v="Standard Class"/>
    <s v="YC-21895"/>
    <s v="Yoseph Carroll"/>
    <x v="1"/>
    <s v="United States"/>
    <s v="Dallas"/>
    <x v="5"/>
    <n v="75217"/>
    <x v="2"/>
    <s v="OFF-PA-10004665"/>
    <x v="1"/>
    <x v="10"/>
    <s v="Advantus Motivational Note Cards"/>
    <n v="41.92"/>
    <n v="4"/>
    <n v="0.2"/>
    <n v="15.195999999999998"/>
  </r>
  <r>
    <n v="5353"/>
    <s v="CA-2013-123932"/>
    <n v="2013"/>
    <x v="47"/>
    <d v="2013-09-13T00:00:00"/>
    <s v="Standard Class"/>
    <s v="YC-21895"/>
    <s v="Yoseph Carroll"/>
    <x v="1"/>
    <s v="United States"/>
    <s v="Dallas"/>
    <x v="5"/>
    <n v="75217"/>
    <x v="2"/>
    <s v="TEC-PH-10002447"/>
    <x v="2"/>
    <x v="7"/>
    <s v="AT&amp;T CL83451 4-Handset Telephone"/>
    <n v="329.58400000000006"/>
    <n v="2"/>
    <n v="0.2"/>
    <n v="37.078199999999981"/>
  </r>
  <r>
    <n v="5354"/>
    <s v="US-2013-101616"/>
    <n v="2013"/>
    <x v="323"/>
    <d v="2013-09-07T00:00:00"/>
    <s v="First Class"/>
    <s v="CY-12745"/>
    <s v="Craig Yedwab"/>
    <x v="1"/>
    <s v="United States"/>
    <s v="Monroe"/>
    <x v="28"/>
    <n v="71203"/>
    <x v="0"/>
    <s v="OFF-BI-10000014"/>
    <x v="1"/>
    <x v="8"/>
    <s v="Heavy-Duty E-Z-D Binders"/>
    <n v="87.28"/>
    <n v="8"/>
    <n v="0"/>
    <n v="41.021599999999999"/>
  </r>
  <r>
    <n v="5355"/>
    <s v="CA-2011-113768"/>
    <n v="2011"/>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n v="2011"/>
    <x v="8"/>
    <d v="2011-05-19T00:00:00"/>
    <s v="Standard Class"/>
    <s v="AH-10030"/>
    <s v="Aaron Hawkins"/>
    <x v="1"/>
    <s v="United States"/>
    <s v="Los Angeles"/>
    <x v="1"/>
    <n v="90004"/>
    <x v="1"/>
    <s v="OFF-PA-10003063"/>
    <x v="1"/>
    <x v="10"/>
    <s v="EcoTones Memo Sheets"/>
    <n v="8"/>
    <n v="2"/>
    <n v="0"/>
    <n v="3.84"/>
  </r>
  <r>
    <n v="5357"/>
    <s v="CA-2013-138037"/>
    <n v="2013"/>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n v="2011"/>
    <x v="79"/>
    <d v="2011-08-11T00:00:00"/>
    <s v="Standard Class"/>
    <s v="SS-20590"/>
    <s v="Sonia Sunley"/>
    <x v="0"/>
    <s v="United States"/>
    <s v="San Francisco"/>
    <x v="1"/>
    <n v="94122"/>
    <x v="1"/>
    <s v="TEC-AC-10004510"/>
    <x v="2"/>
    <x v="11"/>
    <s v="Logitech Desktop MK120 Mouse and keyboard Combo"/>
    <n v="16.36"/>
    <n v="1"/>
    <n v="0"/>
    <n v="1.6359999999999992"/>
  </r>
  <r>
    <n v="5359"/>
    <s v="CA-2011-150490"/>
    <n v="2011"/>
    <x v="79"/>
    <d v="2011-08-11T00:00:00"/>
    <s v="Standard Class"/>
    <s v="SS-20590"/>
    <s v="Sonia Sunley"/>
    <x v="0"/>
    <s v="United States"/>
    <s v="San Francisco"/>
    <x v="1"/>
    <n v="94122"/>
    <x v="1"/>
    <s v="OFF-ST-10000321"/>
    <x v="1"/>
    <x v="4"/>
    <s v="Akro Stacking Bins"/>
    <n v="15.78"/>
    <n v="2"/>
    <n v="0"/>
    <n v="0.63119999999999798"/>
  </r>
  <r>
    <n v="5360"/>
    <s v="CA-2011-150490"/>
    <n v="2011"/>
    <x v="79"/>
    <d v="2011-08-11T00:00:00"/>
    <s v="Standard Class"/>
    <s v="SS-20590"/>
    <s v="Sonia Sunley"/>
    <x v="0"/>
    <s v="United States"/>
    <s v="San Francisco"/>
    <x v="1"/>
    <n v="94122"/>
    <x v="1"/>
    <s v="OFF-AR-10004602"/>
    <x v="1"/>
    <x v="6"/>
    <s v="Boston KS Multi-Size Manual Pencil Sharpener"/>
    <n v="45.98"/>
    <n v="2"/>
    <n v="0"/>
    <n v="12.874400000000001"/>
  </r>
  <r>
    <n v="5361"/>
    <s v="US-2014-126060"/>
    <n v="2014"/>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n v="2014"/>
    <x v="255"/>
    <d v="2014-06-11T00:00:00"/>
    <s v="First Class"/>
    <s v="NC-18625"/>
    <s v="Noah Childs"/>
    <x v="1"/>
    <s v="United States"/>
    <s v="Dallas"/>
    <x v="5"/>
    <n v="75217"/>
    <x v="2"/>
    <s v="OFF-ST-10001496"/>
    <x v="1"/>
    <x v="4"/>
    <s v="Standard Rollaway File with Lock"/>
    <n v="720.7600000000001"/>
    <n v="5"/>
    <n v="0.2"/>
    <n v="54.056999999999988"/>
  </r>
  <r>
    <n v="5363"/>
    <s v="CA-2013-122014"/>
    <n v="2013"/>
    <x v="723"/>
    <d v="2014-01-03T00:00:00"/>
    <s v="Standard Class"/>
    <s v="CD-11920"/>
    <s v="Carlos Daly"/>
    <x v="0"/>
    <s v="United States"/>
    <s v="Wichita"/>
    <x v="41"/>
    <n v="67212"/>
    <x v="2"/>
    <s v="FUR-FU-10000672"/>
    <x v="0"/>
    <x v="5"/>
    <s v="Executive Impressions 10&quot; Spectator Wall Clock"/>
    <n v="70.56"/>
    <n v="6"/>
    <n v="0"/>
    <n v="23.990399999999994"/>
  </r>
  <r>
    <n v="5364"/>
    <s v="CA-2013-122014"/>
    <n v="2013"/>
    <x v="723"/>
    <d v="2014-01-03T00:00:00"/>
    <s v="Standard Class"/>
    <s v="CD-11920"/>
    <s v="Carlos Daly"/>
    <x v="0"/>
    <s v="United States"/>
    <s v="Wichita"/>
    <x v="41"/>
    <n v="67212"/>
    <x v="2"/>
    <s v="OFF-AP-10001293"/>
    <x v="1"/>
    <x v="9"/>
    <s v="Belkin 8 Outlet Surge Protector"/>
    <n v="81.96"/>
    <n v="2"/>
    <n v="0"/>
    <n v="22.948799999999999"/>
  </r>
  <r>
    <n v="5365"/>
    <s v="CA-2011-123477"/>
    <n v="2011"/>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n v="2013"/>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n v="2014"/>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n v="2014"/>
    <x v="193"/>
    <d v="2014-06-16T00:00:00"/>
    <s v="Standard Class"/>
    <s v="BD-11320"/>
    <s v="Bill Donatelli"/>
    <x v="0"/>
    <s v="United States"/>
    <s v="Seattle"/>
    <x v="4"/>
    <n v="98103"/>
    <x v="1"/>
    <s v="OFF-LA-10004689"/>
    <x v="1"/>
    <x v="2"/>
    <s v="Avery 512"/>
    <n v="11.56"/>
    <n v="4"/>
    <n v="0"/>
    <n v="5.4332000000000003"/>
  </r>
  <r>
    <n v="5369"/>
    <s v="CA-2014-158071"/>
    <n v="2014"/>
    <x v="193"/>
    <d v="2014-06-16T00:00:00"/>
    <s v="Standard Class"/>
    <s v="BD-11320"/>
    <s v="Bill Donatelli"/>
    <x v="0"/>
    <s v="United States"/>
    <s v="Seattle"/>
    <x v="4"/>
    <n v="98103"/>
    <x v="1"/>
    <s v="OFF-ST-10001228"/>
    <x v="1"/>
    <x v="4"/>
    <s v="Personal File Boxes with Fold-Down Carry Handle"/>
    <n v="15.58"/>
    <n v="1"/>
    <n v="0"/>
    <n v="3.8949999999999996"/>
  </r>
  <r>
    <n v="5370"/>
    <s v="CA-2014-147403"/>
    <n v="2014"/>
    <x v="18"/>
    <d v="2014-09-14T00:00:00"/>
    <s v="First Class"/>
    <s v="KH-16630"/>
    <s v="Ken Heidel"/>
    <x v="1"/>
    <s v="United States"/>
    <s v="Akron"/>
    <x v="24"/>
    <n v="44312"/>
    <x v="3"/>
    <s v="OFF-PA-10003302"/>
    <x v="1"/>
    <x v="10"/>
    <s v="Xerox 1906"/>
    <n v="85.055999999999997"/>
    <n v="3"/>
    <n v="0.2"/>
    <n v="28.706399999999991"/>
  </r>
  <r>
    <n v="5371"/>
    <s v="US-2014-136721"/>
    <n v="2014"/>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n v="2014"/>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n v="2012"/>
    <x v="1040"/>
    <d v="2012-10-30T00:00:00"/>
    <s v="Standard Class"/>
    <s v="AG-10495"/>
    <s v="Andrew Gjertsen"/>
    <x v="1"/>
    <s v="United States"/>
    <s v="Houston"/>
    <x v="5"/>
    <n v="77041"/>
    <x v="2"/>
    <s v="OFF-PA-10003177"/>
    <x v="1"/>
    <x v="10"/>
    <s v="Xerox 1999"/>
    <n v="15.552000000000003"/>
    <n v="3"/>
    <n v="0.2"/>
    <n v="5.4432"/>
  </r>
  <r>
    <n v="5374"/>
    <s v="CA-2012-118738"/>
    <n v="2012"/>
    <x v="1040"/>
    <d v="2012-10-30T00:00:00"/>
    <s v="Standard Class"/>
    <s v="AG-10495"/>
    <s v="Andrew Gjertsen"/>
    <x v="1"/>
    <s v="United States"/>
    <s v="Houston"/>
    <x v="5"/>
    <n v="77041"/>
    <x v="2"/>
    <s v="FUR-TA-10002607"/>
    <x v="0"/>
    <x v="3"/>
    <s v="KI Conference Tables"/>
    <n v="347.36099999999999"/>
    <n v="7"/>
    <n v="0.3"/>
    <n v="-69.472199999999958"/>
  </r>
  <r>
    <n v="5375"/>
    <s v="CA-2012-118738"/>
    <n v="2012"/>
    <x v="1040"/>
    <d v="2012-10-30T00:00:00"/>
    <s v="Standard Class"/>
    <s v="AG-10495"/>
    <s v="Andrew Gjertsen"/>
    <x v="1"/>
    <s v="United States"/>
    <s v="Houston"/>
    <x v="5"/>
    <n v="77041"/>
    <x v="2"/>
    <s v="OFF-PA-10001166"/>
    <x v="1"/>
    <x v="10"/>
    <s v="Xerox 2"/>
    <n v="10.368000000000002"/>
    <n v="2"/>
    <n v="0.2"/>
    <n v="3.6288"/>
  </r>
  <r>
    <n v="5376"/>
    <s v="CA-2014-134152"/>
    <n v="2014"/>
    <x v="837"/>
    <d v="2014-06-01T00:00:00"/>
    <s v="Standard Class"/>
    <s v="RP-19855"/>
    <s v="Roy Phan"/>
    <x v="1"/>
    <s v="United States"/>
    <s v="Seattle"/>
    <x v="4"/>
    <n v="98103"/>
    <x v="1"/>
    <s v="TEC-AC-10004510"/>
    <x v="2"/>
    <x v="11"/>
    <s v="Logitech Desktop MK120 Mouse and keyboard Combo"/>
    <n v="98.16"/>
    <n v="6"/>
    <n v="0"/>
    <n v="9.8159999999999954"/>
  </r>
  <r>
    <n v="5377"/>
    <s v="CA-2014-134152"/>
    <n v="2014"/>
    <x v="837"/>
    <d v="2014-06-01T00:00:00"/>
    <s v="Standard Class"/>
    <s v="RP-19855"/>
    <s v="Roy Phan"/>
    <x v="1"/>
    <s v="United States"/>
    <s v="Seattle"/>
    <x v="4"/>
    <n v="98103"/>
    <x v="1"/>
    <s v="OFF-AR-10004062"/>
    <x v="1"/>
    <x v="6"/>
    <s v="Staples"/>
    <n v="31.44"/>
    <n v="3"/>
    <n v="0"/>
    <n v="7.86"/>
  </r>
  <r>
    <n v="5378"/>
    <s v="CA-2011-125542"/>
    <n v="2011"/>
    <x v="29"/>
    <d v="2011-12-07T00:00:00"/>
    <s v="First Class"/>
    <s v="NB-18655"/>
    <s v="Nona Balk"/>
    <x v="1"/>
    <s v="United States"/>
    <s v="Philadelphia"/>
    <x v="9"/>
    <n v="19134"/>
    <x v="3"/>
    <s v="OFF-EN-10000056"/>
    <x v="1"/>
    <x v="12"/>
    <s v="Cameo Buff Policy Envelopes"/>
    <n v="348.488"/>
    <n v="7"/>
    <n v="0.2"/>
    <n v="117.61469999999996"/>
  </r>
  <r>
    <n v="5379"/>
    <s v="CA-2011-125542"/>
    <n v="2011"/>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n v="2013"/>
    <x v="1041"/>
    <d v="2013-08-19T00:00:00"/>
    <s v="Standard Class"/>
    <s v="JM-15580"/>
    <s v="Jill Matthias"/>
    <x v="0"/>
    <s v="United States"/>
    <s v="Los Angeles"/>
    <x v="1"/>
    <n v="90045"/>
    <x v="1"/>
    <s v="OFF-PA-10000551"/>
    <x v="1"/>
    <x v="10"/>
    <s v="Array Memo Cubes"/>
    <n v="15.54"/>
    <n v="3"/>
    <n v="0"/>
    <n v="7.6145999999999994"/>
  </r>
  <r>
    <n v="5381"/>
    <s v="CA-2013-136021"/>
    <n v="2013"/>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n v="2013"/>
    <x v="64"/>
    <d v="2013-09-08T00:00:00"/>
    <s v="Second Class"/>
    <s v="DM-13525"/>
    <s v="Don Miller"/>
    <x v="1"/>
    <s v="United States"/>
    <s v="Houston"/>
    <x v="5"/>
    <n v="77070"/>
    <x v="2"/>
    <s v="OFF-PA-10001870"/>
    <x v="1"/>
    <x v="10"/>
    <s v="Xerox 202"/>
    <n v="25.920000000000005"/>
    <n v="5"/>
    <n v="0.2"/>
    <n v="9.0719999999999992"/>
  </r>
  <r>
    <n v="5383"/>
    <s v="CA-2013-149195"/>
    <n v="2013"/>
    <x v="64"/>
    <d v="2013-09-08T00:00:00"/>
    <s v="Second Class"/>
    <s v="DM-13525"/>
    <s v="Don Miller"/>
    <x v="1"/>
    <s v="United States"/>
    <s v="Houston"/>
    <x v="5"/>
    <n v="77070"/>
    <x v="2"/>
    <s v="OFF-FA-10001843"/>
    <x v="1"/>
    <x v="13"/>
    <s v="Staples"/>
    <n v="15.808000000000002"/>
    <n v="8"/>
    <n v="0.2"/>
    <n v="5.3352000000000004"/>
  </r>
  <r>
    <n v="5384"/>
    <s v="CA-2013-149195"/>
    <n v="2013"/>
    <x v="64"/>
    <d v="2013-09-08T00:00:00"/>
    <s v="Second Class"/>
    <s v="DM-13525"/>
    <s v="Don Miller"/>
    <x v="1"/>
    <s v="United States"/>
    <s v="Houston"/>
    <x v="5"/>
    <n v="77070"/>
    <x v="2"/>
    <s v="OFF-PA-10002036"/>
    <x v="1"/>
    <x v="10"/>
    <s v="Xerox 1930"/>
    <n v="10.368000000000002"/>
    <n v="2"/>
    <n v="0.2"/>
    <n v="3.7584"/>
  </r>
  <r>
    <n v="5385"/>
    <s v="CA-2014-161410"/>
    <n v="2014"/>
    <x v="335"/>
    <d v="2014-07-04T00:00:00"/>
    <s v="Standard Class"/>
    <s v="CC-12220"/>
    <s v="Chris Cortes"/>
    <x v="0"/>
    <s v="United States"/>
    <s v="Philadelphia"/>
    <x v="9"/>
    <n v="19143"/>
    <x v="3"/>
    <s v="TEC-PH-10001760"/>
    <x v="2"/>
    <x v="7"/>
    <s v="Bose SoundLink Bluetooth Speaker"/>
    <n v="358.2"/>
    <n v="3"/>
    <n v="0.4"/>
    <n v="41.79000000000002"/>
  </r>
  <r>
    <n v="5386"/>
    <s v="CA-2014-161410"/>
    <n v="2014"/>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n v="2014"/>
    <x v="846"/>
    <d v="2014-03-18T00:00:00"/>
    <s v="Standard Class"/>
    <s v="GA-14725"/>
    <s v="Guy Armstrong"/>
    <x v="0"/>
    <s v="United States"/>
    <s v="Rogers"/>
    <x v="36"/>
    <n v="72756"/>
    <x v="0"/>
    <s v="OFF-BI-10000829"/>
    <x v="1"/>
    <x v="8"/>
    <s v="Avery Non-Stick Binders"/>
    <n v="40.410000000000004"/>
    <n v="9"/>
    <n v="0"/>
    <n v="18.5886"/>
  </r>
  <r>
    <n v="5388"/>
    <s v="CA-2014-164707"/>
    <n v="2014"/>
    <x v="1042"/>
    <d v="2014-02-22T00:00:00"/>
    <s v="Second Class"/>
    <s v="CV-12805"/>
    <s v="Cynthia Voltz"/>
    <x v="1"/>
    <s v="United States"/>
    <s v="Los Angeles"/>
    <x v="1"/>
    <n v="90045"/>
    <x v="1"/>
    <s v="TEC-PH-10001924"/>
    <x v="2"/>
    <x v="7"/>
    <s v="iHome FM Clock Radio with Lightning Dock"/>
    <n v="167.976"/>
    <n v="3"/>
    <n v="0.2"/>
    <n v="10.498500000000007"/>
  </r>
  <r>
    <n v="5389"/>
    <s v="CA-2014-164707"/>
    <n v="2014"/>
    <x v="1042"/>
    <d v="2014-02-22T00:00:00"/>
    <s v="Second Class"/>
    <s v="CV-12805"/>
    <s v="Cynthia Voltz"/>
    <x v="1"/>
    <s v="United States"/>
    <s v="Los Angeles"/>
    <x v="1"/>
    <n v="90045"/>
    <x v="1"/>
    <s v="TEC-AC-10004864"/>
    <x v="2"/>
    <x v="11"/>
    <s v="Memorex Micro Travel Drive 32 GB"/>
    <n v="109.53"/>
    <n v="3"/>
    <n v="0"/>
    <n v="47.097900000000003"/>
  </r>
  <r>
    <n v="5390"/>
    <s v="CA-2014-164707"/>
    <n v="2014"/>
    <x v="1042"/>
    <d v="2014-02-22T00:00:00"/>
    <s v="Second Class"/>
    <s v="CV-12805"/>
    <s v="Cynthia Voltz"/>
    <x v="1"/>
    <s v="United States"/>
    <s v="Los Angeles"/>
    <x v="1"/>
    <n v="90045"/>
    <x v="1"/>
    <s v="OFF-LA-10004345"/>
    <x v="1"/>
    <x v="2"/>
    <s v="Avery 493"/>
    <n v="9.82"/>
    <n v="2"/>
    <n v="0"/>
    <n v="4.8117999999999999"/>
  </r>
  <r>
    <n v="5391"/>
    <s v="CA-2014-163874"/>
    <n v="2014"/>
    <x v="468"/>
    <d v="2014-11-13T00:00:00"/>
    <s v="Second Class"/>
    <s v="NC-18535"/>
    <s v="Nick Crebassa"/>
    <x v="1"/>
    <s v="United States"/>
    <s v="Seattle"/>
    <x v="4"/>
    <n v="98105"/>
    <x v="1"/>
    <s v="OFF-BI-10000088"/>
    <x v="1"/>
    <x v="8"/>
    <s v="GBC Imprintable Covers"/>
    <n v="26.352000000000004"/>
    <n v="3"/>
    <n v="0.2"/>
    <n v="9.5525999999999982"/>
  </r>
  <r>
    <n v="5392"/>
    <s v="US-2011-123183"/>
    <n v="2011"/>
    <x v="84"/>
    <d v="2011-11-25T00:00:00"/>
    <s v="Standard Class"/>
    <s v="GR-14560"/>
    <s v="Georgia Rosenberg"/>
    <x v="1"/>
    <s v="United States"/>
    <s v="Wilmington"/>
    <x v="13"/>
    <n v="19805"/>
    <x v="3"/>
    <s v="OFF-LA-10002787"/>
    <x v="1"/>
    <x v="2"/>
    <s v="Avery 480"/>
    <n v="22.5"/>
    <n v="6"/>
    <n v="0"/>
    <n v="10.799999999999999"/>
  </r>
  <r>
    <n v="5393"/>
    <s v="US-2011-123183"/>
    <n v="2011"/>
    <x v="84"/>
    <d v="2011-11-25T00:00:00"/>
    <s v="Standard Class"/>
    <s v="GR-14560"/>
    <s v="Georgia Rosenberg"/>
    <x v="1"/>
    <s v="United States"/>
    <s v="Wilmington"/>
    <x v="13"/>
    <n v="19805"/>
    <x v="3"/>
    <s v="OFF-LA-10001569"/>
    <x v="1"/>
    <x v="2"/>
    <s v="Avery 499"/>
    <n v="9.9600000000000009"/>
    <n v="2"/>
    <n v="0"/>
    <n v="4.5815999999999999"/>
  </r>
  <r>
    <n v="5394"/>
    <s v="US-2011-123183"/>
    <n v="2011"/>
    <x v="84"/>
    <d v="2011-11-25T00:00:00"/>
    <s v="Standard Class"/>
    <s v="GR-14560"/>
    <s v="Georgia Rosenberg"/>
    <x v="1"/>
    <s v="United States"/>
    <s v="Wilmington"/>
    <x v="13"/>
    <n v="19805"/>
    <x v="3"/>
    <s v="OFF-BI-10002429"/>
    <x v="1"/>
    <x v="8"/>
    <s v="Premier Elliptical Ring Binder, Black"/>
    <n v="213.08"/>
    <n v="7"/>
    <n v="0"/>
    <n v="102.2784"/>
  </r>
  <r>
    <n v="5395"/>
    <s v="US-2011-123183"/>
    <n v="2011"/>
    <x v="84"/>
    <d v="2011-11-25T00:00:00"/>
    <s v="Standard Class"/>
    <s v="GR-14560"/>
    <s v="Georgia Rosenberg"/>
    <x v="1"/>
    <s v="United States"/>
    <s v="Wilmington"/>
    <x v="13"/>
    <n v="19805"/>
    <x v="3"/>
    <s v="FUR-BO-10000362"/>
    <x v="0"/>
    <x v="0"/>
    <s v="Sauder Inglewood Library Bookcases"/>
    <n v="1025.8799999999999"/>
    <n v="6"/>
    <n v="0"/>
    <n v="235.95240000000001"/>
  </r>
  <r>
    <n v="5396"/>
    <s v="CA-2011-104829"/>
    <n v="2011"/>
    <x v="728"/>
    <d v="2011-11-21T00:00:00"/>
    <s v="Second Class"/>
    <s v="JG-15805"/>
    <s v="John Grady"/>
    <x v="1"/>
    <s v="United States"/>
    <s v="Provo"/>
    <x v="7"/>
    <n v="84604"/>
    <x v="1"/>
    <s v="OFF-PA-10003016"/>
    <x v="1"/>
    <x v="10"/>
    <s v="Adams &quot;While You Were Out&quot; Message Pads"/>
    <n v="21.98"/>
    <n v="7"/>
    <n v="0"/>
    <n v="9.8909999999999982"/>
  </r>
  <r>
    <n v="5397"/>
    <s v="US-2013-147340"/>
    <n v="2013"/>
    <x v="446"/>
    <d v="2013-09-25T00:00:00"/>
    <s v="Same Day"/>
    <s v="EB-13750"/>
    <s v="Edward Becker"/>
    <x v="1"/>
    <s v="United States"/>
    <s v="San Francisco"/>
    <x v="1"/>
    <n v="94110"/>
    <x v="1"/>
    <s v="FUR-FU-10002501"/>
    <x v="0"/>
    <x v="5"/>
    <s v="Nu-Dell Executive Frame"/>
    <n v="63.2"/>
    <n v="5"/>
    <n v="0"/>
    <n v="23.384"/>
  </r>
  <r>
    <n v="5398"/>
    <s v="CA-2013-145492"/>
    <n v="2013"/>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n v="2013"/>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n v="2013"/>
    <x v="526"/>
    <d v="2013-04-15T00:00:00"/>
    <s v="Standard Class"/>
    <s v="HF-14995"/>
    <s v="Herbert Flentye"/>
    <x v="0"/>
    <s v="United States"/>
    <s v="Los Angeles"/>
    <x v="1"/>
    <n v="90004"/>
    <x v="1"/>
    <s v="FUR-BO-10001798"/>
    <x v="0"/>
    <x v="0"/>
    <s v="Bush Somerset Collection Bookcase"/>
    <n v="556.66499999999996"/>
    <n v="5"/>
    <n v="0.15"/>
    <n v="6.5490000000000208"/>
  </r>
  <r>
    <n v="5401"/>
    <s v="CA-2014-132262"/>
    <n v="2014"/>
    <x v="296"/>
    <d v="2014-09-24T00:00:00"/>
    <s v="First Class"/>
    <s v="ML-18265"/>
    <s v="Muhammed Lee"/>
    <x v="0"/>
    <s v="United States"/>
    <s v="Seattle"/>
    <x v="4"/>
    <n v="98103"/>
    <x v="1"/>
    <s v="TEC-AC-10000158"/>
    <x v="2"/>
    <x v="11"/>
    <s v="Sony 64GB Class 10 Micro SDHC R40 Memory Card"/>
    <n v="71.98"/>
    <n v="2"/>
    <n v="0"/>
    <n v="15.1158"/>
  </r>
  <r>
    <n v="5402"/>
    <s v="CA-2014-132262"/>
    <n v="2014"/>
    <x v="296"/>
    <d v="2014-09-24T00:00:00"/>
    <s v="First Class"/>
    <s v="ML-18265"/>
    <s v="Muhammed Lee"/>
    <x v="0"/>
    <s v="United States"/>
    <s v="Seattle"/>
    <x v="4"/>
    <n v="98103"/>
    <x v="1"/>
    <s v="TEC-AC-10000303"/>
    <x v="2"/>
    <x v="11"/>
    <s v="Logitech M510 Wireless Mouse"/>
    <n v="79.98"/>
    <n v="2"/>
    <n v="0"/>
    <n v="26.3934"/>
  </r>
  <r>
    <n v="5403"/>
    <s v="CA-2014-123043"/>
    <n v="2014"/>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n v="2014"/>
    <x v="1043"/>
    <d v="2014-08-30T00:00:00"/>
    <s v="Standard Class"/>
    <s v="AH-10195"/>
    <s v="Alan Haines"/>
    <x v="1"/>
    <s v="United States"/>
    <s v="New York City"/>
    <x v="15"/>
    <n v="10024"/>
    <x v="3"/>
    <s v="OFF-BI-10000138"/>
    <x v="1"/>
    <x v="8"/>
    <s v="Acco Translucent Poly Ring Binders"/>
    <n v="3.7439999999999998"/>
    <n v="1"/>
    <n v="0.2"/>
    <n v="1.3104"/>
  </r>
  <r>
    <n v="5405"/>
    <s v="US-2013-143280"/>
    <n v="2013"/>
    <x v="712"/>
    <d v="2013-02-26T00:00:00"/>
    <s v="Standard Class"/>
    <s v="TZ-21580"/>
    <s v="Tracy Zic"/>
    <x v="0"/>
    <s v="United States"/>
    <s v="Los Angeles"/>
    <x v="1"/>
    <n v="90045"/>
    <x v="1"/>
    <s v="TEC-PH-10002398"/>
    <x v="2"/>
    <x v="7"/>
    <s v="AT&amp;T 1070 Corded Phone"/>
    <n v="445.96000000000004"/>
    <n v="5"/>
    <n v="0.2"/>
    <n v="55.744999999999948"/>
  </r>
  <r>
    <n v="5406"/>
    <s v="US-2013-143280"/>
    <n v="2013"/>
    <x v="712"/>
    <d v="2013-02-26T00:00:00"/>
    <s v="Standard Class"/>
    <s v="TZ-21580"/>
    <s v="Tracy Zic"/>
    <x v="0"/>
    <s v="United States"/>
    <s v="Los Angeles"/>
    <x v="1"/>
    <n v="90045"/>
    <x v="1"/>
    <s v="TEC-AC-10003399"/>
    <x v="2"/>
    <x v="11"/>
    <s v="Memorex Mini Travel Drive 64 GB USB 2.0 Flash Drive"/>
    <n v="36.24"/>
    <n v="1"/>
    <n v="0"/>
    <n v="15.220800000000001"/>
  </r>
  <r>
    <n v="5407"/>
    <s v="US-2013-143280"/>
    <n v="2013"/>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n v="2014"/>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n v="2014"/>
    <x v="166"/>
    <d v="2014-12-15T00:00:00"/>
    <s v="Standard Class"/>
    <s v="DM-13345"/>
    <s v="Denise Monton"/>
    <x v="1"/>
    <s v="United States"/>
    <s v="San Francisco"/>
    <x v="1"/>
    <n v="94109"/>
    <x v="1"/>
    <s v="OFF-BI-10002854"/>
    <x v="1"/>
    <x v="8"/>
    <s v="Performers Binder/Pad Holder, Black"/>
    <n v="22.424000000000003"/>
    <n v="1"/>
    <n v="0.2"/>
    <n v="8.4089999999999989"/>
  </r>
  <r>
    <n v="5410"/>
    <s v="CA-2014-108854"/>
    <n v="2014"/>
    <x v="166"/>
    <d v="2014-12-15T00:00:00"/>
    <s v="Standard Class"/>
    <s v="DM-13345"/>
    <s v="Denise Monton"/>
    <x v="1"/>
    <s v="United States"/>
    <s v="San Francisco"/>
    <x v="1"/>
    <n v="94109"/>
    <x v="1"/>
    <s v="OFF-BI-10001670"/>
    <x v="1"/>
    <x v="8"/>
    <s v="Vinyl Sectional Post Binders"/>
    <n v="90.480000000000018"/>
    <n v="3"/>
    <n v="0.2"/>
    <n v="33.93"/>
  </r>
  <r>
    <n v="5411"/>
    <s v="CA-2014-108854"/>
    <n v="2014"/>
    <x v="166"/>
    <d v="2014-12-15T00:00:00"/>
    <s v="Standard Class"/>
    <s v="DM-13345"/>
    <s v="Denise Monton"/>
    <x v="1"/>
    <s v="United States"/>
    <s v="San Francisco"/>
    <x v="1"/>
    <n v="94109"/>
    <x v="1"/>
    <s v="OFF-ST-10001837"/>
    <x v="1"/>
    <x v="4"/>
    <s v="SAFCO Mobile Desk Side File, Wire Frame"/>
    <n v="42.76"/>
    <n v="1"/>
    <n v="0"/>
    <n v="11.117599999999999"/>
  </r>
  <r>
    <n v="5412"/>
    <s v="CA-2014-166856"/>
    <n v="2014"/>
    <x v="65"/>
    <d v="2014-09-23T00:00:00"/>
    <s v="Standard Class"/>
    <s v="TS-21505"/>
    <s v="Tony Sayre"/>
    <x v="0"/>
    <s v="United States"/>
    <s v="Clovis"/>
    <x v="27"/>
    <n v="88101"/>
    <x v="1"/>
    <s v="OFF-BI-10002012"/>
    <x v="1"/>
    <x v="8"/>
    <s v="Wilson Jones Easy Flow II Sheet Lifters"/>
    <n v="10.080000000000002"/>
    <n v="7"/>
    <n v="0.2"/>
    <n v="3.5279999999999996"/>
  </r>
  <r>
    <n v="5413"/>
    <s v="CA-2014-166856"/>
    <n v="2014"/>
    <x v="65"/>
    <d v="2014-09-23T00:00:00"/>
    <s v="Standard Class"/>
    <s v="TS-21505"/>
    <s v="Tony Sayre"/>
    <x v="0"/>
    <s v="United States"/>
    <s v="Clovis"/>
    <x v="27"/>
    <n v="88101"/>
    <x v="1"/>
    <s v="TEC-AC-10004992"/>
    <x v="2"/>
    <x v="11"/>
    <s v="Kingston Digital DataTraveler 64GB USB 2.0"/>
    <n v="101.34"/>
    <n v="3"/>
    <n v="0"/>
    <n v="8.1071999999999917"/>
  </r>
  <r>
    <n v="5414"/>
    <s v="CA-2013-153157"/>
    <n v="2013"/>
    <x v="108"/>
    <d v="2013-09-15T00:00:00"/>
    <s v="First Class"/>
    <s v="TB-21625"/>
    <s v="Trudy Brown"/>
    <x v="0"/>
    <s v="United States"/>
    <s v="Wichita"/>
    <x v="41"/>
    <n v="67212"/>
    <x v="2"/>
    <s v="TEC-PH-10003171"/>
    <x v="2"/>
    <x v="7"/>
    <s v="Plantronics Encore H101 Dual Earpieces Headset"/>
    <n v="224.75"/>
    <n v="5"/>
    <n v="0"/>
    <n v="62.929999999999993"/>
  </r>
  <r>
    <n v="5415"/>
    <s v="US-2014-125647"/>
    <n v="2014"/>
    <x v="397"/>
    <d v="2014-09-29T00:00:00"/>
    <s v="Standard Class"/>
    <s v="LC-16870"/>
    <s v="Lena Cacioppo"/>
    <x v="0"/>
    <s v="United States"/>
    <s v="Chicago"/>
    <x v="10"/>
    <n v="60653"/>
    <x v="2"/>
    <s v="OFF-AP-10000390"/>
    <x v="1"/>
    <x v="9"/>
    <s v="Euro Pro Shark Stick Mini Vacuum"/>
    <n v="73.175999999999974"/>
    <n v="6"/>
    <n v="0.8"/>
    <n v="-197.57520000000002"/>
  </r>
  <r>
    <n v="5416"/>
    <s v="US-2014-125647"/>
    <n v="2014"/>
    <x v="397"/>
    <d v="2014-09-29T00:00:00"/>
    <s v="Standard Class"/>
    <s v="LC-16870"/>
    <s v="Lena Cacioppo"/>
    <x v="0"/>
    <s v="United States"/>
    <s v="Chicago"/>
    <x v="10"/>
    <n v="60653"/>
    <x v="2"/>
    <s v="OFF-PA-10004888"/>
    <x v="1"/>
    <x v="10"/>
    <s v="Xerox 217"/>
    <n v="20.736000000000004"/>
    <n v="4"/>
    <n v="0.2"/>
    <n v="7.2576000000000001"/>
  </r>
  <r>
    <n v="5417"/>
    <s v="US-2014-125647"/>
    <n v="2014"/>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n v="2011"/>
    <x v="191"/>
    <d v="2011-10-08T00:00:00"/>
    <s v="Second Class"/>
    <s v="AM-10360"/>
    <s v="Alice McCarthy"/>
    <x v="1"/>
    <s v="United States"/>
    <s v="Omaha"/>
    <x v="8"/>
    <n v="68104"/>
    <x v="2"/>
    <s v="OFF-BI-10004099"/>
    <x v="1"/>
    <x v="8"/>
    <s v="GBC VeloBinder Strips"/>
    <n v="15.36"/>
    <n v="2"/>
    <n v="0"/>
    <n v="7.68"/>
  </r>
  <r>
    <n v="5419"/>
    <s v="CA-2012-110877"/>
    <n v="2012"/>
    <x v="924"/>
    <d v="2012-10-26T00:00:00"/>
    <s v="First Class"/>
    <s v="JE-15715"/>
    <s v="Joe Elijah"/>
    <x v="0"/>
    <s v="United States"/>
    <s v="Houston"/>
    <x v="5"/>
    <n v="77041"/>
    <x v="2"/>
    <s v="OFF-PA-10004621"/>
    <x v="1"/>
    <x v="10"/>
    <s v="Xerox 212"/>
    <n v="36.288000000000011"/>
    <n v="7"/>
    <n v="0.2"/>
    <n v="12.700800000000001"/>
  </r>
  <r>
    <n v="5420"/>
    <s v="CA-2012-110877"/>
    <n v="2012"/>
    <x v="924"/>
    <d v="2012-10-26T00:00:00"/>
    <s v="First Class"/>
    <s v="JE-15715"/>
    <s v="Joe Elijah"/>
    <x v="0"/>
    <s v="United States"/>
    <s v="Houston"/>
    <x v="5"/>
    <n v="77041"/>
    <x v="2"/>
    <s v="TEC-PH-10002103"/>
    <x v="2"/>
    <x v="7"/>
    <s v="Jabra SPEAK 410"/>
    <n v="150.38399999999999"/>
    <n v="2"/>
    <n v="0.2"/>
    <n v="15.038400000000003"/>
  </r>
  <r>
    <n v="5421"/>
    <s v="US-2013-151827"/>
    <n v="2013"/>
    <x v="1044"/>
    <d v="2013-04-03T00:00:00"/>
    <s v="Second Class"/>
    <s v="CS-11950"/>
    <s v="Carlos Soltero"/>
    <x v="0"/>
    <s v="United States"/>
    <s v="Philadelphia"/>
    <x v="9"/>
    <n v="19134"/>
    <x v="3"/>
    <s v="TEC-PH-10002789"/>
    <x v="2"/>
    <x v="7"/>
    <s v="LG Exalt"/>
    <n v="280.78200000000004"/>
    <n v="3"/>
    <n v="0.4"/>
    <n v="-60.836100000000016"/>
  </r>
  <r>
    <n v="5422"/>
    <s v="US-2013-151827"/>
    <n v="2013"/>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n v="2013"/>
    <x v="723"/>
    <d v="2014-01-03T00:00:00"/>
    <s v="Standard Class"/>
    <s v="PF-19225"/>
    <s v="Phillip Flathmann"/>
    <x v="0"/>
    <s v="United States"/>
    <s v="Los Angeles"/>
    <x v="1"/>
    <n v="90045"/>
    <x v="1"/>
    <s v="OFF-BI-10000138"/>
    <x v="1"/>
    <x v="8"/>
    <s v="Acco Translucent Poly Ring Binders"/>
    <n v="11.231999999999999"/>
    <n v="3"/>
    <n v="0.2"/>
    <n v="3.9312000000000005"/>
  </r>
  <r>
    <n v="5424"/>
    <s v="CA-2014-103009"/>
    <n v="2014"/>
    <x v="132"/>
    <d v="2014-11-06T00:00:00"/>
    <s v="Second Class"/>
    <s v="PJ-18835"/>
    <s v="Patrick Jones"/>
    <x v="1"/>
    <s v="United States"/>
    <s v="Richmond"/>
    <x v="0"/>
    <n v="40475"/>
    <x v="0"/>
    <s v="OFF-PA-10001215"/>
    <x v="1"/>
    <x v="10"/>
    <s v="Xerox 1963"/>
    <n v="26.400000000000002"/>
    <n v="5"/>
    <n v="0"/>
    <n v="11.879999999999999"/>
  </r>
  <r>
    <n v="5425"/>
    <s v="US-2014-120649"/>
    <n v="2014"/>
    <x v="176"/>
    <d v="2014-01-27T00:00:00"/>
    <s v="Standard Class"/>
    <s v="JF-15490"/>
    <s v="Jeremy Farry"/>
    <x v="0"/>
    <s v="United States"/>
    <s v="Waterbury"/>
    <x v="29"/>
    <n v="6708"/>
    <x v="3"/>
    <s v="OFF-AR-10001545"/>
    <x v="1"/>
    <x v="6"/>
    <s v="Newell 326"/>
    <n v="3.52"/>
    <n v="2"/>
    <n v="0"/>
    <n v="1.0207999999999999"/>
  </r>
  <r>
    <n v="5426"/>
    <s v="CA-2013-153598"/>
    <n v="2013"/>
    <x v="275"/>
    <d v="2013-12-07T00:00:00"/>
    <s v="First Class"/>
    <s v="NM-18520"/>
    <s v="Neoma Murray"/>
    <x v="0"/>
    <s v="United States"/>
    <s v="Los Angeles"/>
    <x v="1"/>
    <n v="90045"/>
    <x v="1"/>
    <s v="TEC-AC-10003870"/>
    <x v="2"/>
    <x v="11"/>
    <s v="Logitech Z-906 Speaker sys - home theater - 5.1-CH"/>
    <n v="1649.95"/>
    <n v="5"/>
    <n v="0"/>
    <n v="659.98"/>
  </r>
  <r>
    <n v="5427"/>
    <s v="CA-2013-153598"/>
    <n v="2013"/>
    <x v="275"/>
    <d v="2013-12-07T00:00:00"/>
    <s v="First Class"/>
    <s v="NM-18520"/>
    <s v="Neoma Murray"/>
    <x v="0"/>
    <s v="United States"/>
    <s v="Los Angeles"/>
    <x v="1"/>
    <n v="90045"/>
    <x v="1"/>
    <s v="FUR-FU-10001085"/>
    <x v="0"/>
    <x v="5"/>
    <s v="3M Polarizing Light Filter Sleeves"/>
    <n v="111.89999999999999"/>
    <n v="6"/>
    <n v="0"/>
    <n v="51.47399999999999"/>
  </r>
  <r>
    <n v="5428"/>
    <s v="US-2013-108497"/>
    <n v="2013"/>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n v="2013"/>
    <x v="476"/>
    <d v="2013-09-05T00:00:00"/>
    <s v="First Class"/>
    <s v="SZ-20035"/>
    <s v="Sam Zeldin"/>
    <x v="2"/>
    <s v="United States"/>
    <s v="San Francisco"/>
    <x v="1"/>
    <n v="94122"/>
    <x v="1"/>
    <s v="OFF-ST-10003455"/>
    <x v="1"/>
    <x v="4"/>
    <s v="Tenex File Box, Personal Filing Tote with Lid, Black"/>
    <n v="46.53"/>
    <n v="3"/>
    <n v="0"/>
    <n v="12.097800000000001"/>
  </r>
  <r>
    <n v="5430"/>
    <s v="CA-2011-136861"/>
    <n v="2011"/>
    <x v="742"/>
    <d v="2011-09-07T00:00:00"/>
    <s v="First Class"/>
    <s v="PR-18880"/>
    <s v="Patrick Ryan"/>
    <x v="0"/>
    <s v="United States"/>
    <s v="Saint Petersburg"/>
    <x v="2"/>
    <n v="33710"/>
    <x v="0"/>
    <s v="FUR-FU-10001967"/>
    <x v="0"/>
    <x v="5"/>
    <s v="Telescoping Adjustable Floor Lamp"/>
    <n v="31.983999999999998"/>
    <n v="2"/>
    <n v="0.2"/>
    <n v="1.9989999999999979"/>
  </r>
  <r>
    <n v="5431"/>
    <s v="CA-2014-117422"/>
    <n v="2014"/>
    <x v="208"/>
    <d v="2014-10-26T00:00:00"/>
    <s v="Standard Class"/>
    <s v="FC-14245"/>
    <s v="Frank Carlisle"/>
    <x v="2"/>
    <s v="United States"/>
    <s v="Lakewood"/>
    <x v="24"/>
    <n v="44107"/>
    <x v="3"/>
    <s v="OFF-AP-10000938"/>
    <x v="1"/>
    <x v="9"/>
    <s v="Avanti 1.7 Cu. Ft. Refrigerator"/>
    <n v="161.56800000000001"/>
    <n v="2"/>
    <n v="0.2"/>
    <n v="16.156799999999997"/>
  </r>
  <r>
    <n v="5432"/>
    <s v="CA-2014-117422"/>
    <n v="2014"/>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n v="2014"/>
    <x v="208"/>
    <d v="2014-10-26T00:00:00"/>
    <s v="Standard Class"/>
    <s v="FC-14245"/>
    <s v="Frank Carlisle"/>
    <x v="2"/>
    <s v="United States"/>
    <s v="Lakewood"/>
    <x v="24"/>
    <n v="44107"/>
    <x v="3"/>
    <s v="OFF-BI-10002799"/>
    <x v="1"/>
    <x v="8"/>
    <s v="SlimView Poly Binder, 3/8&quot;"/>
    <n v="6.2160000000000002"/>
    <n v="4"/>
    <n v="0.7"/>
    <n v="-4.9727999999999994"/>
  </r>
  <r>
    <n v="5434"/>
    <s v="CA-2014-129707"/>
    <n v="2014"/>
    <x v="1016"/>
    <d v="2014-04-30T00:00:00"/>
    <s v="Standard Class"/>
    <s v="LH-16750"/>
    <s v="Larry Hughes"/>
    <x v="0"/>
    <s v="United States"/>
    <s v="Chandler"/>
    <x v="16"/>
    <n v="85224"/>
    <x v="1"/>
    <s v="OFF-AR-10000246"/>
    <x v="1"/>
    <x v="6"/>
    <s v="Newell 318"/>
    <n v="8.895999999999999"/>
    <n v="4"/>
    <n v="0.2"/>
    <n v="0.66719999999999979"/>
  </r>
  <r>
    <n v="5435"/>
    <s v="CA-2012-160171"/>
    <n v="2012"/>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n v="2012"/>
    <x v="324"/>
    <d v="2012-10-24T00:00:00"/>
    <s v="Standard Class"/>
    <s v="RM-19675"/>
    <s v="Robert Marley"/>
    <x v="2"/>
    <s v="United States"/>
    <s v="Los Angeles"/>
    <x v="1"/>
    <n v="90008"/>
    <x v="1"/>
    <s v="TEC-AC-10000892"/>
    <x v="2"/>
    <x v="11"/>
    <s v="NETGEAR N750 Dual Band Wi-Fi Gigabit Router"/>
    <n v="270"/>
    <n v="3"/>
    <n v="0"/>
    <n v="97.199999999999989"/>
  </r>
  <r>
    <n v="5437"/>
    <s v="CA-2011-103317"/>
    <n v="2011"/>
    <x v="260"/>
    <d v="2011-07-08T00:00:00"/>
    <s v="First Class"/>
    <s v="DM-13525"/>
    <s v="Don Miller"/>
    <x v="1"/>
    <s v="United States"/>
    <s v="Palm Coast"/>
    <x v="2"/>
    <n v="32137"/>
    <x v="0"/>
    <s v="FUR-FU-10001591"/>
    <x v="0"/>
    <x v="5"/>
    <s v="Advantus Panel Wall Certificate Holder - 8.5x11"/>
    <n v="19.52"/>
    <n v="2"/>
    <n v="0.2"/>
    <n v="5.3680000000000012"/>
  </r>
  <r>
    <n v="5438"/>
    <s v="CA-2011-103317"/>
    <n v="2011"/>
    <x v="260"/>
    <d v="2011-07-08T00:00:00"/>
    <s v="First Class"/>
    <s v="DM-13525"/>
    <s v="Don Miller"/>
    <x v="1"/>
    <s v="United States"/>
    <s v="Palm Coast"/>
    <x v="2"/>
    <n v="32137"/>
    <x v="0"/>
    <s v="OFF-BI-10001787"/>
    <x v="1"/>
    <x v="8"/>
    <s v="Wilson Jones Four-Pocket Poly Binders"/>
    <n v="9.8100000000000023"/>
    <n v="5"/>
    <n v="0.7"/>
    <n v="-6.8669999999999973"/>
  </r>
  <r>
    <n v="5439"/>
    <s v="CA-2011-103317"/>
    <n v="2011"/>
    <x v="260"/>
    <d v="2011-07-08T00:00:00"/>
    <s v="First Class"/>
    <s v="DM-13525"/>
    <s v="Don Miller"/>
    <x v="1"/>
    <s v="United States"/>
    <s v="Palm Coast"/>
    <x v="2"/>
    <n v="32137"/>
    <x v="0"/>
    <s v="FUR-FU-10003192"/>
    <x v="0"/>
    <x v="5"/>
    <s v="Luxo Adjustable Task Clamp Lamp"/>
    <n v="213.21600000000001"/>
    <n v="3"/>
    <n v="0.2"/>
    <n v="15.991199999999992"/>
  </r>
  <r>
    <n v="5440"/>
    <s v="CA-2013-167115"/>
    <n v="2013"/>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n v="2014"/>
    <x v="38"/>
    <d v="2014-11-19T00:00:00"/>
    <s v="Second Class"/>
    <s v="TC-21295"/>
    <s v="Toby Carlisle"/>
    <x v="0"/>
    <s v="United States"/>
    <s v="Jupiter"/>
    <x v="2"/>
    <n v="33458"/>
    <x v="0"/>
    <s v="OFF-AR-10002335"/>
    <x v="1"/>
    <x v="6"/>
    <s v="DIXON Oriole Pencils"/>
    <n v="2.0640000000000001"/>
    <n v="1"/>
    <n v="0.2"/>
    <n v="0.15480000000000005"/>
  </r>
  <r>
    <n v="5442"/>
    <s v="CA-2014-155929"/>
    <n v="2014"/>
    <x v="428"/>
    <d v="2014-09-14T00:00:00"/>
    <s v="Standard Class"/>
    <s v="AI-10855"/>
    <s v="Arianne Irving"/>
    <x v="0"/>
    <s v="United States"/>
    <s v="Glendale"/>
    <x v="16"/>
    <n v="85301"/>
    <x v="1"/>
    <s v="OFF-PA-10000859"/>
    <x v="1"/>
    <x v="10"/>
    <s v="Unpadded Memo Slips"/>
    <n v="6.3680000000000003"/>
    <n v="2"/>
    <n v="0.2"/>
    <n v="2.3879999999999999"/>
  </r>
  <r>
    <n v="5443"/>
    <s v="CA-2012-148712"/>
    <n v="2012"/>
    <x v="786"/>
    <d v="2012-04-23T00:00:00"/>
    <s v="Standard Class"/>
    <s v="JM-15535"/>
    <s v="Jessica Myrick"/>
    <x v="0"/>
    <s v="United States"/>
    <s v="New York City"/>
    <x v="15"/>
    <n v="10035"/>
    <x v="3"/>
    <s v="TEC-AC-10003198"/>
    <x v="2"/>
    <x v="11"/>
    <s v="Enermax Acrylux Wireless Keyboard"/>
    <n v="99.6"/>
    <n v="1"/>
    <n v="0"/>
    <n v="36.851999999999997"/>
  </r>
  <r>
    <n v="5444"/>
    <s v="CA-2012-148712"/>
    <n v="2012"/>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n v="2012"/>
    <x v="786"/>
    <d v="2012-04-23T00:00:00"/>
    <s v="Standard Class"/>
    <s v="JM-15535"/>
    <s v="Jessica Myrick"/>
    <x v="0"/>
    <s v="United States"/>
    <s v="New York City"/>
    <x v="15"/>
    <n v="10035"/>
    <x v="3"/>
    <s v="OFF-AR-10000614"/>
    <x v="1"/>
    <x v="6"/>
    <s v="Barrel Sharpener"/>
    <n v="10.709999999999999"/>
    <n v="3"/>
    <n v="0"/>
    <n v="2.7845999999999997"/>
  </r>
  <r>
    <n v="5446"/>
    <s v="CA-2013-128307"/>
    <n v="2013"/>
    <x v="197"/>
    <d v="2013-07-30T00:00:00"/>
    <s v="Standard Class"/>
    <s v="BE-11335"/>
    <s v="Bill Eplett"/>
    <x v="2"/>
    <s v="United States"/>
    <s v="Houston"/>
    <x v="5"/>
    <n v="77041"/>
    <x v="2"/>
    <s v="OFF-EN-10003040"/>
    <x v="1"/>
    <x v="12"/>
    <s v="Quality Park Security Envelopes"/>
    <n v="20.936000000000003"/>
    <n v="1"/>
    <n v="0.2"/>
    <n v="7.0659000000000001"/>
  </r>
  <r>
    <n v="5447"/>
    <s v="US-2013-127425"/>
    <n v="2013"/>
    <x v="370"/>
    <d v="2013-09-01T00:00:00"/>
    <s v="Standard Class"/>
    <s v="DR-12880"/>
    <s v="Dan Reichenbach"/>
    <x v="1"/>
    <s v="United States"/>
    <s v="New York City"/>
    <x v="15"/>
    <n v="10035"/>
    <x v="3"/>
    <s v="TEC-PH-10003442"/>
    <x v="2"/>
    <x v="7"/>
    <s v="Samsung Replacement EH64AVFWE Premium Headset"/>
    <n v="33"/>
    <n v="6"/>
    <n v="0"/>
    <n v="8.25"/>
  </r>
  <r>
    <n v="5448"/>
    <s v="US-2013-127425"/>
    <n v="2013"/>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n v="2011"/>
    <x v="171"/>
    <d v="2011-09-19T00:00:00"/>
    <s v="Standard Class"/>
    <s v="TA-21385"/>
    <s v="Tom Ashbrook"/>
    <x v="2"/>
    <s v="United States"/>
    <s v="Olathe"/>
    <x v="41"/>
    <n v="66062"/>
    <x v="2"/>
    <s v="OFF-SU-10000157"/>
    <x v="1"/>
    <x v="14"/>
    <s v="Compact Automatic Electric Letter Opener"/>
    <n v="357.93"/>
    <n v="3"/>
    <n v="0"/>
    <n v="7.158600000000007"/>
  </r>
  <r>
    <n v="5450"/>
    <s v="US-2011-119081"/>
    <n v="2011"/>
    <x v="171"/>
    <d v="2011-09-19T00:00:00"/>
    <s v="Standard Class"/>
    <s v="TA-21385"/>
    <s v="Tom Ashbrook"/>
    <x v="2"/>
    <s v="United States"/>
    <s v="Olathe"/>
    <x v="41"/>
    <n v="66062"/>
    <x v="2"/>
    <s v="TEC-AC-10001542"/>
    <x v="2"/>
    <x v="11"/>
    <s v="SanDisk Cruzer 16 GB USB Flash Drive"/>
    <n v="57.400000000000006"/>
    <n v="5"/>
    <n v="0"/>
    <n v="10.905999999999993"/>
  </r>
  <r>
    <n v="5451"/>
    <s v="US-2011-119081"/>
    <n v="2011"/>
    <x v="171"/>
    <d v="2011-09-19T00:00:00"/>
    <s v="Standard Class"/>
    <s v="TA-21385"/>
    <s v="Tom Ashbrook"/>
    <x v="2"/>
    <s v="United States"/>
    <s v="Olathe"/>
    <x v="41"/>
    <n v="66062"/>
    <x v="2"/>
    <s v="OFF-BI-10004519"/>
    <x v="1"/>
    <x v="8"/>
    <s v="GBC DocuBind P100 Manual Binding Machine"/>
    <n v="331.96"/>
    <n v="2"/>
    <n v="0"/>
    <n v="149.38199999999998"/>
  </r>
  <r>
    <n v="5452"/>
    <s v="US-2011-119081"/>
    <n v="2011"/>
    <x v="171"/>
    <d v="2011-09-19T00:00:00"/>
    <s v="Standard Class"/>
    <s v="TA-21385"/>
    <s v="Tom Ashbrook"/>
    <x v="2"/>
    <s v="United States"/>
    <s v="Olathe"/>
    <x v="41"/>
    <n v="66062"/>
    <x v="2"/>
    <s v="FUR-FU-10003464"/>
    <x v="0"/>
    <x v="5"/>
    <s v="Seth Thomas 8 1/2&quot; Cubicle Clock"/>
    <n v="40.56"/>
    <n v="2"/>
    <n v="0"/>
    <n v="12.979199999999999"/>
  </r>
  <r>
    <n v="5453"/>
    <s v="CA-2013-140613"/>
    <n v="2013"/>
    <x v="405"/>
    <d v="2013-07-30T00:00:00"/>
    <s v="Standard Class"/>
    <s v="KN-16705"/>
    <s v="Kristina Nunn"/>
    <x v="2"/>
    <s v="United States"/>
    <s v="Sparks"/>
    <x v="33"/>
    <n v="89431"/>
    <x v="1"/>
    <s v="OFF-SU-10004261"/>
    <x v="1"/>
    <x v="14"/>
    <s v="Fiskars 8&quot; Scissors, 2/Pack"/>
    <n v="86.199999999999989"/>
    <n v="5"/>
    <n v="0"/>
    <n v="24.997999999999987"/>
  </r>
  <r>
    <n v="5454"/>
    <s v="US-2014-108700"/>
    <n v="2014"/>
    <x v="240"/>
    <d v="2014-05-24T00:00:00"/>
    <s v="Standard Class"/>
    <s v="PJ-18835"/>
    <s v="Patrick Jones"/>
    <x v="1"/>
    <s v="United States"/>
    <s v="Rockford"/>
    <x v="10"/>
    <n v="61107"/>
    <x v="2"/>
    <s v="OFF-PA-10004733"/>
    <x v="1"/>
    <x v="10"/>
    <s v="Things To Do Today Spiral Book"/>
    <n v="38.016000000000005"/>
    <n v="6"/>
    <n v="0.2"/>
    <n v="13.780799999999996"/>
  </r>
  <r>
    <n v="5455"/>
    <s v="CA-2014-160962"/>
    <n v="2014"/>
    <x v="1045"/>
    <d v="2014-05-03T00:00:00"/>
    <s v="Standard Class"/>
    <s v="MC-17605"/>
    <s v="Matt Connell"/>
    <x v="1"/>
    <s v="United States"/>
    <s v="Philadelphia"/>
    <x v="9"/>
    <n v="19143"/>
    <x v="3"/>
    <s v="OFF-ST-10001325"/>
    <x v="1"/>
    <x v="4"/>
    <s v="Sterilite Officeware Hinged File Box"/>
    <n v="8.3840000000000003"/>
    <n v="1"/>
    <n v="0.2"/>
    <n v="0.73360000000000003"/>
  </r>
  <r>
    <n v="5456"/>
    <s v="CA-2014-160962"/>
    <n v="2014"/>
    <x v="1045"/>
    <d v="2014-05-03T00:00:00"/>
    <s v="Standard Class"/>
    <s v="MC-17605"/>
    <s v="Matt Connell"/>
    <x v="1"/>
    <s v="United States"/>
    <s v="Philadelphia"/>
    <x v="9"/>
    <n v="19143"/>
    <x v="3"/>
    <s v="OFF-AR-10003056"/>
    <x v="1"/>
    <x v="6"/>
    <s v="Newell 341"/>
    <n v="6.8480000000000008"/>
    <n v="2"/>
    <n v="0.2"/>
    <n v="0.77039999999999909"/>
  </r>
  <r>
    <n v="5457"/>
    <s v="CA-2014-130631"/>
    <n v="2014"/>
    <x v="614"/>
    <d v="2015-01-03T00:00:00"/>
    <s v="Standard Class"/>
    <s v="BS-11755"/>
    <s v="Bruce Stewart"/>
    <x v="0"/>
    <s v="United States"/>
    <s v="Edmonds"/>
    <x v="4"/>
    <n v="98026"/>
    <x v="1"/>
    <s v="OFF-FA-10000089"/>
    <x v="1"/>
    <x v="13"/>
    <s v="Acco Glide Clips"/>
    <n v="19.600000000000001"/>
    <n v="5"/>
    <n v="0"/>
    <n v="9.6039999999999992"/>
  </r>
  <r>
    <n v="5458"/>
    <s v="CA-2014-130631"/>
    <n v="2014"/>
    <x v="614"/>
    <d v="2015-01-03T00:00:00"/>
    <s v="Standard Class"/>
    <s v="BS-11755"/>
    <s v="Bruce Stewart"/>
    <x v="0"/>
    <s v="United States"/>
    <s v="Edmonds"/>
    <x v="4"/>
    <n v="98026"/>
    <x v="1"/>
    <s v="FUR-FU-10004093"/>
    <x v="0"/>
    <x v="5"/>
    <s v="Hand-Finished Solid Wood Document Frame"/>
    <n v="68.459999999999994"/>
    <n v="2"/>
    <n v="0"/>
    <n v="20.537999999999997"/>
  </r>
  <r>
    <n v="5459"/>
    <s v="CA-2014-116680"/>
    <n v="2014"/>
    <x v="507"/>
    <d v="2014-09-07T00:00:00"/>
    <s v="Second Class"/>
    <s v="PK-19075"/>
    <s v="Pete Kriz"/>
    <x v="0"/>
    <s v="United States"/>
    <s v="San Francisco"/>
    <x v="1"/>
    <n v="94122"/>
    <x v="1"/>
    <s v="OFF-BI-10004022"/>
    <x v="1"/>
    <x v="8"/>
    <s v="Acco Suede Grain Vinyl Round Ring Binder"/>
    <n v="13.343999999999998"/>
    <n v="6"/>
    <n v="0.2"/>
    <n v="4.3367999999999993"/>
  </r>
  <r>
    <n v="5460"/>
    <s v="CA-2014-116680"/>
    <n v="2014"/>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n v="2011"/>
    <x v="90"/>
    <d v="2011-03-25T00:00:00"/>
    <s v="Standard Class"/>
    <s v="TS-21205"/>
    <s v="Thomas Seio"/>
    <x v="1"/>
    <s v="United States"/>
    <s v="Asheville"/>
    <x v="3"/>
    <n v="28806"/>
    <x v="0"/>
    <s v="OFF-ST-10002301"/>
    <x v="1"/>
    <x v="4"/>
    <s v="Tennsco Commercial Shelving"/>
    <n v="16.272000000000002"/>
    <n v="1"/>
    <n v="0.2"/>
    <n v="-3.864600000000002"/>
  </r>
  <r>
    <n v="5462"/>
    <s v="CA-2014-101574"/>
    <n v="2014"/>
    <x v="394"/>
    <d v="2014-10-05T00:00:00"/>
    <s v="Standard Class"/>
    <s v="BD-11725"/>
    <s v="Bruce Degenhardt"/>
    <x v="0"/>
    <s v="United States"/>
    <s v="Los Angeles"/>
    <x v="1"/>
    <n v="90032"/>
    <x v="1"/>
    <s v="FUR-FU-10001706"/>
    <x v="0"/>
    <x v="5"/>
    <s v="Longer-Life Soft White Bulbs"/>
    <n v="9.24"/>
    <n v="3"/>
    <n v="0"/>
    <n v="4.4352"/>
  </r>
  <r>
    <n v="5463"/>
    <s v="CA-2011-146591"/>
    <n v="2011"/>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n v="2011"/>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n v="2011"/>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n v="2011"/>
    <x v="1046"/>
    <d v="2011-01-21T00:00:00"/>
    <s v="First Class"/>
    <s v="TS-21340"/>
    <s v="Toby Swindell"/>
    <x v="0"/>
    <s v="United States"/>
    <s v="Scottsdale"/>
    <x v="16"/>
    <n v="85254"/>
    <x v="1"/>
    <s v="FUR-BO-10001972"/>
    <x v="0"/>
    <x v="0"/>
    <s v="O'Sullivan 4-Shelf Bookcase in Odessa Pine"/>
    <n v="181.47000000000003"/>
    <n v="5"/>
    <n v="0.7"/>
    <n v="-320.59699999999998"/>
  </r>
  <r>
    <n v="5467"/>
    <s v="CA-2011-107706"/>
    <n v="2011"/>
    <x v="1047"/>
    <d v="2011-02-20T00:00:00"/>
    <s v="Second Class"/>
    <s v="ST-20530"/>
    <s v="Shui Tom"/>
    <x v="0"/>
    <s v="United States"/>
    <s v="Houston"/>
    <x v="5"/>
    <n v="77095"/>
    <x v="2"/>
    <s v="OFF-PA-10000466"/>
    <x v="1"/>
    <x v="10"/>
    <s v="Memo Book, 100 Message Capacity, 5 3/8” x 11”"/>
    <n v="16.176000000000002"/>
    <n v="3"/>
    <n v="0.2"/>
    <n v="6.0659999999999989"/>
  </r>
  <r>
    <n v="5468"/>
    <s v="CA-2013-122448"/>
    <n v="2013"/>
    <x v="632"/>
    <d v="2013-06-15T00:00:00"/>
    <s v="Standard Class"/>
    <s v="DB-13210"/>
    <s v="Dean Braden"/>
    <x v="0"/>
    <s v="United States"/>
    <s v="San Francisco"/>
    <x v="1"/>
    <n v="94109"/>
    <x v="1"/>
    <s v="FUR-CH-10002774"/>
    <x v="0"/>
    <x v="1"/>
    <s v="Global Deluxe Stacking Chair, Gray"/>
    <n v="122.352"/>
    <n v="3"/>
    <n v="0.2"/>
    <n v="13.764599999999994"/>
  </r>
  <r>
    <n v="5469"/>
    <s v="CA-2011-132451"/>
    <n v="2011"/>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n v="2011"/>
    <x v="467"/>
    <d v="2011-09-27T00:00:00"/>
    <s v="First Class"/>
    <s v="KF-16285"/>
    <s v="Karen Ferguson"/>
    <x v="2"/>
    <s v="United States"/>
    <s v="San Diego"/>
    <x v="1"/>
    <n v="92105"/>
    <x v="1"/>
    <s v="OFF-PA-10004888"/>
    <x v="1"/>
    <x v="10"/>
    <s v="Xerox 217"/>
    <n v="19.440000000000001"/>
    <n v="3"/>
    <n v="0"/>
    <n v="9.3312000000000008"/>
  </r>
  <r>
    <n v="5471"/>
    <s v="CA-2013-158547"/>
    <n v="2013"/>
    <x v="198"/>
    <d v="2013-06-05T00:00:00"/>
    <s v="Standard Class"/>
    <s v="JM-16195"/>
    <s v="Justin MacKendrick"/>
    <x v="0"/>
    <s v="United States"/>
    <s v="Hamilton"/>
    <x v="24"/>
    <n v="45011"/>
    <x v="3"/>
    <s v="OFF-AP-10003842"/>
    <x v="1"/>
    <x v="9"/>
    <s v="Euro-Pro Shark Turbo Vacuum"/>
    <n v="123.92000000000002"/>
    <n v="5"/>
    <n v="0.2"/>
    <n v="9.2939999999999969"/>
  </r>
  <r>
    <n v="5472"/>
    <s v="CA-2014-116946"/>
    <n v="2014"/>
    <x v="484"/>
    <d v="2014-12-24T00:00:00"/>
    <s v="Standard Class"/>
    <s v="TS-21505"/>
    <s v="Tony Sayre"/>
    <x v="0"/>
    <s v="United States"/>
    <s v="Parker"/>
    <x v="22"/>
    <n v="80134"/>
    <x v="1"/>
    <s v="FUR-FU-10000320"/>
    <x v="0"/>
    <x v="5"/>
    <s v="OIC Stacking Trays"/>
    <n v="13.360000000000001"/>
    <n v="5"/>
    <n v="0.2"/>
    <n v="4.0080000000000009"/>
  </r>
  <r>
    <n v="5473"/>
    <s v="CA-2014-116946"/>
    <n v="2014"/>
    <x v="484"/>
    <d v="2014-12-24T00:00:00"/>
    <s v="Standard Class"/>
    <s v="TS-21505"/>
    <s v="Tony Sayre"/>
    <x v="0"/>
    <s v="United States"/>
    <s v="Parker"/>
    <x v="22"/>
    <n v="80134"/>
    <x v="1"/>
    <s v="OFF-ST-10002554"/>
    <x v="1"/>
    <x v="4"/>
    <s v="Tennsco Industrial Shelving"/>
    <n v="78.256"/>
    <n v="2"/>
    <n v="0.2"/>
    <n v="-17.607599999999998"/>
  </r>
  <r>
    <n v="5474"/>
    <s v="CA-2014-116946"/>
    <n v="2014"/>
    <x v="484"/>
    <d v="2014-12-24T00:00:00"/>
    <s v="Standard Class"/>
    <s v="TS-21505"/>
    <s v="Tony Sayre"/>
    <x v="0"/>
    <s v="United States"/>
    <s v="Parker"/>
    <x v="22"/>
    <n v="80134"/>
    <x v="1"/>
    <s v="FUR-BO-10000468"/>
    <x v="0"/>
    <x v="0"/>
    <s v="O'Sullivan 2-Shelf Heavy-Duty Bookcases"/>
    <n v="102.01800000000001"/>
    <n v="7"/>
    <n v="0.7"/>
    <n v="-183.6323999999999"/>
  </r>
  <r>
    <n v="5475"/>
    <s v="CA-2014-121741"/>
    <n v="2014"/>
    <x v="377"/>
    <d v="2014-12-27T00:00:00"/>
    <s v="Same Day"/>
    <s v="YC-21895"/>
    <s v="Yoseph Carroll"/>
    <x v="1"/>
    <s v="United States"/>
    <s v="Fremont"/>
    <x v="8"/>
    <n v="68025"/>
    <x v="2"/>
    <s v="OFF-ST-10004459"/>
    <x v="1"/>
    <x v="4"/>
    <s v="Tennsco Single-Tier Lockers"/>
    <n v="750.68"/>
    <n v="2"/>
    <n v="0"/>
    <n v="37.533999999999992"/>
  </r>
  <r>
    <n v="5476"/>
    <s v="CA-2014-169691"/>
    <n v="2014"/>
    <x v="140"/>
    <d v="2014-06-19T00:00:00"/>
    <s v="First Class"/>
    <s v="Dp-13240"/>
    <s v="Dean percer"/>
    <x v="2"/>
    <s v="United States"/>
    <s v="Maple Grove"/>
    <x v="11"/>
    <n v="55369"/>
    <x v="2"/>
    <s v="OFF-LA-10002312"/>
    <x v="1"/>
    <x v="2"/>
    <s v="Avery 490"/>
    <n v="44.400000000000006"/>
    <n v="3"/>
    <n v="0"/>
    <n v="22.200000000000003"/>
  </r>
  <r>
    <n v="5477"/>
    <s v="CA-2014-169691"/>
    <n v="2014"/>
    <x v="140"/>
    <d v="2014-06-19T00:00:00"/>
    <s v="First Class"/>
    <s v="Dp-13240"/>
    <s v="Dean percer"/>
    <x v="2"/>
    <s v="United States"/>
    <s v="Maple Grove"/>
    <x v="11"/>
    <n v="55369"/>
    <x v="2"/>
    <s v="OFF-ST-10001291"/>
    <x v="1"/>
    <x v="4"/>
    <s v="Tenex Personal Self-Stacking Standard File Box, Black/Gray"/>
    <n v="84.55"/>
    <n v="5"/>
    <n v="0"/>
    <n v="22.828499999999998"/>
  </r>
  <r>
    <n v="5478"/>
    <s v="CA-2014-169691"/>
    <n v="2014"/>
    <x v="140"/>
    <d v="2014-06-19T00:00:00"/>
    <s v="First Class"/>
    <s v="Dp-13240"/>
    <s v="Dean percer"/>
    <x v="2"/>
    <s v="United States"/>
    <s v="Maple Grove"/>
    <x v="11"/>
    <n v="55369"/>
    <x v="2"/>
    <s v="OFF-PA-10003022"/>
    <x v="1"/>
    <x v="10"/>
    <s v="Xerox 1992"/>
    <n v="17.940000000000001"/>
    <n v="3"/>
    <n v="0"/>
    <n v="8.7906000000000013"/>
  </r>
  <r>
    <n v="5479"/>
    <s v="CA-2013-121356"/>
    <n v="2013"/>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n v="2011"/>
    <x v="691"/>
    <d v="2011-04-04T00:00:00"/>
    <s v="Standard Class"/>
    <s v="KB-16240"/>
    <s v="Karen Bern"/>
    <x v="1"/>
    <s v="United States"/>
    <s v="Miami"/>
    <x v="2"/>
    <n v="33180"/>
    <x v="0"/>
    <s v="OFF-BI-10001097"/>
    <x v="1"/>
    <x v="8"/>
    <s v="Avery Hole Reinforcements"/>
    <n v="1.8690000000000004"/>
    <n v="1"/>
    <n v="0.7"/>
    <n v="-1.3082999999999996"/>
  </r>
  <r>
    <n v="5481"/>
    <s v="CA-2014-105487"/>
    <n v="2014"/>
    <x v="1048"/>
    <d v="2014-10-15T00:00:00"/>
    <s v="Standard Class"/>
    <s v="CS-12250"/>
    <s v="Chris Selesnick"/>
    <x v="1"/>
    <s v="United States"/>
    <s v="San Diego"/>
    <x v="1"/>
    <n v="92105"/>
    <x v="1"/>
    <s v="TEC-PH-10001336"/>
    <x v="2"/>
    <x v="7"/>
    <s v="Digium D40 VoIP phone"/>
    <n v="103.19200000000001"/>
    <n v="1"/>
    <n v="0.2"/>
    <n v="11.609099999999998"/>
  </r>
  <r>
    <n v="5482"/>
    <s v="CA-2014-105487"/>
    <n v="2014"/>
    <x v="1048"/>
    <d v="2014-10-15T00:00:00"/>
    <s v="Standard Class"/>
    <s v="CS-12250"/>
    <s v="Chris Selesnick"/>
    <x v="1"/>
    <s v="United States"/>
    <s v="San Diego"/>
    <x v="1"/>
    <n v="92105"/>
    <x v="1"/>
    <s v="TEC-AC-10002305"/>
    <x v="2"/>
    <x v="11"/>
    <s v="KeyTronic E03601U1 - Keyboard - Beige"/>
    <n v="36"/>
    <n v="2"/>
    <n v="0"/>
    <n v="6.4799999999999969"/>
  </r>
  <r>
    <n v="5483"/>
    <s v="CA-2014-105487"/>
    <n v="2014"/>
    <x v="1048"/>
    <d v="2014-10-15T00:00:00"/>
    <s v="Standard Class"/>
    <s v="CS-12250"/>
    <s v="Chris Selesnick"/>
    <x v="1"/>
    <s v="United States"/>
    <s v="San Diego"/>
    <x v="1"/>
    <n v="92105"/>
    <x v="1"/>
    <s v="TEC-AC-10003610"/>
    <x v="2"/>
    <x v="11"/>
    <s v="Logitech Illuminated - Keyboard"/>
    <n v="239.96"/>
    <n v="4"/>
    <n v="0"/>
    <n v="115.1808"/>
  </r>
  <r>
    <n v="5484"/>
    <s v="CA-2014-105487"/>
    <n v="2014"/>
    <x v="1048"/>
    <d v="2014-10-15T00:00:00"/>
    <s v="Standard Class"/>
    <s v="CS-12250"/>
    <s v="Chris Selesnick"/>
    <x v="1"/>
    <s v="United States"/>
    <s v="San Diego"/>
    <x v="1"/>
    <n v="92105"/>
    <x v="1"/>
    <s v="OFF-ST-10002301"/>
    <x v="1"/>
    <x v="4"/>
    <s v="Tennsco Commercial Shelving"/>
    <n v="40.68"/>
    <n v="2"/>
    <n v="0"/>
    <n v="0.40679999999999694"/>
  </r>
  <r>
    <n v="5485"/>
    <s v="CA-2014-148999"/>
    <n v="2014"/>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n v="2011"/>
    <x v="432"/>
    <d v="2011-12-17T00:00:00"/>
    <s v="Standard Class"/>
    <s v="PB-19150"/>
    <s v="Philip Brown"/>
    <x v="0"/>
    <s v="United States"/>
    <s v="Miami"/>
    <x v="2"/>
    <n v="33178"/>
    <x v="0"/>
    <s v="OFF-EN-10001099"/>
    <x v="1"/>
    <x v="12"/>
    <s v="Staples"/>
    <n v="23.472000000000001"/>
    <n v="3"/>
    <n v="0.2"/>
    <n v="7.6283999999999974"/>
  </r>
  <r>
    <n v="5487"/>
    <s v="CA-2012-156608"/>
    <n v="2012"/>
    <x v="1040"/>
    <d v="2012-10-29T00:00:00"/>
    <s v="Standard Class"/>
    <s v="MT-18070"/>
    <s v="Michelle Tran"/>
    <x v="2"/>
    <s v="United States"/>
    <s v="San Antonio"/>
    <x v="5"/>
    <n v="78207"/>
    <x v="2"/>
    <s v="OFF-BI-10004140"/>
    <x v="1"/>
    <x v="8"/>
    <s v="Avery Non-Stick Binders"/>
    <n v="3.5919999999999992"/>
    <n v="4"/>
    <n v="0.8"/>
    <n v="-6.2860000000000031"/>
  </r>
  <r>
    <n v="5488"/>
    <s v="CA-2014-134495"/>
    <n v="2014"/>
    <x v="719"/>
    <d v="2014-04-05T00:00:00"/>
    <s v="Second Class"/>
    <s v="BF-11020"/>
    <s v="Barry Französisch"/>
    <x v="1"/>
    <s v="United States"/>
    <s v="Jacksonville"/>
    <x v="2"/>
    <n v="32216"/>
    <x v="0"/>
    <s v="TEC-PH-10004897"/>
    <x v="2"/>
    <x v="7"/>
    <s v="Mediabridge Sport Armband iPhone 5s"/>
    <n v="23.976000000000003"/>
    <n v="3"/>
    <n v="0.2"/>
    <n v="-5.694300000000001"/>
  </r>
  <r>
    <n v="5489"/>
    <s v="CA-2014-134495"/>
    <n v="2014"/>
    <x v="719"/>
    <d v="2014-04-05T00:00:00"/>
    <s v="Second Class"/>
    <s v="BF-11020"/>
    <s v="Barry Französisch"/>
    <x v="1"/>
    <s v="United States"/>
    <s v="Jacksonville"/>
    <x v="2"/>
    <n v="32216"/>
    <x v="0"/>
    <s v="OFF-LA-10000262"/>
    <x v="1"/>
    <x v="2"/>
    <s v="Avery 494"/>
    <n v="6.2640000000000002"/>
    <n v="3"/>
    <n v="0.2"/>
    <n v="2.0358000000000001"/>
  </r>
  <r>
    <n v="5490"/>
    <s v="CA-2014-134495"/>
    <n v="2014"/>
    <x v="719"/>
    <d v="2014-04-05T00:00:00"/>
    <s v="Second Class"/>
    <s v="BF-11020"/>
    <s v="Barry Französisch"/>
    <x v="1"/>
    <s v="United States"/>
    <s v="Jacksonville"/>
    <x v="2"/>
    <n v="32216"/>
    <x v="0"/>
    <s v="OFF-AP-10002222"/>
    <x v="1"/>
    <x v="9"/>
    <s v="Staples"/>
    <n v="20.808"/>
    <n v="3"/>
    <n v="0.2"/>
    <n v="1.8207000000000013"/>
  </r>
  <r>
    <n v="5491"/>
    <s v="CA-2014-134495"/>
    <n v="2014"/>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n v="2014"/>
    <x v="795"/>
    <d v="2014-01-28T00:00:00"/>
    <s v="First Class"/>
    <s v="CG-12520"/>
    <s v="Claire Gute"/>
    <x v="0"/>
    <s v="United States"/>
    <s v="Houston"/>
    <x v="5"/>
    <n v="77070"/>
    <x v="2"/>
    <s v="OFF-ST-10000615"/>
    <x v="1"/>
    <x v="4"/>
    <s v="SimpliFile Personal File, Black Granite, 15w x 6-15/16d x 11-1/4h"/>
    <n v="18.16"/>
    <n v="2"/>
    <n v="0.2"/>
    <n v="1.8160000000000016"/>
  </r>
  <r>
    <n v="5493"/>
    <s v="CA-2011-105249"/>
    <n v="2011"/>
    <x v="683"/>
    <d v="2011-11-28T00:00:00"/>
    <s v="Same Day"/>
    <s v="DH-13675"/>
    <s v="Duane Huffman"/>
    <x v="2"/>
    <s v="United States"/>
    <s v="San Francisco"/>
    <x v="1"/>
    <n v="94122"/>
    <x v="1"/>
    <s v="OFF-SU-10001225"/>
    <x v="1"/>
    <x v="14"/>
    <s v="Staples"/>
    <n v="7.36"/>
    <n v="2"/>
    <n v="0"/>
    <n v="0.14719999999999978"/>
  </r>
  <r>
    <n v="5494"/>
    <s v="CA-2011-105249"/>
    <n v="2011"/>
    <x v="683"/>
    <d v="2011-11-28T00:00:00"/>
    <s v="Same Day"/>
    <s v="DH-13675"/>
    <s v="Duane Huffman"/>
    <x v="2"/>
    <s v="United States"/>
    <s v="San Francisco"/>
    <x v="1"/>
    <n v="94122"/>
    <x v="1"/>
    <s v="OFF-LA-10002043"/>
    <x v="1"/>
    <x v="2"/>
    <s v="Avery 489"/>
    <n v="41.4"/>
    <n v="4"/>
    <n v="0"/>
    <n v="19.872"/>
  </r>
  <r>
    <n v="5495"/>
    <s v="CA-2011-105249"/>
    <n v="2011"/>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n v="2012"/>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n v="2014"/>
    <x v="492"/>
    <d v="2014-06-17T00:00:00"/>
    <s v="Standard Class"/>
    <s v="HG-15025"/>
    <s v="Hunter Glantz"/>
    <x v="0"/>
    <s v="United States"/>
    <s v="Marion"/>
    <x v="24"/>
    <n v="43302"/>
    <x v="3"/>
    <s v="TEC-AC-10004469"/>
    <x v="2"/>
    <x v="11"/>
    <s v="Microsoft Sculpt Comfort Mouse"/>
    <n v="63.920000000000009"/>
    <n v="2"/>
    <n v="0.2"/>
    <n v="19.176000000000002"/>
  </r>
  <r>
    <n v="5498"/>
    <s v="CA-2014-164378"/>
    <n v="2014"/>
    <x v="663"/>
    <d v="2014-07-19T00:00:00"/>
    <s v="Second Class"/>
    <s v="MM-18055"/>
    <s v="Michelle Moray"/>
    <x v="0"/>
    <s v="United States"/>
    <s v="New York City"/>
    <x v="15"/>
    <n v="10024"/>
    <x v="3"/>
    <s v="OFF-AR-10001177"/>
    <x v="1"/>
    <x v="6"/>
    <s v="Newell 349"/>
    <n v="6.56"/>
    <n v="2"/>
    <n v="0"/>
    <n v="1.9023999999999992"/>
  </r>
  <r>
    <n v="5499"/>
    <s v="CA-2014-164378"/>
    <n v="2014"/>
    <x v="663"/>
    <d v="2014-07-19T00:00:00"/>
    <s v="Second Class"/>
    <s v="MM-18055"/>
    <s v="Michelle Moray"/>
    <x v="0"/>
    <s v="United States"/>
    <s v="New York City"/>
    <x v="15"/>
    <n v="10024"/>
    <x v="3"/>
    <s v="OFF-LA-10000634"/>
    <x v="1"/>
    <x v="2"/>
    <s v="Avery 509"/>
    <n v="7.83"/>
    <n v="3"/>
    <n v="0"/>
    <n v="3.6017999999999999"/>
  </r>
  <r>
    <n v="5500"/>
    <s v="CA-2014-164378"/>
    <n v="2014"/>
    <x v="663"/>
    <d v="2014-07-19T00:00:00"/>
    <s v="Second Class"/>
    <s v="MM-18055"/>
    <s v="Michelle Moray"/>
    <x v="0"/>
    <s v="United States"/>
    <s v="New York City"/>
    <x v="15"/>
    <n v="10024"/>
    <x v="3"/>
    <s v="TEC-AC-10004708"/>
    <x v="2"/>
    <x v="11"/>
    <s v="Sony 32GB Class 10 Micro SDHC R40 Memory Card"/>
    <n v="41.9"/>
    <n v="2"/>
    <n v="0"/>
    <n v="8.7989999999999995"/>
  </r>
  <r>
    <n v="5501"/>
    <s v="CA-2014-164378"/>
    <n v="2014"/>
    <x v="663"/>
    <d v="2014-07-19T00:00:00"/>
    <s v="Second Class"/>
    <s v="MM-18055"/>
    <s v="Michelle Moray"/>
    <x v="0"/>
    <s v="United States"/>
    <s v="New York City"/>
    <x v="15"/>
    <n v="10024"/>
    <x v="3"/>
    <s v="FUR-CH-10002084"/>
    <x v="0"/>
    <x v="1"/>
    <s v="Hon Mobius Operator's Chair"/>
    <n v="664.14599999999996"/>
    <n v="6"/>
    <n v="0.1"/>
    <n v="88.552800000000005"/>
  </r>
  <r>
    <n v="5502"/>
    <s v="CA-2014-164378"/>
    <n v="2014"/>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n v="2014"/>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n v="2014"/>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n v="2014"/>
    <x v="808"/>
    <d v="2014-11-07T00:00:00"/>
    <s v="Standard Class"/>
    <s v="TH-21115"/>
    <s v="Thea Hudgings"/>
    <x v="1"/>
    <s v="United States"/>
    <s v="Philadelphia"/>
    <x v="9"/>
    <n v="19140"/>
    <x v="3"/>
    <s v="OFF-EN-10003845"/>
    <x v="1"/>
    <x v="12"/>
    <s v="Colored Envelopes"/>
    <n v="8.8559999999999999"/>
    <n v="3"/>
    <n v="0.2"/>
    <n v="2.8781999999999992"/>
  </r>
  <r>
    <n v="5506"/>
    <s v="CA-2014-127782"/>
    <n v="2014"/>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n v="2013"/>
    <x v="750"/>
    <d v="2013-10-09T00:00:00"/>
    <s v="Same Day"/>
    <s v="JE-15745"/>
    <s v="Joel Eaton"/>
    <x v="0"/>
    <s v="United States"/>
    <s v="Los Angeles"/>
    <x v="1"/>
    <n v="90036"/>
    <x v="1"/>
    <s v="OFF-PA-10000167"/>
    <x v="1"/>
    <x v="10"/>
    <s v="Xerox 1925"/>
    <n v="61.96"/>
    <n v="2"/>
    <n v="0"/>
    <n v="27.881999999999998"/>
  </r>
  <r>
    <n v="5508"/>
    <s v="CA-2013-150000"/>
    <n v="2013"/>
    <x v="143"/>
    <d v="2013-04-15T00:00:00"/>
    <s v="Standard Class"/>
    <s v="PG-18820"/>
    <s v="Patrick Gardner"/>
    <x v="0"/>
    <s v="United States"/>
    <s v="Smyrna"/>
    <x v="32"/>
    <n v="30080"/>
    <x v="0"/>
    <s v="OFF-EN-10002973"/>
    <x v="1"/>
    <x v="12"/>
    <s v="Ampad #10 Peel &amp; Seel Holiday Envelopes"/>
    <n v="17.920000000000002"/>
    <n v="4"/>
    <n v="0"/>
    <n v="8.6016000000000012"/>
  </r>
  <r>
    <n v="5509"/>
    <s v="CA-2012-168529"/>
    <n v="2012"/>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n v="2014"/>
    <x v="356"/>
    <d v="2014-05-21T00:00:00"/>
    <s v="Standard Class"/>
    <s v="JD-16015"/>
    <s v="Joy Daniels"/>
    <x v="0"/>
    <s v="United States"/>
    <s v="Chicago"/>
    <x v="10"/>
    <n v="60653"/>
    <x v="2"/>
    <s v="OFF-PA-10001736"/>
    <x v="1"/>
    <x v="10"/>
    <s v="Xerox 1880"/>
    <n v="56.704000000000001"/>
    <n v="2"/>
    <n v="0.2"/>
    <n v="19.137599999999992"/>
  </r>
  <r>
    <n v="5511"/>
    <s v="US-2014-152569"/>
    <n v="2014"/>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n v="2011"/>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n v="2011"/>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n v="2012"/>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n v="2012"/>
    <x v="1051"/>
    <d v="2012-06-01T00:00:00"/>
    <s v="First Class"/>
    <s v="EN-13780"/>
    <s v="Edward Nazzal"/>
    <x v="0"/>
    <s v="United States"/>
    <s v="New York City"/>
    <x v="15"/>
    <n v="10009"/>
    <x v="3"/>
    <s v="OFF-AP-10004540"/>
    <x v="1"/>
    <x v="9"/>
    <s v="Eureka The Boss Lite 10-Amp Upright Vacuum, Blue"/>
    <n v="160.32"/>
    <n v="2"/>
    <n v="0"/>
    <n v="44.889600000000002"/>
  </r>
  <r>
    <n v="5516"/>
    <s v="CA-2012-103177"/>
    <n v="2012"/>
    <x v="1051"/>
    <d v="2012-06-01T00:00:00"/>
    <s v="First Class"/>
    <s v="EN-13780"/>
    <s v="Edward Nazzal"/>
    <x v="0"/>
    <s v="United States"/>
    <s v="New York City"/>
    <x v="15"/>
    <n v="10009"/>
    <x v="3"/>
    <s v="TEC-PH-10001527"/>
    <x v="2"/>
    <x v="7"/>
    <s v="Plantronics MX500i Earset"/>
    <n v="128.85000000000002"/>
    <n v="3"/>
    <n v="0"/>
    <n v="3.8654999999999973"/>
  </r>
  <r>
    <n v="5517"/>
    <s v="US-2013-138408"/>
    <n v="2013"/>
    <x v="741"/>
    <d v="2013-11-22T00:00:00"/>
    <s v="Second Class"/>
    <s v="KC-16255"/>
    <s v="Karen Carlisle"/>
    <x v="1"/>
    <s v="United States"/>
    <s v="Huntsville"/>
    <x v="19"/>
    <n v="35810"/>
    <x v="0"/>
    <s v="TEC-AC-10003870"/>
    <x v="2"/>
    <x v="11"/>
    <s v="Logitech Z-906 Speaker sys - home theater - 5.1-CH"/>
    <n v="1319.96"/>
    <n v="4"/>
    <n v="0"/>
    <n v="527.98400000000004"/>
  </r>
  <r>
    <n v="5518"/>
    <s v="CA-2014-117667"/>
    <n v="2014"/>
    <x v="769"/>
    <d v="2014-12-10T00:00:00"/>
    <s v="Standard Class"/>
    <s v="MS-17980"/>
    <s v="Michael Stewart"/>
    <x v="1"/>
    <s v="United States"/>
    <s v="Philadelphia"/>
    <x v="9"/>
    <n v="19134"/>
    <x v="3"/>
    <s v="FUR-CH-10004540"/>
    <x v="0"/>
    <x v="1"/>
    <s v="Global Chrome Stack Chair"/>
    <n v="239.95999999999998"/>
    <n v="10"/>
    <n v="0.3"/>
    <n v="-10.283999999999992"/>
  </r>
  <r>
    <n v="5519"/>
    <s v="CA-2014-117667"/>
    <n v="2014"/>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n v="2014"/>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n v="2014"/>
    <x v="769"/>
    <d v="2014-12-10T00:00:00"/>
    <s v="Standard Class"/>
    <s v="MS-17980"/>
    <s v="Michael Stewart"/>
    <x v="1"/>
    <s v="United States"/>
    <s v="Philadelphia"/>
    <x v="9"/>
    <n v="19134"/>
    <x v="3"/>
    <s v="OFF-PA-10002709"/>
    <x v="1"/>
    <x v="10"/>
    <s v="Xerox 1956"/>
    <n v="23.92"/>
    <n v="5"/>
    <n v="0.2"/>
    <n v="8.6709999999999994"/>
  </r>
  <r>
    <n v="5522"/>
    <s v="CA-2014-117667"/>
    <n v="2014"/>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n v="2013"/>
    <x v="410"/>
    <d v="2013-06-08T00:00:00"/>
    <s v="First Class"/>
    <s v="CK-12205"/>
    <s v="Chloris Kastensmidt"/>
    <x v="0"/>
    <s v="United States"/>
    <s v="Santa Clara"/>
    <x v="1"/>
    <n v="95051"/>
    <x v="1"/>
    <s v="OFF-BI-10000829"/>
    <x v="1"/>
    <x v="8"/>
    <s v="Avery Non-Stick Binders"/>
    <n v="21.552000000000003"/>
    <n v="6"/>
    <n v="0.2"/>
    <n v="7.0043999999999977"/>
  </r>
  <r>
    <n v="5524"/>
    <s v="CA-2013-110982"/>
    <n v="2013"/>
    <x v="410"/>
    <d v="2013-06-08T00:00:00"/>
    <s v="First Class"/>
    <s v="CK-12205"/>
    <s v="Chloris Kastensmidt"/>
    <x v="0"/>
    <s v="United States"/>
    <s v="Santa Clara"/>
    <x v="1"/>
    <n v="95051"/>
    <x v="1"/>
    <s v="OFF-AP-10004859"/>
    <x v="1"/>
    <x v="9"/>
    <s v="Acco 6 Outlet Guardian Premium Surge Suppressor"/>
    <n v="58.24"/>
    <n v="4"/>
    <n v="0"/>
    <n v="15.724800000000002"/>
  </r>
  <r>
    <n v="5525"/>
    <s v="CA-2013-147123"/>
    <n v="2013"/>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n v="2014"/>
    <x v="504"/>
    <d v="2014-05-06T00:00:00"/>
    <s v="Standard Class"/>
    <s v="EA-14035"/>
    <s v="Erin Ashbrook"/>
    <x v="1"/>
    <s v="United States"/>
    <s v="Los Angeles"/>
    <x v="1"/>
    <n v="90008"/>
    <x v="1"/>
    <s v="OFF-AR-10002804"/>
    <x v="1"/>
    <x v="6"/>
    <s v="Faber Castell Col-Erase Pencils"/>
    <n v="9.7799999999999994"/>
    <n v="2"/>
    <n v="0"/>
    <n v="4.0098000000000003"/>
  </r>
  <r>
    <n v="5527"/>
    <s v="CA-2014-166933"/>
    <n v="2014"/>
    <x v="558"/>
    <d v="2014-04-29T00:00:00"/>
    <s v="Standard Class"/>
    <s v="MG-17890"/>
    <s v="Michael Granlund"/>
    <x v="2"/>
    <s v="United States"/>
    <s v="Santa Barbara"/>
    <x v="1"/>
    <n v="93101"/>
    <x v="1"/>
    <s v="OFF-FA-10002676"/>
    <x v="1"/>
    <x v="13"/>
    <s v="Colored Push Pins"/>
    <n v="1.81"/>
    <n v="1"/>
    <n v="0"/>
    <n v="0.65159999999999996"/>
  </r>
  <r>
    <n v="5528"/>
    <s v="CA-2012-142055"/>
    <n v="2012"/>
    <x v="412"/>
    <d v="2012-05-10T00:00:00"/>
    <s v="First Class"/>
    <s v="AB-10255"/>
    <s v="Alejandro Ballentine"/>
    <x v="2"/>
    <s v="United States"/>
    <s v="New York City"/>
    <x v="15"/>
    <n v="10009"/>
    <x v="3"/>
    <s v="OFF-PA-10003465"/>
    <x v="1"/>
    <x v="10"/>
    <s v="Xerox 1912"/>
    <n v="37.94"/>
    <n v="2"/>
    <n v="0"/>
    <n v="18.211199999999998"/>
  </r>
  <r>
    <n v="5529"/>
    <s v="CA-2012-137106"/>
    <n v="2012"/>
    <x v="1052"/>
    <d v="2012-04-04T00:00:00"/>
    <s v="Standard Class"/>
    <s v="SC-20260"/>
    <s v="Scott Cohen"/>
    <x v="1"/>
    <s v="United States"/>
    <s v="Jacksonville"/>
    <x v="2"/>
    <n v="32216"/>
    <x v="0"/>
    <s v="TEC-PH-10000011"/>
    <x v="2"/>
    <x v="7"/>
    <s v="PureGear Roll-On Screen Protector"/>
    <n v="79.959999999999994"/>
    <n v="5"/>
    <n v="0.2"/>
    <n v="27.985999999999994"/>
  </r>
  <r>
    <n v="5530"/>
    <s v="CA-2014-136609"/>
    <n v="2014"/>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n v="2014"/>
    <x v="574"/>
    <d v="2014-12-07T00:00:00"/>
    <s v="Standard Class"/>
    <s v="JK-16090"/>
    <s v="Juliana Krohn"/>
    <x v="0"/>
    <s v="United States"/>
    <s v="Omaha"/>
    <x v="8"/>
    <n v="68104"/>
    <x v="2"/>
    <s v="TEC-PH-10001795"/>
    <x v="2"/>
    <x v="7"/>
    <s v="ClearOne CHATAttach 160 - speaker phone"/>
    <n v="2479.96"/>
    <n v="4"/>
    <n v="0"/>
    <n v="743.98799999999983"/>
  </r>
  <r>
    <n v="5532"/>
    <s v="US-2013-167472"/>
    <n v="2013"/>
    <x v="112"/>
    <d v="2013-06-08T00:00:00"/>
    <s v="First Class"/>
    <s v="CK-12595"/>
    <s v="Clytie Kelty"/>
    <x v="0"/>
    <s v="United States"/>
    <s v="Little Rock"/>
    <x v="36"/>
    <n v="72209"/>
    <x v="0"/>
    <s v="TEC-AC-10001109"/>
    <x v="2"/>
    <x v="11"/>
    <s v="Logitech Trackman Marble Mouse"/>
    <n v="179.94"/>
    <n v="6"/>
    <n v="0"/>
    <n v="75.57480000000001"/>
  </r>
  <r>
    <n v="5533"/>
    <s v="US-2013-167472"/>
    <n v="2013"/>
    <x v="112"/>
    <d v="2013-06-08T00:00:00"/>
    <s v="First Class"/>
    <s v="CK-12595"/>
    <s v="Clytie Kelty"/>
    <x v="0"/>
    <s v="United States"/>
    <s v="Little Rock"/>
    <x v="36"/>
    <n v="72209"/>
    <x v="0"/>
    <s v="TEC-AC-10003038"/>
    <x v="2"/>
    <x v="11"/>
    <s v="Kingston Digital DataTraveler 16GB USB 2.0"/>
    <n v="26.849999999999998"/>
    <n v="3"/>
    <n v="0"/>
    <n v="5.101499999999997"/>
  </r>
  <r>
    <n v="5534"/>
    <s v="US-2013-167472"/>
    <n v="2013"/>
    <x v="112"/>
    <d v="2013-06-08T00:00:00"/>
    <s v="First Class"/>
    <s v="CK-12595"/>
    <s v="Clytie Kelty"/>
    <x v="0"/>
    <s v="United States"/>
    <s v="Little Rock"/>
    <x v="36"/>
    <n v="72209"/>
    <x v="0"/>
    <s v="TEC-AC-10003174"/>
    <x v="2"/>
    <x v="11"/>
    <s v="Plantronics S12 Corded Telephone Headset System"/>
    <n v="323.37"/>
    <n v="3"/>
    <n v="0"/>
    <n v="129.34800000000001"/>
  </r>
  <r>
    <n v="5535"/>
    <s v="US-2013-167472"/>
    <n v="2013"/>
    <x v="112"/>
    <d v="2013-06-08T00:00:00"/>
    <s v="First Class"/>
    <s v="CK-12595"/>
    <s v="Clytie Kelty"/>
    <x v="0"/>
    <s v="United States"/>
    <s v="Little Rock"/>
    <x v="36"/>
    <n v="72209"/>
    <x v="0"/>
    <s v="OFF-PA-10000157"/>
    <x v="1"/>
    <x v="10"/>
    <s v="Xerox 191"/>
    <n v="59.94"/>
    <n v="3"/>
    <n v="0"/>
    <n v="28.171799999999998"/>
  </r>
  <r>
    <n v="5536"/>
    <s v="US-2013-167472"/>
    <n v="2013"/>
    <x v="112"/>
    <d v="2013-06-08T00:00:00"/>
    <s v="First Class"/>
    <s v="CK-12595"/>
    <s v="Clytie Kelty"/>
    <x v="0"/>
    <s v="United States"/>
    <s v="Little Rock"/>
    <x v="36"/>
    <n v="72209"/>
    <x v="0"/>
    <s v="OFF-BI-10001721"/>
    <x v="1"/>
    <x v="8"/>
    <s v="Trimflex Flexible Post Binders"/>
    <n v="64.14"/>
    <n v="3"/>
    <n v="0"/>
    <n v="30.787199999999999"/>
  </r>
  <r>
    <n v="5537"/>
    <s v="US-2013-167472"/>
    <n v="2013"/>
    <x v="112"/>
    <d v="2013-06-08T00:00:00"/>
    <s v="First Class"/>
    <s v="CK-12595"/>
    <s v="Clytie Kelty"/>
    <x v="0"/>
    <s v="United States"/>
    <s v="Little Rock"/>
    <x v="36"/>
    <n v="72209"/>
    <x v="0"/>
    <s v="OFF-BI-10000591"/>
    <x v="1"/>
    <x v="8"/>
    <s v="Avery Binder Labels"/>
    <n v="11.67"/>
    <n v="3"/>
    <n v="0"/>
    <n v="5.6015999999999995"/>
  </r>
  <r>
    <n v="5538"/>
    <s v="US-2013-167472"/>
    <n v="2013"/>
    <x v="112"/>
    <d v="2013-06-08T00:00:00"/>
    <s v="First Class"/>
    <s v="CK-12595"/>
    <s v="Clytie Kelty"/>
    <x v="0"/>
    <s v="United States"/>
    <s v="Little Rock"/>
    <x v="36"/>
    <n v="72209"/>
    <x v="0"/>
    <s v="OFF-PA-10001534"/>
    <x v="1"/>
    <x v="10"/>
    <s v="Xerox 230"/>
    <n v="12.96"/>
    <n v="2"/>
    <n v="0"/>
    <n v="6.2208000000000006"/>
  </r>
  <r>
    <n v="5539"/>
    <s v="CA-2012-120551"/>
    <n v="2012"/>
    <x v="657"/>
    <d v="2012-04-20T00:00:00"/>
    <s v="Standard Class"/>
    <s v="SS-20590"/>
    <s v="Sonia Sunley"/>
    <x v="0"/>
    <s v="United States"/>
    <s v="Norfolk"/>
    <x v="8"/>
    <n v="68701"/>
    <x v="2"/>
    <s v="OFF-BI-10002071"/>
    <x v="1"/>
    <x v="8"/>
    <s v="Fellowes Black Plastic Comb Bindings"/>
    <n v="17.43"/>
    <n v="3"/>
    <n v="0"/>
    <n v="8.0177999999999994"/>
  </r>
  <r>
    <n v="5540"/>
    <s v="US-2014-150595"/>
    <n v="2014"/>
    <x v="1053"/>
    <d v="2014-05-27T00:00:00"/>
    <s v="Standard Class"/>
    <s v="LE-16810"/>
    <s v="Laurel Elliston"/>
    <x v="0"/>
    <s v="United States"/>
    <s v="Chicago"/>
    <x v="10"/>
    <n v="60653"/>
    <x v="2"/>
    <s v="FUR-CH-10000513"/>
    <x v="0"/>
    <x v="1"/>
    <s v="High-Back Leather Manager's Chair"/>
    <n v="181.98599999999999"/>
    <n v="2"/>
    <n v="0.3"/>
    <n v="-54.595799999999997"/>
  </r>
  <r>
    <n v="5541"/>
    <s v="US-2014-150595"/>
    <n v="2014"/>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n v="2014"/>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n v="2013"/>
    <x v="1054"/>
    <d v="2013-12-26T00:00:00"/>
    <s v="Standard Class"/>
    <s v="ES-14080"/>
    <s v="Erin Smith"/>
    <x v="1"/>
    <s v="United States"/>
    <s v="Tucson"/>
    <x v="16"/>
    <n v="85705"/>
    <x v="1"/>
    <s v="FUR-TA-10001086"/>
    <x v="0"/>
    <x v="3"/>
    <s v="SAFCO PlanMaster Boards, 60w x 37-1/2d, White Melamine"/>
    <n v="455.97"/>
    <n v="6"/>
    <n v="0.5"/>
    <n v="-218.86559999999997"/>
  </r>
  <r>
    <n v="5544"/>
    <s v="CA-2013-134936"/>
    <n v="2013"/>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n v="2013"/>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n v="2014"/>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n v="2014"/>
    <x v="210"/>
    <d v="2014-09-09T00:00:00"/>
    <s v="First Class"/>
    <s v="JM-16195"/>
    <s v="Justin MacKendrick"/>
    <x v="0"/>
    <s v="United States"/>
    <s v="Draper"/>
    <x v="7"/>
    <n v="84020"/>
    <x v="1"/>
    <s v="FUR-FU-10002396"/>
    <x v="0"/>
    <x v="5"/>
    <s v="DAX Copper Panel Document Frame, 5 x 7 Size"/>
    <n v="25.16"/>
    <n v="2"/>
    <n v="0"/>
    <n v="10.567200000000001"/>
  </r>
  <r>
    <n v="5548"/>
    <s v="CA-2014-151008"/>
    <n v="2014"/>
    <x v="210"/>
    <d v="2014-09-09T00:00:00"/>
    <s v="First Class"/>
    <s v="JM-16195"/>
    <s v="Justin MacKendrick"/>
    <x v="0"/>
    <s v="United States"/>
    <s v="Draper"/>
    <x v="7"/>
    <n v="84020"/>
    <x v="1"/>
    <s v="TEC-PH-10002807"/>
    <x v="2"/>
    <x v="7"/>
    <s v="Motorla HX550 Universal Bluetooth Headset"/>
    <n v="126.56"/>
    <n v="4"/>
    <n v="0.2"/>
    <n v="47.459999999999994"/>
  </r>
  <r>
    <n v="5549"/>
    <s v="CA-2011-159800"/>
    <n v="2011"/>
    <x v="683"/>
    <d v="2011-12-01T00:00:00"/>
    <s v="First Class"/>
    <s v="SG-20470"/>
    <s v="Sheri Gordon"/>
    <x v="0"/>
    <s v="United States"/>
    <s v="San Francisco"/>
    <x v="1"/>
    <n v="94109"/>
    <x v="1"/>
    <s v="OFF-AP-10004859"/>
    <x v="1"/>
    <x v="9"/>
    <s v="Acco 6 Outlet Guardian Premium Surge Suppressor"/>
    <n v="43.68"/>
    <n v="3"/>
    <n v="0"/>
    <n v="11.793600000000001"/>
  </r>
  <r>
    <n v="5550"/>
    <s v="CA-2011-159800"/>
    <n v="2011"/>
    <x v="683"/>
    <d v="2011-12-01T00:00:00"/>
    <s v="First Class"/>
    <s v="SG-20470"/>
    <s v="Sheri Gordon"/>
    <x v="0"/>
    <s v="United States"/>
    <s v="San Francisco"/>
    <x v="1"/>
    <n v="94109"/>
    <x v="1"/>
    <s v="TEC-AC-10003447"/>
    <x v="2"/>
    <x v="11"/>
    <s v="Micropad Numeric Keypads"/>
    <n v="139.92999999999998"/>
    <n v="7"/>
    <n v="0"/>
    <n v="34.982499999999987"/>
  </r>
  <r>
    <n v="5551"/>
    <s v="US-2011-159618"/>
    <n v="2011"/>
    <x v="607"/>
    <d v="2011-11-16T00:00:00"/>
    <s v="Standard Class"/>
    <s v="DB-12970"/>
    <s v="Darren Budd"/>
    <x v="1"/>
    <s v="United States"/>
    <s v="Houston"/>
    <x v="5"/>
    <n v="77036"/>
    <x v="2"/>
    <s v="OFF-AR-10003183"/>
    <x v="1"/>
    <x v="6"/>
    <s v="Avery Fluorescent Highlighter Four-Color Set"/>
    <n v="2.6720000000000002"/>
    <n v="1"/>
    <n v="0.2"/>
    <n v="0.33399999999999974"/>
  </r>
  <r>
    <n v="5552"/>
    <s v="US-2011-159618"/>
    <n v="2011"/>
    <x v="607"/>
    <d v="2011-11-16T00:00:00"/>
    <s v="Standard Class"/>
    <s v="DB-12970"/>
    <s v="Darren Budd"/>
    <x v="1"/>
    <s v="United States"/>
    <s v="Houston"/>
    <x v="5"/>
    <n v="77036"/>
    <x v="2"/>
    <s v="OFF-SU-10000432"/>
    <x v="1"/>
    <x v="14"/>
    <s v="Acco Side-Punched Conventional Columnar Pads"/>
    <n v="16.656000000000002"/>
    <n v="6"/>
    <n v="0.2"/>
    <n v="-3.123000000000002"/>
  </r>
  <r>
    <n v="5553"/>
    <s v="US-2011-159618"/>
    <n v="2011"/>
    <x v="607"/>
    <d v="2011-11-16T00:00:00"/>
    <s v="Standard Class"/>
    <s v="DB-12970"/>
    <s v="Darren Budd"/>
    <x v="1"/>
    <s v="United States"/>
    <s v="Houston"/>
    <x v="5"/>
    <n v="77036"/>
    <x v="2"/>
    <s v="TEC-AC-10003832"/>
    <x v="2"/>
    <x v="11"/>
    <s v="Imation 16GB Mini TravelDrive USB 2.0 Flash Drive"/>
    <n v="79.512000000000015"/>
    <n v="3"/>
    <n v="0.2"/>
    <n v="20.8719"/>
  </r>
  <r>
    <n v="5554"/>
    <s v="US-2011-159618"/>
    <n v="2011"/>
    <x v="607"/>
    <d v="2011-11-16T00:00:00"/>
    <s v="Standard Class"/>
    <s v="DB-12970"/>
    <s v="Darren Budd"/>
    <x v="1"/>
    <s v="United States"/>
    <s v="Houston"/>
    <x v="5"/>
    <n v="77036"/>
    <x v="2"/>
    <s v="OFF-PA-10004100"/>
    <x v="1"/>
    <x v="10"/>
    <s v="Xerox 216"/>
    <n v="36.288000000000011"/>
    <n v="7"/>
    <n v="0.2"/>
    <n v="12.700800000000001"/>
  </r>
  <r>
    <n v="5555"/>
    <s v="US-2011-159618"/>
    <n v="2011"/>
    <x v="607"/>
    <d v="2011-11-16T00:00:00"/>
    <s v="Standard Class"/>
    <s v="DB-12970"/>
    <s v="Darren Budd"/>
    <x v="1"/>
    <s v="United States"/>
    <s v="Houston"/>
    <x v="5"/>
    <n v="77036"/>
    <x v="2"/>
    <s v="FUR-BO-10004467"/>
    <x v="0"/>
    <x v="0"/>
    <s v="Bestar Classic Bookcase"/>
    <n v="67.993199999999987"/>
    <n v="1"/>
    <n v="0.32"/>
    <n v="-12.998700000000007"/>
  </r>
  <r>
    <n v="5556"/>
    <s v="CA-2014-116113"/>
    <n v="2014"/>
    <x v="280"/>
    <d v="2014-10-07T00:00:00"/>
    <s v="Second Class"/>
    <s v="JW-15220"/>
    <s v="Jane Waco"/>
    <x v="1"/>
    <s v="United States"/>
    <s v="Montgomery"/>
    <x v="19"/>
    <n v="36116"/>
    <x v="0"/>
    <s v="FUR-FU-10002963"/>
    <x v="0"/>
    <x v="5"/>
    <s v="Master Caster Door Stop, Gray"/>
    <n v="10.16"/>
    <n v="2"/>
    <n v="0"/>
    <n v="3.4543999999999997"/>
  </r>
  <r>
    <n v="5557"/>
    <s v="CA-2012-125066"/>
    <n v="2012"/>
    <x v="639"/>
    <d v="2012-12-18T00:00:00"/>
    <s v="Standard Class"/>
    <s v="KD-16495"/>
    <s v="Keith Dawkins"/>
    <x v="1"/>
    <s v="United States"/>
    <s v="Jackson"/>
    <x v="35"/>
    <n v="39212"/>
    <x v="0"/>
    <s v="FUR-FU-10003829"/>
    <x v="0"/>
    <x v="5"/>
    <s v="Stackable Trays"/>
    <n v="6.16"/>
    <n v="2"/>
    <n v="0"/>
    <n v="1.9711999999999996"/>
  </r>
  <r>
    <n v="5558"/>
    <s v="CA-2012-125066"/>
    <n v="2012"/>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n v="2012"/>
    <x v="401"/>
    <d v="2012-12-10T00:00:00"/>
    <s v="Standard Class"/>
    <s v="IL-15100"/>
    <s v="Ivan Liston"/>
    <x v="0"/>
    <s v="United States"/>
    <s v="North Las Vegas"/>
    <x v="33"/>
    <n v="89031"/>
    <x v="1"/>
    <s v="OFF-PA-10000048"/>
    <x v="1"/>
    <x v="10"/>
    <s v="Xerox 20"/>
    <n v="6.48"/>
    <n v="1"/>
    <n v="0"/>
    <n v="3.1104000000000003"/>
  </r>
  <r>
    <n v="5560"/>
    <s v="US-2012-114741"/>
    <n v="2012"/>
    <x v="401"/>
    <d v="2012-12-10T00:00:00"/>
    <s v="Standard Class"/>
    <s v="IL-15100"/>
    <s v="Ivan Liston"/>
    <x v="0"/>
    <s v="United States"/>
    <s v="North Las Vegas"/>
    <x v="33"/>
    <n v="89031"/>
    <x v="1"/>
    <s v="OFF-ST-10000078"/>
    <x v="1"/>
    <x v="4"/>
    <s v="Tennsco 6- and 18-Compartment Lockers"/>
    <n v="1325.8500000000001"/>
    <n v="5"/>
    <n v="0"/>
    <n v="238.65299999999991"/>
  </r>
  <r>
    <n v="5561"/>
    <s v="US-2012-114741"/>
    <n v="2012"/>
    <x v="401"/>
    <d v="2012-12-10T00:00:00"/>
    <s v="Standard Class"/>
    <s v="IL-15100"/>
    <s v="Ivan Liston"/>
    <x v="0"/>
    <s v="United States"/>
    <s v="North Las Vegas"/>
    <x v="33"/>
    <n v="89031"/>
    <x v="1"/>
    <s v="OFF-LA-10004853"/>
    <x v="1"/>
    <x v="2"/>
    <s v="Avery 483"/>
    <n v="14.940000000000001"/>
    <n v="3"/>
    <n v="0"/>
    <n v="6.8723999999999998"/>
  </r>
  <r>
    <n v="5562"/>
    <s v="CA-2014-133263"/>
    <n v="2014"/>
    <x v="185"/>
    <d v="2014-04-03T00:00:00"/>
    <s v="Second Class"/>
    <s v="JE-15610"/>
    <s v="Jim Epp"/>
    <x v="1"/>
    <s v="United States"/>
    <s v="Atlanta"/>
    <x v="32"/>
    <n v="30318"/>
    <x v="0"/>
    <s v="OFF-BI-10001153"/>
    <x v="1"/>
    <x v="8"/>
    <s v="Ibico Recycled Grain-Textured Covers"/>
    <n v="34.54"/>
    <n v="1"/>
    <n v="0"/>
    <n v="17.27"/>
  </r>
  <r>
    <n v="5563"/>
    <s v="CA-2014-133263"/>
    <n v="2014"/>
    <x v="185"/>
    <d v="2014-04-03T00:00:00"/>
    <s v="Second Class"/>
    <s v="JE-15610"/>
    <s v="Jim Epp"/>
    <x v="1"/>
    <s v="United States"/>
    <s v="Atlanta"/>
    <x v="32"/>
    <n v="30318"/>
    <x v="0"/>
    <s v="TEC-CO-10001449"/>
    <x v="2"/>
    <x v="16"/>
    <s v="Hewlett Packard LaserJet 3310 Copier"/>
    <n v="2999.95"/>
    <n v="5"/>
    <n v="0"/>
    <n v="1439.9760000000001"/>
  </r>
  <r>
    <n v="5564"/>
    <s v="CA-2014-133263"/>
    <n v="2014"/>
    <x v="185"/>
    <d v="2014-04-03T00:00:00"/>
    <s v="Second Class"/>
    <s v="JE-15610"/>
    <s v="Jim Epp"/>
    <x v="1"/>
    <s v="United States"/>
    <s v="Atlanta"/>
    <x v="32"/>
    <n v="30318"/>
    <x v="0"/>
    <s v="OFF-BI-10000474"/>
    <x v="1"/>
    <x v="8"/>
    <s v="Avery Recycled Flexi-View Covers for Binding Systems"/>
    <n v="64.12"/>
    <n v="4"/>
    <n v="0"/>
    <n v="30.7776"/>
  </r>
  <r>
    <n v="5565"/>
    <s v="CA-2014-157966"/>
    <n v="2014"/>
    <x v="677"/>
    <d v="2014-03-14T00:00:00"/>
    <s v="Same Day"/>
    <s v="SU-20665"/>
    <s v="Stephanie Ulpright"/>
    <x v="2"/>
    <s v="United States"/>
    <s v="Chicago"/>
    <x v="10"/>
    <n v="60610"/>
    <x v="2"/>
    <s v="OFF-AR-10000799"/>
    <x v="1"/>
    <x v="6"/>
    <s v="Col-Erase Pencils with Erasers"/>
    <n v="19.456000000000003"/>
    <n v="4"/>
    <n v="0.2"/>
    <n v="2.188799999999997"/>
  </r>
  <r>
    <n v="5566"/>
    <s v="CA-2014-157966"/>
    <n v="2014"/>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n v="2014"/>
    <x v="677"/>
    <d v="2014-03-14T00:00:00"/>
    <s v="Same Day"/>
    <s v="SU-20665"/>
    <s v="Stephanie Ulpright"/>
    <x v="2"/>
    <s v="United States"/>
    <s v="Chicago"/>
    <x v="10"/>
    <n v="60610"/>
    <x v="2"/>
    <s v="OFF-AR-10003338"/>
    <x v="1"/>
    <x v="6"/>
    <s v="Eberhard Faber 3 1/2&quot; Golf Pencils"/>
    <n v="29.760000000000005"/>
    <n v="5"/>
    <n v="0.2"/>
    <n v="1.8599999999999994"/>
  </r>
  <r>
    <n v="5568"/>
    <s v="CA-2014-157966"/>
    <n v="2014"/>
    <x v="677"/>
    <d v="2014-03-14T00:00:00"/>
    <s v="Same Day"/>
    <s v="SU-20665"/>
    <s v="Stephanie Ulpright"/>
    <x v="2"/>
    <s v="United States"/>
    <s v="Chicago"/>
    <x v="10"/>
    <n v="60610"/>
    <x v="2"/>
    <s v="FUR-CH-10003606"/>
    <x v="0"/>
    <x v="1"/>
    <s v="SAFCO Folding Chair Trolley"/>
    <n v="89.768000000000001"/>
    <n v="1"/>
    <n v="0.3"/>
    <n v="-2.5647999999999982"/>
  </r>
  <r>
    <n v="5569"/>
    <s v="CA-2014-157966"/>
    <n v="2014"/>
    <x v="677"/>
    <d v="2014-03-14T00:00:00"/>
    <s v="Same Day"/>
    <s v="SU-20665"/>
    <s v="Stephanie Ulpright"/>
    <x v="2"/>
    <s v="United States"/>
    <s v="Chicago"/>
    <x v="10"/>
    <n v="60610"/>
    <x v="2"/>
    <s v="TEC-CO-10001449"/>
    <x v="2"/>
    <x v="16"/>
    <s v="Hewlett Packard LaserJet 3310 Copier"/>
    <n v="959.98400000000004"/>
    <n v="2"/>
    <n v="0.2"/>
    <n v="335.99440000000004"/>
  </r>
  <r>
    <n v="5570"/>
    <s v="CA-2014-157966"/>
    <n v="2014"/>
    <x v="677"/>
    <d v="2014-03-14T00:00:00"/>
    <s v="Same Day"/>
    <s v="SU-20665"/>
    <s v="Stephanie Ulpright"/>
    <x v="2"/>
    <s v="United States"/>
    <s v="Chicago"/>
    <x v="10"/>
    <n v="60610"/>
    <x v="2"/>
    <s v="OFF-PA-10001934"/>
    <x v="1"/>
    <x v="10"/>
    <s v="Xerox 1993"/>
    <n v="15.552000000000003"/>
    <n v="3"/>
    <n v="0.2"/>
    <n v="5.6375999999999999"/>
  </r>
  <r>
    <n v="5571"/>
    <s v="CA-2014-157966"/>
    <n v="2014"/>
    <x v="677"/>
    <d v="2014-03-14T00:00:00"/>
    <s v="Same Day"/>
    <s v="SU-20665"/>
    <s v="Stephanie Ulpright"/>
    <x v="2"/>
    <s v="United States"/>
    <s v="Chicago"/>
    <x v="10"/>
    <n v="60610"/>
    <x v="2"/>
    <s v="TEC-PH-10001527"/>
    <x v="2"/>
    <x v="7"/>
    <s v="Plantronics MX500i Earset"/>
    <n v="34.360000000000007"/>
    <n v="1"/>
    <n v="0.2"/>
    <n v="-7.3015000000000025"/>
  </r>
  <r>
    <n v="5572"/>
    <s v="CA-2011-151162"/>
    <n v="2011"/>
    <x v="29"/>
    <d v="2011-12-09T00:00:00"/>
    <s v="Standard Class"/>
    <s v="EA-14035"/>
    <s v="Erin Ashbrook"/>
    <x v="1"/>
    <s v="United States"/>
    <s v="Columbus"/>
    <x v="24"/>
    <n v="43229"/>
    <x v="3"/>
    <s v="OFF-PA-10001033"/>
    <x v="1"/>
    <x v="10"/>
    <s v="Xerox 1893"/>
    <n v="98.376000000000005"/>
    <n v="3"/>
    <n v="0.2"/>
    <n v="35.661300000000004"/>
  </r>
  <r>
    <n v="5573"/>
    <s v="CA-2011-151162"/>
    <n v="2011"/>
    <x v="29"/>
    <d v="2011-12-09T00:00:00"/>
    <s v="Standard Class"/>
    <s v="EA-14035"/>
    <s v="Erin Ashbrook"/>
    <x v="1"/>
    <s v="United States"/>
    <s v="Columbus"/>
    <x v="24"/>
    <n v="43229"/>
    <x v="3"/>
    <s v="OFF-BI-10003719"/>
    <x v="1"/>
    <x v="8"/>
    <s v="Large Capacity Hanging Post Binders"/>
    <n v="29.940000000000005"/>
    <n v="4"/>
    <n v="0.7"/>
    <n v="-23.952000000000005"/>
  </r>
  <r>
    <n v="5574"/>
    <s v="CA-2011-151162"/>
    <n v="2011"/>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n v="2011"/>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n v="2011"/>
    <x v="29"/>
    <d v="2011-12-09T00:00:00"/>
    <s v="Standard Class"/>
    <s v="EA-14035"/>
    <s v="Erin Ashbrook"/>
    <x v="1"/>
    <s v="United States"/>
    <s v="Columbus"/>
    <x v="24"/>
    <n v="43229"/>
    <x v="3"/>
    <s v="TEC-PH-10001809"/>
    <x v="2"/>
    <x v="7"/>
    <s v="Panasonic KX T7736-B Digital phone"/>
    <n v="179.93999999999997"/>
    <n v="2"/>
    <n v="0.4"/>
    <n v="-44.984999999999999"/>
  </r>
  <r>
    <n v="5577"/>
    <s v="CA-2013-136686"/>
    <n v="2013"/>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n v="2013"/>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n v="2014"/>
    <x v="428"/>
    <d v="2014-09-15T00:00:00"/>
    <s v="Second Class"/>
    <s v="LC-17050"/>
    <s v="Liz Carlisle"/>
    <x v="0"/>
    <s v="United States"/>
    <s v="Los Angeles"/>
    <x v="1"/>
    <n v="90004"/>
    <x v="1"/>
    <s v="OFF-AR-10003829"/>
    <x v="1"/>
    <x v="6"/>
    <s v="Newell 35"/>
    <n v="6.56"/>
    <n v="2"/>
    <n v="0"/>
    <n v="1.9023999999999992"/>
  </r>
  <r>
    <n v="5580"/>
    <s v="CA-2014-137498"/>
    <n v="2014"/>
    <x v="428"/>
    <d v="2014-09-15T00:00:00"/>
    <s v="Second Class"/>
    <s v="LC-17050"/>
    <s v="Liz Carlisle"/>
    <x v="0"/>
    <s v="United States"/>
    <s v="Los Angeles"/>
    <x v="1"/>
    <n v="90004"/>
    <x v="1"/>
    <s v="FUR-CH-10003833"/>
    <x v="0"/>
    <x v="1"/>
    <s v="Novimex Fabric Task Chair"/>
    <n v="243.92"/>
    <n v="5"/>
    <n v="0.2"/>
    <n v="-15.245000000000005"/>
  </r>
  <r>
    <n v="5581"/>
    <s v="CA-2014-137498"/>
    <n v="2014"/>
    <x v="428"/>
    <d v="2014-09-15T00:00:00"/>
    <s v="Second Class"/>
    <s v="LC-17050"/>
    <s v="Liz Carlisle"/>
    <x v="0"/>
    <s v="United States"/>
    <s v="Los Angeles"/>
    <x v="1"/>
    <n v="90004"/>
    <x v="1"/>
    <s v="OFF-PA-10000143"/>
    <x v="1"/>
    <x v="10"/>
    <s v="Astroparche Fine Business Paper"/>
    <n v="47.52"/>
    <n v="9"/>
    <n v="0"/>
    <n v="22.809600000000003"/>
  </r>
  <r>
    <n v="5582"/>
    <s v="CA-2014-163818"/>
    <n v="2014"/>
    <x v="1055"/>
    <d v="2014-10-09T00:00:00"/>
    <s v="Standard Class"/>
    <s v="PS-18970"/>
    <s v="Paul Stevenson"/>
    <x v="2"/>
    <s v="United States"/>
    <s v="Clinton"/>
    <x v="39"/>
    <n v="20735"/>
    <x v="3"/>
    <s v="FUR-FU-10000076"/>
    <x v="0"/>
    <x v="5"/>
    <s v="24-Hour Round Wall Clock"/>
    <n v="19.98"/>
    <n v="1"/>
    <n v="0"/>
    <n v="8.5914000000000019"/>
  </r>
  <r>
    <n v="5583"/>
    <s v="CA-2013-161158"/>
    <n v="2013"/>
    <x v="195"/>
    <d v="2013-05-14T00:00:00"/>
    <s v="Standard Class"/>
    <s v="PS-18970"/>
    <s v="Paul Stevenson"/>
    <x v="2"/>
    <s v="United States"/>
    <s v="New York City"/>
    <x v="15"/>
    <n v="10024"/>
    <x v="3"/>
    <s v="OFF-AR-10000462"/>
    <x v="1"/>
    <x v="6"/>
    <s v="Sanford Pocket Accent Highlighters"/>
    <n v="8"/>
    <n v="5"/>
    <n v="0"/>
    <n v="3.4400000000000008"/>
  </r>
  <r>
    <n v="5584"/>
    <s v="CA-2011-116673"/>
    <n v="2011"/>
    <x v="534"/>
    <d v="2011-12-19T00:00:00"/>
    <s v="Second Class"/>
    <s v="JO-15280"/>
    <s v="Jas O'Carroll"/>
    <x v="0"/>
    <s v="United States"/>
    <s v="San Diego"/>
    <x v="1"/>
    <n v="92037"/>
    <x v="1"/>
    <s v="FUR-FU-10003829"/>
    <x v="0"/>
    <x v="5"/>
    <s v="Stackable Trays"/>
    <n v="6.16"/>
    <n v="2"/>
    <n v="0"/>
    <n v="1.9711999999999996"/>
  </r>
  <r>
    <n v="5585"/>
    <s v="CA-2014-105333"/>
    <n v="2014"/>
    <x v="329"/>
    <d v="2014-12-05T00:00:00"/>
    <s v="Standard Class"/>
    <s v="VP-21730"/>
    <s v="Victor Preis"/>
    <x v="2"/>
    <s v="United States"/>
    <s v="New York City"/>
    <x v="15"/>
    <n v="10011"/>
    <x v="3"/>
    <s v="OFF-ST-10002182"/>
    <x v="1"/>
    <x v="4"/>
    <s v="Iris 3-Drawer Stacking Bin, Black"/>
    <n v="83.56"/>
    <n v="4"/>
    <n v="0"/>
    <n v="1.6711999999999989"/>
  </r>
  <r>
    <n v="5586"/>
    <s v="CA-2014-105333"/>
    <n v="2014"/>
    <x v="329"/>
    <d v="2014-12-05T00:00:00"/>
    <s v="Standard Class"/>
    <s v="VP-21730"/>
    <s v="Victor Preis"/>
    <x v="2"/>
    <s v="United States"/>
    <s v="New York City"/>
    <x v="15"/>
    <n v="10011"/>
    <x v="3"/>
    <s v="TEC-PH-10001468"/>
    <x v="2"/>
    <x v="7"/>
    <s v="Panasonic Business Telephones KX-T7736"/>
    <n v="546.06000000000006"/>
    <n v="3"/>
    <n v="0"/>
    <n v="163.81799999999998"/>
  </r>
  <r>
    <n v="5587"/>
    <s v="CA-2014-105333"/>
    <n v="2014"/>
    <x v="329"/>
    <d v="2014-12-05T00:00:00"/>
    <s v="Standard Class"/>
    <s v="VP-21730"/>
    <s v="Victor Preis"/>
    <x v="2"/>
    <s v="United States"/>
    <s v="New York City"/>
    <x v="15"/>
    <n v="10011"/>
    <x v="3"/>
    <s v="OFF-ST-10001809"/>
    <x v="1"/>
    <x v="4"/>
    <s v="Fellowes Officeware Wire Shelving"/>
    <n v="269.49"/>
    <n v="3"/>
    <n v="0"/>
    <n v="5.3897999999999939"/>
  </r>
  <r>
    <n v="5588"/>
    <s v="CA-2012-149993"/>
    <n v="2012"/>
    <x v="531"/>
    <d v="2012-03-20T00:00:00"/>
    <s v="First Class"/>
    <s v="GA-14725"/>
    <s v="Guy Armstrong"/>
    <x v="0"/>
    <s v="United States"/>
    <s v="Lancaster"/>
    <x v="1"/>
    <n v="93534"/>
    <x v="1"/>
    <s v="OFF-FA-10001561"/>
    <x v="1"/>
    <x v="13"/>
    <s v="Stockwell Push Pins"/>
    <n v="10.9"/>
    <n v="5"/>
    <n v="0"/>
    <n v="3.5970000000000004"/>
  </r>
  <r>
    <n v="5589"/>
    <s v="CA-2011-168158"/>
    <n v="2011"/>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n v="2013"/>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n v="2013"/>
    <x v="16"/>
    <d v="2013-12-12T00:00:00"/>
    <s v="Second Class"/>
    <s v="DB-13615"/>
    <s v="Doug Bickford"/>
    <x v="0"/>
    <s v="United States"/>
    <s v="San Francisco"/>
    <x v="1"/>
    <n v="94110"/>
    <x v="1"/>
    <s v="OFF-ST-10003816"/>
    <x v="1"/>
    <x v="4"/>
    <s v="Fellowes High-Stak Drawer Files"/>
    <n v="352.38"/>
    <n v="2"/>
    <n v="0"/>
    <n v="81.047399999999982"/>
  </r>
  <r>
    <n v="5592"/>
    <s v="CA-2011-164742"/>
    <n v="2011"/>
    <x v="303"/>
    <d v="2011-10-18T00:00:00"/>
    <s v="Second Class"/>
    <s v="ML-17395"/>
    <s v="Marina Lichtenstein"/>
    <x v="1"/>
    <s v="United States"/>
    <s v="Lakewood"/>
    <x v="30"/>
    <n v="8701"/>
    <x v="3"/>
    <s v="FUR-CH-10002880"/>
    <x v="0"/>
    <x v="1"/>
    <s v="Global High-Back Leather Tilter, Burgundy"/>
    <n v="245.98"/>
    <n v="2"/>
    <n v="0"/>
    <n v="27.057799999999986"/>
  </r>
  <r>
    <n v="5593"/>
    <s v="CA-2011-164742"/>
    <n v="2011"/>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n v="2014"/>
    <x v="123"/>
    <d v="2014-11-26T00:00:00"/>
    <s v="Standard Class"/>
    <s v="JH-15430"/>
    <s v="Jennifer Halladay"/>
    <x v="0"/>
    <s v="United States"/>
    <s v="Cleveland"/>
    <x v="24"/>
    <n v="44105"/>
    <x v="3"/>
    <s v="OFF-BI-10003984"/>
    <x v="1"/>
    <x v="8"/>
    <s v="Lock-Up Easel 'Spel-Binder'"/>
    <n v="59.913000000000011"/>
    <n v="7"/>
    <n v="0.7"/>
    <n v="-45.933299999999988"/>
  </r>
  <r>
    <n v="5595"/>
    <s v="CA-2014-160325"/>
    <n v="2014"/>
    <x v="241"/>
    <d v="2014-09-25T00:00:00"/>
    <s v="Same Day"/>
    <s v="BP-11095"/>
    <s v="Bart Pistole"/>
    <x v="1"/>
    <s v="United States"/>
    <s v="Lawrence"/>
    <x v="31"/>
    <n v="1841"/>
    <x v="3"/>
    <s v="TEC-PH-10000984"/>
    <x v="2"/>
    <x v="7"/>
    <s v="Panasonic KX-TG9471B"/>
    <n v="391.98"/>
    <n v="2"/>
    <n v="0"/>
    <n v="109.75440000000003"/>
  </r>
  <r>
    <n v="5596"/>
    <s v="CA-2014-160325"/>
    <n v="2014"/>
    <x v="241"/>
    <d v="2014-09-25T00:00:00"/>
    <s v="Same Day"/>
    <s v="BP-11095"/>
    <s v="Bart Pistole"/>
    <x v="1"/>
    <s v="United States"/>
    <s v="Lawrence"/>
    <x v="31"/>
    <n v="1841"/>
    <x v="3"/>
    <s v="TEC-PH-10001944"/>
    <x v="2"/>
    <x v="7"/>
    <s v="Wi-Ex zBoost YX540 Cellular Phone Signal Booster"/>
    <n v="437.84999999999997"/>
    <n v="3"/>
    <n v="0"/>
    <n v="131.35499999999996"/>
  </r>
  <r>
    <n v="5597"/>
    <s v="CA-2012-159779"/>
    <n v="2012"/>
    <x v="12"/>
    <d v="2012-09-29T00:00:00"/>
    <s v="Standard Class"/>
    <s v="SB-20185"/>
    <s v="Sarah Brown"/>
    <x v="0"/>
    <s v="United States"/>
    <s v="Concord"/>
    <x v="38"/>
    <n v="3301"/>
    <x v="3"/>
    <s v="OFF-BI-10002735"/>
    <x v="1"/>
    <x v="8"/>
    <s v="GBC Prestige Therm-A-Bind Covers"/>
    <n v="68.62"/>
    <n v="2"/>
    <n v="0"/>
    <n v="32.251400000000004"/>
  </r>
  <r>
    <n v="5598"/>
    <s v="CA-2014-151176"/>
    <n v="2014"/>
    <x v="778"/>
    <d v="2014-02-21T00:00:00"/>
    <s v="Standard Class"/>
    <s v="SV-20785"/>
    <s v="Stewart Visinsky"/>
    <x v="0"/>
    <s v="United States"/>
    <s v="Baltimore"/>
    <x v="39"/>
    <n v="21215"/>
    <x v="3"/>
    <s v="OFF-SU-10001165"/>
    <x v="1"/>
    <x v="14"/>
    <s v="Acme Elite Stainless Steel Scissors"/>
    <n v="25.02"/>
    <n v="3"/>
    <n v="0"/>
    <n v="6.5052000000000003"/>
  </r>
  <r>
    <n v="5599"/>
    <s v="CA-2014-151176"/>
    <n v="2014"/>
    <x v="778"/>
    <d v="2014-02-21T00:00:00"/>
    <s v="Standard Class"/>
    <s v="SV-20785"/>
    <s v="Stewart Visinsky"/>
    <x v="0"/>
    <s v="United States"/>
    <s v="Baltimore"/>
    <x v="39"/>
    <n v="21215"/>
    <x v="3"/>
    <s v="OFF-AR-10000614"/>
    <x v="1"/>
    <x v="6"/>
    <s v="Barrel Sharpener"/>
    <n v="10.709999999999999"/>
    <n v="3"/>
    <n v="0"/>
    <n v="2.7845999999999997"/>
  </r>
  <r>
    <n v="5600"/>
    <s v="CA-2011-108903"/>
    <n v="2011"/>
    <x v="462"/>
    <d v="2011-10-03T00:00:00"/>
    <s v="Same Day"/>
    <s v="DO-13435"/>
    <s v="Denny Ordway"/>
    <x v="0"/>
    <s v="United States"/>
    <s v="Columbus"/>
    <x v="24"/>
    <n v="43229"/>
    <x v="3"/>
    <s v="OFF-AR-10004010"/>
    <x v="1"/>
    <x v="6"/>
    <s v="Hunt Boston Vacuum Mount KS Pencil Sharpener"/>
    <n v="55.984000000000009"/>
    <n v="2"/>
    <n v="0.2"/>
    <n v="4.1987999999999985"/>
  </r>
  <r>
    <n v="5601"/>
    <s v="CA-2011-108903"/>
    <n v="2011"/>
    <x v="462"/>
    <d v="2011-10-03T00:00:00"/>
    <s v="Same Day"/>
    <s v="DO-13435"/>
    <s v="Denny Ordway"/>
    <x v="0"/>
    <s v="United States"/>
    <s v="Columbus"/>
    <x v="24"/>
    <n v="43229"/>
    <x v="3"/>
    <s v="OFF-EN-10004030"/>
    <x v="1"/>
    <x v="12"/>
    <s v="Convenience Packs of Business Envelopes"/>
    <n v="14.480000000000002"/>
    <n v="5"/>
    <n v="0.2"/>
    <n v="4.8869999999999987"/>
  </r>
  <r>
    <n v="5602"/>
    <s v="CA-2011-108903"/>
    <n v="2011"/>
    <x v="462"/>
    <d v="2011-10-03T00:00:00"/>
    <s v="Same Day"/>
    <s v="DO-13435"/>
    <s v="Denny Ordway"/>
    <x v="0"/>
    <s v="United States"/>
    <s v="Columbus"/>
    <x v="24"/>
    <n v="43229"/>
    <x v="3"/>
    <s v="TEC-AC-10003023"/>
    <x v="2"/>
    <x v="11"/>
    <s v="Logitech G105 Gaming Keyboard"/>
    <n v="142.488"/>
    <n v="3"/>
    <n v="0.2"/>
    <n v="-3.5622000000000043"/>
  </r>
  <r>
    <n v="5603"/>
    <s v="CA-2013-117919"/>
    <n v="2013"/>
    <x v="278"/>
    <d v="2013-08-30T00:00:00"/>
    <s v="Second Class"/>
    <s v="TB-21355"/>
    <s v="Todd Boyes"/>
    <x v="1"/>
    <s v="United States"/>
    <s v="Houston"/>
    <x v="5"/>
    <n v="77041"/>
    <x v="2"/>
    <s v="OFF-ST-10003572"/>
    <x v="1"/>
    <x v="4"/>
    <s v="Portfile Personal File Boxes"/>
    <n v="14.16"/>
    <n v="1"/>
    <n v="0.2"/>
    <n v="1.0620000000000003"/>
  </r>
  <r>
    <n v="5604"/>
    <s v="CA-2013-117919"/>
    <n v="2013"/>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n v="2012"/>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n v="2013"/>
    <x v="873"/>
    <d v="2013-09-26T00:00:00"/>
    <s v="Standard Class"/>
    <s v="FM-14215"/>
    <s v="Filia McAdams"/>
    <x v="1"/>
    <s v="United States"/>
    <s v="Greensboro"/>
    <x v="3"/>
    <n v="27405"/>
    <x v="0"/>
    <s v="FUR-FU-10001546"/>
    <x v="0"/>
    <x v="5"/>
    <s v="Dana Swing-Arm Lamps"/>
    <n v="17.088000000000001"/>
    <n v="2"/>
    <n v="0.2"/>
    <n v="1.0679999999999996"/>
  </r>
  <r>
    <n v="5607"/>
    <s v="CA-2013-134516"/>
    <n v="2013"/>
    <x v="873"/>
    <d v="2013-09-26T00:00:00"/>
    <s v="Standard Class"/>
    <s v="FM-14215"/>
    <s v="Filia McAdams"/>
    <x v="1"/>
    <s v="United States"/>
    <s v="Greensboro"/>
    <x v="3"/>
    <n v="27405"/>
    <x v="0"/>
    <s v="FUR-CH-10002880"/>
    <x v="0"/>
    <x v="1"/>
    <s v="Global High-Back Leather Tilter, Burgundy"/>
    <n v="98.391999999999996"/>
    <n v="1"/>
    <n v="0.2"/>
    <n v="-11.069100000000006"/>
  </r>
  <r>
    <n v="5608"/>
    <s v="CA-2014-105193"/>
    <n v="2014"/>
    <x v="613"/>
    <d v="2014-04-01T00:00:00"/>
    <s v="Standard Class"/>
    <s v="JL-15835"/>
    <s v="John Lee"/>
    <x v="0"/>
    <s v="United States"/>
    <s v="New York City"/>
    <x v="15"/>
    <n v="10024"/>
    <x v="3"/>
    <s v="OFF-AR-10001547"/>
    <x v="1"/>
    <x v="6"/>
    <s v="Newell 311"/>
    <n v="11.05"/>
    <n v="5"/>
    <n v="0"/>
    <n v="2.9835000000000003"/>
  </r>
  <r>
    <n v="5609"/>
    <s v="CA-2012-168634"/>
    <n v="2012"/>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n v="2014"/>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n v="2012"/>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n v="2014"/>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n v="2014"/>
    <x v="238"/>
    <d v="2014-08-23T00:00:00"/>
    <s v="Standard Class"/>
    <s v="HW-14935"/>
    <s v="Helen Wasserman"/>
    <x v="1"/>
    <s v="United States"/>
    <s v="Seattle"/>
    <x v="4"/>
    <n v="98105"/>
    <x v="1"/>
    <s v="TEC-AC-10002253"/>
    <x v="2"/>
    <x v="11"/>
    <s v="Imation Bio 8GB USB Flash Drive Imation Corp"/>
    <n v="1496.16"/>
    <n v="9"/>
    <n v="0"/>
    <n v="224.42400000000006"/>
  </r>
  <r>
    <n v="5614"/>
    <s v="CA-2013-147431"/>
    <n v="2013"/>
    <x v="1056"/>
    <d v="2013-02-07T00:00:00"/>
    <s v="Standard Class"/>
    <s v="AB-10105"/>
    <s v="Adrian Barton"/>
    <x v="0"/>
    <s v="United States"/>
    <s v="New York City"/>
    <x v="15"/>
    <n v="10011"/>
    <x v="3"/>
    <s v="OFF-ST-10003994"/>
    <x v="1"/>
    <x v="4"/>
    <s v="Belkin 19&quot; Center-Weighted Shelf, Gray"/>
    <n v="117.96"/>
    <n v="2"/>
    <n v="0"/>
    <n v="5.8979999999999961"/>
  </r>
  <r>
    <n v="5615"/>
    <s v="CA-2013-158001"/>
    <n v="2013"/>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n v="2013"/>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n v="2013"/>
    <x v="828"/>
    <d v="2013-08-28T00:00:00"/>
    <s v="Standard Class"/>
    <s v="JP-15460"/>
    <s v="Jennifer Patt"/>
    <x v="1"/>
    <s v="United States"/>
    <s v="New York City"/>
    <x v="15"/>
    <n v="10035"/>
    <x v="3"/>
    <s v="OFF-AR-10001954"/>
    <x v="1"/>
    <x v="6"/>
    <s v="Newell 331"/>
    <n v="29.339999999999996"/>
    <n v="6"/>
    <n v="0"/>
    <n v="7.9218000000000002"/>
  </r>
  <r>
    <n v="5618"/>
    <s v="CA-2014-125745"/>
    <n v="2014"/>
    <x v="160"/>
    <d v="2014-07-05T00:00:00"/>
    <s v="Standard Class"/>
    <s v="DV-13045"/>
    <s v="Darrin Van Huff"/>
    <x v="1"/>
    <s v="United States"/>
    <s v="Memphis"/>
    <x v="18"/>
    <n v="38109"/>
    <x v="0"/>
    <s v="FUR-FU-10001591"/>
    <x v="0"/>
    <x v="5"/>
    <s v="Advantus Panel Wall Certificate Holder - 8.5x11"/>
    <n v="19.52"/>
    <n v="2"/>
    <n v="0.2"/>
    <n v="5.3680000000000012"/>
  </r>
  <r>
    <n v="5619"/>
    <s v="CA-2012-101154"/>
    <n v="2012"/>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n v="2013"/>
    <x v="477"/>
    <d v="2013-10-01T00:00:00"/>
    <s v="Standard Class"/>
    <s v="SC-20695"/>
    <s v="Steve Chapman"/>
    <x v="1"/>
    <s v="United States"/>
    <s v="La Crosse"/>
    <x v="6"/>
    <n v="54601"/>
    <x v="2"/>
    <s v="TEC-AC-10001908"/>
    <x v="2"/>
    <x v="11"/>
    <s v="Logitech Wireless Headset h800"/>
    <n v="499.95"/>
    <n v="5"/>
    <n v="0"/>
    <n v="174.98249999999999"/>
  </r>
  <r>
    <n v="5621"/>
    <s v="US-2013-124163"/>
    <n v="2013"/>
    <x v="477"/>
    <d v="2013-10-01T00:00:00"/>
    <s v="Standard Class"/>
    <s v="SC-20695"/>
    <s v="Steve Chapman"/>
    <x v="1"/>
    <s v="United States"/>
    <s v="La Crosse"/>
    <x v="6"/>
    <n v="54601"/>
    <x v="2"/>
    <s v="OFF-AR-10000817"/>
    <x v="1"/>
    <x v="6"/>
    <s v="Manco Dry-Lighter Erasable Highlighter"/>
    <n v="3.04"/>
    <n v="1"/>
    <n v="0"/>
    <n v="1.0335999999999999"/>
  </r>
  <r>
    <n v="5622"/>
    <s v="US-2013-124163"/>
    <n v="2013"/>
    <x v="477"/>
    <d v="2013-10-01T00:00:00"/>
    <s v="Standard Class"/>
    <s v="SC-20695"/>
    <s v="Steve Chapman"/>
    <x v="1"/>
    <s v="United States"/>
    <s v="La Crosse"/>
    <x v="6"/>
    <n v="54601"/>
    <x v="2"/>
    <s v="FUR-CH-10004218"/>
    <x v="0"/>
    <x v="1"/>
    <s v="Global Fabric Manager's Chair, Dark Gray"/>
    <n v="201.96"/>
    <n v="2"/>
    <n v="0"/>
    <n v="50.490000000000009"/>
  </r>
  <r>
    <n v="5623"/>
    <s v="US-2013-124163"/>
    <n v="2013"/>
    <x v="477"/>
    <d v="2013-10-01T00:00:00"/>
    <s v="Standard Class"/>
    <s v="SC-20695"/>
    <s v="Steve Chapman"/>
    <x v="1"/>
    <s v="United States"/>
    <s v="La Crosse"/>
    <x v="6"/>
    <n v="54601"/>
    <x v="2"/>
    <s v="FUR-FU-10000755"/>
    <x v="0"/>
    <x v="5"/>
    <s v="Eldon Expressions Mahogany Wood Desk Collection"/>
    <n v="68.64"/>
    <n v="11"/>
    <n v="0"/>
    <n v="17.160000000000004"/>
  </r>
  <r>
    <n v="5624"/>
    <s v="CA-2013-121748"/>
    <n v="2013"/>
    <x v="1057"/>
    <d v="2013-10-29T00:00:00"/>
    <s v="Second Class"/>
    <s v="VW-21775"/>
    <s v="Victoria Wilson"/>
    <x v="1"/>
    <s v="United States"/>
    <s v="Los Angeles"/>
    <x v="1"/>
    <n v="90032"/>
    <x v="1"/>
    <s v="TEC-AC-10003063"/>
    <x v="2"/>
    <x v="11"/>
    <s v="Micro Innovations USB RF Wireless Keyboard with Mouse"/>
    <n v="100"/>
    <n v="4"/>
    <n v="0"/>
    <n v="21"/>
  </r>
  <r>
    <n v="5625"/>
    <s v="CA-2013-121748"/>
    <n v="2013"/>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n v="2011"/>
    <x v="411"/>
    <d v="2011-10-01T00:00:00"/>
    <s v="Second Class"/>
    <s v="PP-18955"/>
    <s v="Paul Prost"/>
    <x v="2"/>
    <s v="United States"/>
    <s v="Seattle"/>
    <x v="4"/>
    <n v="98115"/>
    <x v="1"/>
    <s v="FUR-FU-10001706"/>
    <x v="0"/>
    <x v="5"/>
    <s v="Longer-Life Soft White Bulbs"/>
    <n v="6.16"/>
    <n v="2"/>
    <n v="0"/>
    <n v="2.9567999999999999"/>
  </r>
  <r>
    <n v="5627"/>
    <s v="CA-2011-126683"/>
    <n v="2011"/>
    <x v="411"/>
    <d v="2011-10-01T00:00:00"/>
    <s v="Second Class"/>
    <s v="PP-18955"/>
    <s v="Paul Prost"/>
    <x v="2"/>
    <s v="United States"/>
    <s v="Seattle"/>
    <x v="4"/>
    <n v="98115"/>
    <x v="1"/>
    <s v="FUR-TA-10002958"/>
    <x v="0"/>
    <x v="3"/>
    <s v="Bevis Oval Conference Table, Walnut"/>
    <n v="2348.8200000000002"/>
    <n v="9"/>
    <n v="0"/>
    <n v="399.29939999999976"/>
  </r>
  <r>
    <n v="5628"/>
    <s v="CA-2014-148810"/>
    <n v="2014"/>
    <x v="335"/>
    <d v="2014-07-02T00:00:00"/>
    <s v="Standard Class"/>
    <s v="DR-12880"/>
    <s v="Dan Reichenbach"/>
    <x v="1"/>
    <s v="United States"/>
    <s v="Miami"/>
    <x v="2"/>
    <n v="33180"/>
    <x v="0"/>
    <s v="OFF-LA-10004689"/>
    <x v="1"/>
    <x v="2"/>
    <s v="Avery 512"/>
    <n v="13.872000000000002"/>
    <n v="6"/>
    <n v="0.2"/>
    <n v="4.6818000000000008"/>
  </r>
  <r>
    <n v="5629"/>
    <s v="CA-2014-148810"/>
    <n v="2014"/>
    <x v="335"/>
    <d v="2014-07-02T00:00:00"/>
    <s v="Standard Class"/>
    <s v="DR-12880"/>
    <s v="Dan Reichenbach"/>
    <x v="1"/>
    <s v="United States"/>
    <s v="Miami"/>
    <x v="2"/>
    <n v="33180"/>
    <x v="0"/>
    <s v="FUR-CH-10001545"/>
    <x v="0"/>
    <x v="1"/>
    <s v="Hon Comfortask Task/Swivel Chairs"/>
    <n v="273.55200000000002"/>
    <n v="3"/>
    <n v="0.2"/>
    <n v="-13.677599999999998"/>
  </r>
  <r>
    <n v="5630"/>
    <s v="US-2013-146066"/>
    <n v="2013"/>
    <x v="1036"/>
    <d v="2013-08-24T00:00:00"/>
    <s v="Second Class"/>
    <s v="RB-19465"/>
    <s v="Rick Bensley"/>
    <x v="2"/>
    <s v="United States"/>
    <s v="Philadelphia"/>
    <x v="9"/>
    <n v="19143"/>
    <x v="3"/>
    <s v="FUR-TA-10002530"/>
    <x v="0"/>
    <x v="3"/>
    <s v="Iceberg OfficeWorks 42&quot; Round Tables"/>
    <n v="815.29199999999992"/>
    <n v="9"/>
    <n v="0.4"/>
    <n v="-339.7050000000001"/>
  </r>
  <r>
    <n v="5631"/>
    <s v="CA-2011-127614"/>
    <n v="2011"/>
    <x v="1058"/>
    <d v="2011-02-16T00:00:00"/>
    <s v="Standard Class"/>
    <s v="NF-18385"/>
    <s v="Natalie Fritzler"/>
    <x v="0"/>
    <s v="United States"/>
    <s v="Chesapeake"/>
    <x v="17"/>
    <n v="23320"/>
    <x v="0"/>
    <s v="TEC-AC-10001432"/>
    <x v="2"/>
    <x v="11"/>
    <s v="Enermax Aurora Lite Keyboard"/>
    <n v="234.45000000000002"/>
    <n v="3"/>
    <n v="0"/>
    <n v="103.15800000000003"/>
  </r>
  <r>
    <n v="5632"/>
    <s v="CA-2011-127614"/>
    <n v="2011"/>
    <x v="1058"/>
    <d v="2011-02-16T00:00:00"/>
    <s v="Standard Class"/>
    <s v="NF-18385"/>
    <s v="Natalie Fritzler"/>
    <x v="0"/>
    <s v="United States"/>
    <s v="Chesapeake"/>
    <x v="17"/>
    <n v="23320"/>
    <x v="0"/>
    <s v="FUR-TA-10003715"/>
    <x v="0"/>
    <x v="3"/>
    <s v="Hon 2111 Invitation Series Corner Table"/>
    <n v="1256.22"/>
    <n v="6"/>
    <n v="0"/>
    <n v="75.37319999999994"/>
  </r>
  <r>
    <n v="5633"/>
    <s v="CA-2011-127614"/>
    <n v="2011"/>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n v="2013"/>
    <x v="713"/>
    <d v="2013-09-29T00:00:00"/>
    <s v="Second Class"/>
    <s v="CR-12580"/>
    <s v="Clay Rozendal"/>
    <x v="2"/>
    <s v="United States"/>
    <s v="New York City"/>
    <x v="15"/>
    <n v="10009"/>
    <x v="3"/>
    <s v="OFF-BI-10004187"/>
    <x v="1"/>
    <x v="8"/>
    <s v="Staples"/>
    <n v="10.528"/>
    <n v="7"/>
    <n v="0.2"/>
    <n v="3.6847999999999987"/>
  </r>
  <r>
    <n v="5635"/>
    <s v="CA-2012-134943"/>
    <n v="2012"/>
    <x v="901"/>
    <d v="2012-12-06T00:00:00"/>
    <s v="First Class"/>
    <s v="SU-20665"/>
    <s v="Stephanie Ulpright"/>
    <x v="2"/>
    <s v="United States"/>
    <s v="Ann Arbor"/>
    <x v="12"/>
    <n v="48104"/>
    <x v="2"/>
    <s v="OFF-BI-10000666"/>
    <x v="1"/>
    <x v="8"/>
    <s v="Surelock Post Binders"/>
    <n v="152.79999999999998"/>
    <n v="5"/>
    <n v="0"/>
    <n v="76.399999999999991"/>
  </r>
  <r>
    <n v="5636"/>
    <s v="CA-2014-123022"/>
    <n v="2014"/>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n v="2014"/>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n v="2014"/>
    <x v="606"/>
    <d v="2014-04-03T00:00:00"/>
    <s v="Standard Class"/>
    <s v="ML-18040"/>
    <s v="Michelle Lonsdale"/>
    <x v="1"/>
    <s v="United States"/>
    <s v="Dearborn"/>
    <x v="12"/>
    <n v="48126"/>
    <x v="2"/>
    <s v="FUR-FU-10004245"/>
    <x v="0"/>
    <x v="5"/>
    <s v="Career Cubicle Clock, 8 1/4&quot;, Black"/>
    <n v="60.84"/>
    <n v="3"/>
    <n v="0"/>
    <n v="23.119199999999999"/>
  </r>
  <r>
    <n v="5639"/>
    <s v="CA-2011-154893"/>
    <n v="2011"/>
    <x v="1059"/>
    <d v="2011-12-27T00:00:00"/>
    <s v="Standard Class"/>
    <s v="GM-14440"/>
    <s v="Gary McGarr"/>
    <x v="0"/>
    <s v="United States"/>
    <s v="San Diego"/>
    <x v="1"/>
    <n v="92024"/>
    <x v="1"/>
    <s v="FUR-CH-10004287"/>
    <x v="0"/>
    <x v="1"/>
    <s v="SAFCO Arco Folding Chair"/>
    <n v="1325.76"/>
    <n v="6"/>
    <n v="0.2"/>
    <n v="149.14799999999991"/>
  </r>
  <r>
    <n v="5640"/>
    <s v="CA-2011-154893"/>
    <n v="2011"/>
    <x v="1059"/>
    <d v="2011-12-27T00:00:00"/>
    <s v="Standard Class"/>
    <s v="GM-14440"/>
    <s v="Gary McGarr"/>
    <x v="0"/>
    <s v="United States"/>
    <s v="San Diego"/>
    <x v="1"/>
    <n v="92024"/>
    <x v="1"/>
    <s v="FUR-CH-10000595"/>
    <x v="0"/>
    <x v="1"/>
    <s v="Safco Contoured Stacking Chairs"/>
    <n v="572.16000000000008"/>
    <n v="3"/>
    <n v="0.2"/>
    <n v="35.759999999999962"/>
  </r>
  <r>
    <n v="5641"/>
    <s v="CA-2011-147900"/>
    <n v="2011"/>
    <x v="865"/>
    <d v="2011-09-28T00:00:00"/>
    <s v="Standard Class"/>
    <s v="JK-15640"/>
    <s v="Jim Kriz"/>
    <x v="2"/>
    <s v="United States"/>
    <s v="Lakewood"/>
    <x v="24"/>
    <n v="44107"/>
    <x v="3"/>
    <s v="OFF-PA-10003063"/>
    <x v="1"/>
    <x v="10"/>
    <s v="EcoTones Memo Sheets"/>
    <n v="28.8"/>
    <n v="9"/>
    <n v="0.2"/>
    <n v="10.080000000000002"/>
  </r>
  <r>
    <n v="5642"/>
    <s v="CA-2014-106355"/>
    <n v="2014"/>
    <x v="459"/>
    <d v="2014-04-06T00:00:00"/>
    <s v="First Class"/>
    <s v="AT-10435"/>
    <s v="Alyssa Tate"/>
    <x v="2"/>
    <s v="United States"/>
    <s v="Meriden"/>
    <x v="29"/>
    <n v="6450"/>
    <x v="3"/>
    <s v="OFF-AR-10000246"/>
    <x v="1"/>
    <x v="6"/>
    <s v="Newell 318"/>
    <n v="11.12"/>
    <n v="4"/>
    <n v="0"/>
    <n v="2.8911999999999995"/>
  </r>
  <r>
    <n v="5643"/>
    <s v="CA-2013-127985"/>
    <n v="2013"/>
    <x v="178"/>
    <d v="2013-04-06T00:00:00"/>
    <s v="Second Class"/>
    <s v="DB-12910"/>
    <s v="Daniel Byrd"/>
    <x v="2"/>
    <s v="United States"/>
    <s v="Columbus"/>
    <x v="32"/>
    <n v="31907"/>
    <x v="0"/>
    <s v="FUR-FU-10003274"/>
    <x v="0"/>
    <x v="5"/>
    <s v="Regeneration Desk Collection"/>
    <n v="7.04"/>
    <n v="4"/>
    <n v="0"/>
    <n v="3.0976000000000004"/>
  </r>
  <r>
    <n v="5644"/>
    <s v="CA-2012-166604"/>
    <n v="2012"/>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n v="2014"/>
    <x v="721"/>
    <d v="2014-03-27T00:00:00"/>
    <s v="First Class"/>
    <s v="SJ-20125"/>
    <s v="Sanjit Jacobs"/>
    <x v="2"/>
    <s v="United States"/>
    <s v="Seattle"/>
    <x v="4"/>
    <n v="98105"/>
    <x v="1"/>
    <s v="OFF-BI-10002103"/>
    <x v="1"/>
    <x v="8"/>
    <s v="Cardinal Slant-D Ring Binder, Heavy Gauge Vinyl"/>
    <n v="34.76"/>
    <n v="5"/>
    <n v="0.2"/>
    <n v="11.296999999999999"/>
  </r>
  <r>
    <n v="5646"/>
    <s v="CA-2014-127117"/>
    <n v="2014"/>
    <x v="349"/>
    <d v="2014-04-20T00:00:00"/>
    <s v="Standard Class"/>
    <s v="HM-14860"/>
    <s v="Harry Marie"/>
    <x v="1"/>
    <s v="United States"/>
    <s v="Morristown"/>
    <x v="30"/>
    <n v="7960"/>
    <x v="3"/>
    <s v="FUR-FU-10004018"/>
    <x v="0"/>
    <x v="5"/>
    <s v="Tensor Computer Mounted Lamp"/>
    <n v="74.45"/>
    <n v="5"/>
    <n v="0"/>
    <n v="20.101500000000001"/>
  </r>
  <r>
    <n v="5647"/>
    <s v="CA-2012-104241"/>
    <n v="2012"/>
    <x v="1038"/>
    <d v="2012-01-09T00:00:00"/>
    <s v="Standard Class"/>
    <s v="AG-10495"/>
    <s v="Andrew Gjertsen"/>
    <x v="1"/>
    <s v="United States"/>
    <s v="Alexandria"/>
    <x v="17"/>
    <n v="22304"/>
    <x v="0"/>
    <s v="FUR-FU-10001473"/>
    <x v="0"/>
    <x v="5"/>
    <s v="DAX Wood Document Frame"/>
    <n v="192.22"/>
    <n v="14"/>
    <n v="0"/>
    <n v="69.199200000000005"/>
  </r>
  <r>
    <n v="5648"/>
    <s v="CA-2014-168179"/>
    <n v="2014"/>
    <x v="808"/>
    <d v="2014-11-08T00:00:00"/>
    <s v="Standard Class"/>
    <s v="JB-16000"/>
    <s v="Joy Bell-"/>
    <x v="0"/>
    <s v="United States"/>
    <s v="Salt Lake City"/>
    <x v="7"/>
    <n v="84106"/>
    <x v="1"/>
    <s v="OFF-PA-10001800"/>
    <x v="1"/>
    <x v="10"/>
    <s v="Xerox 220"/>
    <n v="19.440000000000001"/>
    <n v="3"/>
    <n v="0"/>
    <n v="9.3312000000000008"/>
  </r>
  <r>
    <n v="5649"/>
    <s v="CA-2014-142342"/>
    <n v="2014"/>
    <x v="729"/>
    <d v="2014-07-20T00:00:00"/>
    <s v="Second Class"/>
    <s v="AJ-10795"/>
    <s v="Anthony Johnson"/>
    <x v="1"/>
    <s v="United States"/>
    <s v="Apple Valley"/>
    <x v="1"/>
    <n v="92307"/>
    <x v="1"/>
    <s v="OFF-PA-10004609"/>
    <x v="1"/>
    <x v="10"/>
    <s v="Xerox 221"/>
    <n v="32.400000000000006"/>
    <n v="5"/>
    <n v="0"/>
    <n v="15.552000000000001"/>
  </r>
  <r>
    <n v="5650"/>
    <s v="CA-2014-142342"/>
    <n v="2014"/>
    <x v="729"/>
    <d v="2014-07-20T00:00:00"/>
    <s v="Second Class"/>
    <s v="AJ-10795"/>
    <s v="Anthony Johnson"/>
    <x v="1"/>
    <s v="United States"/>
    <s v="Apple Valley"/>
    <x v="1"/>
    <n v="92307"/>
    <x v="1"/>
    <s v="OFF-EN-10002592"/>
    <x v="1"/>
    <x v="12"/>
    <s v="Peel &amp; Seel Recycled Catalog Envelopes, Brown"/>
    <n v="57.9"/>
    <n v="5"/>
    <n v="0"/>
    <n v="28.95"/>
  </r>
  <r>
    <n v="5651"/>
    <s v="CA-2014-142342"/>
    <n v="2014"/>
    <x v="729"/>
    <d v="2014-07-20T00:00:00"/>
    <s v="Second Class"/>
    <s v="AJ-10795"/>
    <s v="Anthony Johnson"/>
    <x v="1"/>
    <s v="United States"/>
    <s v="Apple Valley"/>
    <x v="1"/>
    <n v="92307"/>
    <x v="1"/>
    <s v="OFF-ST-10002957"/>
    <x v="1"/>
    <x v="4"/>
    <s v="Sterilite Show Offs Storage Containers"/>
    <n v="10.56"/>
    <n v="2"/>
    <n v="0"/>
    <n v="0"/>
  </r>
  <r>
    <n v="5652"/>
    <s v="CA-2014-142342"/>
    <n v="2014"/>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n v="2014"/>
    <x v="833"/>
    <d v="2014-10-12T00:00:00"/>
    <s v="Standard Class"/>
    <s v="MM-18280"/>
    <s v="Muhammed MacIntyre"/>
    <x v="1"/>
    <s v="United States"/>
    <s v="New York City"/>
    <x v="15"/>
    <n v="10009"/>
    <x v="3"/>
    <s v="OFF-PA-10001033"/>
    <x v="1"/>
    <x v="10"/>
    <s v="Xerox 1893"/>
    <n v="40.99"/>
    <n v="1"/>
    <n v="0"/>
    <n v="20.085100000000001"/>
  </r>
  <r>
    <n v="5654"/>
    <s v="US-2011-134187"/>
    <n v="2011"/>
    <x v="130"/>
    <d v="2011-11-11T00:00:00"/>
    <s v="Standard Class"/>
    <s v="TH-21235"/>
    <s v="Tiffany House"/>
    <x v="1"/>
    <s v="United States"/>
    <s v="Long Beach"/>
    <x v="1"/>
    <n v="90805"/>
    <x v="1"/>
    <s v="OFF-AR-10000940"/>
    <x v="1"/>
    <x v="6"/>
    <s v="Newell 343"/>
    <n v="2.94"/>
    <n v="1"/>
    <n v="0"/>
    <n v="0.79380000000000006"/>
  </r>
  <r>
    <n v="5655"/>
    <s v="CA-2013-145261"/>
    <n v="2013"/>
    <x v="122"/>
    <d v="2013-12-22T00:00:00"/>
    <s v="First Class"/>
    <s v="AH-10120"/>
    <s v="Adrian Hane"/>
    <x v="2"/>
    <s v="United States"/>
    <s v="Salem"/>
    <x v="21"/>
    <n v="97301"/>
    <x v="1"/>
    <s v="OFF-BI-10001670"/>
    <x v="1"/>
    <x v="8"/>
    <s v="Vinyl Sectional Post Binders"/>
    <n v="45.240000000000009"/>
    <n v="4"/>
    <n v="0.7"/>
    <n v="-30.159999999999997"/>
  </r>
  <r>
    <n v="5656"/>
    <s v="CA-2013-145261"/>
    <n v="2013"/>
    <x v="122"/>
    <d v="2013-12-22T00:00:00"/>
    <s v="First Class"/>
    <s v="AH-10120"/>
    <s v="Adrian Hane"/>
    <x v="2"/>
    <s v="United States"/>
    <s v="Salem"/>
    <x v="21"/>
    <n v="97301"/>
    <x v="1"/>
    <s v="OFF-AR-10004078"/>
    <x v="1"/>
    <x v="6"/>
    <s v="Newell 312"/>
    <n v="18.687999999999999"/>
    <n v="4"/>
    <n v="0.2"/>
    <n v="2.3359999999999994"/>
  </r>
  <r>
    <n v="5657"/>
    <s v="CA-2013-145261"/>
    <n v="2013"/>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n v="2013"/>
    <x v="122"/>
    <d v="2013-12-22T00:00:00"/>
    <s v="First Class"/>
    <s v="AH-10120"/>
    <s v="Adrian Hane"/>
    <x v="2"/>
    <s v="United States"/>
    <s v="Salem"/>
    <x v="21"/>
    <n v="97301"/>
    <x v="1"/>
    <s v="TEC-AC-10000991"/>
    <x v="2"/>
    <x v="11"/>
    <s v="Sony Micro Vault Click 8 GB USB 2.0 Flash Drive"/>
    <n v="112.77600000000001"/>
    <n v="3"/>
    <n v="0.2"/>
    <n v="-8.4581999999999979"/>
  </r>
  <r>
    <n v="5659"/>
    <s v="CA-2013-145261"/>
    <n v="2013"/>
    <x v="122"/>
    <d v="2013-12-22T00:00:00"/>
    <s v="First Class"/>
    <s v="AH-10120"/>
    <s v="Adrian Hane"/>
    <x v="2"/>
    <s v="United States"/>
    <s v="Salem"/>
    <x v="21"/>
    <n v="97301"/>
    <x v="1"/>
    <s v="FUR-TA-10002530"/>
    <x v="0"/>
    <x v="3"/>
    <s v="Iceberg OfficeWorks 42&quot; Round Tables"/>
    <n v="377.45"/>
    <n v="5"/>
    <n v="0.5"/>
    <n v="-264.21500000000003"/>
  </r>
  <r>
    <n v="5660"/>
    <s v="CA-2013-145261"/>
    <n v="2013"/>
    <x v="122"/>
    <d v="2013-12-22T00:00:00"/>
    <s v="First Class"/>
    <s v="AH-10120"/>
    <s v="Adrian Hane"/>
    <x v="2"/>
    <s v="United States"/>
    <s v="Salem"/>
    <x v="21"/>
    <n v="97301"/>
    <x v="1"/>
    <s v="OFF-LA-10000407"/>
    <x v="1"/>
    <x v="2"/>
    <s v="Avery White Multi-Purpose Labels"/>
    <n v="15.936000000000002"/>
    <n v="4"/>
    <n v="0.2"/>
    <n v="5.1791999999999998"/>
  </r>
  <r>
    <n v="5661"/>
    <s v="CA-2013-145261"/>
    <n v="2013"/>
    <x v="122"/>
    <d v="2013-12-22T00:00:00"/>
    <s v="First Class"/>
    <s v="AH-10120"/>
    <s v="Adrian Hane"/>
    <x v="2"/>
    <s v="United States"/>
    <s v="Salem"/>
    <x v="21"/>
    <n v="97301"/>
    <x v="1"/>
    <s v="TEC-PH-10004833"/>
    <x v="2"/>
    <x v="7"/>
    <s v="Macally Suction Cup Mount"/>
    <n v="28.68"/>
    <n v="3"/>
    <n v="0.2"/>
    <n v="-7.17"/>
  </r>
  <r>
    <n v="5662"/>
    <s v="CA-2013-108875"/>
    <n v="2013"/>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n v="2013"/>
    <x v="446"/>
    <d v="2013-10-02T00:00:00"/>
    <s v="Standard Class"/>
    <s v="CL-12700"/>
    <s v="Craig Leslie"/>
    <x v="2"/>
    <s v="United States"/>
    <s v="Aurora"/>
    <x v="22"/>
    <n v="80013"/>
    <x v="1"/>
    <s v="OFF-ST-10001370"/>
    <x v="1"/>
    <x v="4"/>
    <s v="Sensible Storage WireTech Storage Systems"/>
    <n v="511.05600000000004"/>
    <n v="9"/>
    <n v="0.2"/>
    <n v="-95.823000000000079"/>
  </r>
  <r>
    <n v="5664"/>
    <s v="CA-2013-141957"/>
    <n v="2013"/>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n v="2013"/>
    <x v="658"/>
    <d v="2013-07-22T00:00:00"/>
    <s v="Same Day"/>
    <s v="JG-15310"/>
    <s v="Jason Gross"/>
    <x v="1"/>
    <s v="United States"/>
    <s v="Newark"/>
    <x v="24"/>
    <n v="43055"/>
    <x v="3"/>
    <s v="OFF-BI-10001116"/>
    <x v="1"/>
    <x v="8"/>
    <s v="Wilson Jones 1&quot; Hanging DublLock Ring Binders"/>
    <n v="11.088000000000003"/>
    <n v="7"/>
    <n v="0.7"/>
    <n v="-8.1311999999999998"/>
  </r>
  <r>
    <n v="5666"/>
    <s v="CA-2013-141957"/>
    <n v="2013"/>
    <x v="658"/>
    <d v="2013-07-22T00:00:00"/>
    <s v="Same Day"/>
    <s v="JG-15310"/>
    <s v="Jason Gross"/>
    <x v="1"/>
    <s v="United States"/>
    <s v="Newark"/>
    <x v="24"/>
    <n v="43055"/>
    <x v="3"/>
    <s v="OFF-ST-10002276"/>
    <x v="1"/>
    <x v="4"/>
    <s v="Safco Steel Mobile File Cart"/>
    <n v="66.688000000000002"/>
    <n v="1"/>
    <n v="0.2"/>
    <n v="4.1680000000000028"/>
  </r>
  <r>
    <n v="5667"/>
    <s v="CA-2013-141957"/>
    <n v="2013"/>
    <x v="658"/>
    <d v="2013-07-22T00:00:00"/>
    <s v="Same Day"/>
    <s v="JG-15310"/>
    <s v="Jason Gross"/>
    <x v="1"/>
    <s v="United States"/>
    <s v="Newark"/>
    <x v="24"/>
    <n v="43055"/>
    <x v="3"/>
    <s v="OFF-ST-10004340"/>
    <x v="1"/>
    <x v="4"/>
    <s v="Fellowes Mobile File Cart, Black"/>
    <n v="99.488"/>
    <n v="2"/>
    <n v="0.2"/>
    <n v="8.7052000000000049"/>
  </r>
  <r>
    <n v="5668"/>
    <s v="CA-2013-142405"/>
    <n v="2013"/>
    <x v="725"/>
    <d v="2013-06-16T00:00:00"/>
    <s v="Standard Class"/>
    <s v="SE-20110"/>
    <s v="Sanjit Engle"/>
    <x v="0"/>
    <s v="United States"/>
    <s v="Seattle"/>
    <x v="4"/>
    <n v="98103"/>
    <x v="1"/>
    <s v="OFF-LA-10004093"/>
    <x v="1"/>
    <x v="2"/>
    <s v="Avery 486"/>
    <n v="14.62"/>
    <n v="2"/>
    <n v="0"/>
    <n v="6.8713999999999995"/>
  </r>
  <r>
    <n v="5669"/>
    <s v="CA-2013-142405"/>
    <n v="2013"/>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n v="2013"/>
    <x v="725"/>
    <d v="2013-06-16T00:00:00"/>
    <s v="Standard Class"/>
    <s v="SE-20110"/>
    <s v="Sanjit Engle"/>
    <x v="0"/>
    <s v="United States"/>
    <s v="Seattle"/>
    <x v="4"/>
    <n v="98103"/>
    <x v="1"/>
    <s v="TEC-AC-10003095"/>
    <x v="2"/>
    <x v="11"/>
    <s v="Logitech G35 7.1-Channel Surround Sound Headset"/>
    <n v="389.97"/>
    <n v="3"/>
    <n v="0"/>
    <n v="132.58980000000003"/>
  </r>
  <r>
    <n v="5671"/>
    <s v="CA-2012-141012"/>
    <n v="2012"/>
    <x v="988"/>
    <d v="2012-06-11T00:00:00"/>
    <s v="Second Class"/>
    <s v="TG-21640"/>
    <s v="Trudy Glocke"/>
    <x v="0"/>
    <s v="United States"/>
    <s v="Pocatello"/>
    <x v="45"/>
    <n v="83201"/>
    <x v="1"/>
    <s v="FUR-FU-10003192"/>
    <x v="0"/>
    <x v="5"/>
    <s v="Luxo Adjustable Task Clamp Lamp"/>
    <n v="355.36"/>
    <n v="4"/>
    <n v="0"/>
    <n v="92.393599999999992"/>
  </r>
  <r>
    <n v="5672"/>
    <s v="CA-2012-141012"/>
    <n v="2012"/>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n v="2014"/>
    <x v="855"/>
    <d v="2014-11-04T00:00:00"/>
    <s v="Standard Class"/>
    <s v="SH-19975"/>
    <s v="Sally Hughsby"/>
    <x v="1"/>
    <s v="United States"/>
    <s v="Dallas"/>
    <x v="5"/>
    <n v="75081"/>
    <x v="2"/>
    <s v="OFF-EN-10003068"/>
    <x v="1"/>
    <x v="12"/>
    <s v="#6 3/4 Gummed Flap White Envelopes"/>
    <n v="15.840000000000002"/>
    <n v="2"/>
    <n v="0.2"/>
    <n v="5.5439999999999987"/>
  </r>
  <r>
    <n v="5674"/>
    <s v="CA-2014-127922"/>
    <n v="2014"/>
    <x v="855"/>
    <d v="2014-11-04T00:00:00"/>
    <s v="Standard Class"/>
    <s v="SH-19975"/>
    <s v="Sally Hughsby"/>
    <x v="1"/>
    <s v="United States"/>
    <s v="Dallas"/>
    <x v="5"/>
    <n v="75081"/>
    <x v="2"/>
    <s v="OFF-PA-10001204"/>
    <x v="1"/>
    <x v="10"/>
    <s v="Xerox 1972"/>
    <n v="8.4480000000000004"/>
    <n v="2"/>
    <n v="0.2"/>
    <n v="2.6399999999999997"/>
  </r>
  <r>
    <n v="5675"/>
    <s v="CA-2013-146318"/>
    <n v="2013"/>
    <x v="115"/>
    <d v="2013-01-27T00:00:00"/>
    <s v="Standard Class"/>
    <s v="MC-17275"/>
    <s v="Marc Crier"/>
    <x v="0"/>
    <s v="United States"/>
    <s v="Seattle"/>
    <x v="4"/>
    <n v="98105"/>
    <x v="1"/>
    <s v="OFF-PA-10003953"/>
    <x v="1"/>
    <x v="10"/>
    <s v="Xerox 218"/>
    <n v="12.96"/>
    <n v="2"/>
    <n v="0"/>
    <n v="6.2208000000000006"/>
  </r>
  <r>
    <n v="5676"/>
    <s v="CA-2011-135993"/>
    <n v="2011"/>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n v="2011"/>
    <x v="1061"/>
    <d v="2011-06-02T00:00:00"/>
    <s v="Standard Class"/>
    <s v="PJ-18835"/>
    <s v="Patrick Jones"/>
    <x v="1"/>
    <s v="United States"/>
    <s v="Seattle"/>
    <x v="4"/>
    <n v="98115"/>
    <x v="1"/>
    <s v="TEC-AC-10004877"/>
    <x v="2"/>
    <x v="11"/>
    <s v="Imation 30456 USB Flash Drive 8GB"/>
    <n v="27.6"/>
    <n v="4"/>
    <n v="0"/>
    <n v="2.2079999999999984"/>
  </r>
  <r>
    <n v="5678"/>
    <s v="CA-2011-126802"/>
    <n v="2011"/>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n v="2013"/>
    <x v="1062"/>
    <d v="2013-08-04T00:00:00"/>
    <s v="Standard Class"/>
    <s v="SC-20680"/>
    <s v="Steve Carroll"/>
    <x v="2"/>
    <s v="United States"/>
    <s v="Holland"/>
    <x v="12"/>
    <n v="49423"/>
    <x v="2"/>
    <s v="OFF-FA-10000735"/>
    <x v="1"/>
    <x v="13"/>
    <s v="Staples"/>
    <n v="20.439999999999998"/>
    <n v="7"/>
    <n v="0"/>
    <n v="9.1979999999999986"/>
  </r>
  <r>
    <n v="5680"/>
    <s v="CA-2013-143924"/>
    <n v="2013"/>
    <x v="1062"/>
    <d v="2013-08-04T00:00:00"/>
    <s v="Standard Class"/>
    <s v="SC-20680"/>
    <s v="Steve Carroll"/>
    <x v="2"/>
    <s v="United States"/>
    <s v="Holland"/>
    <x v="12"/>
    <n v="49423"/>
    <x v="2"/>
    <s v="OFF-PA-10002120"/>
    <x v="1"/>
    <x v="10"/>
    <s v="Xerox 1889"/>
    <n v="109.92"/>
    <n v="2"/>
    <n v="0"/>
    <n v="53.860799999999998"/>
  </r>
  <r>
    <n v="5681"/>
    <s v="CA-2013-141551"/>
    <n v="2013"/>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n v="2013"/>
    <x v="446"/>
    <d v="2013-10-01T00:00:00"/>
    <s v="Standard Class"/>
    <s v="BP-11230"/>
    <s v="Benjamin Patterson"/>
    <x v="0"/>
    <s v="United States"/>
    <s v="Broken Arrow"/>
    <x v="26"/>
    <n v="74012"/>
    <x v="2"/>
    <s v="OFF-PA-10001569"/>
    <x v="1"/>
    <x v="10"/>
    <s v="Xerox 232"/>
    <n v="6.48"/>
    <n v="1"/>
    <n v="0"/>
    <n v="3.1104000000000003"/>
  </r>
  <r>
    <n v="5683"/>
    <s v="CA-2011-164315"/>
    <n v="2011"/>
    <x v="1063"/>
    <d v="2011-04-08T00:00:00"/>
    <s v="Standard Class"/>
    <s v="RD-19585"/>
    <s v="Rob Dowd"/>
    <x v="0"/>
    <s v="United States"/>
    <s v="Athens"/>
    <x v="32"/>
    <n v="30605"/>
    <x v="0"/>
    <s v="OFF-PA-10004248"/>
    <x v="1"/>
    <x v="10"/>
    <s v="Xerox 1990"/>
    <n v="15.84"/>
    <n v="3"/>
    <n v="0"/>
    <n v="7.1280000000000001"/>
  </r>
  <r>
    <n v="5684"/>
    <s v="CA-2011-164315"/>
    <n v="2011"/>
    <x v="1063"/>
    <d v="2011-04-08T00:00:00"/>
    <s v="Standard Class"/>
    <s v="RD-19585"/>
    <s v="Rob Dowd"/>
    <x v="0"/>
    <s v="United States"/>
    <s v="Athens"/>
    <x v="32"/>
    <n v="30605"/>
    <x v="0"/>
    <s v="TEC-PH-10001128"/>
    <x v="2"/>
    <x v="7"/>
    <s v="Motorola Droid Maxx"/>
    <n v="1049.93"/>
    <n v="7"/>
    <n v="0"/>
    <n v="293.98040000000003"/>
  </r>
  <r>
    <n v="5685"/>
    <s v="CA-2011-164315"/>
    <n v="2011"/>
    <x v="1063"/>
    <d v="2011-04-08T00:00:00"/>
    <s v="Standard Class"/>
    <s v="RD-19585"/>
    <s v="Rob Dowd"/>
    <x v="0"/>
    <s v="United States"/>
    <s v="Athens"/>
    <x v="32"/>
    <n v="30605"/>
    <x v="0"/>
    <s v="OFF-AP-10003842"/>
    <x v="1"/>
    <x v="9"/>
    <s v="Euro-Pro Shark Turbo Vacuum"/>
    <n v="154.9"/>
    <n v="5"/>
    <n v="0"/>
    <n v="40.274000000000001"/>
  </r>
  <r>
    <n v="5686"/>
    <s v="CA-2012-131072"/>
    <n v="2012"/>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n v="2011"/>
    <x v="1064"/>
    <d v="2011-07-28T00:00:00"/>
    <s v="Same Day"/>
    <s v="CK-12205"/>
    <s v="Chloris Kastensmidt"/>
    <x v="0"/>
    <s v="United States"/>
    <s v="Apopka"/>
    <x v="2"/>
    <n v="32712"/>
    <x v="0"/>
    <s v="OFF-FA-10000621"/>
    <x v="1"/>
    <x v="13"/>
    <s v="OIC Colored Binder Clips, Assorted Sizes"/>
    <n v="14.320000000000002"/>
    <n v="5"/>
    <n v="0.2"/>
    <n v="5.1910000000000007"/>
  </r>
  <r>
    <n v="5688"/>
    <s v="CA-2011-131541"/>
    <n v="2011"/>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n v="2011"/>
    <x v="1064"/>
    <d v="2011-07-28T00:00:00"/>
    <s v="Same Day"/>
    <s v="CK-12205"/>
    <s v="Chloris Kastensmidt"/>
    <x v="0"/>
    <s v="United States"/>
    <s v="Apopka"/>
    <x v="2"/>
    <n v="32712"/>
    <x v="0"/>
    <s v="OFF-EN-10000781"/>
    <x v="1"/>
    <x v="12"/>
    <s v="#10- 4 1/8&quot; x 9 1/2&quot; Recycled Envelopes"/>
    <n v="48.944000000000003"/>
    <n v="7"/>
    <n v="0.2"/>
    <n v="16.518599999999999"/>
  </r>
  <r>
    <n v="5690"/>
    <s v="CA-2012-119550"/>
    <n v="2012"/>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n v="2012"/>
    <x v="895"/>
    <d v="2012-12-16T00:00:00"/>
    <s v="Standard Class"/>
    <s v="KM-16225"/>
    <s v="Kalyca Meade"/>
    <x v="1"/>
    <s v="United States"/>
    <s v="Baltimore"/>
    <x v="39"/>
    <n v="21215"/>
    <x v="3"/>
    <s v="OFF-AR-10000817"/>
    <x v="1"/>
    <x v="6"/>
    <s v="Manco Dry-Lighter Erasable Highlighter"/>
    <n v="27.36"/>
    <n v="9"/>
    <n v="0"/>
    <n v="9.3023999999999987"/>
  </r>
  <r>
    <n v="5692"/>
    <s v="US-2012-138093"/>
    <n v="2012"/>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n v="2012"/>
    <x v="895"/>
    <d v="2012-12-16T00:00:00"/>
    <s v="Standard Class"/>
    <s v="KM-16225"/>
    <s v="Kalyca Meade"/>
    <x v="1"/>
    <s v="United States"/>
    <s v="Baltimore"/>
    <x v="39"/>
    <n v="21215"/>
    <x v="3"/>
    <s v="TEC-PH-10004667"/>
    <x v="2"/>
    <x v="7"/>
    <s v="Cisco 8x8 Inc. 6753i IP Business Phone System"/>
    <n v="134.99"/>
    <n v="1"/>
    <n v="0"/>
    <n v="36.447299999999998"/>
  </r>
  <r>
    <n v="5694"/>
    <s v="US-2012-138093"/>
    <n v="2012"/>
    <x v="895"/>
    <d v="2012-12-16T00:00:00"/>
    <s v="Standard Class"/>
    <s v="KM-16225"/>
    <s v="Kalyca Meade"/>
    <x v="1"/>
    <s v="United States"/>
    <s v="Baltimore"/>
    <x v="39"/>
    <n v="21215"/>
    <x v="3"/>
    <s v="OFF-PA-10000143"/>
    <x v="1"/>
    <x v="10"/>
    <s v="Astroparche Fine Business Paper"/>
    <n v="26.400000000000002"/>
    <n v="5"/>
    <n v="0"/>
    <n v="12.672000000000001"/>
  </r>
  <r>
    <n v="5695"/>
    <s v="US-2012-138093"/>
    <n v="2012"/>
    <x v="895"/>
    <d v="2012-12-16T00:00:00"/>
    <s v="Standard Class"/>
    <s v="KM-16225"/>
    <s v="Kalyca Meade"/>
    <x v="1"/>
    <s v="United States"/>
    <s v="Baltimore"/>
    <x v="39"/>
    <n v="21215"/>
    <x v="3"/>
    <s v="FUR-CH-10000785"/>
    <x v="0"/>
    <x v="1"/>
    <s v="Global Ergonomic Managers Chair"/>
    <n v="542.93999999999994"/>
    <n v="3"/>
    <n v="0"/>
    <n v="141.1644"/>
  </r>
  <r>
    <n v="5696"/>
    <s v="CA-2013-126165"/>
    <n v="2013"/>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n v="2014"/>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n v="2014"/>
    <x v="336"/>
    <d v="2014-10-19T00:00:00"/>
    <s v="Standard Class"/>
    <s v="AG-10765"/>
    <s v="Anthony Garverick"/>
    <x v="2"/>
    <s v="United States"/>
    <s v="Chicago"/>
    <x v="10"/>
    <n v="60623"/>
    <x v="2"/>
    <s v="OFF-BI-10004224"/>
    <x v="1"/>
    <x v="8"/>
    <s v="Catalog Binders with Expanding Posts"/>
    <n v="13.455999999999998"/>
    <n v="1"/>
    <n v="0.8"/>
    <n v="-23.548000000000009"/>
  </r>
  <r>
    <n v="5699"/>
    <s v="CA-2013-143441"/>
    <n v="2013"/>
    <x v="732"/>
    <d v="2013-11-06T00:00:00"/>
    <s v="Same Day"/>
    <s v="EB-14170"/>
    <s v="Evan Bailliet"/>
    <x v="0"/>
    <s v="United States"/>
    <s v="Laredo"/>
    <x v="5"/>
    <n v="78041"/>
    <x v="2"/>
    <s v="OFF-LA-10002312"/>
    <x v="1"/>
    <x v="2"/>
    <s v="Avery 490"/>
    <n v="11.840000000000002"/>
    <n v="1"/>
    <n v="0.2"/>
    <n v="4.4399999999999995"/>
  </r>
  <r>
    <n v="5700"/>
    <s v="CA-2014-148320"/>
    <n v="2014"/>
    <x v="132"/>
    <d v="2014-11-09T00:00:00"/>
    <s v="Standard Class"/>
    <s v="PG-18895"/>
    <s v="Paul Gonzalez"/>
    <x v="0"/>
    <s v="United States"/>
    <s v="San Francisco"/>
    <x v="1"/>
    <n v="94109"/>
    <x v="1"/>
    <s v="OFF-PA-10003022"/>
    <x v="1"/>
    <x v="10"/>
    <s v="Xerox 1992"/>
    <n v="35.880000000000003"/>
    <n v="6"/>
    <n v="0"/>
    <n v="17.581200000000003"/>
  </r>
  <r>
    <n v="5701"/>
    <s v="CA-2013-125661"/>
    <n v="2013"/>
    <x v="390"/>
    <d v="2013-11-27T00:00:00"/>
    <s v="First Class"/>
    <s v="CA-12055"/>
    <s v="Cathy Armstrong"/>
    <x v="2"/>
    <s v="United States"/>
    <s v="Cleveland"/>
    <x v="24"/>
    <n v="44105"/>
    <x v="3"/>
    <s v="OFF-EN-10001532"/>
    <x v="1"/>
    <x v="12"/>
    <s v="Brown Kraft Recycled Envelopes"/>
    <n v="40.752000000000002"/>
    <n v="3"/>
    <n v="0.2"/>
    <n v="15.281999999999998"/>
  </r>
  <r>
    <n v="5702"/>
    <s v="CA-2013-125661"/>
    <n v="2013"/>
    <x v="390"/>
    <d v="2013-11-27T00:00:00"/>
    <s v="First Class"/>
    <s v="CA-12055"/>
    <s v="Cathy Armstrong"/>
    <x v="2"/>
    <s v="United States"/>
    <s v="Cleveland"/>
    <x v="24"/>
    <n v="44105"/>
    <x v="3"/>
    <s v="TEC-AC-10004855"/>
    <x v="2"/>
    <x v="11"/>
    <s v="V7 USB Numeric Keypad"/>
    <n v="139.96000000000004"/>
    <n v="5"/>
    <n v="0.2"/>
    <n v="-22.743500000000004"/>
  </r>
  <r>
    <n v="5703"/>
    <s v="US-2011-123519"/>
    <n v="2011"/>
    <x v="637"/>
    <d v="2011-12-21T00:00:00"/>
    <s v="Standard Class"/>
    <s v="SS-20875"/>
    <s v="Sung Shariari"/>
    <x v="0"/>
    <s v="United States"/>
    <s v="Marion"/>
    <x v="24"/>
    <n v="43302"/>
    <x v="3"/>
    <s v="OFF-AR-10003829"/>
    <x v="1"/>
    <x v="6"/>
    <s v="Newell 35"/>
    <n v="2.6240000000000001"/>
    <n v="1"/>
    <n v="0.2"/>
    <n v="0.29519999999999957"/>
  </r>
  <r>
    <n v="5704"/>
    <s v="US-2011-123519"/>
    <n v="2011"/>
    <x v="637"/>
    <d v="2011-12-21T00:00:00"/>
    <s v="Standard Class"/>
    <s v="SS-20875"/>
    <s v="Sung Shariari"/>
    <x v="0"/>
    <s v="United States"/>
    <s v="Marion"/>
    <x v="24"/>
    <n v="43302"/>
    <x v="3"/>
    <s v="FUR-TA-10002645"/>
    <x v="0"/>
    <x v="3"/>
    <s v="Hon Rectangular Conference Tables"/>
    <n v="136.53"/>
    <n v="1"/>
    <n v="0.4"/>
    <n v="-52.336500000000029"/>
  </r>
  <r>
    <n v="5705"/>
    <s v="US-2011-123519"/>
    <n v="2011"/>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n v="2011"/>
    <x v="935"/>
    <d v="2011-11-08T00:00:00"/>
    <s v="Standard Class"/>
    <s v="RP-19390"/>
    <s v="Resi Pölking"/>
    <x v="0"/>
    <s v="United States"/>
    <s v="Fairfield"/>
    <x v="29"/>
    <n v="6824"/>
    <x v="3"/>
    <s v="OFF-SU-10002522"/>
    <x v="1"/>
    <x v="14"/>
    <s v="Acme Kleen Earth Office Shears"/>
    <n v="11.64"/>
    <n v="3"/>
    <n v="0"/>
    <n v="3.3755999999999986"/>
  </r>
  <r>
    <n v="5707"/>
    <s v="CA-2014-136000"/>
    <n v="2014"/>
    <x v="585"/>
    <d v="2014-09-26T00:00:00"/>
    <s v="Second Class"/>
    <s v="SC-20440"/>
    <s v="Shaun Chance"/>
    <x v="1"/>
    <s v="United States"/>
    <s v="New York City"/>
    <x v="15"/>
    <n v="10009"/>
    <x v="3"/>
    <s v="OFF-BI-10004828"/>
    <x v="1"/>
    <x v="8"/>
    <s v="GBC Poly Designer Binding Covers"/>
    <n v="40.176000000000002"/>
    <n v="3"/>
    <n v="0.2"/>
    <n v="14.563799999999997"/>
  </r>
  <r>
    <n v="5708"/>
    <s v="US-2012-160857"/>
    <n v="2012"/>
    <x v="412"/>
    <d v="2012-05-15T00:00:00"/>
    <s v="Standard Class"/>
    <s v="NW-18400"/>
    <s v="Natalie Webber"/>
    <x v="0"/>
    <s v="United States"/>
    <s v="New York City"/>
    <x v="15"/>
    <n v="10024"/>
    <x v="3"/>
    <s v="FUR-FU-10001095"/>
    <x v="0"/>
    <x v="5"/>
    <s v="DAX Black Cherry Wood-Tone Poster Frame"/>
    <n v="79.44"/>
    <n v="3"/>
    <n v="0"/>
    <n v="30.187200000000001"/>
  </r>
  <r>
    <n v="5709"/>
    <s v="US-2012-160857"/>
    <n v="2012"/>
    <x v="412"/>
    <d v="2012-05-15T00:00:00"/>
    <s v="Standard Class"/>
    <s v="NW-18400"/>
    <s v="Natalie Webber"/>
    <x v="0"/>
    <s v="United States"/>
    <s v="New York City"/>
    <x v="15"/>
    <n v="10024"/>
    <x v="3"/>
    <s v="OFF-SU-10000157"/>
    <x v="1"/>
    <x v="14"/>
    <s v="Compact Automatic Electric Letter Opener"/>
    <n v="357.93"/>
    <n v="3"/>
    <n v="0"/>
    <n v="7.158600000000007"/>
  </r>
  <r>
    <n v="5710"/>
    <s v="US-2012-160857"/>
    <n v="2012"/>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n v="2012"/>
    <x v="412"/>
    <d v="2012-05-15T00:00:00"/>
    <s v="Standard Class"/>
    <s v="NW-18400"/>
    <s v="Natalie Webber"/>
    <x v="0"/>
    <s v="United States"/>
    <s v="New York City"/>
    <x v="15"/>
    <n v="10024"/>
    <x v="3"/>
    <s v="TEC-CO-10004115"/>
    <x v="2"/>
    <x v="16"/>
    <s v="Sharp AL-1530CS Digital Copier"/>
    <n v="2799.944"/>
    <n v="7"/>
    <n v="0.2"/>
    <n v="1014.9797"/>
  </r>
  <r>
    <n v="5712"/>
    <s v="US-2012-160857"/>
    <n v="2012"/>
    <x v="412"/>
    <d v="2012-05-15T00:00:00"/>
    <s v="Standard Class"/>
    <s v="NW-18400"/>
    <s v="Natalie Webber"/>
    <x v="0"/>
    <s v="United States"/>
    <s v="New York City"/>
    <x v="15"/>
    <n v="10024"/>
    <x v="3"/>
    <s v="OFF-PA-10003363"/>
    <x v="1"/>
    <x v="10"/>
    <s v="Xerox 204"/>
    <n v="19.440000000000001"/>
    <n v="3"/>
    <n v="0"/>
    <n v="9.3312000000000008"/>
  </r>
  <r>
    <n v="5713"/>
    <s v="CA-2014-115805"/>
    <n v="2014"/>
    <x v="689"/>
    <d v="2014-08-01T00:00:00"/>
    <s v="Same Day"/>
    <s v="KW-16435"/>
    <s v="Katrina Willman"/>
    <x v="0"/>
    <s v="United States"/>
    <s v="Chicago"/>
    <x v="10"/>
    <n v="60653"/>
    <x v="2"/>
    <s v="TEC-PH-10003092"/>
    <x v="2"/>
    <x v="7"/>
    <s v="Motorola L804"/>
    <n v="36.792000000000002"/>
    <n v="1"/>
    <n v="0.2"/>
    <n v="4.1390999999999991"/>
  </r>
  <r>
    <n v="5714"/>
    <s v="US-2011-143707"/>
    <n v="2011"/>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n v="2014"/>
    <x v="145"/>
    <d v="2014-09-30T00:00:00"/>
    <s v="Standard Class"/>
    <s v="AG-10900"/>
    <s v="Arthur Gainer"/>
    <x v="0"/>
    <s v="United States"/>
    <s v="Richmond"/>
    <x v="17"/>
    <n v="23223"/>
    <x v="0"/>
    <s v="OFF-ST-10001476"/>
    <x v="1"/>
    <x v="4"/>
    <s v="Steel Personal Filing/Posting Tote"/>
    <n v="177.54999999999998"/>
    <n v="5"/>
    <n v="0"/>
    <n v="47.938500000000005"/>
  </r>
  <r>
    <n v="5716"/>
    <s v="CA-2012-124107"/>
    <n v="2012"/>
    <x v="330"/>
    <d v="2012-10-12T00:00:00"/>
    <s v="Second Class"/>
    <s v="BM-11650"/>
    <s v="Brian Moss"/>
    <x v="1"/>
    <s v="United States"/>
    <s v="Ann Arbor"/>
    <x v="12"/>
    <n v="48104"/>
    <x v="2"/>
    <s v="TEC-AC-10002049"/>
    <x v="2"/>
    <x v="11"/>
    <s v="Logitech G19 Programmable Gaming Keyboard"/>
    <n v="619.94999999999993"/>
    <n v="5"/>
    <n v="0"/>
    <n v="111.59099999999995"/>
  </r>
  <r>
    <n v="5717"/>
    <s v="CA-2012-124107"/>
    <n v="2012"/>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n v="2012"/>
    <x v="330"/>
    <d v="2012-10-12T00:00:00"/>
    <s v="Second Class"/>
    <s v="BM-11650"/>
    <s v="Brian Moss"/>
    <x v="1"/>
    <s v="United States"/>
    <s v="Ann Arbor"/>
    <x v="12"/>
    <n v="48104"/>
    <x v="2"/>
    <s v="OFF-EN-10003286"/>
    <x v="1"/>
    <x v="12"/>
    <s v="Staples"/>
    <n v="57.959999999999994"/>
    <n v="7"/>
    <n v="0"/>
    <n v="27.241199999999996"/>
  </r>
  <r>
    <n v="5719"/>
    <s v="CA-2012-124107"/>
    <n v="2012"/>
    <x v="330"/>
    <d v="2012-10-12T00:00:00"/>
    <s v="Second Class"/>
    <s v="BM-11650"/>
    <s v="Brian Moss"/>
    <x v="1"/>
    <s v="United States"/>
    <s v="Ann Arbor"/>
    <x v="12"/>
    <n v="48104"/>
    <x v="2"/>
    <s v="OFF-AP-10003971"/>
    <x v="1"/>
    <x v="9"/>
    <s v="Belkin 6 Outlet Metallic Surge Strip"/>
    <n v="29.402999999999999"/>
    <n v="3"/>
    <n v="0.1"/>
    <n v="5.2272000000000007"/>
  </r>
  <r>
    <n v="5720"/>
    <s v="CA-2014-126550"/>
    <n v="2014"/>
    <x v="1065"/>
    <d v="2014-04-03T00:00:00"/>
    <s v="Second Class"/>
    <s v="RD-19720"/>
    <s v="Roger Demir"/>
    <x v="0"/>
    <s v="United States"/>
    <s v="Lafayette"/>
    <x v="14"/>
    <n v="47905"/>
    <x v="2"/>
    <s v="OFF-ST-10001031"/>
    <x v="1"/>
    <x v="4"/>
    <s v="Adjustable Personal File Tote"/>
    <n v="81.400000000000006"/>
    <n v="5"/>
    <n v="0"/>
    <n v="21.164000000000005"/>
  </r>
  <r>
    <n v="5721"/>
    <s v="CA-2012-138674"/>
    <n v="2012"/>
    <x v="717"/>
    <d v="2012-11-17T00:00:00"/>
    <s v="First Class"/>
    <s v="KB-16585"/>
    <s v="Ken Black"/>
    <x v="1"/>
    <s v="United States"/>
    <s v="Springfield"/>
    <x v="21"/>
    <n v="97477"/>
    <x v="1"/>
    <s v="OFF-FA-10000304"/>
    <x v="1"/>
    <x v="13"/>
    <s v="Advantus Push Pins"/>
    <n v="8.7200000000000006"/>
    <n v="5"/>
    <n v="0.2"/>
    <n v="2.289000000000001"/>
  </r>
  <r>
    <n v="5722"/>
    <s v="CA-2012-138674"/>
    <n v="2012"/>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n v="2012"/>
    <x v="717"/>
    <d v="2012-11-17T00:00:00"/>
    <s v="First Class"/>
    <s v="KB-16585"/>
    <s v="Ken Black"/>
    <x v="1"/>
    <s v="United States"/>
    <s v="Springfield"/>
    <x v="21"/>
    <n v="97477"/>
    <x v="1"/>
    <s v="TEC-AC-10002800"/>
    <x v="2"/>
    <x v="11"/>
    <s v="Plantronics Audio 478 Stereo USB Headset"/>
    <n v="159.96800000000002"/>
    <n v="4"/>
    <n v="0.2"/>
    <n v="29.993999999999986"/>
  </r>
  <r>
    <n v="5724"/>
    <s v="CA-2013-165820"/>
    <n v="2013"/>
    <x v="182"/>
    <d v="2013-10-01T00:00:00"/>
    <s v="Standard Class"/>
    <s v="DW-13585"/>
    <s v="Dorothy Wardle"/>
    <x v="1"/>
    <s v="United States"/>
    <s v="San Francisco"/>
    <x v="1"/>
    <n v="94109"/>
    <x v="1"/>
    <s v="OFF-PA-10004735"/>
    <x v="1"/>
    <x v="10"/>
    <s v="Xerox 1905"/>
    <n v="12.96"/>
    <n v="2"/>
    <n v="0"/>
    <n v="6.2208000000000006"/>
  </r>
  <r>
    <n v="5725"/>
    <s v="CA-2011-103191"/>
    <n v="2011"/>
    <x v="358"/>
    <d v="2011-09-27T00:00:00"/>
    <s v="Standard Class"/>
    <s v="VG-21805"/>
    <s v="Vivek Grady"/>
    <x v="1"/>
    <s v="United States"/>
    <s v="Chicago"/>
    <x v="10"/>
    <n v="60653"/>
    <x v="2"/>
    <s v="OFF-ST-10002574"/>
    <x v="1"/>
    <x v="4"/>
    <s v="SAFCO Commercial Wire Shelving, Black"/>
    <n v="331.536"/>
    <n v="3"/>
    <n v="0.2"/>
    <n v="-82.884"/>
  </r>
  <r>
    <n v="5726"/>
    <s v="CA-2012-103933"/>
    <n v="2012"/>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n v="2012"/>
    <x v="124"/>
    <d v="2012-05-08T00:00:00"/>
    <s v="Standard Class"/>
    <s v="AH-10690"/>
    <s v="Anna Häberlin"/>
    <x v="1"/>
    <s v="United States"/>
    <s v="Houston"/>
    <x v="5"/>
    <n v="77095"/>
    <x v="2"/>
    <s v="TEC-PH-10002922"/>
    <x v="2"/>
    <x v="7"/>
    <s v="ShoreTel ShorePhone IP 230 VoIP phone"/>
    <n v="946.34400000000005"/>
    <n v="7"/>
    <n v="0.2"/>
    <n v="118.29299999999989"/>
  </r>
  <r>
    <n v="5728"/>
    <s v="CA-2014-117324"/>
    <n v="2014"/>
    <x v="166"/>
    <d v="2014-12-14T00:00:00"/>
    <s v="Standard Class"/>
    <s v="JP-15520"/>
    <s v="Jeremy Pistek"/>
    <x v="0"/>
    <s v="United States"/>
    <s v="Madison"/>
    <x v="6"/>
    <n v="53711"/>
    <x v="2"/>
    <s v="TEC-AC-10003023"/>
    <x v="2"/>
    <x v="11"/>
    <s v="Logitech G105 Gaming Keyboard"/>
    <n v="178.10999999999999"/>
    <n v="3"/>
    <n v="0"/>
    <n v="32.059799999999996"/>
  </r>
  <r>
    <n v="5729"/>
    <s v="CA-2014-117324"/>
    <n v="2014"/>
    <x v="166"/>
    <d v="2014-12-14T00:00:00"/>
    <s v="Standard Class"/>
    <s v="JP-15520"/>
    <s v="Jeremy Pistek"/>
    <x v="0"/>
    <s v="United States"/>
    <s v="Madison"/>
    <x v="6"/>
    <n v="53711"/>
    <x v="2"/>
    <s v="OFF-AP-10003590"/>
    <x v="1"/>
    <x v="9"/>
    <s v="Hoover WindTunnel Plus Canister Vacuum"/>
    <n v="1089.75"/>
    <n v="3"/>
    <n v="0"/>
    <n v="305.13000000000011"/>
  </r>
  <r>
    <n v="5730"/>
    <s v="CA-2014-117324"/>
    <n v="2014"/>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n v="2014"/>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n v="2014"/>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n v="2014"/>
    <x v="222"/>
    <d v="2014-07-03T00:00:00"/>
    <s v="First Class"/>
    <s v="DR-12880"/>
    <s v="Dan Reichenbach"/>
    <x v="1"/>
    <s v="United States"/>
    <s v="Milford"/>
    <x v="29"/>
    <n v="6460"/>
    <x v="3"/>
    <s v="FUR-BO-10002598"/>
    <x v="0"/>
    <x v="0"/>
    <s v="Hon Metal Bookcases, Putty"/>
    <n v="638.82000000000005"/>
    <n v="9"/>
    <n v="0"/>
    <n v="185.25779999999997"/>
  </r>
  <r>
    <n v="5734"/>
    <s v="CA-2014-143574"/>
    <n v="2014"/>
    <x v="222"/>
    <d v="2014-07-03T00:00:00"/>
    <s v="First Class"/>
    <s v="DR-12880"/>
    <s v="Dan Reichenbach"/>
    <x v="1"/>
    <s v="United States"/>
    <s v="Milford"/>
    <x v="29"/>
    <n v="6460"/>
    <x v="3"/>
    <s v="OFF-SU-10002537"/>
    <x v="1"/>
    <x v="14"/>
    <s v="Acme Box Cutter Scissors"/>
    <n v="30.69"/>
    <n v="3"/>
    <n v="0"/>
    <n v="7.9794000000000018"/>
  </r>
  <r>
    <n v="5735"/>
    <s v="CA-2014-143574"/>
    <n v="2014"/>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n v="2011"/>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n v="2011"/>
    <x v="407"/>
    <d v="2011-01-26T00:00:00"/>
    <s v="Standard Class"/>
    <s v="MV-17485"/>
    <s v="Mark Van Huff"/>
    <x v="0"/>
    <s v="United States"/>
    <s v="Los Angeles"/>
    <x v="1"/>
    <n v="90049"/>
    <x v="1"/>
    <s v="OFF-PA-10002893"/>
    <x v="1"/>
    <x v="10"/>
    <s v="Wirebound Service Call Books, 5 1/2&quot; x 4&quot;"/>
    <n v="19.36"/>
    <n v="2"/>
    <n v="0"/>
    <n v="9.2927999999999997"/>
  </r>
  <r>
    <n v="5738"/>
    <s v="CA-2011-148614"/>
    <n v="2011"/>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n v="2014"/>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n v="2014"/>
    <x v="615"/>
    <d v="2014-04-01T00:00:00"/>
    <s v="First Class"/>
    <s v="DH-13075"/>
    <s v="Dave Hallsten"/>
    <x v="1"/>
    <s v="United States"/>
    <s v="Fairfield"/>
    <x v="1"/>
    <n v="94533"/>
    <x v="1"/>
    <s v="OFF-PA-10000232"/>
    <x v="1"/>
    <x v="10"/>
    <s v="Xerox 1975"/>
    <n v="12.96"/>
    <n v="2"/>
    <n v="0"/>
    <n v="6.3504000000000005"/>
  </r>
  <r>
    <n v="5741"/>
    <s v="US-2014-147886"/>
    <n v="2014"/>
    <x v="615"/>
    <d v="2014-04-01T00:00:00"/>
    <s v="First Class"/>
    <s v="DH-13075"/>
    <s v="Dave Hallsten"/>
    <x v="1"/>
    <s v="United States"/>
    <s v="Fairfield"/>
    <x v="1"/>
    <n v="94533"/>
    <x v="1"/>
    <s v="FUR-FU-10001095"/>
    <x v="0"/>
    <x v="5"/>
    <s v="DAX Black Cherry Wood-Tone Poster Frame"/>
    <n v="26.48"/>
    <n v="1"/>
    <n v="0"/>
    <n v="10.0624"/>
  </r>
  <r>
    <n v="5742"/>
    <s v="US-2014-147886"/>
    <n v="2014"/>
    <x v="615"/>
    <d v="2014-04-01T00:00:00"/>
    <s v="First Class"/>
    <s v="DH-13075"/>
    <s v="Dave Hallsten"/>
    <x v="1"/>
    <s v="United States"/>
    <s v="Fairfield"/>
    <x v="1"/>
    <n v="94533"/>
    <x v="1"/>
    <s v="TEC-MA-10004679"/>
    <x v="2"/>
    <x v="15"/>
    <s v="StarTech.com 10/100 VDSL2 Ethernet Extender Kit"/>
    <n v="532.72"/>
    <n v="2"/>
    <n v="0.2"/>
    <n v="53.271999999999991"/>
  </r>
  <r>
    <n v="5743"/>
    <s v="US-2014-147886"/>
    <n v="2014"/>
    <x v="615"/>
    <d v="2014-04-01T00:00:00"/>
    <s v="First Class"/>
    <s v="DH-13075"/>
    <s v="Dave Hallsten"/>
    <x v="1"/>
    <s v="United States"/>
    <s v="Fairfield"/>
    <x v="1"/>
    <n v="94533"/>
    <x v="1"/>
    <s v="OFF-PA-10003651"/>
    <x v="1"/>
    <x v="10"/>
    <s v="Xerox 1968"/>
    <n v="26.72"/>
    <n v="4"/>
    <n v="0"/>
    <n v="12.8256"/>
  </r>
  <r>
    <n v="5744"/>
    <s v="US-2014-147886"/>
    <n v="2014"/>
    <x v="615"/>
    <d v="2014-04-01T00:00:00"/>
    <s v="First Class"/>
    <s v="DH-13075"/>
    <s v="Dave Hallsten"/>
    <x v="1"/>
    <s v="United States"/>
    <s v="Fairfield"/>
    <x v="1"/>
    <n v="94533"/>
    <x v="1"/>
    <s v="OFF-PA-10000743"/>
    <x v="1"/>
    <x v="10"/>
    <s v="Xerox 1977"/>
    <n v="20.04"/>
    <n v="3"/>
    <n v="0"/>
    <n v="9.6191999999999993"/>
  </r>
  <r>
    <n v="5745"/>
    <s v="US-2014-147886"/>
    <n v="2014"/>
    <x v="615"/>
    <d v="2014-04-01T00:00:00"/>
    <s v="First Class"/>
    <s v="DH-13075"/>
    <s v="Dave Hallsten"/>
    <x v="1"/>
    <s v="United States"/>
    <s v="Fairfield"/>
    <x v="1"/>
    <n v="94533"/>
    <x v="1"/>
    <s v="OFF-ST-10002743"/>
    <x v="1"/>
    <x v="4"/>
    <s v="SAFCO Boltless Steel Shelving"/>
    <n v="795.48"/>
    <n v="7"/>
    <n v="0"/>
    <n v="7.9547999999999632"/>
  </r>
  <r>
    <n v="5746"/>
    <s v="US-2014-147886"/>
    <n v="2014"/>
    <x v="615"/>
    <d v="2014-04-01T00:00:00"/>
    <s v="First Class"/>
    <s v="DH-13075"/>
    <s v="Dave Hallsten"/>
    <x v="1"/>
    <s v="United States"/>
    <s v="Fairfield"/>
    <x v="1"/>
    <n v="94533"/>
    <x v="1"/>
    <s v="FUR-FU-10003829"/>
    <x v="0"/>
    <x v="5"/>
    <s v="Stackable Trays"/>
    <n v="21.560000000000002"/>
    <n v="7"/>
    <n v="0"/>
    <n v="6.8991999999999987"/>
  </r>
  <r>
    <n v="5747"/>
    <s v="CA-2013-113733"/>
    <n v="2013"/>
    <x v="16"/>
    <d v="2013-12-13T00:00:00"/>
    <s v="Standard Class"/>
    <s v="LH-16900"/>
    <s v="Lena Hernandez"/>
    <x v="0"/>
    <s v="United States"/>
    <s v="Greenville"/>
    <x v="3"/>
    <n v="27834"/>
    <x v="0"/>
    <s v="TEC-PH-10002496"/>
    <x v="2"/>
    <x v="7"/>
    <s v="Cisco SPA301"/>
    <n v="249.58400000000003"/>
    <n v="2"/>
    <n v="0.2"/>
    <n v="31.197999999999986"/>
  </r>
  <r>
    <n v="5748"/>
    <s v="CA-2013-113733"/>
    <n v="2013"/>
    <x v="16"/>
    <d v="2013-12-13T00:00:00"/>
    <s v="Standard Class"/>
    <s v="LH-16900"/>
    <s v="Lena Hernandez"/>
    <x v="0"/>
    <s v="United States"/>
    <s v="Greenville"/>
    <x v="3"/>
    <n v="27834"/>
    <x v="0"/>
    <s v="TEC-AC-10002473"/>
    <x v="2"/>
    <x v="11"/>
    <s v="Maxell 4.7GB DVD-R"/>
    <n v="68.111999999999995"/>
    <n v="3"/>
    <n v="0.2"/>
    <n v="17.879399999999997"/>
  </r>
  <r>
    <n v="5749"/>
    <s v="CA-2013-113733"/>
    <n v="2013"/>
    <x v="16"/>
    <d v="2013-12-13T00:00:00"/>
    <s v="Standard Class"/>
    <s v="LH-16900"/>
    <s v="Lena Hernandez"/>
    <x v="0"/>
    <s v="United States"/>
    <s v="Greenville"/>
    <x v="3"/>
    <n v="27834"/>
    <x v="0"/>
    <s v="TEC-AC-10004877"/>
    <x v="2"/>
    <x v="11"/>
    <s v="Imation 30456 USB Flash Drive 8GB"/>
    <n v="16.560000000000002"/>
    <n v="3"/>
    <n v="0.2"/>
    <n v="-2.4840000000000018"/>
  </r>
  <r>
    <n v="5750"/>
    <s v="CA-2014-104913"/>
    <n v="2014"/>
    <x v="551"/>
    <d v="2014-11-23T00:00:00"/>
    <s v="Standard Class"/>
    <s v="DK-13090"/>
    <s v="Dave Kipp"/>
    <x v="0"/>
    <s v="United States"/>
    <s v="Long Beach"/>
    <x v="15"/>
    <n v="11561"/>
    <x v="3"/>
    <s v="TEC-PH-10000923"/>
    <x v="2"/>
    <x v="7"/>
    <s v="Belkin SportFit Armband For iPhone 5s/5c, Fuchsia"/>
    <n v="74.95"/>
    <n v="5"/>
    <n v="0"/>
    <n v="36.725500000000004"/>
  </r>
  <r>
    <n v="5751"/>
    <s v="CA-2011-145800"/>
    <n v="2011"/>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n v="2013"/>
    <x v="115"/>
    <d v="2013-01-28T00:00:00"/>
    <s v="Standard Class"/>
    <s v="FP-14320"/>
    <s v="Frank Preis"/>
    <x v="0"/>
    <s v="United States"/>
    <s v="San Diego"/>
    <x v="1"/>
    <n v="92037"/>
    <x v="1"/>
    <s v="OFF-LA-10003498"/>
    <x v="1"/>
    <x v="2"/>
    <s v="Avery 475"/>
    <n v="44.400000000000006"/>
    <n v="3"/>
    <n v="0"/>
    <n v="22.200000000000003"/>
  </r>
  <r>
    <n v="5753"/>
    <s v="CA-2013-125850"/>
    <n v="2013"/>
    <x v="115"/>
    <d v="2013-01-28T00:00:00"/>
    <s v="Standard Class"/>
    <s v="FP-14320"/>
    <s v="Frank Preis"/>
    <x v="0"/>
    <s v="United States"/>
    <s v="San Diego"/>
    <x v="1"/>
    <n v="92037"/>
    <x v="1"/>
    <s v="OFF-LA-10004484"/>
    <x v="1"/>
    <x v="2"/>
    <s v="Avery 476"/>
    <n v="20.65"/>
    <n v="5"/>
    <n v="0"/>
    <n v="9.4989999999999988"/>
  </r>
  <r>
    <n v="5754"/>
    <s v="CA-2013-118514"/>
    <n v="2013"/>
    <x v="1066"/>
    <d v="2013-02-10T00:00:00"/>
    <s v="Standard Class"/>
    <s v="LC-17050"/>
    <s v="Liz Carlisle"/>
    <x v="0"/>
    <s v="United States"/>
    <s v="Richmond"/>
    <x v="0"/>
    <n v="40475"/>
    <x v="0"/>
    <s v="FUR-CH-10000015"/>
    <x v="0"/>
    <x v="1"/>
    <s v="Hon Multipurpose Stacking Arm Chairs"/>
    <n v="866.4"/>
    <n v="4"/>
    <n v="0"/>
    <n v="225.26400000000001"/>
  </r>
  <r>
    <n v="5755"/>
    <s v="CA-2012-150749"/>
    <n v="2012"/>
    <x v="368"/>
    <d v="2012-04-03T00:00:00"/>
    <s v="Second Class"/>
    <s v="AS-10240"/>
    <s v="Alan Shonely"/>
    <x v="0"/>
    <s v="United States"/>
    <s v="Springfield"/>
    <x v="17"/>
    <n v="22153"/>
    <x v="0"/>
    <s v="OFF-AR-10003732"/>
    <x v="1"/>
    <x v="6"/>
    <s v="Newell 333"/>
    <n v="5.56"/>
    <n v="2"/>
    <n v="0"/>
    <n v="1.4455999999999998"/>
  </r>
  <r>
    <n v="5756"/>
    <s v="CA-2011-163748"/>
    <n v="2011"/>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n v="2011"/>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n v="2012"/>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n v="2012"/>
    <x v="6"/>
    <d v="2012-11-23T00:00:00"/>
    <s v="First Class"/>
    <s v="BH-11710"/>
    <s v="Brosina Hoffman"/>
    <x v="0"/>
    <s v="United States"/>
    <s v="Hialeah"/>
    <x v="2"/>
    <n v="33012"/>
    <x v="0"/>
    <s v="TEC-MA-10000423"/>
    <x v="2"/>
    <x v="15"/>
    <s v="Texas Instruments TI-34 Scientific Calculator"/>
    <n v="32.984999999999999"/>
    <n v="3"/>
    <n v="0.5"/>
    <n v="-1.9791000000000025"/>
  </r>
  <r>
    <n v="5760"/>
    <s v="US-2013-111528"/>
    <n v="2013"/>
    <x v="945"/>
    <d v="2013-12-31T00:00:00"/>
    <s v="Same Day"/>
    <s v="JP-16135"/>
    <s v="Julie Prescott"/>
    <x v="2"/>
    <s v="United States"/>
    <s v="Los Angeles"/>
    <x v="1"/>
    <n v="90032"/>
    <x v="1"/>
    <s v="OFF-ST-10001526"/>
    <x v="1"/>
    <x v="4"/>
    <s v="Iceberg Mobile Mega Data/Printer Cart "/>
    <n v="481.32"/>
    <n v="4"/>
    <n v="0"/>
    <n v="125.14319999999998"/>
  </r>
  <r>
    <n v="5761"/>
    <s v="US-2013-111528"/>
    <n v="2013"/>
    <x v="945"/>
    <d v="2013-12-31T00:00:00"/>
    <s v="Same Day"/>
    <s v="JP-16135"/>
    <s v="Julie Prescott"/>
    <x v="2"/>
    <s v="United States"/>
    <s v="Los Angeles"/>
    <x v="1"/>
    <n v="90032"/>
    <x v="1"/>
    <s v="OFF-BI-10002194"/>
    <x v="1"/>
    <x v="8"/>
    <s v="Cardinal Hold-It CD Pocket"/>
    <n v="6.3840000000000003"/>
    <n v="1"/>
    <n v="0.2"/>
    <n v="2.1546000000000003"/>
  </r>
  <r>
    <n v="5762"/>
    <s v="CA-2014-158169"/>
    <n v="2014"/>
    <x v="801"/>
    <d v="2014-08-16T00:00:00"/>
    <s v="First Class"/>
    <s v="JM-16195"/>
    <s v="Justin MacKendrick"/>
    <x v="0"/>
    <s v="United States"/>
    <s v="Lake Forest"/>
    <x v="1"/>
    <n v="92630"/>
    <x v="1"/>
    <s v="OFF-AP-10000828"/>
    <x v="1"/>
    <x v="9"/>
    <s v="Avanti 4.4 Cu. Ft. Refrigerator"/>
    <n v="542.93999999999994"/>
    <n v="3"/>
    <n v="0"/>
    <n v="152.02319999999997"/>
  </r>
  <r>
    <n v="5763"/>
    <s v="CA-2014-158169"/>
    <n v="2014"/>
    <x v="801"/>
    <d v="2014-08-16T00:00:00"/>
    <s v="First Class"/>
    <s v="JM-16195"/>
    <s v="Justin MacKendrick"/>
    <x v="0"/>
    <s v="United States"/>
    <s v="Lake Forest"/>
    <x v="1"/>
    <n v="92630"/>
    <x v="1"/>
    <s v="FUR-FU-10001473"/>
    <x v="0"/>
    <x v="5"/>
    <s v="DAX Wood Document Frame"/>
    <n v="54.92"/>
    <n v="4"/>
    <n v="0"/>
    <n v="19.7712"/>
  </r>
  <r>
    <n v="5764"/>
    <s v="CA-2012-162047"/>
    <n v="2012"/>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n v="2012"/>
    <x v="229"/>
    <d v="2012-09-12T00:00:00"/>
    <s v="Second Class"/>
    <s v="MC-17575"/>
    <s v="Matt Collins"/>
    <x v="0"/>
    <s v="United States"/>
    <s v="Seattle"/>
    <x v="4"/>
    <n v="98103"/>
    <x v="1"/>
    <s v="OFF-ST-10003994"/>
    <x v="1"/>
    <x v="4"/>
    <s v="Belkin 19&quot; Center-Weighted Shelf, Gray"/>
    <n v="353.88"/>
    <n v="6"/>
    <n v="0"/>
    <n v="17.693999999999988"/>
  </r>
  <r>
    <n v="5766"/>
    <s v="US-2011-126340"/>
    <n v="2011"/>
    <x v="1068"/>
    <d v="2011-11-14T00:00:00"/>
    <s v="Standard Class"/>
    <s v="EB-13870"/>
    <s v="Emily Burns"/>
    <x v="0"/>
    <s v="United States"/>
    <s v="Redding"/>
    <x v="1"/>
    <n v="96003"/>
    <x v="1"/>
    <s v="TEC-PH-10004447"/>
    <x v="2"/>
    <x v="7"/>
    <s v="Toshiba IPT2010-SD IP Telephone"/>
    <n v="333.57600000000002"/>
    <n v="3"/>
    <n v="0.2"/>
    <n v="25.018199999999993"/>
  </r>
  <r>
    <n v="5767"/>
    <s v="CA-2013-149685"/>
    <n v="2013"/>
    <x v="750"/>
    <d v="2013-10-16T00:00:00"/>
    <s v="Standard Class"/>
    <s v="PM-19135"/>
    <s v="Peter McVee"/>
    <x v="2"/>
    <s v="United States"/>
    <s v="San Antonio"/>
    <x v="5"/>
    <n v="78207"/>
    <x v="2"/>
    <s v="OFF-LA-10004545"/>
    <x v="1"/>
    <x v="2"/>
    <s v="Avery 50"/>
    <n v="60.144000000000005"/>
    <n v="6"/>
    <n v="0.2"/>
    <n v="20.298599999999993"/>
  </r>
  <r>
    <n v="5768"/>
    <s v="CA-2014-126396"/>
    <n v="2014"/>
    <x v="565"/>
    <d v="2014-09-13T00:00:00"/>
    <s v="Second Class"/>
    <s v="AR-10345"/>
    <s v="Alex Russell"/>
    <x v="1"/>
    <s v="United States"/>
    <s v="Houston"/>
    <x v="5"/>
    <n v="77070"/>
    <x v="2"/>
    <s v="TEC-AC-10003116"/>
    <x v="2"/>
    <x v="11"/>
    <s v="Memorex Froggy Flash Drive 8 GB"/>
    <n v="85.2"/>
    <n v="6"/>
    <n v="0.2"/>
    <n v="20.234999999999996"/>
  </r>
  <r>
    <n v="5769"/>
    <s v="CA-2012-154900"/>
    <n v="2012"/>
    <x v="1069"/>
    <d v="2012-03-01T00:00:00"/>
    <s v="Standard Class"/>
    <s v="SS-20875"/>
    <s v="Sung Shariari"/>
    <x v="0"/>
    <s v="United States"/>
    <s v="Leominster"/>
    <x v="31"/>
    <n v="1453"/>
    <x v="3"/>
    <s v="OFF-LA-10001641"/>
    <x v="1"/>
    <x v="2"/>
    <s v="Avery 518"/>
    <n v="3.15"/>
    <n v="1"/>
    <n v="0"/>
    <n v="1.512"/>
  </r>
  <r>
    <n v="5770"/>
    <s v="CA-2012-154900"/>
    <n v="2012"/>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n v="2012"/>
    <x v="496"/>
    <d v="2012-09-28T00:00:00"/>
    <s v="Standard Class"/>
    <s v="SC-20440"/>
    <s v="Shaun Chance"/>
    <x v="1"/>
    <s v="United States"/>
    <s v="Los Angeles"/>
    <x v="1"/>
    <n v="90032"/>
    <x v="1"/>
    <s v="FUR-FU-10000010"/>
    <x v="0"/>
    <x v="5"/>
    <s v="DAX Value U-Channel Document Frames, Easel Back"/>
    <n v="14.91"/>
    <n v="3"/>
    <n v="0"/>
    <n v="4.6220999999999997"/>
  </r>
  <r>
    <n v="5772"/>
    <s v="CA-2012-103835"/>
    <n v="2012"/>
    <x v="496"/>
    <d v="2012-09-28T00:00:00"/>
    <s v="Standard Class"/>
    <s v="SC-20440"/>
    <s v="Shaun Chance"/>
    <x v="1"/>
    <s v="United States"/>
    <s v="Los Angeles"/>
    <x v="1"/>
    <n v="90032"/>
    <x v="1"/>
    <s v="OFF-AP-10002651"/>
    <x v="1"/>
    <x v="9"/>
    <s v="Hoover Upright Vacuum With Dirt Cup"/>
    <n v="1158.1199999999999"/>
    <n v="4"/>
    <n v="0"/>
    <n v="335.85479999999984"/>
  </r>
  <r>
    <n v="5773"/>
    <s v="CA-2012-158939"/>
    <n v="2012"/>
    <x v="650"/>
    <d v="2012-12-01T00:00:00"/>
    <s v="Standard Class"/>
    <s v="EA-14035"/>
    <s v="Erin Ashbrook"/>
    <x v="1"/>
    <s v="United States"/>
    <s v="Springfield"/>
    <x v="25"/>
    <n v="65807"/>
    <x v="2"/>
    <s v="TEC-CO-10002313"/>
    <x v="2"/>
    <x v="16"/>
    <s v="Canon PC1080F Personal Copier"/>
    <n v="599.99"/>
    <n v="1"/>
    <n v="0"/>
    <n v="233.99610000000001"/>
  </r>
  <r>
    <n v="5774"/>
    <s v="CA-2013-117408"/>
    <n v="2013"/>
    <x v="1070"/>
    <d v="2013-09-07T00:00:00"/>
    <s v="Standard Class"/>
    <s v="TP-21130"/>
    <s v="Theone Pippenger"/>
    <x v="0"/>
    <s v="United States"/>
    <s v="Waco"/>
    <x v="5"/>
    <n v="76706"/>
    <x v="2"/>
    <s v="OFF-ST-10001580"/>
    <x v="1"/>
    <x v="4"/>
    <s v="Super Decoflex Portable Personal File"/>
    <n v="23.968000000000004"/>
    <n v="2"/>
    <n v="0.2"/>
    <n v="2.3967999999999989"/>
  </r>
  <r>
    <n v="5775"/>
    <s v="CA-2013-142398"/>
    <n v="2013"/>
    <x v="408"/>
    <d v="2013-04-17T00:00:00"/>
    <s v="Standard Class"/>
    <s v="BP-11290"/>
    <s v="Beth Paige"/>
    <x v="0"/>
    <s v="United States"/>
    <s v="Los Angeles"/>
    <x v="1"/>
    <n v="90036"/>
    <x v="1"/>
    <s v="FUR-CH-10001545"/>
    <x v="0"/>
    <x v="1"/>
    <s v="Hon Comfortask Task/Swivel Chairs"/>
    <n v="638.28800000000012"/>
    <n v="7"/>
    <n v="0.2"/>
    <n v="-31.914400000000015"/>
  </r>
  <r>
    <n v="5776"/>
    <s v="CA-2013-142398"/>
    <n v="2013"/>
    <x v="408"/>
    <d v="2013-04-17T00:00:00"/>
    <s v="Standard Class"/>
    <s v="BP-11290"/>
    <s v="Beth Paige"/>
    <x v="0"/>
    <s v="United States"/>
    <s v="Los Angeles"/>
    <x v="1"/>
    <n v="90036"/>
    <x v="1"/>
    <s v="OFF-BI-10004826"/>
    <x v="1"/>
    <x v="8"/>
    <s v="JM Magazine Binder"/>
    <n v="13.208000000000002"/>
    <n v="1"/>
    <n v="0.2"/>
    <n v="4.6228000000000007"/>
  </r>
  <r>
    <n v="5777"/>
    <s v="CA-2013-105277"/>
    <n v="2013"/>
    <x v="429"/>
    <d v="2013-12-09T00:00:00"/>
    <s v="Standard Class"/>
    <s v="LM-17065"/>
    <s v="Liz MacKendrick"/>
    <x v="0"/>
    <s v="United States"/>
    <s v="Auburn"/>
    <x v="15"/>
    <n v="13021"/>
    <x v="3"/>
    <s v="OFF-BI-10000301"/>
    <x v="1"/>
    <x v="8"/>
    <s v="GBC Instant Report Kit"/>
    <n v="15.528"/>
    <n v="3"/>
    <n v="0.2"/>
    <n v="5.8230000000000004"/>
  </r>
  <r>
    <n v="5778"/>
    <s v="CA-2013-112060"/>
    <n v="2013"/>
    <x v="429"/>
    <d v="2013-12-10T00:00:00"/>
    <s v="Standard Class"/>
    <s v="KT-16465"/>
    <s v="Kean Takahito"/>
    <x v="0"/>
    <s v="United States"/>
    <s v="San Francisco"/>
    <x v="1"/>
    <n v="94109"/>
    <x v="1"/>
    <s v="OFF-PA-10000994"/>
    <x v="1"/>
    <x v="10"/>
    <s v="Xerox 1915"/>
    <n v="104.85"/>
    <n v="1"/>
    <n v="0"/>
    <n v="50.327999999999996"/>
  </r>
  <r>
    <n v="5779"/>
    <s v="CA-2011-105270"/>
    <n v="2011"/>
    <x v="7"/>
    <d v="2011-11-18T00:00:00"/>
    <s v="Standard Class"/>
    <s v="AP-10915"/>
    <s v="Arthur Prichep"/>
    <x v="0"/>
    <s v="United States"/>
    <s v="Los Angeles"/>
    <x v="1"/>
    <n v="90008"/>
    <x v="1"/>
    <s v="OFF-AR-10003156"/>
    <x v="1"/>
    <x v="6"/>
    <s v="50 Colored Long Pencils"/>
    <n v="30.48"/>
    <n v="3"/>
    <n v="0"/>
    <n v="7.9248000000000012"/>
  </r>
  <r>
    <n v="5780"/>
    <s v="CA-2011-105270"/>
    <n v="2011"/>
    <x v="7"/>
    <d v="2011-11-18T00:00:00"/>
    <s v="Standard Class"/>
    <s v="AP-10915"/>
    <s v="Arthur Prichep"/>
    <x v="0"/>
    <s v="United States"/>
    <s v="Los Angeles"/>
    <x v="1"/>
    <n v="90008"/>
    <x v="1"/>
    <s v="FUR-CH-10000988"/>
    <x v="0"/>
    <x v="1"/>
    <s v="Hon Olson Stacker Stools"/>
    <n v="112.64800000000001"/>
    <n v="1"/>
    <n v="0.2"/>
    <n v="11.264799999999997"/>
  </r>
  <r>
    <n v="5781"/>
    <s v="US-2012-159513"/>
    <n v="2012"/>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n v="2012"/>
    <x v="295"/>
    <d v="2012-12-16T00:00:00"/>
    <s v="Second Class"/>
    <s v="XP-21865"/>
    <s v="Xylona Preis"/>
    <x v="0"/>
    <s v="United States"/>
    <s v="Chico"/>
    <x v="1"/>
    <n v="95928"/>
    <x v="1"/>
    <s v="OFF-AR-10001547"/>
    <x v="1"/>
    <x v="6"/>
    <s v="Newell 311"/>
    <n v="2.21"/>
    <n v="1"/>
    <n v="0"/>
    <n v="0.59670000000000001"/>
  </r>
  <r>
    <n v="5783"/>
    <s v="CA-2012-155586"/>
    <n v="2012"/>
    <x v="295"/>
    <d v="2012-12-16T00:00:00"/>
    <s v="Second Class"/>
    <s v="XP-21865"/>
    <s v="Xylona Preis"/>
    <x v="0"/>
    <s v="United States"/>
    <s v="Chico"/>
    <x v="1"/>
    <n v="95928"/>
    <x v="1"/>
    <s v="OFF-EN-10003072"/>
    <x v="1"/>
    <x v="12"/>
    <s v="Peel &amp; Seel Envelopes"/>
    <n v="15.52"/>
    <n v="4"/>
    <n v="0"/>
    <n v="7.4496000000000002"/>
  </r>
  <r>
    <n v="5784"/>
    <s v="CA-2012-155586"/>
    <n v="2012"/>
    <x v="295"/>
    <d v="2012-12-16T00:00:00"/>
    <s v="Second Class"/>
    <s v="XP-21865"/>
    <s v="Xylona Preis"/>
    <x v="0"/>
    <s v="United States"/>
    <s v="Chico"/>
    <x v="1"/>
    <n v="95928"/>
    <x v="1"/>
    <s v="OFF-PA-10000726"/>
    <x v="1"/>
    <x v="10"/>
    <s v="Black Print Carbonless Snap-Off Rapid Letter, 8 1/2&quot; x 7&quot;"/>
    <n v="36.44"/>
    <n v="4"/>
    <n v="0"/>
    <n v="16.397999999999996"/>
  </r>
  <r>
    <n v="5785"/>
    <s v="CA-2014-141117"/>
    <n v="2014"/>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n v="2014"/>
    <x v="280"/>
    <d v="2014-10-09T00:00:00"/>
    <s v="Standard Class"/>
    <s v="JK-16090"/>
    <s v="Juliana Krohn"/>
    <x v="0"/>
    <s v="United States"/>
    <s v="Springfield"/>
    <x v="21"/>
    <n v="97477"/>
    <x v="1"/>
    <s v="OFF-SU-10004664"/>
    <x v="1"/>
    <x v="14"/>
    <s v="Acme Softgrip Scissors"/>
    <n v="39.072000000000003"/>
    <n v="6"/>
    <n v="0.2"/>
    <n v="4.3955999999999982"/>
  </r>
  <r>
    <n v="5787"/>
    <s v="CA-2014-141117"/>
    <n v="2014"/>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n v="2014"/>
    <x v="280"/>
    <d v="2014-10-09T00:00:00"/>
    <s v="Standard Class"/>
    <s v="JK-16090"/>
    <s v="Juliana Krohn"/>
    <x v="0"/>
    <s v="United States"/>
    <s v="Springfield"/>
    <x v="21"/>
    <n v="97477"/>
    <x v="1"/>
    <s v="OFF-AR-10003727"/>
    <x v="1"/>
    <x v="6"/>
    <s v="Berol Giant Pencil Sharpener"/>
    <n v="95.143999999999991"/>
    <n v="7"/>
    <n v="0.2"/>
    <n v="10.703699999999987"/>
  </r>
  <r>
    <n v="5789"/>
    <s v="CA-2014-115070"/>
    <n v="2014"/>
    <x v="318"/>
    <d v="2014-04-15T00:00:00"/>
    <s v="Second Class"/>
    <s v="MG-18205"/>
    <s v="Mitch Gastineau"/>
    <x v="1"/>
    <s v="United States"/>
    <s v="Jacksonville"/>
    <x v="2"/>
    <n v="32216"/>
    <x v="0"/>
    <s v="FUR-FU-10003829"/>
    <x v="0"/>
    <x v="5"/>
    <s v="Stackable Trays"/>
    <n v="12.320000000000002"/>
    <n v="5"/>
    <n v="0.2"/>
    <n v="1.8479999999999985"/>
  </r>
  <r>
    <n v="5790"/>
    <s v="CA-2014-115070"/>
    <n v="2014"/>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n v="2014"/>
    <x v="365"/>
    <d v="2014-10-03T00:00:00"/>
    <s v="First Class"/>
    <s v="PG-18820"/>
    <s v="Patrick Gardner"/>
    <x v="0"/>
    <s v="United States"/>
    <s v="Bakersfield"/>
    <x v="1"/>
    <n v="93309"/>
    <x v="1"/>
    <s v="OFF-FA-10002280"/>
    <x v="1"/>
    <x v="13"/>
    <s v="Advantus Plastic Paper Clips"/>
    <n v="35"/>
    <n v="7"/>
    <n v="0"/>
    <n v="16.8"/>
  </r>
  <r>
    <n v="5792"/>
    <s v="CA-2014-140186"/>
    <n v="2014"/>
    <x v="365"/>
    <d v="2014-10-03T00:00:00"/>
    <s v="First Class"/>
    <s v="PG-18820"/>
    <s v="Patrick Gardner"/>
    <x v="0"/>
    <s v="United States"/>
    <s v="Bakersfield"/>
    <x v="1"/>
    <n v="93309"/>
    <x v="1"/>
    <s v="FUR-CH-10002961"/>
    <x v="0"/>
    <x v="1"/>
    <s v="Leather Task Chair, Black"/>
    <n v="72.784000000000006"/>
    <n v="1"/>
    <n v="0.2"/>
    <n v="0"/>
  </r>
  <r>
    <n v="5793"/>
    <s v="CA-2014-140186"/>
    <n v="2014"/>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n v="2014"/>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n v="2014"/>
    <x v="365"/>
    <d v="2014-10-03T00:00:00"/>
    <s v="First Class"/>
    <s v="PG-18820"/>
    <s v="Patrick Gardner"/>
    <x v="0"/>
    <s v="United States"/>
    <s v="Bakersfield"/>
    <x v="1"/>
    <n v="93309"/>
    <x v="1"/>
    <s v="OFF-BI-10003364"/>
    <x v="1"/>
    <x v="8"/>
    <s v="Binding Machine Supplies"/>
    <n v="46.672000000000004"/>
    <n v="2"/>
    <n v="0.2"/>
    <n v="16.3352"/>
  </r>
  <r>
    <n v="5796"/>
    <s v="CA-2011-124856"/>
    <n v="2011"/>
    <x v="411"/>
    <d v="2011-10-03T00:00:00"/>
    <s v="Second Class"/>
    <s v="LD-17005"/>
    <s v="Lisa DeCherney"/>
    <x v="0"/>
    <s v="United States"/>
    <s v="New York City"/>
    <x v="15"/>
    <n v="10011"/>
    <x v="3"/>
    <s v="OFF-ST-10002615"/>
    <x v="1"/>
    <x v="4"/>
    <s v="Dual Level, Single-Width Filing Carts"/>
    <n v="1395.54"/>
    <n v="9"/>
    <n v="0"/>
    <n v="362.84040000000005"/>
  </r>
  <r>
    <n v="5797"/>
    <s v="CA-2011-124856"/>
    <n v="2011"/>
    <x v="411"/>
    <d v="2011-10-03T00:00:00"/>
    <s v="Second Class"/>
    <s v="LD-17005"/>
    <s v="Lisa DeCherney"/>
    <x v="0"/>
    <s v="United States"/>
    <s v="New York City"/>
    <x v="15"/>
    <n v="10011"/>
    <x v="3"/>
    <s v="FUR-FU-10000521"/>
    <x v="0"/>
    <x v="5"/>
    <s v="Seth Thomas 14&quot; Putty-Colored Wall Clock"/>
    <n v="117.36"/>
    <n v="4"/>
    <n v="0"/>
    <n v="36.381599999999992"/>
  </r>
  <r>
    <n v="5798"/>
    <s v="CA-2011-124856"/>
    <n v="2011"/>
    <x v="411"/>
    <d v="2011-10-03T00:00:00"/>
    <s v="Second Class"/>
    <s v="LD-17005"/>
    <s v="Lisa DeCherney"/>
    <x v="0"/>
    <s v="United States"/>
    <s v="New York City"/>
    <x v="15"/>
    <n v="10011"/>
    <x v="3"/>
    <s v="OFF-LA-10000121"/>
    <x v="1"/>
    <x v="2"/>
    <s v="Avery 48"/>
    <n v="18.899999999999999"/>
    <n v="3"/>
    <n v="0"/>
    <n v="8.6939999999999991"/>
  </r>
  <r>
    <n v="5799"/>
    <s v="CA-2011-124856"/>
    <n v="2011"/>
    <x v="411"/>
    <d v="2011-10-03T00:00:00"/>
    <s v="Second Class"/>
    <s v="LD-17005"/>
    <s v="Lisa DeCherney"/>
    <x v="0"/>
    <s v="United States"/>
    <s v="New York City"/>
    <x v="15"/>
    <n v="10011"/>
    <x v="3"/>
    <s v="OFF-PA-10001289"/>
    <x v="1"/>
    <x v="10"/>
    <s v="White Computer Printout Paper by Universal"/>
    <n v="77.52"/>
    <n v="2"/>
    <n v="0"/>
    <n v="37.9848"/>
  </r>
  <r>
    <n v="5800"/>
    <s v="CA-2011-166716"/>
    <n v="2011"/>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n v="2011"/>
    <x v="384"/>
    <d v="2011-07-14T00:00:00"/>
    <s v="First Class"/>
    <s v="MN-17935"/>
    <s v="Michael Nguyen"/>
    <x v="0"/>
    <s v="United States"/>
    <s v="El Paso"/>
    <x v="5"/>
    <n v="79907"/>
    <x v="2"/>
    <s v="TEC-PH-10000895"/>
    <x v="2"/>
    <x v="7"/>
    <s v="Polycom VVX 310 VoIP phone"/>
    <n v="575.96800000000007"/>
    <n v="4"/>
    <n v="0.2"/>
    <n v="43.197600000000023"/>
  </r>
  <r>
    <n v="5802"/>
    <s v="CA-2011-123225"/>
    <n v="2011"/>
    <x v="384"/>
    <d v="2011-07-14T00:00:00"/>
    <s v="First Class"/>
    <s v="MN-17935"/>
    <s v="Michael Nguyen"/>
    <x v="0"/>
    <s v="United States"/>
    <s v="El Paso"/>
    <x v="5"/>
    <n v="79907"/>
    <x v="2"/>
    <s v="OFF-PA-10000552"/>
    <x v="1"/>
    <x v="10"/>
    <s v="Xerox 200"/>
    <n v="10.368000000000002"/>
    <n v="2"/>
    <n v="0.2"/>
    <n v="3.6288"/>
  </r>
  <r>
    <n v="5803"/>
    <s v="CA-2012-163440"/>
    <n v="2012"/>
    <x v="204"/>
    <d v="2012-03-24T00:00:00"/>
    <s v="First Class"/>
    <s v="RD-19900"/>
    <s v="Ruben Dartt"/>
    <x v="0"/>
    <s v="United States"/>
    <s v="Thousand Oaks"/>
    <x v="1"/>
    <n v="91360"/>
    <x v="1"/>
    <s v="TEC-PH-10000376"/>
    <x v="2"/>
    <x v="7"/>
    <s v="Square Credit Card Reader"/>
    <n v="15.984000000000002"/>
    <n v="2"/>
    <n v="0.2"/>
    <n v="1.1988000000000003"/>
  </r>
  <r>
    <n v="5804"/>
    <s v="US-2014-106796"/>
    <n v="2014"/>
    <x v="605"/>
    <d v="2014-05-20T00:00:00"/>
    <s v="Standard Class"/>
    <s v="JP-16135"/>
    <s v="Julie Prescott"/>
    <x v="2"/>
    <s v="United States"/>
    <s v="Springfield"/>
    <x v="24"/>
    <n v="45503"/>
    <x v="3"/>
    <s v="OFF-AR-10003504"/>
    <x v="1"/>
    <x v="6"/>
    <s v="Newell 347"/>
    <n v="10.272000000000002"/>
    <n v="3"/>
    <n v="0.2"/>
    <n v="1.1555999999999984"/>
  </r>
  <r>
    <n v="5805"/>
    <s v="CA-2014-113873"/>
    <n v="2014"/>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n v="2014"/>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n v="2013"/>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n v="2013"/>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n v="2013"/>
    <x v="913"/>
    <d v="2013-09-08T00:00:00"/>
    <s v="Second Class"/>
    <s v="DL-13315"/>
    <s v="Delfina Latchford"/>
    <x v="0"/>
    <s v="United States"/>
    <s v="Knoxville"/>
    <x v="18"/>
    <n v="37918"/>
    <x v="0"/>
    <s v="OFF-AR-10002987"/>
    <x v="1"/>
    <x v="6"/>
    <s v="Prismacolor Color Pencil Set"/>
    <n v="31.744"/>
    <n v="2"/>
    <n v="0.2"/>
    <n v="8.3328000000000024"/>
  </r>
  <r>
    <n v="5810"/>
    <s v="CA-2013-125017"/>
    <n v="2013"/>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n v="2012"/>
    <x v="204"/>
    <d v="2012-03-26T00:00:00"/>
    <s v="Standard Class"/>
    <s v="JD-16150"/>
    <s v="Justin Deggeller"/>
    <x v="1"/>
    <s v="United States"/>
    <s v="San Diego"/>
    <x v="1"/>
    <n v="92037"/>
    <x v="1"/>
    <s v="OFF-PA-10003127"/>
    <x v="1"/>
    <x v="10"/>
    <s v="Staples"/>
    <n v="105.52"/>
    <n v="4"/>
    <n v="0"/>
    <n v="48.539199999999994"/>
  </r>
  <r>
    <n v="5812"/>
    <s v="US-2012-163279"/>
    <n v="2012"/>
    <x v="204"/>
    <d v="2012-03-26T00:00:00"/>
    <s v="Standard Class"/>
    <s v="JD-16150"/>
    <s v="Justin Deggeller"/>
    <x v="1"/>
    <s v="United States"/>
    <s v="San Diego"/>
    <x v="1"/>
    <n v="92037"/>
    <x v="1"/>
    <s v="FUR-FU-10000747"/>
    <x v="0"/>
    <x v="5"/>
    <s v="Tenex B1-RE Series Chair Mats for Low Pile Carpets"/>
    <n v="91.96"/>
    <n v="2"/>
    <n v="0"/>
    <n v="15.633199999999988"/>
  </r>
  <r>
    <n v="5813"/>
    <s v="US-2012-163279"/>
    <n v="2012"/>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n v="2012"/>
    <x v="740"/>
    <d v="2012-07-03T00:00:00"/>
    <s v="First Class"/>
    <s v="SR-20740"/>
    <s v="Steven Roelle"/>
    <x v="2"/>
    <s v="United States"/>
    <s v="New York City"/>
    <x v="15"/>
    <n v="10024"/>
    <x v="3"/>
    <s v="OFF-PA-10003797"/>
    <x v="1"/>
    <x v="10"/>
    <s v="Xerox 209"/>
    <n v="19.440000000000001"/>
    <n v="3"/>
    <n v="0"/>
    <n v="9.3312000000000008"/>
  </r>
  <r>
    <n v="5815"/>
    <s v="US-2012-106495"/>
    <n v="2012"/>
    <x v="925"/>
    <d v="2012-06-17T00:00:00"/>
    <s v="First Class"/>
    <s v="AC-10450"/>
    <s v="Amy Cox"/>
    <x v="0"/>
    <s v="United States"/>
    <s v="Tampa"/>
    <x v="2"/>
    <n v="33614"/>
    <x v="0"/>
    <s v="TEC-AC-10002718"/>
    <x v="2"/>
    <x v="11"/>
    <s v="Belkin Standard 104 key USB Keyboard"/>
    <n v="11.672000000000001"/>
    <n v="1"/>
    <n v="0.2"/>
    <n v="-0.7295000000000007"/>
  </r>
  <r>
    <n v="5816"/>
    <s v="CA-2011-124730"/>
    <n v="2011"/>
    <x v="35"/>
    <d v="2011-11-26T00:00:00"/>
    <s v="Same Day"/>
    <s v="LS-17245"/>
    <s v="Lynn Smith"/>
    <x v="0"/>
    <s v="United States"/>
    <s v="Utica"/>
    <x v="15"/>
    <n v="13501"/>
    <x v="3"/>
    <s v="TEC-PH-10002170"/>
    <x v="2"/>
    <x v="7"/>
    <s v="ClearSounds CSC500 Amplified Spirit Phone Corded phone"/>
    <n v="279.95999999999998"/>
    <n v="4"/>
    <n v="0"/>
    <n v="78.388800000000003"/>
  </r>
  <r>
    <n v="5817"/>
    <s v="CA-2011-124730"/>
    <n v="2011"/>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n v="2011"/>
    <x v="35"/>
    <d v="2011-11-26T00:00:00"/>
    <s v="Same Day"/>
    <s v="LS-17245"/>
    <s v="Lynn Smith"/>
    <x v="0"/>
    <s v="United States"/>
    <s v="Utica"/>
    <x v="15"/>
    <n v="13501"/>
    <x v="3"/>
    <s v="OFF-BI-10001031"/>
    <x v="1"/>
    <x v="8"/>
    <s v="Pressboard Data Binders by Wilson Jones"/>
    <n v="17.088000000000001"/>
    <n v="4"/>
    <n v="0.2"/>
    <n v="5.767199999999999"/>
  </r>
  <r>
    <n v="5819"/>
    <s v="CA-2011-124730"/>
    <n v="2011"/>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n v="2011"/>
    <x v="35"/>
    <d v="2011-11-26T00:00:00"/>
    <s v="Same Day"/>
    <s v="LS-17245"/>
    <s v="Lynn Smith"/>
    <x v="0"/>
    <s v="United States"/>
    <s v="Utica"/>
    <x v="15"/>
    <n v="13501"/>
    <x v="3"/>
    <s v="OFF-LA-10001613"/>
    <x v="1"/>
    <x v="2"/>
    <s v="Avery File Folder Labels"/>
    <n v="11.52"/>
    <n v="4"/>
    <n v="0"/>
    <n v="5.6448"/>
  </r>
  <r>
    <n v="5821"/>
    <s v="CA-2014-117632"/>
    <n v="2014"/>
    <x v="605"/>
    <d v="2014-05-19T00:00:00"/>
    <s v="Standard Class"/>
    <s v="CS-12175"/>
    <s v="Charles Sheldon"/>
    <x v="1"/>
    <s v="United States"/>
    <s v="San Francisco"/>
    <x v="1"/>
    <n v="94122"/>
    <x v="1"/>
    <s v="OFF-SU-10000157"/>
    <x v="1"/>
    <x v="14"/>
    <s v="Compact Automatic Electric Letter Opener"/>
    <n v="238.62"/>
    <n v="2"/>
    <n v="0"/>
    <n v="4.7724000000000046"/>
  </r>
  <r>
    <n v="5822"/>
    <s v="CA-2014-117632"/>
    <n v="2014"/>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n v="2014"/>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n v="2014"/>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n v="2011"/>
    <x v="1073"/>
    <d v="2011-05-02T00:00:00"/>
    <s v="Same Day"/>
    <s v="AR-10510"/>
    <s v="Andrew Roberts"/>
    <x v="0"/>
    <s v="United States"/>
    <s v="Columbus"/>
    <x v="24"/>
    <n v="43229"/>
    <x v="3"/>
    <s v="OFF-AP-10003971"/>
    <x v="1"/>
    <x v="9"/>
    <s v="Belkin 6 Outlet Metallic Surge Strip"/>
    <n v="26.136000000000003"/>
    <n v="3"/>
    <n v="0.2"/>
    <n v="1.9602000000000004"/>
  </r>
  <r>
    <n v="5826"/>
    <s v="CA-2014-161067"/>
    <n v="2014"/>
    <x v="213"/>
    <d v="2014-09-07T00:00:00"/>
    <s v="Second Class"/>
    <s v="KB-16405"/>
    <s v="Katrina Bavinger"/>
    <x v="2"/>
    <s v="United States"/>
    <s v="New York City"/>
    <x v="15"/>
    <n v="10035"/>
    <x v="3"/>
    <s v="OFF-PA-10000418"/>
    <x v="1"/>
    <x v="10"/>
    <s v="Xerox 189"/>
    <n v="419.4"/>
    <n v="4"/>
    <n v="0"/>
    <n v="201.31199999999998"/>
  </r>
  <r>
    <n v="5827"/>
    <s v="CA-2014-161067"/>
    <n v="2014"/>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n v="2014"/>
    <x v="213"/>
    <d v="2014-09-07T00:00:00"/>
    <s v="Second Class"/>
    <s v="KB-16405"/>
    <s v="Katrina Bavinger"/>
    <x v="2"/>
    <s v="United States"/>
    <s v="New York City"/>
    <x v="15"/>
    <n v="10035"/>
    <x v="3"/>
    <s v="FUR-CH-10004860"/>
    <x v="0"/>
    <x v="1"/>
    <s v="Global Low Back Tilter Chair"/>
    <n v="181.76400000000001"/>
    <n v="2"/>
    <n v="0.1"/>
    <n v="-8.0784000000000198"/>
  </r>
  <r>
    <n v="5829"/>
    <s v="CA-2014-161067"/>
    <n v="2014"/>
    <x v="213"/>
    <d v="2014-09-07T00:00:00"/>
    <s v="Second Class"/>
    <s v="KB-16405"/>
    <s v="Katrina Bavinger"/>
    <x v="2"/>
    <s v="United States"/>
    <s v="New York City"/>
    <x v="15"/>
    <n v="10035"/>
    <x v="3"/>
    <s v="OFF-AR-10003251"/>
    <x v="1"/>
    <x v="6"/>
    <s v="Prang Drawing Pencil Set"/>
    <n v="5.56"/>
    <n v="2"/>
    <n v="0"/>
    <n v="2.2239999999999998"/>
  </r>
  <r>
    <n v="5830"/>
    <s v="CA-2013-122063"/>
    <n v="2013"/>
    <x v="275"/>
    <d v="2013-12-08T00:00:00"/>
    <s v="Standard Class"/>
    <s v="MM-17920"/>
    <s v="Michael Moore"/>
    <x v="0"/>
    <s v="United States"/>
    <s v="Richmond"/>
    <x v="14"/>
    <n v="47374"/>
    <x v="2"/>
    <s v="FUR-TA-10004575"/>
    <x v="0"/>
    <x v="3"/>
    <s v="Hon 5100 Series Wood Tables"/>
    <n v="581.96"/>
    <n v="2"/>
    <n v="0"/>
    <n v="104.75279999999998"/>
  </r>
  <r>
    <n v="5831"/>
    <s v="CA-2013-122063"/>
    <n v="2013"/>
    <x v="275"/>
    <d v="2013-12-08T00:00:00"/>
    <s v="Standard Class"/>
    <s v="MM-17920"/>
    <s v="Michael Moore"/>
    <x v="0"/>
    <s v="United States"/>
    <s v="Richmond"/>
    <x v="14"/>
    <n v="47374"/>
    <x v="2"/>
    <s v="FUR-CH-10004754"/>
    <x v="0"/>
    <x v="1"/>
    <s v="Global Stack Chair with Arms, Black"/>
    <n v="29.98"/>
    <n v="1"/>
    <n v="0"/>
    <n v="8.0945999999999998"/>
  </r>
  <r>
    <n v="5832"/>
    <s v="CA-2012-111206"/>
    <n v="2012"/>
    <x v="1074"/>
    <d v="2012-07-22T00:00:00"/>
    <s v="Standard Class"/>
    <s v="RF-19735"/>
    <s v="Roland Fjeld"/>
    <x v="0"/>
    <s v="United States"/>
    <s v="San Diego"/>
    <x v="1"/>
    <n v="92105"/>
    <x v="1"/>
    <s v="TEC-AC-10003095"/>
    <x v="2"/>
    <x v="11"/>
    <s v="Logitech G35 7.1-Channel Surround Sound Headset"/>
    <n v="519.96"/>
    <n v="4"/>
    <n v="0"/>
    <n v="176.78640000000001"/>
  </r>
  <r>
    <n v="5833"/>
    <s v="CA-2013-142895"/>
    <n v="2013"/>
    <x v="658"/>
    <d v="2013-07-27T00:00:00"/>
    <s v="Standard Class"/>
    <s v="BP-11290"/>
    <s v="Beth Paige"/>
    <x v="0"/>
    <s v="United States"/>
    <s v="Concord"/>
    <x v="3"/>
    <n v="28027"/>
    <x v="0"/>
    <s v="OFF-LA-10000262"/>
    <x v="1"/>
    <x v="2"/>
    <s v="Avery 494"/>
    <n v="6.2640000000000002"/>
    <n v="3"/>
    <n v="0.2"/>
    <n v="2.0358000000000001"/>
  </r>
  <r>
    <n v="5834"/>
    <s v="CA-2013-142895"/>
    <n v="2013"/>
    <x v="658"/>
    <d v="2013-07-27T00:00:00"/>
    <s v="Standard Class"/>
    <s v="BP-11290"/>
    <s v="Beth Paige"/>
    <x v="0"/>
    <s v="United States"/>
    <s v="Concord"/>
    <x v="3"/>
    <n v="28027"/>
    <x v="0"/>
    <s v="FUR-CH-10002961"/>
    <x v="0"/>
    <x v="1"/>
    <s v="Leather Task Chair, Black"/>
    <n v="363.92"/>
    <n v="5"/>
    <n v="0.2"/>
    <n v="0"/>
  </r>
  <r>
    <n v="5835"/>
    <s v="CA-2012-101868"/>
    <n v="2012"/>
    <x v="988"/>
    <d v="2012-06-16T00:00:00"/>
    <s v="Standard Class"/>
    <s v="MJ-17740"/>
    <s v="Max Jones"/>
    <x v="0"/>
    <s v="United States"/>
    <s v="Miami"/>
    <x v="2"/>
    <n v="33178"/>
    <x v="0"/>
    <s v="OFF-BI-10003876"/>
    <x v="1"/>
    <x v="8"/>
    <s v="Green Canvas Binder for 8-1/2&quot; x 14&quot; Sheets"/>
    <n v="64.2"/>
    <n v="5"/>
    <n v="0.7"/>
    <n v="-42.799999999999983"/>
  </r>
  <r>
    <n v="5836"/>
    <s v="CA-2012-101868"/>
    <n v="2012"/>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n v="2012"/>
    <x v="988"/>
    <d v="2012-06-16T00:00:00"/>
    <s v="Standard Class"/>
    <s v="MJ-17740"/>
    <s v="Max Jones"/>
    <x v="0"/>
    <s v="United States"/>
    <s v="Miami"/>
    <x v="2"/>
    <n v="33178"/>
    <x v="0"/>
    <s v="TEC-AC-10004396"/>
    <x v="2"/>
    <x v="11"/>
    <s v="Logitech Keyboard K120"/>
    <n v="72.599999999999994"/>
    <n v="5"/>
    <n v="0.2"/>
    <n v="-8.1674999999999933"/>
  </r>
  <r>
    <n v="5838"/>
    <s v="CA-2014-133207"/>
    <n v="2014"/>
    <x v="344"/>
    <d v="2014-12-04T00:00:00"/>
    <s v="Standard Class"/>
    <s v="DO-13645"/>
    <s v="Doug O'Connell"/>
    <x v="0"/>
    <s v="United States"/>
    <s v="Los Angeles"/>
    <x v="1"/>
    <n v="90036"/>
    <x v="1"/>
    <s v="TEC-PH-10004100"/>
    <x v="2"/>
    <x v="7"/>
    <s v="Griffin GC17055 Auxiliary Audio Cable"/>
    <n v="57.567999999999998"/>
    <n v="4"/>
    <n v="0.2"/>
    <n v="5.7568000000000019"/>
  </r>
  <r>
    <n v="5839"/>
    <s v="CA-2012-132948"/>
    <n v="2012"/>
    <x v="1075"/>
    <d v="2012-04-03T00:00:00"/>
    <s v="Standard Class"/>
    <s v="MV-17485"/>
    <s v="Mark Van Huff"/>
    <x v="0"/>
    <s v="United States"/>
    <s v="Seattle"/>
    <x v="4"/>
    <n v="98115"/>
    <x v="1"/>
    <s v="OFF-ST-10000636"/>
    <x v="1"/>
    <x v="4"/>
    <s v="Rogers Profile Extra Capacity Storage Tub"/>
    <n v="83.699999999999989"/>
    <n v="5"/>
    <n v="0"/>
    <n v="3.3479999999999954"/>
  </r>
  <r>
    <n v="5840"/>
    <s v="CA-2012-134992"/>
    <n v="2012"/>
    <x v="357"/>
    <d v="2012-09-26T00:00:00"/>
    <s v="Second Class"/>
    <s v="MG-17875"/>
    <s v="Michael Grace"/>
    <x v="2"/>
    <s v="United States"/>
    <s v="Arlington"/>
    <x v="17"/>
    <n v="22204"/>
    <x v="0"/>
    <s v="OFF-PA-10001972"/>
    <x v="1"/>
    <x v="10"/>
    <s v="Xerox 214"/>
    <n v="32.400000000000006"/>
    <n v="5"/>
    <n v="0"/>
    <n v="15.552000000000001"/>
  </r>
  <r>
    <n v="5841"/>
    <s v="CA-2012-134992"/>
    <n v="2012"/>
    <x v="357"/>
    <d v="2012-09-26T00:00:00"/>
    <s v="Second Class"/>
    <s v="MG-17875"/>
    <s v="Michael Grace"/>
    <x v="2"/>
    <s v="United States"/>
    <s v="Arlington"/>
    <x v="17"/>
    <n v="22204"/>
    <x v="0"/>
    <s v="FUR-FU-10002554"/>
    <x v="0"/>
    <x v="5"/>
    <s v="Westinghouse Floor Lamp with Metal Mesh Shade, Black"/>
    <n v="47.98"/>
    <n v="2"/>
    <n v="0"/>
    <n v="11.035399999999996"/>
  </r>
  <r>
    <n v="5842"/>
    <s v="CA-2012-126725"/>
    <n v="2012"/>
    <x v="972"/>
    <d v="2012-11-21T00:00:00"/>
    <s v="Standard Class"/>
    <s v="BS-11665"/>
    <s v="Brian Stugart"/>
    <x v="0"/>
    <s v="United States"/>
    <s v="San Diego"/>
    <x v="1"/>
    <n v="92105"/>
    <x v="1"/>
    <s v="TEC-PH-10003174"/>
    <x v="2"/>
    <x v="7"/>
    <s v="RCA ViSYS 25825 Wireless digital phone"/>
    <n v="415.96800000000007"/>
    <n v="4"/>
    <n v="0.2"/>
    <n v="51.995999999999981"/>
  </r>
  <r>
    <n v="5843"/>
    <s v="CA-2012-126725"/>
    <n v="2012"/>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n v="2012"/>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n v="2012"/>
    <x v="972"/>
    <d v="2012-11-21T00:00:00"/>
    <s v="Standard Class"/>
    <s v="BS-11665"/>
    <s v="Brian Stugart"/>
    <x v="0"/>
    <s v="United States"/>
    <s v="San Diego"/>
    <x v="1"/>
    <n v="92105"/>
    <x v="1"/>
    <s v="OFF-ST-10000129"/>
    <x v="1"/>
    <x v="4"/>
    <s v="Fellowes Recycled Storage Drawers"/>
    <n v="777.21"/>
    <n v="7"/>
    <n v="0"/>
    <n v="54.404699999999963"/>
  </r>
  <r>
    <n v="5846"/>
    <s v="CA-2012-126725"/>
    <n v="2012"/>
    <x v="972"/>
    <d v="2012-11-21T00:00:00"/>
    <s v="Standard Class"/>
    <s v="BS-11665"/>
    <s v="Brian Stugart"/>
    <x v="0"/>
    <s v="United States"/>
    <s v="San Diego"/>
    <x v="1"/>
    <n v="92105"/>
    <x v="1"/>
    <s v="OFF-PA-10001639"/>
    <x v="1"/>
    <x v="10"/>
    <s v="Xerox 203"/>
    <n v="32.400000000000006"/>
    <n v="5"/>
    <n v="0"/>
    <n v="15.552000000000001"/>
  </r>
  <r>
    <n v="5847"/>
    <s v="CA-2012-126725"/>
    <n v="2012"/>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n v="2012"/>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n v="2012"/>
    <x v="113"/>
    <d v="2012-11-14T00:00:00"/>
    <s v="Standard Class"/>
    <s v="PO-19180"/>
    <s v="Philisse Overcash"/>
    <x v="2"/>
    <s v="United States"/>
    <s v="Roseville"/>
    <x v="11"/>
    <n v="55113"/>
    <x v="2"/>
    <s v="OFF-AP-10003849"/>
    <x v="1"/>
    <x v="9"/>
    <s v="Hoover Shoulder Vac Commercial Portable Vacuum"/>
    <n v="715.64"/>
    <n v="2"/>
    <n v="0"/>
    <n v="178.90999999999997"/>
  </r>
  <r>
    <n v="5850"/>
    <s v="CA-2012-121783"/>
    <n v="2012"/>
    <x v="113"/>
    <d v="2012-11-14T00:00:00"/>
    <s v="Standard Class"/>
    <s v="PO-19180"/>
    <s v="Philisse Overcash"/>
    <x v="2"/>
    <s v="United States"/>
    <s v="Roseville"/>
    <x v="11"/>
    <n v="55113"/>
    <x v="2"/>
    <s v="OFF-ST-10000078"/>
    <x v="1"/>
    <x v="4"/>
    <s v="Tennsco 6- and 18-Compartment Lockers"/>
    <n v="795.51"/>
    <n v="3"/>
    <n v="0"/>
    <n v="143.19179999999994"/>
  </r>
  <r>
    <n v="5851"/>
    <s v="CA-2012-121783"/>
    <n v="2012"/>
    <x v="113"/>
    <d v="2012-11-14T00:00:00"/>
    <s v="Standard Class"/>
    <s v="PO-19180"/>
    <s v="Philisse Overcash"/>
    <x v="2"/>
    <s v="United States"/>
    <s v="Roseville"/>
    <x v="11"/>
    <n v="55113"/>
    <x v="2"/>
    <s v="TEC-CO-10001571"/>
    <x v="2"/>
    <x v="16"/>
    <s v="Sharp 1540cs Digital Laser Copier"/>
    <n v="549.99"/>
    <n v="1"/>
    <n v="0"/>
    <n v="274.995"/>
  </r>
  <r>
    <n v="5852"/>
    <s v="CA-2012-121783"/>
    <n v="2012"/>
    <x v="113"/>
    <d v="2012-11-14T00:00:00"/>
    <s v="Standard Class"/>
    <s v="PO-19180"/>
    <s v="Philisse Overcash"/>
    <x v="2"/>
    <s v="United States"/>
    <s v="Roseville"/>
    <x v="11"/>
    <n v="55113"/>
    <x v="2"/>
    <s v="OFF-BI-10001658"/>
    <x v="1"/>
    <x v="8"/>
    <s v="GBC Standard Therm-A-Bind Covers"/>
    <n v="74.760000000000005"/>
    <n v="3"/>
    <n v="0"/>
    <n v="34.389600000000002"/>
  </r>
  <r>
    <n v="5853"/>
    <s v="CA-2012-121783"/>
    <n v="2012"/>
    <x v="113"/>
    <d v="2012-11-14T00:00:00"/>
    <s v="Standard Class"/>
    <s v="PO-19180"/>
    <s v="Philisse Overcash"/>
    <x v="2"/>
    <s v="United States"/>
    <s v="Roseville"/>
    <x v="11"/>
    <n v="55113"/>
    <x v="2"/>
    <s v="FUR-FU-10004351"/>
    <x v="0"/>
    <x v="5"/>
    <s v="Staples"/>
    <n v="29.22"/>
    <n v="3"/>
    <n v="0"/>
    <n v="12.856800000000002"/>
  </r>
  <r>
    <n v="5854"/>
    <s v="US-2011-138835"/>
    <n v="2011"/>
    <x v="1076"/>
    <d v="2011-09-14T00:00:00"/>
    <s v="Standard Class"/>
    <s v="DA-13450"/>
    <s v="Dianna Arnett"/>
    <x v="2"/>
    <s v="United States"/>
    <s v="Virginia Beach"/>
    <x v="17"/>
    <n v="23464"/>
    <x v="0"/>
    <s v="OFF-BI-10003314"/>
    <x v="1"/>
    <x v="8"/>
    <s v="Tuff Stuff Recycled Round Ring Binders"/>
    <n v="9.64"/>
    <n v="2"/>
    <n v="0"/>
    <n v="4.7236000000000002"/>
  </r>
  <r>
    <n v="5855"/>
    <s v="CA-2012-112214"/>
    <n v="2012"/>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n v="2012"/>
    <x v="1077"/>
    <d v="2012-08-11T00:00:00"/>
    <s v="Standard Class"/>
    <s v="AH-10690"/>
    <s v="Anna Häberlin"/>
    <x v="1"/>
    <s v="United States"/>
    <s v="Dallas"/>
    <x v="5"/>
    <n v="75220"/>
    <x v="2"/>
    <s v="OFF-SU-10003567"/>
    <x v="1"/>
    <x v="14"/>
    <s v="Stiletto Hand Letter Openers"/>
    <n v="23.04"/>
    <n v="3"/>
    <n v="0.2"/>
    <n v="-4.895999999999999"/>
  </r>
  <r>
    <n v="5857"/>
    <s v="CA-2012-112214"/>
    <n v="2012"/>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n v="2012"/>
    <x v="1077"/>
    <d v="2012-08-11T00:00:00"/>
    <s v="Standard Class"/>
    <s v="AH-10690"/>
    <s v="Anna Häberlin"/>
    <x v="1"/>
    <s v="United States"/>
    <s v="Dallas"/>
    <x v="5"/>
    <n v="75220"/>
    <x v="2"/>
    <s v="FUR-FU-10002364"/>
    <x v="0"/>
    <x v="5"/>
    <s v="Eldon Expressions Wood Desk Accessories, Oak"/>
    <n v="14.76"/>
    <n v="5"/>
    <n v="0.6"/>
    <n v="-11.439000000000004"/>
  </r>
  <r>
    <n v="5859"/>
    <s v="US-2014-153255"/>
    <n v="2014"/>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n v="2012"/>
    <x v="549"/>
    <d v="2012-11-08T00:00:00"/>
    <s v="Standard Class"/>
    <s v="MS-17530"/>
    <s v="MaryBeth Skach"/>
    <x v="0"/>
    <s v="United States"/>
    <s v="Conway"/>
    <x v="36"/>
    <n v="72032"/>
    <x v="0"/>
    <s v="FUR-TA-10002530"/>
    <x v="0"/>
    <x v="3"/>
    <s v="Iceberg OfficeWorks 42&quot; Round Tables"/>
    <n v="301.95999999999998"/>
    <n v="2"/>
    <n v="0"/>
    <n v="45.293999999999983"/>
  </r>
  <r>
    <n v="5861"/>
    <s v="CA-2012-157434"/>
    <n v="2012"/>
    <x v="1078"/>
    <d v="2012-05-04T00:00:00"/>
    <s v="Second Class"/>
    <s v="JK-15640"/>
    <s v="Jim Kriz"/>
    <x v="2"/>
    <s v="United States"/>
    <s v="Philadelphia"/>
    <x v="9"/>
    <n v="19120"/>
    <x v="3"/>
    <s v="OFF-PA-10001526"/>
    <x v="1"/>
    <x v="10"/>
    <s v="Xerox 1949"/>
    <n v="7.9680000000000009"/>
    <n v="2"/>
    <n v="0.2"/>
    <n v="2.8884000000000007"/>
  </r>
  <r>
    <n v="5862"/>
    <s v="CA-2013-101525"/>
    <n v="2013"/>
    <x v="766"/>
    <d v="2013-05-05T00:00:00"/>
    <s v="Second Class"/>
    <s v="CM-12235"/>
    <s v="Chris McAfee"/>
    <x v="0"/>
    <s v="United States"/>
    <s v="Little Rock"/>
    <x v="36"/>
    <n v="72209"/>
    <x v="0"/>
    <s v="OFF-PA-10001497"/>
    <x v="1"/>
    <x v="10"/>
    <s v="Xerox 1914"/>
    <n v="109.92"/>
    <n v="2"/>
    <n v="0"/>
    <n v="53.860799999999998"/>
  </r>
  <r>
    <n v="5863"/>
    <s v="CA-2013-101525"/>
    <n v="2013"/>
    <x v="766"/>
    <d v="2013-05-05T00:00:00"/>
    <s v="Second Class"/>
    <s v="CM-12235"/>
    <s v="Chris McAfee"/>
    <x v="0"/>
    <s v="United States"/>
    <s v="Little Rock"/>
    <x v="36"/>
    <n v="72209"/>
    <x v="0"/>
    <s v="OFF-PA-10003936"/>
    <x v="1"/>
    <x v="10"/>
    <s v="Xerox 1994"/>
    <n v="19.440000000000001"/>
    <n v="3"/>
    <n v="0"/>
    <n v="9.3312000000000008"/>
  </r>
  <r>
    <n v="5864"/>
    <s v="CA-2013-101525"/>
    <n v="2013"/>
    <x v="766"/>
    <d v="2013-05-05T00:00:00"/>
    <s v="Second Class"/>
    <s v="CM-12235"/>
    <s v="Chris McAfee"/>
    <x v="0"/>
    <s v="United States"/>
    <s v="Little Rock"/>
    <x v="36"/>
    <n v="72209"/>
    <x v="0"/>
    <s v="OFF-AR-10000716"/>
    <x v="1"/>
    <x v="6"/>
    <s v="DIXON Ticonderoga Erasable Checking Pencils"/>
    <n v="11.16"/>
    <n v="2"/>
    <n v="0"/>
    <n v="4.3524000000000003"/>
  </r>
  <r>
    <n v="5865"/>
    <s v="US-2011-117968"/>
    <n v="2011"/>
    <x v="79"/>
    <d v="2011-08-07T00:00:00"/>
    <s v="Second Class"/>
    <s v="RS-19420"/>
    <s v="Ricardo Sperren"/>
    <x v="1"/>
    <s v="United States"/>
    <s v="Meriden"/>
    <x v="29"/>
    <n v="6450"/>
    <x v="3"/>
    <s v="OFF-AP-10002765"/>
    <x v="1"/>
    <x v="9"/>
    <s v="Fellowes Advanced Computer Series Surge Protectors"/>
    <n v="79.47"/>
    <n v="3"/>
    <n v="0"/>
    <n v="22.251600000000003"/>
  </r>
  <r>
    <n v="5866"/>
    <s v="US-2011-117968"/>
    <n v="2011"/>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n v="2011"/>
    <x v="79"/>
    <d v="2011-08-07T00:00:00"/>
    <s v="Second Class"/>
    <s v="RS-19420"/>
    <s v="Ricardo Sperren"/>
    <x v="1"/>
    <s v="United States"/>
    <s v="Meriden"/>
    <x v="29"/>
    <n v="6450"/>
    <x v="3"/>
    <s v="FUR-CH-10002335"/>
    <x v="0"/>
    <x v="1"/>
    <s v="Hon GuestStacker Chair"/>
    <n v="1133.3499999999999"/>
    <n v="5"/>
    <n v="0"/>
    <n v="294.67100000000005"/>
  </r>
  <r>
    <n v="5868"/>
    <s v="CA-2013-158211"/>
    <n v="2013"/>
    <x v="810"/>
    <d v="2013-01-08T00:00:00"/>
    <s v="Standard Class"/>
    <s v="BP-11185"/>
    <s v="Ben Peterman"/>
    <x v="1"/>
    <s v="United States"/>
    <s v="Philadelphia"/>
    <x v="9"/>
    <n v="19143"/>
    <x v="3"/>
    <s v="OFF-AR-10004078"/>
    <x v="1"/>
    <x v="6"/>
    <s v="Newell 312"/>
    <n v="4.6719999999999997"/>
    <n v="1"/>
    <n v="0.2"/>
    <n v="0.58399999999999985"/>
  </r>
  <r>
    <n v="5869"/>
    <s v="CA-2013-158211"/>
    <n v="2013"/>
    <x v="810"/>
    <d v="2013-01-08T00:00:00"/>
    <s v="Standard Class"/>
    <s v="BP-11185"/>
    <s v="Ben Peterman"/>
    <x v="1"/>
    <s v="United States"/>
    <s v="Philadelphia"/>
    <x v="9"/>
    <n v="19143"/>
    <x v="3"/>
    <s v="OFF-BI-10002026"/>
    <x v="1"/>
    <x v="8"/>
    <s v="Avery Arch Ring Binders"/>
    <n v="104.58000000000001"/>
    <n v="6"/>
    <n v="0.7"/>
    <n v="-80.178000000000026"/>
  </r>
  <r>
    <n v="5870"/>
    <s v="CA-2013-152247"/>
    <n v="2013"/>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n v="2013"/>
    <x v="403"/>
    <d v="2013-06-15T00:00:00"/>
    <s v="Same Day"/>
    <s v="EB-13705"/>
    <s v="Ed Braxton"/>
    <x v="1"/>
    <s v="United States"/>
    <s v="Anaheim"/>
    <x v="1"/>
    <n v="92804"/>
    <x v="1"/>
    <s v="FUR-TA-10001771"/>
    <x v="0"/>
    <x v="3"/>
    <s v="Bush Cubix Conference Tables, Fully Assembled"/>
    <n v="1293.4879999999998"/>
    <n v="7"/>
    <n v="0.2"/>
    <n v="80.843000000000075"/>
  </r>
  <r>
    <n v="5872"/>
    <s v="CA-2013-154235"/>
    <n v="2013"/>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n v="2014"/>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n v="2014"/>
    <x v="400"/>
    <d v="2014-06-05T00:00:00"/>
    <s v="Same Day"/>
    <s v="EH-14005"/>
    <s v="Erica Hernandez"/>
    <x v="2"/>
    <s v="United States"/>
    <s v="Jonesboro"/>
    <x v="36"/>
    <n v="72401"/>
    <x v="0"/>
    <s v="OFF-BI-10002353"/>
    <x v="1"/>
    <x v="8"/>
    <s v="GBC VeloBind Cover Sets"/>
    <n v="108.08"/>
    <n v="7"/>
    <n v="0"/>
    <n v="54.04"/>
  </r>
  <r>
    <n v="5875"/>
    <s v="CA-2014-133095"/>
    <n v="2014"/>
    <x v="400"/>
    <d v="2014-06-05T00:00:00"/>
    <s v="Same Day"/>
    <s v="EH-14005"/>
    <s v="Erica Hernandez"/>
    <x v="2"/>
    <s v="United States"/>
    <s v="Jonesboro"/>
    <x v="36"/>
    <n v="72401"/>
    <x v="0"/>
    <s v="OFF-BI-10004141"/>
    <x v="1"/>
    <x v="8"/>
    <s v="Insertable Tab Indexes For Data Binders"/>
    <n v="9.5400000000000009"/>
    <n v="3"/>
    <n v="0"/>
    <n v="4.3883999999999999"/>
  </r>
  <r>
    <n v="5876"/>
    <s v="CA-2012-130554"/>
    <n v="2012"/>
    <x v="1003"/>
    <d v="2012-04-09T00:00:00"/>
    <s v="First Class"/>
    <s v="FM-14290"/>
    <s v="Frank Merwin"/>
    <x v="2"/>
    <s v="United States"/>
    <s v="Philadelphia"/>
    <x v="9"/>
    <n v="19140"/>
    <x v="3"/>
    <s v="OFF-AR-10001954"/>
    <x v="1"/>
    <x v="6"/>
    <s v="Newell 331"/>
    <n v="11.736000000000001"/>
    <n v="3"/>
    <n v="0.2"/>
    <n v="1.0268999999999999"/>
  </r>
  <r>
    <n v="5877"/>
    <s v="CA-2011-152443"/>
    <n v="2011"/>
    <x v="371"/>
    <d v="2011-05-26T00:00:00"/>
    <s v="Standard Class"/>
    <s v="FG-14260"/>
    <s v="Frank Gastineau"/>
    <x v="2"/>
    <s v="United States"/>
    <s v="Lawrence"/>
    <x v="31"/>
    <n v="1841"/>
    <x v="3"/>
    <s v="OFF-BI-10001071"/>
    <x v="1"/>
    <x v="8"/>
    <s v="GBC ProClick Punch Binding System"/>
    <n v="447.85999999999996"/>
    <n v="7"/>
    <n v="0"/>
    <n v="219.45140000000001"/>
  </r>
  <r>
    <n v="5878"/>
    <s v="CA-2011-152443"/>
    <n v="2011"/>
    <x v="371"/>
    <d v="2011-05-26T00:00:00"/>
    <s v="Standard Class"/>
    <s v="FG-14260"/>
    <s v="Frank Gastineau"/>
    <x v="2"/>
    <s v="United States"/>
    <s v="Lawrence"/>
    <x v="31"/>
    <n v="1841"/>
    <x v="3"/>
    <s v="OFF-PA-10003022"/>
    <x v="1"/>
    <x v="10"/>
    <s v="Xerox 1992"/>
    <n v="17.940000000000001"/>
    <n v="3"/>
    <n v="0"/>
    <n v="8.7906000000000013"/>
  </r>
  <r>
    <n v="5879"/>
    <s v="CA-2011-152443"/>
    <n v="2011"/>
    <x v="371"/>
    <d v="2011-05-26T00:00:00"/>
    <s v="Standard Class"/>
    <s v="FG-14260"/>
    <s v="Frank Gastineau"/>
    <x v="2"/>
    <s v="United States"/>
    <s v="Lawrence"/>
    <x v="31"/>
    <n v="1841"/>
    <x v="3"/>
    <s v="OFF-AP-10001293"/>
    <x v="1"/>
    <x v="9"/>
    <s v="Belkin 8 Outlet Surge Protector"/>
    <n v="245.88"/>
    <n v="6"/>
    <n v="0"/>
    <n v="68.846399999999988"/>
  </r>
  <r>
    <n v="5880"/>
    <s v="CA-2013-133319"/>
    <n v="2013"/>
    <x v="64"/>
    <d v="2013-09-12T00:00:00"/>
    <s v="Standard Class"/>
    <s v="MV-17485"/>
    <s v="Mark Van Huff"/>
    <x v="0"/>
    <s v="United States"/>
    <s v="New York City"/>
    <x v="15"/>
    <n v="10011"/>
    <x v="3"/>
    <s v="OFF-PA-10001815"/>
    <x v="1"/>
    <x v="10"/>
    <s v="Xerox 1885"/>
    <n v="192.16"/>
    <n v="4"/>
    <n v="0"/>
    <n v="92.236799999999988"/>
  </r>
  <r>
    <n v="5881"/>
    <s v="CA-2013-133935"/>
    <n v="2013"/>
    <x v="31"/>
    <d v="2013-09-23T00:00:00"/>
    <s v="Standard Class"/>
    <s v="JW-15220"/>
    <s v="Jane Waco"/>
    <x v="1"/>
    <s v="United States"/>
    <s v="San Diego"/>
    <x v="1"/>
    <n v="92105"/>
    <x v="1"/>
    <s v="FUR-CH-10001215"/>
    <x v="0"/>
    <x v="1"/>
    <s v="Global Troy Executive Leather Low-Back Tilter"/>
    <n v="801.5680000000001"/>
    <n v="2"/>
    <n v="0.2"/>
    <n v="50.097999999999985"/>
  </r>
  <r>
    <n v="5882"/>
    <s v="CA-2013-133935"/>
    <n v="2013"/>
    <x v="31"/>
    <d v="2013-09-23T00:00:00"/>
    <s v="Standard Class"/>
    <s v="JW-15220"/>
    <s v="Jane Waco"/>
    <x v="1"/>
    <s v="United States"/>
    <s v="San Diego"/>
    <x v="1"/>
    <n v="92105"/>
    <x v="1"/>
    <s v="OFF-PA-10000100"/>
    <x v="1"/>
    <x v="10"/>
    <s v="Xerox 1945"/>
    <n v="368.91"/>
    <n v="9"/>
    <n v="0"/>
    <n v="180.76590000000002"/>
  </r>
  <r>
    <n v="5883"/>
    <s v="CA-2013-133935"/>
    <n v="2013"/>
    <x v="31"/>
    <d v="2013-09-23T00:00:00"/>
    <s v="Standard Class"/>
    <s v="JW-15220"/>
    <s v="Jane Waco"/>
    <x v="1"/>
    <s v="United States"/>
    <s v="San Diego"/>
    <x v="1"/>
    <n v="92105"/>
    <x v="1"/>
    <s v="FUR-CH-10002880"/>
    <x v="0"/>
    <x v="1"/>
    <s v="Global High-Back Leather Tilter, Burgundy"/>
    <n v="885.52800000000002"/>
    <n v="9"/>
    <n v="0.2"/>
    <n v="-99.621900000000068"/>
  </r>
  <r>
    <n v="5884"/>
    <s v="CA-2013-136301"/>
    <n v="2013"/>
    <x v="69"/>
    <d v="2013-03-16T00:00:00"/>
    <s v="Second Class"/>
    <s v="EH-13765"/>
    <s v="Edward Hooks"/>
    <x v="1"/>
    <s v="United States"/>
    <s v="San Francisco"/>
    <x v="1"/>
    <n v="94109"/>
    <x v="1"/>
    <s v="FUR-FU-10004712"/>
    <x v="0"/>
    <x v="5"/>
    <s v="Westinghouse Mesh Shade Clip-On Gooseneck Lamp, Black"/>
    <n v="28.28"/>
    <n v="2"/>
    <n v="0"/>
    <n v="7.352800000000002"/>
  </r>
  <r>
    <n v="5885"/>
    <s v="CA-2013-136301"/>
    <n v="2013"/>
    <x v="69"/>
    <d v="2013-03-16T00:00:00"/>
    <s v="Second Class"/>
    <s v="EH-13765"/>
    <s v="Edward Hooks"/>
    <x v="1"/>
    <s v="United States"/>
    <s v="San Francisco"/>
    <x v="1"/>
    <n v="94109"/>
    <x v="1"/>
    <s v="OFF-SU-10000151"/>
    <x v="1"/>
    <x v="14"/>
    <s v="High Speed Automatic Electric Letter Opener"/>
    <n v="4912.59"/>
    <n v="3"/>
    <n v="0"/>
    <n v="196.50359999999978"/>
  </r>
  <r>
    <n v="5886"/>
    <s v="US-2011-109456"/>
    <n v="2011"/>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n v="2011"/>
    <x v="1079"/>
    <d v="2011-10-17T00:00:00"/>
    <s v="Same Day"/>
    <s v="LS-17245"/>
    <s v="Lynn Smith"/>
    <x v="0"/>
    <s v="United States"/>
    <s v="San Francisco"/>
    <x v="1"/>
    <n v="94110"/>
    <x v="1"/>
    <s v="TEC-AC-10003610"/>
    <x v="2"/>
    <x v="11"/>
    <s v="Logitech Illuminated - Keyboard"/>
    <n v="179.97"/>
    <n v="3"/>
    <n v="0"/>
    <n v="86.385600000000011"/>
  </r>
  <r>
    <n v="5888"/>
    <s v="CA-2014-151596"/>
    <n v="2014"/>
    <x v="1048"/>
    <d v="2014-10-12T00:00:00"/>
    <s v="First Class"/>
    <s v="BP-11050"/>
    <s v="Barry Pond"/>
    <x v="1"/>
    <s v="United States"/>
    <s v="Cranston"/>
    <x v="34"/>
    <n v="2920"/>
    <x v="3"/>
    <s v="OFF-ST-10001837"/>
    <x v="1"/>
    <x v="4"/>
    <s v="SAFCO Mobile Desk Side File, Wire Frame"/>
    <n v="42.76"/>
    <n v="1"/>
    <n v="0"/>
    <n v="11.117599999999999"/>
  </r>
  <r>
    <n v="5889"/>
    <s v="CA-2012-147879"/>
    <n v="2012"/>
    <x v="820"/>
    <d v="2012-05-12T00:00:00"/>
    <s v="Standard Class"/>
    <s v="CC-12220"/>
    <s v="Chris Cortes"/>
    <x v="0"/>
    <s v="United States"/>
    <s v="Owensboro"/>
    <x v="0"/>
    <n v="42301"/>
    <x v="0"/>
    <s v="OFF-PA-10001952"/>
    <x v="1"/>
    <x v="10"/>
    <s v="Xerox 1902"/>
    <n v="45.68"/>
    <n v="2"/>
    <n v="0"/>
    <n v="21.012799999999999"/>
  </r>
  <r>
    <n v="5890"/>
    <s v="CA-2013-166625"/>
    <n v="2013"/>
    <x v="167"/>
    <d v="2013-04-18T00:00:00"/>
    <s v="First Class"/>
    <s v="JM-15580"/>
    <s v="Jill Matthias"/>
    <x v="0"/>
    <s v="United States"/>
    <s v="Baltimore"/>
    <x v="39"/>
    <n v="21215"/>
    <x v="3"/>
    <s v="OFF-BI-10002414"/>
    <x v="1"/>
    <x v="8"/>
    <s v="GBC ProClick Spines for 32-Hole Punch"/>
    <n v="25.06"/>
    <n v="2"/>
    <n v="0"/>
    <n v="11.778199999999998"/>
  </r>
  <r>
    <n v="5891"/>
    <s v="CA-2013-146157"/>
    <n v="2013"/>
    <x v="831"/>
    <d v="2013-11-27T00:00:00"/>
    <s v="Standard Class"/>
    <s v="RD-19720"/>
    <s v="Roger Demir"/>
    <x v="0"/>
    <s v="United States"/>
    <s v="Chicago"/>
    <x v="10"/>
    <n v="60610"/>
    <x v="2"/>
    <s v="OFF-PA-10001790"/>
    <x v="1"/>
    <x v="10"/>
    <s v="Xerox 1910"/>
    <n v="38.432000000000002"/>
    <n v="1"/>
    <n v="0.2"/>
    <n v="13.451199999999996"/>
  </r>
  <r>
    <n v="5892"/>
    <s v="CA-2013-146157"/>
    <n v="2013"/>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n v="2013"/>
    <x v="831"/>
    <d v="2013-11-27T00:00:00"/>
    <s v="Standard Class"/>
    <s v="RD-19720"/>
    <s v="Roger Demir"/>
    <x v="0"/>
    <s v="United States"/>
    <s v="Chicago"/>
    <x v="10"/>
    <n v="60610"/>
    <x v="2"/>
    <s v="TEC-AC-10003657"/>
    <x v="2"/>
    <x v="11"/>
    <s v="Lenovo 17-Key USB Numeric Keypad"/>
    <n v="81.576000000000008"/>
    <n v="3"/>
    <n v="0.2"/>
    <n v="2.0393999999999934"/>
  </r>
  <r>
    <n v="5894"/>
    <s v="CA-2014-159954"/>
    <n v="2014"/>
    <x v="18"/>
    <d v="2014-09-15T00:00:00"/>
    <s v="Standard Class"/>
    <s v="SS-20410"/>
    <s v="Shahid Shariari"/>
    <x v="0"/>
    <s v="United States"/>
    <s v="Atlanta"/>
    <x v="32"/>
    <n v="30318"/>
    <x v="0"/>
    <s v="OFF-BI-10004876"/>
    <x v="1"/>
    <x v="8"/>
    <s v="Wilson Jones Suede Grain Vinyl Binders"/>
    <n v="2.78"/>
    <n v="1"/>
    <n v="0"/>
    <n v="1.3621999999999999"/>
  </r>
  <r>
    <n v="5895"/>
    <s v="CA-2014-100825"/>
    <n v="2014"/>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n v="2011"/>
    <x v="301"/>
    <d v="2011-11-08T00:00:00"/>
    <s v="Standard Class"/>
    <s v="PL-18925"/>
    <s v="Paul Lucas"/>
    <x v="2"/>
    <s v="United States"/>
    <s v="Los Angeles"/>
    <x v="1"/>
    <n v="90049"/>
    <x v="1"/>
    <s v="OFF-LA-10003498"/>
    <x v="1"/>
    <x v="2"/>
    <s v="Avery 475"/>
    <n v="44.400000000000006"/>
    <n v="3"/>
    <n v="0"/>
    <n v="22.200000000000003"/>
  </r>
  <r>
    <n v="5897"/>
    <s v="CA-2011-168305"/>
    <n v="2011"/>
    <x v="301"/>
    <d v="2011-11-08T00:00:00"/>
    <s v="Standard Class"/>
    <s v="PL-18925"/>
    <s v="Paul Lucas"/>
    <x v="2"/>
    <s v="United States"/>
    <s v="Los Angeles"/>
    <x v="1"/>
    <n v="90049"/>
    <x v="1"/>
    <s v="OFF-PA-10004947"/>
    <x v="1"/>
    <x v="10"/>
    <s v="Staples"/>
    <n v="21.400000000000002"/>
    <n v="5"/>
    <n v="0"/>
    <n v="9.629999999999999"/>
  </r>
  <r>
    <n v="5898"/>
    <s v="CA-2013-167682"/>
    <n v="2013"/>
    <x v="1015"/>
    <d v="2013-04-10T00:00:00"/>
    <s v="Standard Class"/>
    <s v="ZD-21925"/>
    <s v="Zuschuss Donatelli"/>
    <x v="0"/>
    <s v="United States"/>
    <s v="Richmond"/>
    <x v="14"/>
    <n v="47374"/>
    <x v="2"/>
    <s v="FUR-FU-10003799"/>
    <x v="0"/>
    <x v="5"/>
    <s v="Seth Thomas 13 1/2&quot; Wall Clock"/>
    <n v="71.12"/>
    <n v="4"/>
    <n v="0"/>
    <n v="22.047199999999997"/>
  </r>
  <r>
    <n v="5899"/>
    <s v="CA-2013-167682"/>
    <n v="2013"/>
    <x v="1015"/>
    <d v="2013-04-10T00:00:00"/>
    <s v="Standard Class"/>
    <s v="ZD-21925"/>
    <s v="Zuschuss Donatelli"/>
    <x v="0"/>
    <s v="United States"/>
    <s v="Richmond"/>
    <x v="14"/>
    <n v="47374"/>
    <x v="2"/>
    <s v="TEC-PH-10000673"/>
    <x v="2"/>
    <x v="7"/>
    <s v="Plantronics Voyager Pro HD - Bluetooth Headset"/>
    <n v="259.95999999999998"/>
    <n v="4"/>
    <n v="0"/>
    <n v="124.7808"/>
  </r>
  <r>
    <n v="5900"/>
    <s v="CA-2014-108000"/>
    <n v="2014"/>
    <x v="602"/>
    <d v="2014-01-17T00:00:00"/>
    <s v="Standard Class"/>
    <s v="LS-16945"/>
    <s v="Linda Southworth"/>
    <x v="1"/>
    <s v="United States"/>
    <s v="San Francisco"/>
    <x v="1"/>
    <n v="94110"/>
    <x v="1"/>
    <s v="OFF-EN-10002621"/>
    <x v="1"/>
    <x v="12"/>
    <s v="Staples"/>
    <n v="9.7799999999999994"/>
    <n v="1"/>
    <n v="0"/>
    <n v="4.8899999999999997"/>
  </r>
  <r>
    <n v="5901"/>
    <s v="CA-2012-146465"/>
    <n v="2012"/>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n v="2013"/>
    <x v="581"/>
    <d v="2013-12-03T00:00:00"/>
    <s v="Standard Class"/>
    <s v="PC-18745"/>
    <s v="Pamela Coakley"/>
    <x v="1"/>
    <s v="United States"/>
    <s v="Westfield"/>
    <x v="30"/>
    <n v="7090"/>
    <x v="3"/>
    <s v="FUR-FU-10001889"/>
    <x v="0"/>
    <x v="5"/>
    <s v="Ultra Door Pull Handle"/>
    <n v="31.56"/>
    <n v="3"/>
    <n v="0"/>
    <n v="10.4148"/>
  </r>
  <r>
    <n v="5903"/>
    <s v="US-2014-153948"/>
    <n v="2014"/>
    <x v="44"/>
    <d v="2014-11-07T00:00:00"/>
    <s v="Same Day"/>
    <s v="FM-14290"/>
    <s v="Frank Merwin"/>
    <x v="2"/>
    <s v="United States"/>
    <s v="San Francisco"/>
    <x v="1"/>
    <n v="94122"/>
    <x v="1"/>
    <s v="OFF-PA-10000157"/>
    <x v="1"/>
    <x v="10"/>
    <s v="Xerox 191"/>
    <n v="59.94"/>
    <n v="3"/>
    <n v="0"/>
    <n v="28.171799999999998"/>
  </r>
  <r>
    <n v="5904"/>
    <s v="US-2014-153948"/>
    <n v="2014"/>
    <x v="44"/>
    <d v="2014-11-07T00:00:00"/>
    <s v="Same Day"/>
    <s v="FM-14290"/>
    <s v="Frank Merwin"/>
    <x v="2"/>
    <s v="United States"/>
    <s v="San Francisco"/>
    <x v="1"/>
    <n v="94122"/>
    <x v="1"/>
    <s v="OFF-PA-10002764"/>
    <x v="1"/>
    <x v="10"/>
    <s v="Staples"/>
    <n v="45.36"/>
    <n v="4"/>
    <n v="0"/>
    <n v="22.226399999999998"/>
  </r>
  <r>
    <n v="5905"/>
    <s v="US-2014-153948"/>
    <n v="2014"/>
    <x v="44"/>
    <d v="2014-11-07T00:00:00"/>
    <s v="Same Day"/>
    <s v="FM-14290"/>
    <s v="Frank Merwin"/>
    <x v="2"/>
    <s v="United States"/>
    <s v="San Francisco"/>
    <x v="1"/>
    <n v="94122"/>
    <x v="1"/>
    <s v="OFF-PA-10000143"/>
    <x v="1"/>
    <x v="10"/>
    <s v="Astroparche Fine Business Paper"/>
    <n v="26.400000000000002"/>
    <n v="5"/>
    <n v="0"/>
    <n v="12.672000000000001"/>
  </r>
  <r>
    <n v="5906"/>
    <s v="US-2014-153948"/>
    <n v="2014"/>
    <x v="44"/>
    <d v="2014-11-07T00:00:00"/>
    <s v="Same Day"/>
    <s v="FM-14290"/>
    <s v="Frank Merwin"/>
    <x v="2"/>
    <s v="United States"/>
    <s v="San Francisco"/>
    <x v="1"/>
    <n v="94122"/>
    <x v="1"/>
    <s v="OFF-LA-10000414"/>
    <x v="1"/>
    <x v="2"/>
    <s v="Avery 503"/>
    <n v="41.4"/>
    <n v="4"/>
    <n v="0"/>
    <n v="19.872"/>
  </r>
  <r>
    <n v="5907"/>
    <s v="US-2014-153948"/>
    <n v="2014"/>
    <x v="44"/>
    <d v="2014-11-07T00:00:00"/>
    <s v="Same Day"/>
    <s v="FM-14290"/>
    <s v="Frank Merwin"/>
    <x v="2"/>
    <s v="United States"/>
    <s v="San Francisco"/>
    <x v="1"/>
    <n v="94122"/>
    <x v="1"/>
    <s v="TEC-AC-10003441"/>
    <x v="2"/>
    <x v="11"/>
    <s v="Kingston Digital DataTraveler 32GB USB 2.0"/>
    <n v="16.95"/>
    <n v="1"/>
    <n v="0"/>
    <n v="1.0169999999999995"/>
  </r>
  <r>
    <n v="5908"/>
    <s v="US-2013-113985"/>
    <n v="2013"/>
    <x v="499"/>
    <d v="2013-12-08T00:00:00"/>
    <s v="Standard Class"/>
    <s v="KD-16495"/>
    <s v="Keith Dawkins"/>
    <x v="1"/>
    <s v="United States"/>
    <s v="San Jose"/>
    <x v="1"/>
    <n v="95123"/>
    <x v="1"/>
    <s v="OFF-BI-10002353"/>
    <x v="1"/>
    <x v="8"/>
    <s v="GBC VeloBind Cover Sets"/>
    <n v="24.704000000000001"/>
    <n v="2"/>
    <n v="0.2"/>
    <n v="9.2639999999999993"/>
  </r>
  <r>
    <n v="5909"/>
    <s v="US-2013-113985"/>
    <n v="2013"/>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n v="2013"/>
    <x v="499"/>
    <d v="2013-12-08T00:00:00"/>
    <s v="Standard Class"/>
    <s v="KD-16495"/>
    <s v="Keith Dawkins"/>
    <x v="1"/>
    <s v="United States"/>
    <s v="San Jose"/>
    <x v="1"/>
    <n v="95123"/>
    <x v="1"/>
    <s v="FUR-FU-10003026"/>
    <x v="0"/>
    <x v="5"/>
    <s v="Eldon Regeneration Recycled Desk Accessories, Black"/>
    <n v="14.52"/>
    <n v="3"/>
    <n v="0"/>
    <n v="5.6627999999999998"/>
  </r>
  <r>
    <n v="5911"/>
    <s v="US-2013-113985"/>
    <n v="2013"/>
    <x v="499"/>
    <d v="2013-12-08T00:00:00"/>
    <s v="Standard Class"/>
    <s v="KD-16495"/>
    <s v="Keith Dawkins"/>
    <x v="1"/>
    <s v="United States"/>
    <s v="San Jose"/>
    <x v="1"/>
    <n v="95123"/>
    <x v="1"/>
    <s v="OFF-BI-10000632"/>
    <x v="1"/>
    <x v="8"/>
    <s v="Satellite Sectional Post Binders"/>
    <n v="104.184"/>
    <n v="3"/>
    <n v="0.2"/>
    <n v="33.8598"/>
  </r>
  <r>
    <n v="5912"/>
    <s v="CA-2013-155383"/>
    <n v="2013"/>
    <x v="907"/>
    <d v="2013-12-23T00:00:00"/>
    <s v="Standard Class"/>
    <s v="SC-20680"/>
    <s v="Steve Carroll"/>
    <x v="2"/>
    <s v="United States"/>
    <s v="Seattle"/>
    <x v="4"/>
    <n v="98115"/>
    <x v="1"/>
    <s v="OFF-ST-10001328"/>
    <x v="1"/>
    <x v="4"/>
    <s v="Personal Filing Tote with Lid, Black/Gray"/>
    <n v="46.53"/>
    <n v="3"/>
    <n v="0"/>
    <n v="13.028400000000001"/>
  </r>
  <r>
    <n v="5913"/>
    <s v="CA-2011-120432"/>
    <n v="2011"/>
    <x v="829"/>
    <d v="2011-08-26T00:00:00"/>
    <s v="Second Class"/>
    <s v="DW-13585"/>
    <s v="Dorothy Wardle"/>
    <x v="1"/>
    <s v="United States"/>
    <s v="Owensboro"/>
    <x v="0"/>
    <n v="42301"/>
    <x v="0"/>
    <s v="OFF-SU-10004661"/>
    <x v="1"/>
    <x v="14"/>
    <s v="Acme Titanium Bonded Scissors"/>
    <n v="25.5"/>
    <n v="3"/>
    <n v="0"/>
    <n v="6.63"/>
  </r>
  <r>
    <n v="5914"/>
    <s v="US-2012-126977"/>
    <n v="2012"/>
    <x v="14"/>
    <d v="2012-09-23T00:00:00"/>
    <s v="Standard Class"/>
    <s v="PF-19120"/>
    <s v="Peter Fuller"/>
    <x v="0"/>
    <s v="United States"/>
    <s v="New York City"/>
    <x v="15"/>
    <n v="10035"/>
    <x v="3"/>
    <s v="OFF-ST-10000617"/>
    <x v="1"/>
    <x v="4"/>
    <s v="Woodgrain Magazine Files by Perma"/>
    <n v="14.9"/>
    <n v="5"/>
    <n v="0"/>
    <n v="1.0429999999999984"/>
  </r>
  <r>
    <n v="5915"/>
    <s v="US-2012-126977"/>
    <n v="2012"/>
    <x v="14"/>
    <d v="2012-09-23T00:00:00"/>
    <s v="Standard Class"/>
    <s v="PF-19120"/>
    <s v="Peter Fuller"/>
    <x v="0"/>
    <s v="United States"/>
    <s v="New York City"/>
    <x v="15"/>
    <n v="10035"/>
    <x v="3"/>
    <s v="OFF-LA-10002762"/>
    <x v="1"/>
    <x v="2"/>
    <s v="Avery 485"/>
    <n v="87.71"/>
    <n v="7"/>
    <n v="0"/>
    <n v="41.223699999999994"/>
  </r>
  <r>
    <n v="5916"/>
    <s v="US-2012-126977"/>
    <n v="2012"/>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n v="2012"/>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n v="2012"/>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n v="2012"/>
    <x v="14"/>
    <d v="2012-09-23T00:00:00"/>
    <s v="Standard Class"/>
    <s v="PF-19120"/>
    <s v="Peter Fuller"/>
    <x v="0"/>
    <s v="United States"/>
    <s v="New York City"/>
    <x v="15"/>
    <n v="10035"/>
    <x v="3"/>
    <s v="FUR-BO-10002213"/>
    <x v="0"/>
    <x v="0"/>
    <s v="DMI Eclipse Executive Suite Bookcases"/>
    <n v="2003.9200000000003"/>
    <n v="5"/>
    <n v="0.2"/>
    <n v="-25.049000000000149"/>
  </r>
  <r>
    <n v="5920"/>
    <s v="US-2012-126977"/>
    <n v="2012"/>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n v="2012"/>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n v="2012"/>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n v="2012"/>
    <x v="14"/>
    <d v="2012-09-23T00:00:00"/>
    <s v="Standard Class"/>
    <s v="PF-19120"/>
    <s v="Peter Fuller"/>
    <x v="0"/>
    <s v="United States"/>
    <s v="New York City"/>
    <x v="15"/>
    <n v="10035"/>
    <x v="3"/>
    <s v="TEC-PH-10000169"/>
    <x v="2"/>
    <x v="7"/>
    <s v="ARKON Windshield Dashboard Air Vent Car Mount Holder"/>
    <n v="67.8"/>
    <n v="4"/>
    <n v="0"/>
    <n v="1.3559999999999945"/>
  </r>
  <r>
    <n v="5924"/>
    <s v="CA-2013-130288"/>
    <n v="2013"/>
    <x v="491"/>
    <d v="2013-12-01T00:00:00"/>
    <s v="Second Class"/>
    <s v="DK-13225"/>
    <s v="Dean Katz"/>
    <x v="1"/>
    <s v="United States"/>
    <s v="New York City"/>
    <x v="15"/>
    <n v="10011"/>
    <x v="3"/>
    <s v="FUR-TA-10002958"/>
    <x v="0"/>
    <x v="3"/>
    <s v="Bevis Oval Conference Table, Walnut"/>
    <n v="313.17599999999999"/>
    <n v="2"/>
    <n v="0.4"/>
    <n v="-120.05080000000007"/>
  </r>
  <r>
    <n v="5925"/>
    <s v="CA-2014-146458"/>
    <n v="2014"/>
    <x v="123"/>
    <d v="2014-11-23T00:00:00"/>
    <s v="Second Class"/>
    <s v="RB-19435"/>
    <s v="Richard Bierner"/>
    <x v="0"/>
    <s v="United States"/>
    <s v="Springfield"/>
    <x v="17"/>
    <n v="22153"/>
    <x v="0"/>
    <s v="OFF-AR-10001177"/>
    <x v="1"/>
    <x v="6"/>
    <s v="Newell 349"/>
    <n v="22.959999999999997"/>
    <n v="7"/>
    <n v="0"/>
    <n v="6.6583999999999968"/>
  </r>
  <r>
    <n v="5926"/>
    <s v="CA-2014-150420"/>
    <n v="2014"/>
    <x v="95"/>
    <d v="2014-06-09T00:00:00"/>
    <s v="Standard Class"/>
    <s v="GD-14590"/>
    <s v="Giulietta Dortch"/>
    <x v="1"/>
    <s v="United States"/>
    <s v="Bellingham"/>
    <x v="4"/>
    <n v="98226"/>
    <x v="1"/>
    <s v="TEC-AC-10004975"/>
    <x v="2"/>
    <x v="11"/>
    <s v="Plantronics Audio 995 Wireless Stereo Headset"/>
    <n v="1099.5"/>
    <n v="10"/>
    <n v="0"/>
    <n v="362.83500000000004"/>
  </r>
  <r>
    <n v="5927"/>
    <s v="US-2011-118997"/>
    <n v="2011"/>
    <x v="918"/>
    <d v="2011-04-12T00:00:00"/>
    <s v="Standard Class"/>
    <s v="RA-19885"/>
    <s v="Ruben Ausman"/>
    <x v="1"/>
    <s v="United States"/>
    <s v="Decatur"/>
    <x v="19"/>
    <n v="35601"/>
    <x v="0"/>
    <s v="FUR-TA-10001086"/>
    <x v="0"/>
    <x v="3"/>
    <s v="SAFCO PlanMaster Boards, 60w x 37-1/2d, White Melamine"/>
    <n v="1215.92"/>
    <n v="8"/>
    <n v="0"/>
    <n v="316.13920000000007"/>
  </r>
  <r>
    <n v="5928"/>
    <s v="CA-2011-114314"/>
    <n v="2011"/>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n v="2011"/>
    <x v="856"/>
    <d v="2011-10-15T00:00:00"/>
    <s v="Standard Class"/>
    <s v="DB-13555"/>
    <s v="Dorothy Badders"/>
    <x v="1"/>
    <s v="United States"/>
    <s v="Fayetteville"/>
    <x v="36"/>
    <n v="72701"/>
    <x v="0"/>
    <s v="FUR-FU-10002107"/>
    <x v="0"/>
    <x v="5"/>
    <s v="Eldon Pizzaz Desk Accessories"/>
    <n v="8.92"/>
    <n v="4"/>
    <n v="0"/>
    <n v="3.9248000000000003"/>
  </r>
  <r>
    <n v="5930"/>
    <s v="US-2014-169551"/>
    <n v="2014"/>
    <x v="437"/>
    <d v="2014-07-10T00:00:00"/>
    <s v="First Class"/>
    <s v="RL-19615"/>
    <s v="Rob Lucas"/>
    <x v="0"/>
    <s v="United States"/>
    <s v="Philadelphia"/>
    <x v="9"/>
    <n v="19120"/>
    <x v="3"/>
    <s v="FUR-BO-10001519"/>
    <x v="0"/>
    <x v="0"/>
    <s v="O'Sullivan 3-Shelf Heavy-Duty Bookcases"/>
    <n v="87.210000000000008"/>
    <n v="3"/>
    <n v="0.5"/>
    <n v="-45.349200000000003"/>
  </r>
  <r>
    <n v="5931"/>
    <s v="US-2014-169551"/>
    <n v="2014"/>
    <x v="437"/>
    <d v="2014-07-10T00:00:00"/>
    <s v="First Class"/>
    <s v="RL-19615"/>
    <s v="Rob Lucas"/>
    <x v="0"/>
    <s v="United States"/>
    <s v="Philadelphia"/>
    <x v="9"/>
    <n v="19120"/>
    <x v="3"/>
    <s v="OFF-PA-10004100"/>
    <x v="1"/>
    <x v="10"/>
    <s v="Xerox 216"/>
    <n v="15.552000000000003"/>
    <n v="3"/>
    <n v="0.2"/>
    <n v="5.4432"/>
  </r>
  <r>
    <n v="5932"/>
    <s v="US-2014-169551"/>
    <n v="2014"/>
    <x v="437"/>
    <d v="2014-07-10T00:00:00"/>
    <s v="First Class"/>
    <s v="RL-19615"/>
    <s v="Rob Lucas"/>
    <x v="0"/>
    <s v="United States"/>
    <s v="Philadelphia"/>
    <x v="9"/>
    <n v="19120"/>
    <x v="3"/>
    <s v="TEC-PH-10001363"/>
    <x v="2"/>
    <x v="7"/>
    <s v="Apple iPhone 5S"/>
    <n v="683.98799999999994"/>
    <n v="2"/>
    <n v="0.4"/>
    <n v="-113.9980000000001"/>
  </r>
  <r>
    <n v="5933"/>
    <s v="US-2014-169551"/>
    <n v="2014"/>
    <x v="437"/>
    <d v="2014-07-10T00:00:00"/>
    <s v="First Class"/>
    <s v="RL-19615"/>
    <s v="Rob Lucas"/>
    <x v="0"/>
    <s v="United States"/>
    <s v="Philadelphia"/>
    <x v="9"/>
    <n v="19120"/>
    <x v="3"/>
    <s v="OFF-ST-10004835"/>
    <x v="1"/>
    <x v="4"/>
    <s v="Plastic Stacking Crates &amp; Casters"/>
    <n v="13.392000000000001"/>
    <n v="3"/>
    <n v="0.2"/>
    <n v="1.0044"/>
  </r>
  <r>
    <n v="5934"/>
    <s v="US-2014-169551"/>
    <n v="2014"/>
    <x v="437"/>
    <d v="2014-07-10T00:00:00"/>
    <s v="First Class"/>
    <s v="RL-19615"/>
    <s v="Rob Lucas"/>
    <x v="0"/>
    <s v="United States"/>
    <s v="Philadelphia"/>
    <x v="9"/>
    <n v="19120"/>
    <x v="3"/>
    <s v="TEC-AC-10002018"/>
    <x v="2"/>
    <x v="11"/>
    <s v="AmazonBasics 3-Button USB Wired Mouse"/>
    <n v="16.776000000000003"/>
    <n v="3"/>
    <n v="0.2"/>
    <n v="4.8231000000000002"/>
  </r>
  <r>
    <n v="5935"/>
    <s v="US-2014-169551"/>
    <n v="2014"/>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n v="2013"/>
    <x v="975"/>
    <d v="2013-07-05T00:00:00"/>
    <s v="Same Day"/>
    <s v="RB-19465"/>
    <s v="Rick Bensley"/>
    <x v="2"/>
    <s v="United States"/>
    <s v="Seattle"/>
    <x v="4"/>
    <n v="98103"/>
    <x v="1"/>
    <s v="FUR-FU-10000221"/>
    <x v="0"/>
    <x v="5"/>
    <s v="Master Caster Door Stop, Brown"/>
    <n v="25.4"/>
    <n v="5"/>
    <n v="0"/>
    <n v="8.6359999999999992"/>
  </r>
  <r>
    <n v="5937"/>
    <s v="CA-2013-103107"/>
    <n v="2013"/>
    <x v="975"/>
    <d v="2013-07-05T00:00:00"/>
    <s v="Same Day"/>
    <s v="RB-19465"/>
    <s v="Rick Bensley"/>
    <x v="2"/>
    <s v="United States"/>
    <s v="Seattle"/>
    <x v="4"/>
    <n v="98103"/>
    <x v="1"/>
    <s v="TEC-PH-10001198"/>
    <x v="2"/>
    <x v="7"/>
    <s v="Avaya 4621SW VoIP phone"/>
    <n v="177.48000000000002"/>
    <n v="3"/>
    <n v="0.2"/>
    <n v="19.966499999999982"/>
  </r>
  <r>
    <n v="5938"/>
    <s v="CA-2013-103107"/>
    <n v="2013"/>
    <x v="975"/>
    <d v="2013-07-05T00:00:00"/>
    <s v="Same Day"/>
    <s v="RB-19465"/>
    <s v="Rick Bensley"/>
    <x v="2"/>
    <s v="United States"/>
    <s v="Seattle"/>
    <x v="4"/>
    <n v="98103"/>
    <x v="1"/>
    <s v="TEC-PH-10002564"/>
    <x v="2"/>
    <x v="7"/>
    <s v="OtterBox Defender Series Case - Samsung Galaxy S4"/>
    <n v="71.975999999999999"/>
    <n v="3"/>
    <n v="0.2"/>
    <n v="8.9969999999999892"/>
  </r>
  <r>
    <n v="5939"/>
    <s v="CA-2014-122077"/>
    <n v="2014"/>
    <x v="240"/>
    <d v="2014-05-26T00:00:00"/>
    <s v="Standard Class"/>
    <s v="JF-15295"/>
    <s v="Jason Fortune-"/>
    <x v="0"/>
    <s v="United States"/>
    <s v="Plano"/>
    <x v="5"/>
    <n v="75023"/>
    <x v="2"/>
    <s v="TEC-PH-10003811"/>
    <x v="2"/>
    <x v="7"/>
    <s v="Jabra Supreme Plus Driver Edition Headset"/>
    <n v="95.992000000000004"/>
    <n v="1"/>
    <n v="0.2"/>
    <n v="9.5991999999999997"/>
  </r>
  <r>
    <n v="5940"/>
    <s v="CA-2014-122077"/>
    <n v="2014"/>
    <x v="240"/>
    <d v="2014-05-26T00:00:00"/>
    <s v="Standard Class"/>
    <s v="JF-15295"/>
    <s v="Jason Fortune-"/>
    <x v="0"/>
    <s v="United States"/>
    <s v="Plano"/>
    <x v="5"/>
    <n v="75023"/>
    <x v="2"/>
    <s v="OFF-LA-10004178"/>
    <x v="1"/>
    <x v="2"/>
    <s v="Avery 491"/>
    <n v="13.216000000000001"/>
    <n v="4"/>
    <n v="0.2"/>
    <n v="4.2951999999999995"/>
  </r>
  <r>
    <n v="5941"/>
    <s v="CA-2014-112431"/>
    <n v="2014"/>
    <x v="386"/>
    <d v="2014-10-15T00:00:00"/>
    <s v="Second Class"/>
    <s v="RW-19690"/>
    <s v="Robert Waldorf"/>
    <x v="0"/>
    <s v="United States"/>
    <s v="Los Angeles"/>
    <x v="1"/>
    <n v="90049"/>
    <x v="1"/>
    <s v="TEC-AC-10001465"/>
    <x v="2"/>
    <x v="11"/>
    <s v="SanDisk Cruzer 64 GB USB Flash Drive"/>
    <n v="435.84000000000003"/>
    <n v="12"/>
    <n v="0"/>
    <n v="130.75199999999995"/>
  </r>
  <r>
    <n v="5942"/>
    <s v="CA-2014-112431"/>
    <n v="2014"/>
    <x v="386"/>
    <d v="2014-10-15T00:00:00"/>
    <s v="Second Class"/>
    <s v="RW-19690"/>
    <s v="Robert Waldorf"/>
    <x v="0"/>
    <s v="United States"/>
    <s v="Los Angeles"/>
    <x v="1"/>
    <n v="90049"/>
    <x v="1"/>
    <s v="OFF-AR-10000940"/>
    <x v="1"/>
    <x v="6"/>
    <s v="Newell 343"/>
    <n v="5.88"/>
    <n v="2"/>
    <n v="0"/>
    <n v="1.5876000000000001"/>
  </r>
  <r>
    <n v="5943"/>
    <s v="CA-2013-151092"/>
    <n v="2013"/>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n v="2011"/>
    <x v="55"/>
    <d v="2011-08-29T00:00:00"/>
    <s v="Standard Class"/>
    <s v="JM-15265"/>
    <s v="Janet Molinari"/>
    <x v="1"/>
    <s v="United States"/>
    <s v="Los Angeles"/>
    <x v="1"/>
    <n v="90036"/>
    <x v="1"/>
    <s v="FUR-FU-10000771"/>
    <x v="0"/>
    <x v="5"/>
    <s v="Eldon 200 Class Desk Accessories, Smoke"/>
    <n v="6.28"/>
    <n v="1"/>
    <n v="0"/>
    <n v="2.6376000000000004"/>
  </r>
  <r>
    <n v="5945"/>
    <s v="CA-2011-104178"/>
    <n v="2011"/>
    <x v="55"/>
    <d v="2011-08-29T00:00:00"/>
    <s v="Standard Class"/>
    <s v="JM-15265"/>
    <s v="Janet Molinari"/>
    <x v="1"/>
    <s v="United States"/>
    <s v="Los Angeles"/>
    <x v="1"/>
    <n v="90036"/>
    <x v="1"/>
    <s v="TEC-AC-10002399"/>
    <x v="2"/>
    <x v="11"/>
    <s v="SanDisk Cruzer 32 GB USB Flash Drive"/>
    <n v="95.1"/>
    <n v="5"/>
    <n v="0"/>
    <n v="30.431999999999995"/>
  </r>
  <r>
    <n v="5946"/>
    <s v="CA-2011-104178"/>
    <n v="2011"/>
    <x v="55"/>
    <d v="2011-08-29T00:00:00"/>
    <s v="Standard Class"/>
    <s v="JM-15265"/>
    <s v="Janet Molinari"/>
    <x v="1"/>
    <s v="United States"/>
    <s v="Los Angeles"/>
    <x v="1"/>
    <n v="90036"/>
    <x v="1"/>
    <s v="OFF-PA-10004983"/>
    <x v="1"/>
    <x v="10"/>
    <s v="Xerox 23"/>
    <n v="25.92"/>
    <n v="4"/>
    <n v="0"/>
    <n v="12.441600000000001"/>
  </r>
  <r>
    <n v="5947"/>
    <s v="CA-2011-104178"/>
    <n v="2011"/>
    <x v="55"/>
    <d v="2011-08-29T00:00:00"/>
    <s v="Standard Class"/>
    <s v="JM-15265"/>
    <s v="Janet Molinari"/>
    <x v="1"/>
    <s v="United States"/>
    <s v="Los Angeles"/>
    <x v="1"/>
    <n v="90036"/>
    <x v="1"/>
    <s v="OFF-ST-10004258"/>
    <x v="1"/>
    <x v="4"/>
    <s v="Portable Personal File Box"/>
    <n v="48.84"/>
    <n v="4"/>
    <n v="0"/>
    <n v="13.186800000000005"/>
  </r>
  <r>
    <n v="5948"/>
    <s v="CA-2012-115924"/>
    <n v="2012"/>
    <x v="471"/>
    <d v="2012-09-18T00:00:00"/>
    <s v="Second Class"/>
    <s v="BE-11455"/>
    <s v="Brad Eason"/>
    <x v="2"/>
    <s v="United States"/>
    <s v="Des Moines"/>
    <x v="23"/>
    <n v="50315"/>
    <x v="2"/>
    <s v="OFF-BI-10004040"/>
    <x v="1"/>
    <x v="8"/>
    <s v="Wilson Jones Impact Binders"/>
    <n v="25.9"/>
    <n v="5"/>
    <n v="0"/>
    <n v="12.690999999999999"/>
  </r>
  <r>
    <n v="5949"/>
    <s v="CA-2014-161046"/>
    <n v="2014"/>
    <x v="916"/>
    <d v="2014-03-06T00:00:00"/>
    <s v="Same Day"/>
    <s v="CB-12535"/>
    <s v="Claudia Bergmann"/>
    <x v="1"/>
    <s v="United States"/>
    <s v="Southaven"/>
    <x v="35"/>
    <n v="38671"/>
    <x v="0"/>
    <s v="OFF-EN-10003862"/>
    <x v="1"/>
    <x v="12"/>
    <s v="Laser &amp; Ink Jet Business Envelopes"/>
    <n v="42.68"/>
    <n v="4"/>
    <n v="0"/>
    <n v="19.6328"/>
  </r>
  <r>
    <n v="5950"/>
    <s v="CA-2014-161046"/>
    <n v="2014"/>
    <x v="916"/>
    <d v="2014-03-06T00:00:00"/>
    <s v="Same Day"/>
    <s v="CB-12535"/>
    <s v="Claudia Bergmann"/>
    <x v="1"/>
    <s v="United States"/>
    <s v="Southaven"/>
    <x v="35"/>
    <n v="38671"/>
    <x v="0"/>
    <s v="TEC-AC-10004571"/>
    <x v="2"/>
    <x v="11"/>
    <s v="Logitech G700s Rechargeable Gaming Mouse"/>
    <n v="299.96999999999997"/>
    <n v="3"/>
    <n v="0"/>
    <n v="125.98740000000001"/>
  </r>
  <r>
    <n v="5951"/>
    <s v="CA-2014-161046"/>
    <n v="2014"/>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n v="2014"/>
    <x v="916"/>
    <d v="2014-03-06T00:00:00"/>
    <s v="Same Day"/>
    <s v="CB-12535"/>
    <s v="Claudia Bergmann"/>
    <x v="1"/>
    <s v="United States"/>
    <s v="Southaven"/>
    <x v="35"/>
    <n v="38671"/>
    <x v="0"/>
    <s v="OFF-BI-10002026"/>
    <x v="1"/>
    <x v="8"/>
    <s v="Ibico Recycled Linen-Style Covers"/>
    <n v="234.36"/>
    <n v="6"/>
    <n v="0"/>
    <n v="112.49279999999999"/>
  </r>
  <r>
    <n v="5953"/>
    <s v="US-2014-141698"/>
    <n v="2014"/>
    <x v="4"/>
    <d v="2014-04-22T00:00:00"/>
    <s v="Standard Class"/>
    <s v="SD-20485"/>
    <s v="Shirley Daniels"/>
    <x v="2"/>
    <s v="United States"/>
    <s v="Houston"/>
    <x v="5"/>
    <n v="77041"/>
    <x v="2"/>
    <s v="OFF-PA-10001826"/>
    <x v="1"/>
    <x v="10"/>
    <s v="Xerox 207"/>
    <n v="20.736000000000004"/>
    <n v="4"/>
    <n v="0.2"/>
    <n v="7.2576000000000001"/>
  </r>
  <r>
    <n v="5954"/>
    <s v="US-2011-105151"/>
    <n v="2011"/>
    <x v="809"/>
    <d v="2011-03-31T00:00:00"/>
    <s v="First Class"/>
    <s v="SG-20890"/>
    <s v="Susan Gilcrest"/>
    <x v="1"/>
    <s v="United States"/>
    <s v="New York City"/>
    <x v="15"/>
    <n v="10009"/>
    <x v="3"/>
    <s v="OFF-AR-10001231"/>
    <x v="1"/>
    <x v="6"/>
    <s v="Sanford EarthWrite Recycled Pencils, Medium Soft, #2"/>
    <n v="10.5"/>
    <n v="5"/>
    <n v="0"/>
    <n v="2.9400000000000004"/>
  </r>
  <r>
    <n v="5955"/>
    <s v="CA-2011-155796"/>
    <n v="2011"/>
    <x v="7"/>
    <d v="2011-11-15T00:00:00"/>
    <s v="Second Class"/>
    <s v="TS-21430"/>
    <s v="Tom Stivers"/>
    <x v="1"/>
    <s v="United States"/>
    <s v="Reading"/>
    <x v="9"/>
    <n v="19601"/>
    <x v="3"/>
    <s v="FUR-FU-10000409"/>
    <x v="0"/>
    <x v="5"/>
    <s v="GE 4 Foot Flourescent Tube, 40 Watt"/>
    <n v="23.968000000000004"/>
    <n v="2"/>
    <n v="0.2"/>
    <n v="7.7896000000000001"/>
  </r>
  <r>
    <n v="5956"/>
    <s v="CA-2011-155796"/>
    <n v="2011"/>
    <x v="7"/>
    <d v="2011-11-15T00:00:00"/>
    <s v="Second Class"/>
    <s v="TS-21430"/>
    <s v="Tom Stivers"/>
    <x v="1"/>
    <s v="United States"/>
    <s v="Reading"/>
    <x v="9"/>
    <n v="19601"/>
    <x v="3"/>
    <s v="FUR-BO-10002545"/>
    <x v="0"/>
    <x v="0"/>
    <s v="Atlantic Metals Mobile 3-Shelf Bookcases, Custom Colors"/>
    <n v="521.96"/>
    <n v="4"/>
    <n v="0.5"/>
    <n v="-250.54079999999999"/>
  </r>
  <r>
    <n v="5957"/>
    <s v="CA-2013-127138"/>
    <n v="2013"/>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n v="2013"/>
    <x v="299"/>
    <d v="2013-03-16T00:00:00"/>
    <s v="Second Class"/>
    <s v="DK-13225"/>
    <s v="Dean Katz"/>
    <x v="1"/>
    <s v="United States"/>
    <s v="San Francisco"/>
    <x v="1"/>
    <n v="94109"/>
    <x v="1"/>
    <s v="OFF-AP-10003842"/>
    <x v="1"/>
    <x v="9"/>
    <s v="Euro-Pro Shark Turbo Vacuum"/>
    <n v="154.9"/>
    <n v="5"/>
    <n v="0"/>
    <n v="40.274000000000001"/>
  </r>
  <r>
    <n v="5959"/>
    <s v="CA-2013-127138"/>
    <n v="2013"/>
    <x v="299"/>
    <d v="2013-03-16T00:00:00"/>
    <s v="Second Class"/>
    <s v="DK-13225"/>
    <s v="Dean Katz"/>
    <x v="1"/>
    <s v="United States"/>
    <s v="San Francisco"/>
    <x v="1"/>
    <n v="94109"/>
    <x v="1"/>
    <s v="OFF-EN-10004459"/>
    <x v="1"/>
    <x v="12"/>
    <s v="Security-Tint Envelopes"/>
    <n v="30.56"/>
    <n v="4"/>
    <n v="0"/>
    <n v="14.974399999999999"/>
  </r>
  <r>
    <n v="5960"/>
    <s v="CA-2013-127138"/>
    <n v="2013"/>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n v="2014"/>
    <x v="839"/>
    <d v="2014-02-15T00:00:00"/>
    <s v="Second Class"/>
    <s v="ML-17395"/>
    <s v="Marina Lichtenstein"/>
    <x v="1"/>
    <s v="United States"/>
    <s v="Los Angeles"/>
    <x v="1"/>
    <n v="90045"/>
    <x v="1"/>
    <s v="FUR-FU-10003142"/>
    <x v="0"/>
    <x v="5"/>
    <s v="Master Big Foot Doorstop, Beige"/>
    <n v="21.12"/>
    <n v="4"/>
    <n v="0"/>
    <n v="6.5471999999999984"/>
  </r>
  <r>
    <n v="5962"/>
    <s v="CA-2011-140732"/>
    <n v="2011"/>
    <x v="7"/>
    <d v="2011-11-13T00:00:00"/>
    <s v="Second Class"/>
    <s v="MA-17560"/>
    <s v="Matt Abelman"/>
    <x v="2"/>
    <s v="United States"/>
    <s v="Los Angeles"/>
    <x v="1"/>
    <n v="90004"/>
    <x v="1"/>
    <s v="TEC-PH-10001425"/>
    <x v="2"/>
    <x v="7"/>
    <s v="Mophie Juice Pack Helium for iPhone"/>
    <n v="575.928"/>
    <n v="9"/>
    <n v="0.2"/>
    <n v="57.592799999999983"/>
  </r>
  <r>
    <n v="5963"/>
    <s v="CA-2011-140732"/>
    <n v="2011"/>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n v="2011"/>
    <x v="7"/>
    <d v="2011-11-13T00:00:00"/>
    <s v="Second Class"/>
    <s v="MA-17560"/>
    <s v="Matt Abelman"/>
    <x v="2"/>
    <s v="United States"/>
    <s v="Los Angeles"/>
    <x v="1"/>
    <n v="90004"/>
    <x v="1"/>
    <s v="OFF-PA-10003625"/>
    <x v="1"/>
    <x v="10"/>
    <s v="Xerox 1979"/>
    <n v="123.92"/>
    <n v="4"/>
    <n v="0"/>
    <n v="55.763999999999996"/>
  </r>
  <r>
    <n v="5965"/>
    <s v="CA-2014-119011"/>
    <n v="2014"/>
    <x v="648"/>
    <d v="2014-08-26T00:00:00"/>
    <s v="Standard Class"/>
    <s v="LR-17035"/>
    <s v="Lisa Ryan"/>
    <x v="1"/>
    <s v="United States"/>
    <s v="San Francisco"/>
    <x v="1"/>
    <n v="94109"/>
    <x v="1"/>
    <s v="OFF-SU-10004768"/>
    <x v="1"/>
    <x v="14"/>
    <s v="Acme Kleencut Forged Steel Scissors"/>
    <n v="17.22"/>
    <n v="3"/>
    <n v="0"/>
    <n v="5.1659999999999986"/>
  </r>
  <r>
    <n v="5966"/>
    <s v="CA-2014-119011"/>
    <n v="2014"/>
    <x v="648"/>
    <d v="2014-08-26T00:00:00"/>
    <s v="Standard Class"/>
    <s v="LR-17035"/>
    <s v="Lisa Ryan"/>
    <x v="1"/>
    <s v="United States"/>
    <s v="San Francisco"/>
    <x v="1"/>
    <n v="94109"/>
    <x v="1"/>
    <s v="OFF-ST-10000777"/>
    <x v="1"/>
    <x v="4"/>
    <s v="Companion Letter/Legal File, Black"/>
    <n v="226.56"/>
    <n v="6"/>
    <n v="0"/>
    <n v="63.436800000000005"/>
  </r>
  <r>
    <n v="5967"/>
    <s v="CA-2014-119011"/>
    <n v="2014"/>
    <x v="648"/>
    <d v="2014-08-26T00:00:00"/>
    <s v="Standard Class"/>
    <s v="LR-17035"/>
    <s v="Lisa Ryan"/>
    <x v="1"/>
    <s v="United States"/>
    <s v="San Francisco"/>
    <x v="1"/>
    <n v="94109"/>
    <x v="1"/>
    <s v="TEC-PH-10003171"/>
    <x v="2"/>
    <x v="7"/>
    <s v="Plantronics Encore H101 Dual Earpieces Headset"/>
    <n v="107.88"/>
    <n v="3"/>
    <n v="0.2"/>
    <n v="10.787999999999997"/>
  </r>
  <r>
    <n v="5968"/>
    <s v="CA-2013-166912"/>
    <n v="2013"/>
    <x v="804"/>
    <d v="2013-01-17T00:00:00"/>
    <s v="First Class"/>
    <s v="BE-11335"/>
    <s v="Bill Eplett"/>
    <x v="2"/>
    <s v="United States"/>
    <s v="New York City"/>
    <x v="15"/>
    <n v="10009"/>
    <x v="3"/>
    <s v="OFF-PA-10001033"/>
    <x v="1"/>
    <x v="10"/>
    <s v="Xerox 1893"/>
    <n v="81.98"/>
    <n v="2"/>
    <n v="0"/>
    <n v="40.170200000000001"/>
  </r>
  <r>
    <n v="5969"/>
    <s v="CA-2011-141726"/>
    <n v="2011"/>
    <x v="836"/>
    <d v="2011-07-22T00:00:00"/>
    <s v="First Class"/>
    <s v="CC-12145"/>
    <s v="Charles Crestani"/>
    <x v="0"/>
    <s v="United States"/>
    <s v="San Diego"/>
    <x v="1"/>
    <n v="92105"/>
    <x v="1"/>
    <s v="OFF-PA-10000418"/>
    <x v="1"/>
    <x v="10"/>
    <s v="Xerox 189"/>
    <n v="104.85"/>
    <n v="1"/>
    <n v="0"/>
    <n v="50.327999999999996"/>
  </r>
  <r>
    <n v="5970"/>
    <s v="CA-2011-141726"/>
    <n v="2011"/>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n v="2011"/>
    <x v="836"/>
    <d v="2011-07-22T00:00:00"/>
    <s v="First Class"/>
    <s v="CC-12145"/>
    <s v="Charles Crestani"/>
    <x v="0"/>
    <s v="United States"/>
    <s v="San Diego"/>
    <x v="1"/>
    <n v="92105"/>
    <x v="1"/>
    <s v="OFF-PA-10002230"/>
    <x v="1"/>
    <x v="10"/>
    <s v="Xerox 1897"/>
    <n v="19.920000000000002"/>
    <n v="4"/>
    <n v="0"/>
    <n v="9.7608000000000015"/>
  </r>
  <r>
    <n v="5972"/>
    <s v="CA-2011-141726"/>
    <n v="2011"/>
    <x v="836"/>
    <d v="2011-07-22T00:00:00"/>
    <s v="First Class"/>
    <s v="CC-12145"/>
    <s v="Charles Crestani"/>
    <x v="0"/>
    <s v="United States"/>
    <s v="San Diego"/>
    <x v="1"/>
    <n v="92105"/>
    <x v="1"/>
    <s v="FUR-FU-10003577"/>
    <x v="0"/>
    <x v="5"/>
    <s v="Nu-Dell Leatherette Frames"/>
    <n v="43.019999999999996"/>
    <n v="3"/>
    <n v="0"/>
    <n v="15.4872"/>
  </r>
  <r>
    <n v="5973"/>
    <s v="CA-2014-115105"/>
    <n v="2014"/>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n v="2012"/>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n v="2013"/>
    <x v="750"/>
    <d v="2013-10-14T00:00:00"/>
    <s v="Standard Class"/>
    <s v="DB-13615"/>
    <s v="Doug Bickford"/>
    <x v="0"/>
    <s v="United States"/>
    <s v="Charlotte"/>
    <x v="3"/>
    <n v="28205"/>
    <x v="0"/>
    <s v="OFF-ST-10000676"/>
    <x v="1"/>
    <x v="4"/>
    <s v="Fellowes Econo/Stor Drawers"/>
    <n v="387.72"/>
    <n v="5"/>
    <n v="0.2"/>
    <n v="-67.851000000000028"/>
  </r>
  <r>
    <n v="5976"/>
    <s v="CA-2014-102155"/>
    <n v="2014"/>
    <x v="1002"/>
    <d v="2014-07-18T00:00:00"/>
    <s v="Standard Class"/>
    <s v="RR-19525"/>
    <s v="Rick Reed"/>
    <x v="1"/>
    <s v="United States"/>
    <s v="Overland Park"/>
    <x v="41"/>
    <n v="66212"/>
    <x v="2"/>
    <s v="OFF-ST-10001496"/>
    <x v="1"/>
    <x v="4"/>
    <s v="Standard Rollaway File with Lock"/>
    <n v="360.38"/>
    <n v="2"/>
    <n v="0"/>
    <n v="93.698800000000006"/>
  </r>
  <r>
    <n v="5977"/>
    <s v="CA-2014-102155"/>
    <n v="2014"/>
    <x v="1002"/>
    <d v="2014-07-18T00:00:00"/>
    <s v="Standard Class"/>
    <s v="RR-19525"/>
    <s v="Rick Reed"/>
    <x v="1"/>
    <s v="United States"/>
    <s v="Overland Park"/>
    <x v="41"/>
    <n v="66212"/>
    <x v="2"/>
    <s v="OFF-PA-10003673"/>
    <x v="1"/>
    <x v="10"/>
    <s v="Strathmore Photo Mount Cards"/>
    <n v="13.56"/>
    <n v="2"/>
    <n v="0"/>
    <n v="6.2375999999999996"/>
  </r>
  <r>
    <n v="5978"/>
    <s v="CA-2014-116953"/>
    <n v="2014"/>
    <x v="558"/>
    <d v="2014-04-26T00:00:00"/>
    <s v="First Class"/>
    <s v="SV-20935"/>
    <s v="Susan Vittorini"/>
    <x v="0"/>
    <s v="United States"/>
    <s v="Mesa"/>
    <x v="16"/>
    <n v="85204"/>
    <x v="1"/>
    <s v="TEC-PH-10004614"/>
    <x v="2"/>
    <x v="7"/>
    <s v="AT&amp;T 841000 Phone"/>
    <n v="552"/>
    <n v="10"/>
    <n v="0.2"/>
    <n v="34.5"/>
  </r>
  <r>
    <n v="5979"/>
    <s v="CA-2011-117765"/>
    <n v="2011"/>
    <x v="557"/>
    <d v="2011-09-13T00:00:00"/>
    <s v="Standard Class"/>
    <s v="RB-19465"/>
    <s v="Rick Bensley"/>
    <x v="2"/>
    <s v="United States"/>
    <s v="Tulsa"/>
    <x v="26"/>
    <n v="74133"/>
    <x v="2"/>
    <s v="FUR-TA-10001039"/>
    <x v="0"/>
    <x v="3"/>
    <s v="KI Adjustable-Height Table"/>
    <n v="429.90000000000003"/>
    <n v="5"/>
    <n v="0"/>
    <n v="111.77400000000003"/>
  </r>
  <r>
    <n v="5980"/>
    <s v="CA-2011-117765"/>
    <n v="2011"/>
    <x v="557"/>
    <d v="2011-09-13T00:00:00"/>
    <s v="Standard Class"/>
    <s v="RB-19465"/>
    <s v="Rick Bensley"/>
    <x v="2"/>
    <s v="United States"/>
    <s v="Tulsa"/>
    <x v="26"/>
    <n v="74133"/>
    <x v="2"/>
    <s v="OFF-BI-10000474"/>
    <x v="1"/>
    <x v="8"/>
    <s v="Avery Recycled Flexi-View Covers for Binding Systems"/>
    <n v="32.06"/>
    <n v="2"/>
    <n v="0"/>
    <n v="15.3888"/>
  </r>
  <r>
    <n v="5981"/>
    <s v="CA-2011-117765"/>
    <n v="2011"/>
    <x v="557"/>
    <d v="2011-09-13T00:00:00"/>
    <s v="Standard Class"/>
    <s v="RB-19465"/>
    <s v="Rick Bensley"/>
    <x v="2"/>
    <s v="United States"/>
    <s v="Tulsa"/>
    <x v="26"/>
    <n v="74133"/>
    <x v="2"/>
    <s v="FUR-CH-10004698"/>
    <x v="0"/>
    <x v="1"/>
    <s v="Padded Folding Chairs, Black, 4/Carton"/>
    <n v="161.96"/>
    <n v="2"/>
    <n v="0"/>
    <n v="45.348800000000011"/>
  </r>
  <r>
    <n v="5982"/>
    <s v="CA-2011-117765"/>
    <n v="2011"/>
    <x v="557"/>
    <d v="2011-09-13T00:00:00"/>
    <s v="Standard Class"/>
    <s v="RB-19465"/>
    <s v="Rick Bensley"/>
    <x v="2"/>
    <s v="United States"/>
    <s v="Tulsa"/>
    <x v="26"/>
    <n v="74133"/>
    <x v="2"/>
    <s v="OFF-ST-10003327"/>
    <x v="1"/>
    <x v="4"/>
    <s v="Akro-Mils 12-Gallon Tote"/>
    <n v="19.86"/>
    <n v="2"/>
    <n v="0"/>
    <n v="5.7593999999999976"/>
  </r>
  <r>
    <n v="5983"/>
    <s v="CA-2013-114895"/>
    <n v="2013"/>
    <x v="831"/>
    <d v="2013-11-29T00:00:00"/>
    <s v="Standard Class"/>
    <s v="MV-18190"/>
    <s v="Mike Vittorini"/>
    <x v="0"/>
    <s v="United States"/>
    <s v="New York City"/>
    <x v="15"/>
    <n v="10035"/>
    <x v="3"/>
    <s v="OFF-PA-10000232"/>
    <x v="1"/>
    <x v="10"/>
    <s v="Xerox 1975"/>
    <n v="12.96"/>
    <n v="2"/>
    <n v="0"/>
    <n v="6.3504000000000005"/>
  </r>
  <r>
    <n v="5984"/>
    <s v="CA-2014-112984"/>
    <n v="2014"/>
    <x v="118"/>
    <d v="2014-09-19T00:00:00"/>
    <s v="Second Class"/>
    <s v="EH-14185"/>
    <s v="Evan Henry"/>
    <x v="0"/>
    <s v="United States"/>
    <s v="Philadelphia"/>
    <x v="9"/>
    <n v="19143"/>
    <x v="3"/>
    <s v="OFF-PA-10003657"/>
    <x v="1"/>
    <x v="10"/>
    <s v="Xerox 1927"/>
    <n v="20.544000000000004"/>
    <n v="6"/>
    <n v="0.2"/>
    <n v="6.4199999999999964"/>
  </r>
  <r>
    <n v="5985"/>
    <s v="CA-2013-163776"/>
    <n v="2013"/>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n v="2013"/>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n v="2013"/>
    <x v="1080"/>
    <d v="2013-07-26T00:00:00"/>
    <s v="Standard Class"/>
    <s v="JS-16030"/>
    <s v="Joy Smith"/>
    <x v="0"/>
    <s v="United States"/>
    <s v="Hattiesburg"/>
    <x v="35"/>
    <n v="39401"/>
    <x v="0"/>
    <s v="OFF-ST-10002485"/>
    <x v="1"/>
    <x v="4"/>
    <s v="Rogers Deluxe File Chest"/>
    <n v="87.92"/>
    <n v="4"/>
    <n v="0"/>
    <n v="0.87919999999999732"/>
  </r>
  <r>
    <n v="5988"/>
    <s v="CA-2013-163776"/>
    <n v="2013"/>
    <x v="1080"/>
    <d v="2013-07-26T00:00:00"/>
    <s v="Standard Class"/>
    <s v="JS-16030"/>
    <s v="Joy Smith"/>
    <x v="0"/>
    <s v="United States"/>
    <s v="Hattiesburg"/>
    <x v="35"/>
    <n v="39401"/>
    <x v="0"/>
    <s v="OFF-PA-10001033"/>
    <x v="1"/>
    <x v="10"/>
    <s v="Xerox 1893"/>
    <n v="245.94"/>
    <n v="6"/>
    <n v="0"/>
    <n v="120.51060000000001"/>
  </r>
  <r>
    <n v="5989"/>
    <s v="CA-2013-163776"/>
    <n v="2013"/>
    <x v="1080"/>
    <d v="2013-07-26T00:00:00"/>
    <s v="Standard Class"/>
    <s v="JS-16030"/>
    <s v="Joy Smith"/>
    <x v="0"/>
    <s v="United States"/>
    <s v="Hattiesburg"/>
    <x v="35"/>
    <n v="39401"/>
    <x v="0"/>
    <s v="OFF-BI-10000404"/>
    <x v="1"/>
    <x v="8"/>
    <s v="Avery Printable Repositionable Plastic Tabs"/>
    <n v="8.6"/>
    <n v="1"/>
    <n v="0"/>
    <n v="4.0419999999999998"/>
  </r>
  <r>
    <n v="5990"/>
    <s v="CA-2013-163776"/>
    <n v="2013"/>
    <x v="1080"/>
    <d v="2013-07-26T00:00:00"/>
    <s v="Standard Class"/>
    <s v="JS-16030"/>
    <s v="Joy Smith"/>
    <x v="0"/>
    <s v="United States"/>
    <s v="Hattiesburg"/>
    <x v="35"/>
    <n v="39401"/>
    <x v="0"/>
    <s v="FUR-BO-10003546"/>
    <x v="0"/>
    <x v="0"/>
    <s v="Hon 4-Shelf Metal Bookcases"/>
    <n v="504.90000000000003"/>
    <n v="5"/>
    <n v="0"/>
    <n v="126.22500000000002"/>
  </r>
  <r>
    <n v="5991"/>
    <s v="US-2014-163300"/>
    <n v="2014"/>
    <x v="175"/>
    <d v="2014-09-22T00:00:00"/>
    <s v="Standard Class"/>
    <s v="ES-14020"/>
    <s v="Erica Smith"/>
    <x v="0"/>
    <s v="United States"/>
    <s v="Los Angeles"/>
    <x v="1"/>
    <n v="90049"/>
    <x v="1"/>
    <s v="OFF-BI-10004390"/>
    <x v="1"/>
    <x v="8"/>
    <s v="GBC DocuBind 200 Manual Binding Machine"/>
    <n v="2357.4880000000003"/>
    <n v="7"/>
    <n v="0.2"/>
    <n v="884.05799999999999"/>
  </r>
  <r>
    <n v="5992"/>
    <s v="US-2014-163300"/>
    <n v="2014"/>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n v="2014"/>
    <x v="175"/>
    <d v="2014-09-22T00:00:00"/>
    <s v="Standard Class"/>
    <s v="ES-14020"/>
    <s v="Erica Smith"/>
    <x v="0"/>
    <s v="United States"/>
    <s v="Los Angeles"/>
    <x v="1"/>
    <n v="90049"/>
    <x v="1"/>
    <s v="FUR-CH-10003396"/>
    <x v="0"/>
    <x v="1"/>
    <s v="Global Deluxe Steno Chair"/>
    <n v="184.75200000000001"/>
    <n v="3"/>
    <n v="0.2"/>
    <n v="-20.784600000000012"/>
  </r>
  <r>
    <n v="5994"/>
    <s v="CA-2013-162187"/>
    <n v="2013"/>
    <x v="25"/>
    <d v="2013-12-12T00:00:00"/>
    <s v="Same Day"/>
    <s v="NS-18640"/>
    <s v="Noel Staavos"/>
    <x v="1"/>
    <s v="United States"/>
    <s v="Columbus"/>
    <x v="24"/>
    <n v="43229"/>
    <x v="3"/>
    <s v="OFF-ST-10001558"/>
    <x v="1"/>
    <x v="4"/>
    <s v="Acco Perma 4000 Stacking Storage Drawers"/>
    <n v="64.959999999999994"/>
    <n v="5"/>
    <n v="0.2"/>
    <n v="-4.0599999999999987"/>
  </r>
  <r>
    <n v="5995"/>
    <s v="CA-2013-162187"/>
    <n v="2013"/>
    <x v="25"/>
    <d v="2013-12-12T00:00:00"/>
    <s v="Same Day"/>
    <s v="NS-18640"/>
    <s v="Noel Staavos"/>
    <x v="1"/>
    <s v="United States"/>
    <s v="Columbus"/>
    <x v="24"/>
    <n v="43229"/>
    <x v="3"/>
    <s v="OFF-SU-10004782"/>
    <x v="1"/>
    <x v="14"/>
    <s v="Elite 5&quot; Scissors"/>
    <n v="13.52"/>
    <n v="2"/>
    <n v="0.2"/>
    <n v="1.6899999999999986"/>
  </r>
  <r>
    <n v="5996"/>
    <s v="CA-2013-162187"/>
    <n v="2013"/>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n v="2013"/>
    <x v="25"/>
    <d v="2013-12-12T00:00:00"/>
    <s v="Same Day"/>
    <s v="NS-18640"/>
    <s v="Noel Staavos"/>
    <x v="1"/>
    <s v="United States"/>
    <s v="Columbus"/>
    <x v="24"/>
    <n v="43229"/>
    <x v="3"/>
    <s v="OFF-AP-10000576"/>
    <x v="1"/>
    <x v="9"/>
    <s v="Belkin 325VA UPS Surge Protector, 6'"/>
    <n v="387.13600000000002"/>
    <n v="4"/>
    <n v="0.2"/>
    <n v="24.196000000000012"/>
  </r>
  <r>
    <n v="5998"/>
    <s v="CA-2013-162187"/>
    <n v="2013"/>
    <x v="25"/>
    <d v="2013-12-12T00:00:00"/>
    <s v="Same Day"/>
    <s v="NS-18640"/>
    <s v="Noel Staavos"/>
    <x v="1"/>
    <s v="United States"/>
    <s v="Columbus"/>
    <x v="24"/>
    <n v="43229"/>
    <x v="3"/>
    <s v="FUR-TA-10003008"/>
    <x v="0"/>
    <x v="3"/>
    <s v="Lesro Round Back Collection Coffee Table, End Table"/>
    <n v="328.59000000000003"/>
    <n v="3"/>
    <n v="0.4"/>
    <n v="-147.8655"/>
  </r>
  <r>
    <n v="5999"/>
    <s v="US-2011-112991"/>
    <n v="2011"/>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n v="2011"/>
    <x v="325"/>
    <d v="2011-12-14T00:00:00"/>
    <s v="Standard Class"/>
    <s v="SH-19975"/>
    <s v="Sally Hughsby"/>
    <x v="1"/>
    <s v="United States"/>
    <s v="Caldwell"/>
    <x v="45"/>
    <n v="83605"/>
    <x v="1"/>
    <s v="OFF-PA-10000019"/>
    <x v="1"/>
    <x v="10"/>
    <s v="Xerox 1931"/>
    <n v="25.92"/>
    <n v="4"/>
    <n v="0"/>
    <n v="12.441600000000001"/>
  </r>
  <r>
    <n v="6001"/>
    <s v="US-2011-112991"/>
    <n v="2011"/>
    <x v="325"/>
    <d v="2011-12-14T00:00:00"/>
    <s v="Standard Class"/>
    <s v="SH-19975"/>
    <s v="Sally Hughsby"/>
    <x v="1"/>
    <s v="United States"/>
    <s v="Caldwell"/>
    <x v="45"/>
    <n v="83605"/>
    <x v="1"/>
    <s v="OFF-PA-10002222"/>
    <x v="1"/>
    <x v="10"/>
    <s v="Xerox Color Copier Paper, 11&quot; x 17&quot;, Ream"/>
    <n v="91.36"/>
    <n v="4"/>
    <n v="0"/>
    <n v="42.025599999999997"/>
  </r>
  <r>
    <n v="6002"/>
    <s v="CA-2011-124079"/>
    <n v="2011"/>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n v="2011"/>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n v="2014"/>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n v="2014"/>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n v="2012"/>
    <x v="121"/>
    <d v="2012-11-07T00:00:00"/>
    <s v="Standard Class"/>
    <s v="SW-20245"/>
    <s v="Scot Wooten"/>
    <x v="0"/>
    <s v="United States"/>
    <s v="Troy"/>
    <x v="15"/>
    <n v="12180"/>
    <x v="3"/>
    <s v="FUR-CH-10003535"/>
    <x v="0"/>
    <x v="1"/>
    <s v="Global Armless Task Chair, Royal Blue"/>
    <n v="109.764"/>
    <n v="2"/>
    <n v="0.1"/>
    <n v="8.5371999999999968"/>
  </r>
  <r>
    <n v="6007"/>
    <s v="CA-2014-129581"/>
    <n v="2014"/>
    <x v="157"/>
    <d v="2014-12-19T00:00:00"/>
    <s v="Standard Class"/>
    <s v="KN-16390"/>
    <s v="Katherine Nockton"/>
    <x v="1"/>
    <s v="United States"/>
    <s v="New Bedford"/>
    <x v="31"/>
    <n v="2740"/>
    <x v="3"/>
    <s v="TEC-PH-10001527"/>
    <x v="2"/>
    <x v="7"/>
    <s v="Plantronics MX500i Earset"/>
    <n v="128.85000000000002"/>
    <n v="3"/>
    <n v="0"/>
    <n v="3.8654999999999973"/>
  </r>
  <r>
    <n v="6008"/>
    <s v="CA-2014-129028"/>
    <n v="2014"/>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n v="2012"/>
    <x v="1081"/>
    <d v="2013-01-03T00:00:00"/>
    <s v="Standard Class"/>
    <s v="CL-12565"/>
    <s v="Clay Ludtke"/>
    <x v="0"/>
    <s v="United States"/>
    <s v="Los Angeles"/>
    <x v="1"/>
    <n v="90049"/>
    <x v="1"/>
    <s v="OFF-PA-10000595"/>
    <x v="1"/>
    <x v="10"/>
    <s v="Xerox 1929"/>
    <n v="68.52"/>
    <n v="3"/>
    <n v="0"/>
    <n v="31.519199999999998"/>
  </r>
  <r>
    <n v="6010"/>
    <s v="CA-2012-135580"/>
    <n v="2012"/>
    <x v="1081"/>
    <d v="2013-01-03T00:00:00"/>
    <s v="Standard Class"/>
    <s v="CL-12565"/>
    <s v="Clay Ludtke"/>
    <x v="0"/>
    <s v="United States"/>
    <s v="Los Angeles"/>
    <x v="1"/>
    <n v="90049"/>
    <x v="1"/>
    <s v="OFF-ST-10000798"/>
    <x v="1"/>
    <x v="4"/>
    <s v="2300 Heavy-Duty Transfer File Systems by Perma"/>
    <n v="74.94"/>
    <n v="3"/>
    <n v="0"/>
    <n v="14.238599999999995"/>
  </r>
  <r>
    <n v="6011"/>
    <s v="CA-2012-135580"/>
    <n v="2012"/>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n v="2012"/>
    <x v="1081"/>
    <d v="2013-01-03T00:00:00"/>
    <s v="Standard Class"/>
    <s v="CL-12565"/>
    <s v="Clay Ludtke"/>
    <x v="0"/>
    <s v="United States"/>
    <s v="Los Angeles"/>
    <x v="1"/>
    <n v="90049"/>
    <x v="1"/>
    <s v="OFF-EN-10003296"/>
    <x v="1"/>
    <x v="12"/>
    <s v="Tyvek Side-Opening Peel &amp; Seel Expanding Envelopes"/>
    <n v="271.44"/>
    <n v="3"/>
    <n v="0"/>
    <n v="122.148"/>
  </r>
  <r>
    <n v="6013"/>
    <s v="CA-2012-135580"/>
    <n v="2012"/>
    <x v="1081"/>
    <d v="2013-01-03T00:00:00"/>
    <s v="Standard Class"/>
    <s v="CL-12565"/>
    <s v="Clay Ludtke"/>
    <x v="0"/>
    <s v="United States"/>
    <s v="Los Angeles"/>
    <x v="1"/>
    <n v="90049"/>
    <x v="1"/>
    <s v="TEC-PH-10004345"/>
    <x v="2"/>
    <x v="7"/>
    <s v="Cisco SPA 502G IP Phone"/>
    <n v="287.88"/>
    <n v="3"/>
    <n v="0.2"/>
    <n v="35.984999999999999"/>
  </r>
  <r>
    <n v="6014"/>
    <s v="CA-2013-159016"/>
    <n v="2013"/>
    <x v="612"/>
    <d v="2013-03-12T00:00:00"/>
    <s v="First Class"/>
    <s v="KF-16285"/>
    <s v="Karen Ferguson"/>
    <x v="2"/>
    <s v="United States"/>
    <s v="Los Angeles"/>
    <x v="1"/>
    <n v="90008"/>
    <x v="1"/>
    <s v="OFF-PA-10004405"/>
    <x v="1"/>
    <x v="10"/>
    <s v="Rediform Voice Mail Log Books"/>
    <n v="14.9"/>
    <n v="5"/>
    <n v="0"/>
    <n v="7.1519999999999992"/>
  </r>
  <r>
    <n v="6015"/>
    <s v="CA-2013-159016"/>
    <n v="2013"/>
    <x v="612"/>
    <d v="2013-03-12T00:00:00"/>
    <s v="First Class"/>
    <s v="KF-16285"/>
    <s v="Karen Ferguson"/>
    <x v="2"/>
    <s v="United States"/>
    <s v="Los Angeles"/>
    <x v="1"/>
    <n v="90008"/>
    <x v="1"/>
    <s v="TEC-PH-10002885"/>
    <x v="2"/>
    <x v="7"/>
    <s v="Apple iPhone 5"/>
    <n v="4158.9120000000003"/>
    <n v="8"/>
    <n v="0.2"/>
    <n v="363.90480000000025"/>
  </r>
  <r>
    <n v="6016"/>
    <s v="CA-2011-102652"/>
    <n v="2011"/>
    <x v="322"/>
    <d v="2011-04-12T00:00:00"/>
    <s v="Standard Class"/>
    <s v="AY-10555"/>
    <s v="Andy Yotov"/>
    <x v="1"/>
    <s v="United States"/>
    <s v="Los Angeles"/>
    <x v="1"/>
    <n v="90049"/>
    <x v="1"/>
    <s v="FUR-FU-10000747"/>
    <x v="0"/>
    <x v="5"/>
    <s v="Tenex B1-RE Series Chair Mats for Low Pile Carpets"/>
    <n v="91.96"/>
    <n v="2"/>
    <n v="0"/>
    <n v="15.633199999999988"/>
  </r>
  <r>
    <n v="6017"/>
    <s v="CA-2011-102652"/>
    <n v="2011"/>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n v="2011"/>
    <x v="322"/>
    <d v="2011-04-12T00:00:00"/>
    <s v="Standard Class"/>
    <s v="AY-10555"/>
    <s v="Andy Yotov"/>
    <x v="1"/>
    <s v="United States"/>
    <s v="Los Angeles"/>
    <x v="1"/>
    <n v="90049"/>
    <x v="1"/>
    <s v="OFF-PA-10003309"/>
    <x v="1"/>
    <x v="10"/>
    <s v="Xerox 211"/>
    <n v="19.440000000000001"/>
    <n v="3"/>
    <n v="0"/>
    <n v="9.3312000000000008"/>
  </r>
  <r>
    <n v="6019"/>
    <s v="CA-2011-102652"/>
    <n v="2011"/>
    <x v="322"/>
    <d v="2011-04-12T00:00:00"/>
    <s v="Standard Class"/>
    <s v="AY-10555"/>
    <s v="Andy Yotov"/>
    <x v="1"/>
    <s v="United States"/>
    <s v="Los Angeles"/>
    <x v="1"/>
    <n v="90049"/>
    <x v="1"/>
    <s v="OFF-PA-10001977"/>
    <x v="1"/>
    <x v="10"/>
    <s v="Xerox 194"/>
    <n v="55.48"/>
    <n v="1"/>
    <n v="0"/>
    <n v="26.630399999999998"/>
  </r>
  <r>
    <n v="6020"/>
    <s v="CA-2011-152422"/>
    <n v="2011"/>
    <x v="1082"/>
    <d v="2011-10-10T00:00:00"/>
    <s v="Second Class"/>
    <s v="BD-11635"/>
    <s v="Brian Derr"/>
    <x v="0"/>
    <s v="United States"/>
    <s v="Columbus"/>
    <x v="24"/>
    <n v="43229"/>
    <x v="3"/>
    <s v="OFF-AP-10002892"/>
    <x v="1"/>
    <x v="9"/>
    <s v="Belkin F5C206VTEL 6 Outlet Surge"/>
    <n v="91.92"/>
    <n v="5"/>
    <n v="0.2"/>
    <n v="11.489999999999991"/>
  </r>
  <r>
    <n v="6021"/>
    <s v="US-2013-156692"/>
    <n v="2013"/>
    <x v="572"/>
    <d v="2013-08-14T00:00:00"/>
    <s v="Same Day"/>
    <s v="HG-15025"/>
    <s v="Hunter Glantz"/>
    <x v="0"/>
    <s v="United States"/>
    <s v="Kenner"/>
    <x v="28"/>
    <n v="70065"/>
    <x v="0"/>
    <s v="OFF-AP-10002222"/>
    <x v="1"/>
    <x v="9"/>
    <s v="Staples"/>
    <n v="17.34"/>
    <n v="2"/>
    <n v="0"/>
    <n v="4.6818000000000008"/>
  </r>
  <r>
    <n v="6022"/>
    <s v="US-2013-156692"/>
    <n v="2013"/>
    <x v="572"/>
    <d v="2013-08-14T00:00:00"/>
    <s v="Same Day"/>
    <s v="HG-15025"/>
    <s v="Hunter Glantz"/>
    <x v="0"/>
    <s v="United States"/>
    <s v="Kenner"/>
    <x v="28"/>
    <n v="70065"/>
    <x v="0"/>
    <s v="TEC-AC-10000158"/>
    <x v="2"/>
    <x v="11"/>
    <s v="Sony 64GB Class 10 Micro SDHC R40 Memory Card"/>
    <n v="71.98"/>
    <n v="2"/>
    <n v="0"/>
    <n v="15.1158"/>
  </r>
  <r>
    <n v="6023"/>
    <s v="CA-2011-130869"/>
    <n v="2011"/>
    <x v="664"/>
    <d v="2011-11-21T00:00:00"/>
    <s v="Standard Class"/>
    <s v="CB-12025"/>
    <s v="Cassandra Brandow"/>
    <x v="0"/>
    <s v="United States"/>
    <s v="Cedar Hill"/>
    <x v="5"/>
    <n v="75104"/>
    <x v="2"/>
    <s v="OFF-EN-10002600"/>
    <x v="1"/>
    <x v="12"/>
    <s v="Redi-Strip #10 Envelopes, 4 1/8 x 9 1/2"/>
    <n v="7.080000000000001"/>
    <n v="3"/>
    <n v="0.2"/>
    <n v="2.4779999999999989"/>
  </r>
  <r>
    <n v="6024"/>
    <s v="US-2014-128832"/>
    <n v="2014"/>
    <x v="558"/>
    <d v="2014-04-28T00:00:00"/>
    <s v="First Class"/>
    <s v="LS-16945"/>
    <s v="Linda Southworth"/>
    <x v="1"/>
    <s v="United States"/>
    <s v="Providence"/>
    <x v="34"/>
    <n v="2908"/>
    <x v="3"/>
    <s v="TEC-AC-10004855"/>
    <x v="2"/>
    <x v="11"/>
    <s v="V7 USB Numeric Keypad"/>
    <n v="69.98"/>
    <n v="2"/>
    <n v="0"/>
    <n v="4.8986000000000018"/>
  </r>
  <r>
    <n v="6025"/>
    <s v="CA-2014-139717"/>
    <n v="2014"/>
    <x v="1043"/>
    <d v="2014-08-27T00:00:00"/>
    <s v="Second Class"/>
    <s v="DM-13015"/>
    <s v="Darrin Martin"/>
    <x v="0"/>
    <s v="United States"/>
    <s v="Lancaster"/>
    <x v="24"/>
    <n v="43130"/>
    <x v="3"/>
    <s v="OFF-AP-10000938"/>
    <x v="1"/>
    <x v="9"/>
    <s v="Avanti 1.7 Cu. Ft. Refrigerator"/>
    <n v="646.27200000000005"/>
    <n v="8"/>
    <n v="0.2"/>
    <n v="64.627199999999988"/>
  </r>
  <r>
    <n v="6026"/>
    <s v="CA-2014-139717"/>
    <n v="2014"/>
    <x v="1043"/>
    <d v="2014-08-27T00:00:00"/>
    <s v="Second Class"/>
    <s v="DM-13015"/>
    <s v="Darrin Martin"/>
    <x v="0"/>
    <s v="United States"/>
    <s v="Lancaster"/>
    <x v="24"/>
    <n v="43130"/>
    <x v="3"/>
    <s v="OFF-PA-10002195"/>
    <x v="1"/>
    <x v="10"/>
    <s v="Xerox 1966"/>
    <n v="10.368000000000002"/>
    <n v="2"/>
    <n v="0.2"/>
    <n v="3.7584"/>
  </r>
  <r>
    <n v="6027"/>
    <s v="CA-2014-136007"/>
    <n v="2014"/>
    <x v="660"/>
    <d v="2014-03-03T00:00:00"/>
    <s v="Standard Class"/>
    <s v="AC-10615"/>
    <s v="Ann Chong"/>
    <x v="1"/>
    <s v="United States"/>
    <s v="Seattle"/>
    <x v="4"/>
    <n v="98115"/>
    <x v="1"/>
    <s v="OFF-FA-10002701"/>
    <x v="1"/>
    <x v="13"/>
    <s v="Alliance Rubber Bands"/>
    <n v="8.4"/>
    <n v="5"/>
    <n v="0"/>
    <n v="0.33599999999999963"/>
  </r>
  <r>
    <n v="6028"/>
    <s v="CA-2014-136007"/>
    <n v="2014"/>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n v="2013"/>
    <x v="258"/>
    <d v="2013-11-22T00:00:00"/>
    <s v="First Class"/>
    <s v="LT-17110"/>
    <s v="Liz Thompson"/>
    <x v="0"/>
    <s v="United States"/>
    <s v="Jacksonville"/>
    <x v="3"/>
    <n v="28540"/>
    <x v="0"/>
    <s v="OFF-AR-10003752"/>
    <x v="1"/>
    <x v="6"/>
    <s v="Deluxe Chalkboard Eraser Cleaner"/>
    <n v="18.48"/>
    <n v="2"/>
    <n v="0.2"/>
    <n v="6.0059999999999993"/>
  </r>
  <r>
    <n v="6030"/>
    <s v="US-2013-112970"/>
    <n v="2013"/>
    <x v="696"/>
    <d v="2013-11-16T00:00:00"/>
    <s v="First Class"/>
    <s v="TB-21250"/>
    <s v="Tim Brockman"/>
    <x v="0"/>
    <s v="United States"/>
    <s v="Los Angeles"/>
    <x v="1"/>
    <n v="90049"/>
    <x v="1"/>
    <s v="OFF-AR-10003829"/>
    <x v="1"/>
    <x v="6"/>
    <s v="Newell 35"/>
    <n v="9.84"/>
    <n v="3"/>
    <n v="0"/>
    <n v="2.8535999999999988"/>
  </r>
  <r>
    <n v="6031"/>
    <s v="US-2014-152492"/>
    <n v="2014"/>
    <x v="91"/>
    <d v="2014-07-07T00:00:00"/>
    <s v="Same Day"/>
    <s v="AH-10585"/>
    <s v="Angele Hood"/>
    <x v="0"/>
    <s v="United States"/>
    <s v="Miami"/>
    <x v="2"/>
    <n v="33142"/>
    <x v="0"/>
    <s v="FUR-CH-10000155"/>
    <x v="0"/>
    <x v="1"/>
    <s v="Global Comet Stacking Armless Chair"/>
    <n v="239.24"/>
    <n v="1"/>
    <n v="0.2"/>
    <n v="23.924000000000007"/>
  </r>
  <r>
    <n v="6032"/>
    <s v="CA-2013-101168"/>
    <n v="2013"/>
    <x v="591"/>
    <d v="2014-01-02T00:00:00"/>
    <s v="Standard Class"/>
    <s v="SS-20140"/>
    <s v="Saphhira Shifley"/>
    <x v="1"/>
    <s v="United States"/>
    <s v="Nashua"/>
    <x v="38"/>
    <n v="3060"/>
    <x v="3"/>
    <s v="FUR-FU-10003142"/>
    <x v="0"/>
    <x v="5"/>
    <s v="Master Big Foot Doorstop, Beige"/>
    <n v="21.12"/>
    <n v="4"/>
    <n v="0"/>
    <n v="6.5471999999999984"/>
  </r>
  <r>
    <n v="6033"/>
    <s v="CA-2014-104010"/>
    <n v="2014"/>
    <x v="756"/>
    <d v="2014-04-26T00:00:00"/>
    <s v="First Class"/>
    <s v="TD-20995"/>
    <s v="Tamara Dahlen"/>
    <x v="0"/>
    <s v="United States"/>
    <s v="New York City"/>
    <x v="15"/>
    <n v="10011"/>
    <x v="3"/>
    <s v="OFF-SU-10001218"/>
    <x v="1"/>
    <x v="14"/>
    <s v="Fiskars Softgrip Scissors"/>
    <n v="54.900000000000006"/>
    <n v="5"/>
    <n v="0"/>
    <n v="15.372000000000003"/>
  </r>
  <r>
    <n v="6034"/>
    <s v="CA-2012-130253"/>
    <n v="2012"/>
    <x v="639"/>
    <d v="2012-12-18T00:00:00"/>
    <s v="Standard Class"/>
    <s v="PP-18955"/>
    <s v="Paul Prost"/>
    <x v="2"/>
    <s v="United States"/>
    <s v="Los Angeles"/>
    <x v="1"/>
    <n v="90036"/>
    <x v="1"/>
    <s v="FUR-FU-10002963"/>
    <x v="0"/>
    <x v="5"/>
    <s v="Master Caster Door Stop, Gray"/>
    <n v="15.24"/>
    <n v="3"/>
    <n v="0"/>
    <n v="5.1815999999999995"/>
  </r>
  <r>
    <n v="6035"/>
    <s v="US-2012-155369"/>
    <n v="2012"/>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n v="2012"/>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n v="2013"/>
    <x v="913"/>
    <d v="2013-09-09T00:00:00"/>
    <s v="Standard Class"/>
    <s v="AA-10645"/>
    <s v="Anna Andreadi"/>
    <x v="0"/>
    <s v="United States"/>
    <s v="Georgetown"/>
    <x v="0"/>
    <n v="40324"/>
    <x v="0"/>
    <s v="FUR-FU-10003347"/>
    <x v="0"/>
    <x v="5"/>
    <s v="Coloredge Poster Frame"/>
    <n v="42.599999999999994"/>
    <n v="3"/>
    <n v="0"/>
    <n v="16.614000000000001"/>
  </r>
  <r>
    <n v="6038"/>
    <s v="CA-2013-131205"/>
    <n v="2013"/>
    <x v="913"/>
    <d v="2013-09-09T00:00:00"/>
    <s v="Standard Class"/>
    <s v="AA-10645"/>
    <s v="Anna Andreadi"/>
    <x v="0"/>
    <s v="United States"/>
    <s v="Georgetown"/>
    <x v="0"/>
    <n v="40324"/>
    <x v="0"/>
    <s v="OFF-BI-10000315"/>
    <x v="1"/>
    <x v="8"/>
    <s v="Poly Designer Cover &amp; Back"/>
    <n v="113.94"/>
    <n v="6"/>
    <n v="0"/>
    <n v="54.691199999999995"/>
  </r>
  <r>
    <n v="6039"/>
    <s v="CA-2013-131205"/>
    <n v="2013"/>
    <x v="913"/>
    <d v="2013-09-09T00:00:00"/>
    <s v="Standard Class"/>
    <s v="AA-10645"/>
    <s v="Anna Andreadi"/>
    <x v="0"/>
    <s v="United States"/>
    <s v="Georgetown"/>
    <x v="0"/>
    <n v="40324"/>
    <x v="0"/>
    <s v="OFF-ST-10002583"/>
    <x v="1"/>
    <x v="4"/>
    <s v="Fellowes Neat Ideas Storage Cubes"/>
    <n v="129.91999999999999"/>
    <n v="4"/>
    <n v="0"/>
    <n v="5.1967999999999961"/>
  </r>
  <r>
    <n v="6040"/>
    <s v="CA-2013-131205"/>
    <n v="2013"/>
    <x v="913"/>
    <d v="2013-09-09T00:00:00"/>
    <s v="Standard Class"/>
    <s v="AA-10645"/>
    <s v="Anna Andreadi"/>
    <x v="0"/>
    <s v="United States"/>
    <s v="Georgetown"/>
    <x v="0"/>
    <n v="40324"/>
    <x v="0"/>
    <s v="OFF-AR-10003469"/>
    <x v="1"/>
    <x v="6"/>
    <s v="Nontoxic Chalk"/>
    <n v="5.28"/>
    <n v="3"/>
    <n v="0"/>
    <n v="2.5343999999999998"/>
  </r>
  <r>
    <n v="6041"/>
    <s v="CA-2014-122364"/>
    <n v="2014"/>
    <x v="241"/>
    <d v="2014-09-30T00:00:00"/>
    <s v="Standard Class"/>
    <s v="FA-14230"/>
    <s v="Frank Atkinson"/>
    <x v="1"/>
    <s v="United States"/>
    <s v="Los Angeles"/>
    <x v="1"/>
    <n v="90008"/>
    <x v="1"/>
    <s v="TEC-PH-10001817"/>
    <x v="2"/>
    <x v="7"/>
    <s v="Wilson Electronics DB Pro Signal Booster"/>
    <n v="859.2"/>
    <n v="3"/>
    <n v="0.2"/>
    <n v="75.180000000000064"/>
  </r>
  <r>
    <n v="6042"/>
    <s v="CA-2014-122364"/>
    <n v="2014"/>
    <x v="241"/>
    <d v="2014-09-30T00:00:00"/>
    <s v="Standard Class"/>
    <s v="FA-14230"/>
    <s v="Frank Atkinson"/>
    <x v="1"/>
    <s v="United States"/>
    <s v="Los Angeles"/>
    <x v="1"/>
    <n v="90008"/>
    <x v="1"/>
    <s v="TEC-MA-10001031"/>
    <x v="2"/>
    <x v="15"/>
    <s v="Socket Bluetooth Cordless Hand Scanner (CHS)"/>
    <n v="506.28"/>
    <n v="3"/>
    <n v="0.2"/>
    <n v="177.19799999999998"/>
  </r>
  <r>
    <n v="6043"/>
    <s v="CA-2013-117912"/>
    <n v="2013"/>
    <x v="1084"/>
    <d v="2013-02-08T00:00:00"/>
    <s v="Standard Class"/>
    <s v="TB-21520"/>
    <s v="Tracy Blumstein"/>
    <x v="0"/>
    <s v="United States"/>
    <s v="Sierra Vista"/>
    <x v="16"/>
    <n v="85635"/>
    <x v="1"/>
    <s v="FUR-FU-10002088"/>
    <x v="0"/>
    <x v="5"/>
    <s v="Nu-Dell Float Frame 11 x 14 1/2"/>
    <n v="14.368000000000002"/>
    <n v="2"/>
    <n v="0.2"/>
    <n v="3.9512"/>
  </r>
  <r>
    <n v="6044"/>
    <s v="CA-2014-145702"/>
    <n v="2014"/>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n v="2014"/>
    <x v="240"/>
    <d v="2014-05-25T00:00:00"/>
    <s v="Second Class"/>
    <s v="AH-10075"/>
    <s v="Adam Hart"/>
    <x v="1"/>
    <s v="United States"/>
    <s v="Knoxville"/>
    <x v="18"/>
    <n v="37918"/>
    <x v="0"/>
    <s v="OFF-PA-10001526"/>
    <x v="1"/>
    <x v="10"/>
    <s v="Xerox 1949"/>
    <n v="27.888000000000002"/>
    <n v="7"/>
    <n v="0.2"/>
    <n v="10.109400000000001"/>
  </r>
  <r>
    <n v="6046"/>
    <s v="CA-2012-113215"/>
    <n v="2012"/>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n v="2013"/>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n v="2012"/>
    <x v="209"/>
    <d v="2012-11-11T00:00:00"/>
    <s v="Standard Class"/>
    <s v="CP-12340"/>
    <s v="Christine Phan"/>
    <x v="1"/>
    <s v="United States"/>
    <s v="Miami"/>
    <x v="2"/>
    <n v="33142"/>
    <x v="0"/>
    <s v="OFF-BI-10003305"/>
    <x v="1"/>
    <x v="8"/>
    <s v="Avery Hanging File Binders"/>
    <n v="16.146000000000004"/>
    <n v="9"/>
    <n v="0.7"/>
    <n v="-12.916800000000002"/>
  </r>
  <r>
    <n v="6049"/>
    <s v="CA-2012-105571"/>
    <n v="2012"/>
    <x v="209"/>
    <d v="2012-11-11T00:00:00"/>
    <s v="Standard Class"/>
    <s v="CP-12340"/>
    <s v="Christine Phan"/>
    <x v="1"/>
    <s v="United States"/>
    <s v="Miami"/>
    <x v="2"/>
    <n v="33142"/>
    <x v="0"/>
    <s v="OFF-BI-10001359"/>
    <x v="1"/>
    <x v="8"/>
    <s v="GBC DocuBind TL300 Electric Binding System"/>
    <n v="1345.4850000000001"/>
    <n v="5"/>
    <n v="0.7"/>
    <n v="-1031.5385000000001"/>
  </r>
  <r>
    <n v="6050"/>
    <s v="CA-2013-152765"/>
    <n v="2013"/>
    <x v="1085"/>
    <d v="2013-06-19T00:00:00"/>
    <s v="First Class"/>
    <s v="LS-17245"/>
    <s v="Lynn Smith"/>
    <x v="0"/>
    <s v="United States"/>
    <s v="Houston"/>
    <x v="5"/>
    <n v="77036"/>
    <x v="2"/>
    <s v="OFF-PA-10000483"/>
    <x v="1"/>
    <x v="10"/>
    <s v="Xerox 19"/>
    <n v="173.48800000000003"/>
    <n v="7"/>
    <n v="0.2"/>
    <n v="54.214999999999982"/>
  </r>
  <r>
    <n v="6051"/>
    <s v="CA-2012-153878"/>
    <n v="2012"/>
    <x v="334"/>
    <d v="2012-04-30T00:00:00"/>
    <s v="Standard Class"/>
    <s v="TS-21655"/>
    <s v="Trudy Schmidt"/>
    <x v="0"/>
    <s v="United States"/>
    <s v="Milwaukee"/>
    <x v="6"/>
    <n v="53209"/>
    <x v="2"/>
    <s v="OFF-AR-10000658"/>
    <x v="1"/>
    <x v="6"/>
    <s v="Newell 324"/>
    <n v="57.75"/>
    <n v="5"/>
    <n v="0"/>
    <n v="16.170000000000002"/>
  </r>
  <r>
    <n v="6052"/>
    <s v="CA-2012-153878"/>
    <n v="2012"/>
    <x v="334"/>
    <d v="2012-04-30T00:00:00"/>
    <s v="Standard Class"/>
    <s v="TS-21655"/>
    <s v="Trudy Schmidt"/>
    <x v="0"/>
    <s v="United States"/>
    <s v="Milwaukee"/>
    <x v="6"/>
    <n v="53209"/>
    <x v="2"/>
    <s v="OFF-AP-10001205"/>
    <x v="1"/>
    <x v="9"/>
    <s v="Belkin 5 Outlet SurgeMaster Power Centers"/>
    <n v="272.39999999999998"/>
    <n v="5"/>
    <n v="0"/>
    <n v="76.27200000000002"/>
  </r>
  <r>
    <n v="6053"/>
    <s v="CA-2013-124016"/>
    <n v="2013"/>
    <x v="713"/>
    <d v="2013-09-27T00:00:00"/>
    <s v="Second Class"/>
    <s v="JS-15940"/>
    <s v="Joni Sundaresam"/>
    <x v="2"/>
    <s v="United States"/>
    <s v="Lancaster"/>
    <x v="24"/>
    <n v="43130"/>
    <x v="3"/>
    <s v="OFF-PA-10002586"/>
    <x v="1"/>
    <x v="10"/>
    <s v="Xerox 1970"/>
    <n v="11.952000000000002"/>
    <n v="3"/>
    <n v="0.2"/>
    <n v="4.0338000000000003"/>
  </r>
  <r>
    <n v="6054"/>
    <s v="CA-2013-124016"/>
    <n v="2013"/>
    <x v="713"/>
    <d v="2013-09-27T00:00:00"/>
    <s v="Second Class"/>
    <s v="JS-15940"/>
    <s v="Joni Sundaresam"/>
    <x v="2"/>
    <s v="United States"/>
    <s v="Lancaster"/>
    <x v="24"/>
    <n v="43130"/>
    <x v="3"/>
    <s v="FUR-FU-10004963"/>
    <x v="0"/>
    <x v="5"/>
    <s v="Eldon 400 Class Desk Accessories, Black Carbon"/>
    <n v="28"/>
    <n v="4"/>
    <n v="0.2"/>
    <n v="7.7000000000000028"/>
  </r>
  <r>
    <n v="6055"/>
    <s v="CA-2013-124016"/>
    <n v="2013"/>
    <x v="713"/>
    <d v="2013-09-27T00:00:00"/>
    <s v="Second Class"/>
    <s v="JS-15940"/>
    <s v="Joni Sundaresam"/>
    <x v="2"/>
    <s v="United States"/>
    <s v="Lancaster"/>
    <x v="24"/>
    <n v="43130"/>
    <x v="3"/>
    <s v="OFF-BI-10002071"/>
    <x v="1"/>
    <x v="8"/>
    <s v="Fellowes Black Plastic Comb Bindings"/>
    <n v="12.201000000000001"/>
    <n v="7"/>
    <n v="0.7"/>
    <n v="-9.7607999999999961"/>
  </r>
  <r>
    <n v="6056"/>
    <s v="CA-2013-113551"/>
    <n v="2013"/>
    <x v="298"/>
    <d v="2013-08-21T00:00:00"/>
    <s v="First Class"/>
    <s v="NF-18385"/>
    <s v="Natalie Fritzler"/>
    <x v="0"/>
    <s v="United States"/>
    <s v="Edinburg"/>
    <x v="5"/>
    <n v="78539"/>
    <x v="2"/>
    <s v="OFF-BI-10001617"/>
    <x v="1"/>
    <x v="8"/>
    <s v="GBC Wire Binding Combs"/>
    <n v="2.0679999999999996"/>
    <n v="1"/>
    <n v="0.8"/>
    <n v="-3.4122000000000003"/>
  </r>
  <r>
    <n v="6057"/>
    <s v="CA-2013-113551"/>
    <n v="2013"/>
    <x v="298"/>
    <d v="2013-08-21T00:00:00"/>
    <s v="First Class"/>
    <s v="NF-18385"/>
    <s v="Natalie Fritzler"/>
    <x v="0"/>
    <s v="United States"/>
    <s v="Edinburg"/>
    <x v="5"/>
    <n v="78539"/>
    <x v="2"/>
    <s v="OFF-PA-10004665"/>
    <x v="1"/>
    <x v="10"/>
    <s v="Advantus Motivational Note Cards"/>
    <n v="83.84"/>
    <n v="8"/>
    <n v="0.2"/>
    <n v="30.391999999999996"/>
  </r>
  <r>
    <n v="6058"/>
    <s v="CA-2011-107524"/>
    <n v="2011"/>
    <x v="1086"/>
    <d v="2011-03-08T00:00:00"/>
    <s v="Standard Class"/>
    <s v="KN-16705"/>
    <s v="Kristina Nunn"/>
    <x v="2"/>
    <s v="United States"/>
    <s v="New York City"/>
    <x v="15"/>
    <n v="10009"/>
    <x v="3"/>
    <s v="OFF-EN-10001990"/>
    <x v="1"/>
    <x v="12"/>
    <s v="Staples"/>
    <n v="11.36"/>
    <n v="2"/>
    <n v="0"/>
    <n v="5.3391999999999991"/>
  </r>
  <r>
    <n v="6059"/>
    <s v="CA-2011-107524"/>
    <n v="2011"/>
    <x v="1086"/>
    <d v="2011-03-08T00:00:00"/>
    <s v="Standard Class"/>
    <s v="KN-16705"/>
    <s v="Kristina Nunn"/>
    <x v="2"/>
    <s v="United States"/>
    <s v="New York City"/>
    <x v="15"/>
    <n v="10009"/>
    <x v="3"/>
    <s v="OFF-PA-10000587"/>
    <x v="1"/>
    <x v="10"/>
    <s v="Array Parchment Paper, Assorted Colors"/>
    <n v="36.4"/>
    <n v="5"/>
    <n v="0"/>
    <n v="17.472000000000001"/>
  </r>
  <r>
    <n v="6060"/>
    <s v="CA-2011-138072"/>
    <n v="2011"/>
    <x v="125"/>
    <d v="2012-01-03T00:00:00"/>
    <s v="Standard Class"/>
    <s v="GA-14725"/>
    <s v="Guy Armstrong"/>
    <x v="0"/>
    <s v="United States"/>
    <s v="Philadelphia"/>
    <x v="9"/>
    <n v="19120"/>
    <x v="3"/>
    <s v="TEC-AC-10004859"/>
    <x v="2"/>
    <x v="11"/>
    <s v="Maxell Pro 80 Minute CD-R, 10/Pack"/>
    <n v="27.968000000000004"/>
    <n v="2"/>
    <n v="0.2"/>
    <n v="6.9920000000000009"/>
  </r>
  <r>
    <n v="6061"/>
    <s v="CA-2012-134201"/>
    <n v="2012"/>
    <x v="889"/>
    <d v="2012-04-16T00:00:00"/>
    <s v="Standard Class"/>
    <s v="EH-14125"/>
    <s v="Eugene Hildebrand"/>
    <x v="2"/>
    <s v="United States"/>
    <s v="Rochester"/>
    <x v="15"/>
    <n v="14609"/>
    <x v="3"/>
    <s v="OFF-ST-10001476"/>
    <x v="1"/>
    <x v="4"/>
    <s v="Steel Personal Filing/Posting Tote"/>
    <n v="142.04"/>
    <n v="4"/>
    <n v="0"/>
    <n v="38.350800000000007"/>
  </r>
  <r>
    <n v="6062"/>
    <s v="CA-2012-134201"/>
    <n v="2012"/>
    <x v="889"/>
    <d v="2012-04-16T00:00:00"/>
    <s v="Standard Class"/>
    <s v="EH-14125"/>
    <s v="Eugene Hildebrand"/>
    <x v="2"/>
    <s v="United States"/>
    <s v="Rochester"/>
    <x v="15"/>
    <n v="14609"/>
    <x v="3"/>
    <s v="OFF-AR-10002804"/>
    <x v="1"/>
    <x v="6"/>
    <s v="Faber Castell Col-Erase Pencils"/>
    <n v="14.669999999999998"/>
    <n v="3"/>
    <n v="0"/>
    <n v="6.0147000000000004"/>
  </r>
  <r>
    <n v="6063"/>
    <s v="CA-2012-111780"/>
    <n v="2012"/>
    <x v="707"/>
    <d v="2012-12-30T00:00:00"/>
    <s v="Second Class"/>
    <s v="RA-19285"/>
    <s v="Ralph Arnett"/>
    <x v="0"/>
    <s v="United States"/>
    <s v="San Diego"/>
    <x v="1"/>
    <n v="92037"/>
    <x v="1"/>
    <s v="TEC-CO-10004202"/>
    <x v="2"/>
    <x v="16"/>
    <s v="Brother DCP1000 Digital 3 in 1 Multifunction Machine"/>
    <n v="1199.96"/>
    <n v="5"/>
    <n v="0.2"/>
    <n v="224.99249999999995"/>
  </r>
  <r>
    <n v="6064"/>
    <s v="CA-2012-111780"/>
    <n v="2012"/>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n v="2012"/>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n v="2012"/>
    <x v="57"/>
    <d v="2012-04-07T00:00:00"/>
    <s v="First Class"/>
    <s v="TT-21070"/>
    <s v="Ted Trevino"/>
    <x v="0"/>
    <s v="United States"/>
    <s v="Philadelphia"/>
    <x v="9"/>
    <n v="19120"/>
    <x v="3"/>
    <s v="OFF-LA-10001569"/>
    <x v="1"/>
    <x v="2"/>
    <s v="Avery 499"/>
    <n v="23.904000000000003"/>
    <n v="6"/>
    <n v="0.2"/>
    <n v="7.7687999999999988"/>
  </r>
  <r>
    <n v="6067"/>
    <s v="CA-2012-151547"/>
    <n v="2012"/>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n v="2014"/>
    <x v="968"/>
    <d v="2014-05-25T00:00:00"/>
    <s v="Standard Class"/>
    <s v="CC-12430"/>
    <s v="Chuck Clark"/>
    <x v="2"/>
    <s v="United States"/>
    <s v="Lakewood"/>
    <x v="1"/>
    <n v="90712"/>
    <x v="1"/>
    <s v="FUR-CH-10000225"/>
    <x v="0"/>
    <x v="1"/>
    <s v="Global Geo Office Task Chair, Gray"/>
    <n v="518.27200000000005"/>
    <n v="8"/>
    <n v="0.2"/>
    <n v="-97.176000000000073"/>
  </r>
  <r>
    <n v="6069"/>
    <s v="CA-2014-166695"/>
    <n v="2014"/>
    <x v="968"/>
    <d v="2014-05-25T00:00:00"/>
    <s v="Standard Class"/>
    <s v="CC-12430"/>
    <s v="Chuck Clark"/>
    <x v="2"/>
    <s v="United States"/>
    <s v="Lakewood"/>
    <x v="1"/>
    <n v="90712"/>
    <x v="1"/>
    <s v="FUR-FU-10002191"/>
    <x v="0"/>
    <x v="5"/>
    <s v="G.E. Halogen Desk Lamp Bulbs"/>
    <n v="6.98"/>
    <n v="1"/>
    <n v="0"/>
    <n v="3.3504"/>
  </r>
  <r>
    <n v="6070"/>
    <s v="CA-2014-166695"/>
    <n v="2014"/>
    <x v="968"/>
    <d v="2014-05-25T00:00:00"/>
    <s v="Standard Class"/>
    <s v="CC-12430"/>
    <s v="Chuck Clark"/>
    <x v="2"/>
    <s v="United States"/>
    <s v="Lakewood"/>
    <x v="1"/>
    <n v="90712"/>
    <x v="1"/>
    <s v="TEC-MA-10003176"/>
    <x v="2"/>
    <x v="15"/>
    <s v="Okidata B400 Printer"/>
    <n v="343.20000000000005"/>
    <n v="1"/>
    <n v="0.2"/>
    <n v="38.609999999999957"/>
  </r>
  <r>
    <n v="6071"/>
    <s v="CA-2014-167542"/>
    <n v="2014"/>
    <x v="802"/>
    <d v="2014-08-21T00:00:00"/>
    <s v="Standard Class"/>
    <s v="KD-16495"/>
    <s v="Keith Dawkins"/>
    <x v="1"/>
    <s v="United States"/>
    <s v="Philadelphia"/>
    <x v="9"/>
    <n v="19120"/>
    <x v="3"/>
    <s v="OFF-LA-10004093"/>
    <x v="1"/>
    <x v="2"/>
    <s v="Avery 486"/>
    <n v="17.544"/>
    <n v="3"/>
    <n v="0.2"/>
    <n v="5.9210999999999983"/>
  </r>
  <r>
    <n v="6072"/>
    <s v="CA-2012-120901"/>
    <n v="2012"/>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n v="2012"/>
    <x v="620"/>
    <d v="2013-01-04T00:00:00"/>
    <s v="Standard Class"/>
    <s v="BG-11035"/>
    <s v="Barry Gonzalez"/>
    <x v="0"/>
    <s v="United States"/>
    <s v="Austin"/>
    <x v="5"/>
    <n v="78745"/>
    <x v="2"/>
    <s v="OFF-FA-10001561"/>
    <x v="1"/>
    <x v="13"/>
    <s v="Stockwell Push Pins"/>
    <n v="3.4880000000000004"/>
    <n v="2"/>
    <n v="0.2"/>
    <n v="0.56679999999999997"/>
  </r>
  <r>
    <n v="6074"/>
    <s v="CA-2012-120901"/>
    <n v="2012"/>
    <x v="620"/>
    <d v="2013-01-04T00:00:00"/>
    <s v="Standard Class"/>
    <s v="BG-11035"/>
    <s v="Barry Gonzalez"/>
    <x v="0"/>
    <s v="United States"/>
    <s v="Austin"/>
    <x v="5"/>
    <n v="78745"/>
    <x v="2"/>
    <s v="OFF-SU-10001225"/>
    <x v="1"/>
    <x v="14"/>
    <s v="Staples"/>
    <n v="5.8880000000000008"/>
    <n v="2"/>
    <n v="0.2"/>
    <n v="-1.3248000000000004"/>
  </r>
  <r>
    <n v="6075"/>
    <s v="CA-2014-121398"/>
    <n v="2014"/>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n v="2014"/>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n v="2013"/>
    <x v="142"/>
    <d v="2013-09-08T00:00:00"/>
    <s v="Standard Class"/>
    <s v="PG-18820"/>
    <s v="Patrick Gardner"/>
    <x v="0"/>
    <s v="United States"/>
    <s v="New York City"/>
    <x v="15"/>
    <n v="10011"/>
    <x v="3"/>
    <s v="TEC-AC-10001432"/>
    <x v="2"/>
    <x v="11"/>
    <s v="Enermax Aurora Lite Keyboard"/>
    <n v="468.90000000000003"/>
    <n v="6"/>
    <n v="0"/>
    <n v="206.31600000000006"/>
  </r>
  <r>
    <n v="6078"/>
    <s v="CA-2013-151561"/>
    <n v="2013"/>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n v="2013"/>
    <x v="142"/>
    <d v="2013-09-08T00:00:00"/>
    <s v="Standard Class"/>
    <s v="PG-18820"/>
    <s v="Patrick Gardner"/>
    <x v="0"/>
    <s v="United States"/>
    <s v="New York City"/>
    <x v="15"/>
    <n v="10011"/>
    <x v="3"/>
    <s v="OFF-SU-10001574"/>
    <x v="1"/>
    <x v="14"/>
    <s v="Acme Value Line Scissors"/>
    <n v="10.95"/>
    <n v="3"/>
    <n v="0"/>
    <n v="3.2849999999999993"/>
  </r>
  <r>
    <n v="6080"/>
    <s v="CA-2013-151561"/>
    <n v="2013"/>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n v="2014"/>
    <x v="485"/>
    <d v="2014-08-09T00:00:00"/>
    <s v="First Class"/>
    <s v="NZ-18565"/>
    <s v="Nick Zandusky"/>
    <x v="2"/>
    <s v="United States"/>
    <s v="Houston"/>
    <x v="5"/>
    <n v="77070"/>
    <x v="2"/>
    <s v="OFF-ST-10001172"/>
    <x v="1"/>
    <x v="4"/>
    <s v="Tennsco Lockers, Sand"/>
    <n v="151.05600000000001"/>
    <n v="9"/>
    <n v="0.2"/>
    <n v="7.5527999999999977"/>
  </r>
  <r>
    <n v="6082"/>
    <s v="US-2011-165589"/>
    <n v="2011"/>
    <x v="1087"/>
    <d v="2011-02-19T00:00:00"/>
    <s v="Same Day"/>
    <s v="TB-21595"/>
    <s v="Troy Blackwell"/>
    <x v="0"/>
    <s v="United States"/>
    <s v="Lubbock"/>
    <x v="5"/>
    <n v="79424"/>
    <x v="2"/>
    <s v="FUR-FU-10002396"/>
    <x v="0"/>
    <x v="5"/>
    <s v="DAX Copper Panel Document Frame, 5 x 7 Size"/>
    <n v="25.16"/>
    <n v="5"/>
    <n v="0.6"/>
    <n v="-11.321999999999999"/>
  </r>
  <r>
    <n v="6083"/>
    <s v="US-2013-132577"/>
    <n v="2013"/>
    <x v="441"/>
    <d v="2013-11-28T00:00:00"/>
    <s v="Standard Class"/>
    <s v="JE-15475"/>
    <s v="Jeremy Ellison"/>
    <x v="0"/>
    <s v="United States"/>
    <s v="Houston"/>
    <x v="5"/>
    <n v="77095"/>
    <x v="2"/>
    <s v="OFF-BI-10004040"/>
    <x v="1"/>
    <x v="8"/>
    <s v="Wilson Jones Impact Binders"/>
    <n v="6.2159999999999993"/>
    <n v="6"/>
    <n v="0.8"/>
    <n v="-9.634800000000002"/>
  </r>
  <r>
    <n v="6084"/>
    <s v="US-2013-132577"/>
    <n v="2013"/>
    <x v="441"/>
    <d v="2013-11-28T00:00:00"/>
    <s v="Standard Class"/>
    <s v="JE-15475"/>
    <s v="Jeremy Ellison"/>
    <x v="0"/>
    <s v="United States"/>
    <s v="Houston"/>
    <x v="5"/>
    <n v="77095"/>
    <x v="2"/>
    <s v="OFF-AR-10003481"/>
    <x v="1"/>
    <x v="6"/>
    <s v="Newell 348"/>
    <n v="23.616"/>
    <n v="9"/>
    <n v="0.2"/>
    <n v="2.6567999999999969"/>
  </r>
  <r>
    <n v="6085"/>
    <s v="US-2013-132577"/>
    <n v="2013"/>
    <x v="441"/>
    <d v="2013-11-28T00:00:00"/>
    <s v="Standard Class"/>
    <s v="JE-15475"/>
    <s v="Jeremy Ellison"/>
    <x v="0"/>
    <s v="United States"/>
    <s v="Houston"/>
    <x v="5"/>
    <n v="77095"/>
    <x v="2"/>
    <s v="TEC-AC-10000387"/>
    <x v="2"/>
    <x v="11"/>
    <s v="KeyTronic KT800P2 - Keyboard - Black"/>
    <n v="24.032"/>
    <n v="2"/>
    <n v="0.2"/>
    <n v="-0.60080000000000044"/>
  </r>
  <r>
    <n v="6086"/>
    <s v="US-2013-132577"/>
    <n v="2013"/>
    <x v="441"/>
    <d v="2013-11-28T00:00:00"/>
    <s v="Standard Class"/>
    <s v="JE-15475"/>
    <s v="Jeremy Ellison"/>
    <x v="0"/>
    <s v="United States"/>
    <s v="Houston"/>
    <x v="5"/>
    <n v="77095"/>
    <x v="2"/>
    <s v="OFF-LA-10000262"/>
    <x v="1"/>
    <x v="2"/>
    <s v="Avery 494"/>
    <n v="2.0880000000000001"/>
    <n v="1"/>
    <n v="0.2"/>
    <n v="0.67859999999999987"/>
  </r>
  <r>
    <n v="6087"/>
    <s v="US-2013-132577"/>
    <n v="2013"/>
    <x v="441"/>
    <d v="2013-11-28T00:00:00"/>
    <s v="Standard Class"/>
    <s v="JE-15475"/>
    <s v="Jeremy Ellison"/>
    <x v="0"/>
    <s v="United States"/>
    <s v="Houston"/>
    <x v="5"/>
    <n v="77095"/>
    <x v="2"/>
    <s v="OFF-BI-10003196"/>
    <x v="1"/>
    <x v="8"/>
    <s v="Accohide Poly Flexible Ring Binders"/>
    <n v="4.4879999999999995"/>
    <n v="6"/>
    <n v="0.8"/>
    <n v="-6.7320000000000011"/>
  </r>
  <r>
    <n v="6088"/>
    <s v="CA-2012-114048"/>
    <n v="2012"/>
    <x v="639"/>
    <d v="2012-12-18T00:00:00"/>
    <s v="Standard Class"/>
    <s v="EH-13945"/>
    <s v="Eric Hoffmann"/>
    <x v="0"/>
    <s v="United States"/>
    <s v="Costa Mesa"/>
    <x v="1"/>
    <n v="92627"/>
    <x v="1"/>
    <s v="FUR-FU-10004351"/>
    <x v="0"/>
    <x v="5"/>
    <s v="Staples"/>
    <n v="29.22"/>
    <n v="3"/>
    <n v="0"/>
    <n v="12.856800000000002"/>
  </r>
  <r>
    <n v="6089"/>
    <s v="CA-2012-137281"/>
    <n v="2012"/>
    <x v="385"/>
    <d v="2012-06-17T00:00:00"/>
    <s v="Standard Class"/>
    <s v="BF-10975"/>
    <s v="Barbara Fisher"/>
    <x v="1"/>
    <s v="United States"/>
    <s v="Roswell"/>
    <x v="32"/>
    <n v="30076"/>
    <x v="0"/>
    <s v="OFF-PA-10001870"/>
    <x v="1"/>
    <x v="10"/>
    <s v="Xerox 202"/>
    <n v="6.48"/>
    <n v="1"/>
    <n v="0"/>
    <n v="3.1104000000000003"/>
  </r>
  <r>
    <n v="6090"/>
    <s v="US-2014-162068"/>
    <n v="2014"/>
    <x v="116"/>
    <d v="2015-01-01T00:00:00"/>
    <s v="Second Class"/>
    <s v="PC-18745"/>
    <s v="Pamela Coakley"/>
    <x v="1"/>
    <s v="United States"/>
    <s v="Loveland"/>
    <x v="22"/>
    <n v="80538"/>
    <x v="1"/>
    <s v="OFF-BI-10002813"/>
    <x v="1"/>
    <x v="8"/>
    <s v="Avery Reinforcements for Hole-Punch Pages"/>
    <n v="1.1880000000000002"/>
    <n v="2"/>
    <n v="0.7"/>
    <n v="-0.98999999999999977"/>
  </r>
  <r>
    <n v="6091"/>
    <s v="CA-2014-100111"/>
    <n v="2014"/>
    <x v="1088"/>
    <d v="2014-09-27T00:00:00"/>
    <s v="Standard Class"/>
    <s v="SV-20365"/>
    <s v="Seth Vernon"/>
    <x v="0"/>
    <s v="United States"/>
    <s v="New York City"/>
    <x v="15"/>
    <n v="10035"/>
    <x v="3"/>
    <s v="FUR-CH-10003846"/>
    <x v="0"/>
    <x v="1"/>
    <s v="Hon Valutask Swivel Chairs"/>
    <n v="272.64600000000002"/>
    <n v="3"/>
    <n v="0.1"/>
    <n v="18.176400000000008"/>
  </r>
  <r>
    <n v="6092"/>
    <s v="CA-2014-100111"/>
    <n v="2014"/>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n v="2014"/>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n v="2014"/>
    <x v="1088"/>
    <d v="2014-09-27T00:00:00"/>
    <s v="Standard Class"/>
    <s v="SV-20365"/>
    <s v="Seth Vernon"/>
    <x v="0"/>
    <s v="United States"/>
    <s v="New York City"/>
    <x v="15"/>
    <n v="10035"/>
    <x v="3"/>
    <s v="TEC-AC-10001465"/>
    <x v="2"/>
    <x v="11"/>
    <s v="SanDisk Cruzer 64 GB USB Flash Drive"/>
    <n v="72.64"/>
    <n v="2"/>
    <n v="0"/>
    <n v="21.791999999999994"/>
  </r>
  <r>
    <n v="6095"/>
    <s v="CA-2014-100111"/>
    <n v="2014"/>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n v="2014"/>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n v="2014"/>
    <x v="1088"/>
    <d v="2014-09-27T00:00:00"/>
    <s v="Standard Class"/>
    <s v="SV-20365"/>
    <s v="Seth Vernon"/>
    <x v="0"/>
    <s v="United States"/>
    <s v="New York City"/>
    <x v="15"/>
    <n v="10035"/>
    <x v="3"/>
    <s v="FUR-CH-10003061"/>
    <x v="0"/>
    <x v="1"/>
    <s v="Global Leather Task Chair, Black"/>
    <n v="80.991"/>
    <n v="1"/>
    <n v="0.1"/>
    <n v="8.0990999999999875"/>
  </r>
  <r>
    <n v="6098"/>
    <s v="CA-2014-100111"/>
    <n v="2014"/>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n v="2014"/>
    <x v="1088"/>
    <d v="2014-09-27T00:00:00"/>
    <s v="Standard Class"/>
    <s v="SV-20365"/>
    <s v="Seth Vernon"/>
    <x v="0"/>
    <s v="United States"/>
    <s v="New York City"/>
    <x v="15"/>
    <n v="10035"/>
    <x v="3"/>
    <s v="OFF-FA-10000304"/>
    <x v="1"/>
    <x v="13"/>
    <s v="Advantus Push Pins"/>
    <n v="4.3600000000000003"/>
    <n v="2"/>
    <n v="0"/>
    <n v="1.7876000000000003"/>
  </r>
  <r>
    <n v="6100"/>
    <s v="CA-2014-100111"/>
    <n v="2014"/>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n v="2014"/>
    <x v="1088"/>
    <d v="2014-09-27T00:00:00"/>
    <s v="Standard Class"/>
    <s v="SV-20365"/>
    <s v="Seth Vernon"/>
    <x v="0"/>
    <s v="United States"/>
    <s v="New York City"/>
    <x v="15"/>
    <n v="10035"/>
    <x v="3"/>
    <s v="TEC-PH-10002885"/>
    <x v="2"/>
    <x v="7"/>
    <s v="Apple iPhone 5"/>
    <n v="1299.6600000000001"/>
    <n v="2"/>
    <n v="0"/>
    <n v="350.90820000000008"/>
  </r>
  <r>
    <n v="6102"/>
    <s v="CA-2014-100111"/>
    <n v="2014"/>
    <x v="1088"/>
    <d v="2014-09-27T00:00:00"/>
    <s v="Standard Class"/>
    <s v="SV-20365"/>
    <s v="Seth Vernon"/>
    <x v="0"/>
    <s v="United States"/>
    <s v="New York City"/>
    <x v="15"/>
    <n v="10035"/>
    <x v="3"/>
    <s v="FUR-CH-10001215"/>
    <x v="0"/>
    <x v="1"/>
    <s v="Global Troy Executive Leather Low-Back Tilter"/>
    <n v="2254.41"/>
    <n v="5"/>
    <n v="0.1"/>
    <n v="375.73500000000001"/>
  </r>
  <r>
    <n v="6103"/>
    <s v="CA-2014-100111"/>
    <n v="2014"/>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n v="2014"/>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n v="2014"/>
    <x v="1029"/>
    <d v="2014-08-25T00:00:00"/>
    <s v="First Class"/>
    <s v="Dp-13240"/>
    <s v="Dean percer"/>
    <x v="2"/>
    <s v="United States"/>
    <s v="Philadelphia"/>
    <x v="9"/>
    <n v="19143"/>
    <x v="3"/>
    <s v="FUR-TA-10002356"/>
    <x v="0"/>
    <x v="3"/>
    <s v="Bevis Boat-Shaped Conference Table"/>
    <n v="314.53199999999998"/>
    <n v="2"/>
    <n v="0.4"/>
    <n v="-83.875200000000035"/>
  </r>
  <r>
    <n v="6106"/>
    <s v="CA-2012-147011"/>
    <n v="2012"/>
    <x v="652"/>
    <d v="2012-06-22T00:00:00"/>
    <s v="Standard Class"/>
    <s v="HR-14830"/>
    <s v="Harold Ryan"/>
    <x v="1"/>
    <s v="United States"/>
    <s v="Miami"/>
    <x v="2"/>
    <n v="33178"/>
    <x v="0"/>
    <s v="OFF-AR-10002399"/>
    <x v="1"/>
    <x v="6"/>
    <s v="Dixon Prang Watercolor Pencils, 10-Color Set with Brush"/>
    <n v="13.632"/>
    <n v="4"/>
    <n v="0.2"/>
    <n v="3.5783999999999998"/>
  </r>
  <r>
    <n v="6107"/>
    <s v="CA-2011-120852"/>
    <n v="2011"/>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n v="2011"/>
    <x v="414"/>
    <d v="2011-12-25T00:00:00"/>
    <s v="Standard Class"/>
    <s v="WB-21850"/>
    <s v="William Brown"/>
    <x v="0"/>
    <s v="United States"/>
    <s v="Grand Prairie"/>
    <x v="5"/>
    <n v="75051"/>
    <x v="2"/>
    <s v="TEC-AC-10004510"/>
    <x v="2"/>
    <x v="11"/>
    <s v="Logitech Desktop MK120 Mouse and keyboard Combo"/>
    <n v="65.44"/>
    <n v="5"/>
    <n v="0.2"/>
    <n v="-8.1800000000000033"/>
  </r>
  <r>
    <n v="6109"/>
    <s v="CA-2013-150007"/>
    <n v="2013"/>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n v="2013"/>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n v="2013"/>
    <x v="396"/>
    <d v="2013-11-17T00:00:00"/>
    <s v="Standard Class"/>
    <s v="SP-20920"/>
    <s v="Susan Pistek"/>
    <x v="0"/>
    <s v="United States"/>
    <s v="Parma"/>
    <x v="24"/>
    <n v="44134"/>
    <x v="3"/>
    <s v="FUR-CH-10004495"/>
    <x v="0"/>
    <x v="1"/>
    <s v="Global Leather and Oak Executive Chair, Black"/>
    <n v="1474.8020000000001"/>
    <n v="7"/>
    <n v="0.3"/>
    <n v="-21.068600000000174"/>
  </r>
  <r>
    <n v="6112"/>
    <s v="CA-2013-124590"/>
    <n v="2013"/>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n v="2013"/>
    <x v="396"/>
    <d v="2013-11-17T00:00:00"/>
    <s v="Standard Class"/>
    <s v="SP-20920"/>
    <s v="Susan Pistek"/>
    <x v="0"/>
    <s v="United States"/>
    <s v="Parma"/>
    <x v="24"/>
    <n v="44134"/>
    <x v="3"/>
    <s v="OFF-FA-10000585"/>
    <x v="1"/>
    <x v="13"/>
    <s v="OIC Bulk Pack Metal Binder Clips"/>
    <n v="16.752000000000002"/>
    <n v="6"/>
    <n v="0.2"/>
    <n v="5.4443999999999999"/>
  </r>
  <r>
    <n v="6114"/>
    <s v="CA-2013-124590"/>
    <n v="2013"/>
    <x v="396"/>
    <d v="2013-11-17T00:00:00"/>
    <s v="Standard Class"/>
    <s v="SP-20920"/>
    <s v="Susan Pistek"/>
    <x v="0"/>
    <s v="United States"/>
    <s v="Parma"/>
    <x v="24"/>
    <n v="44134"/>
    <x v="3"/>
    <s v="FUR-CH-10000454"/>
    <x v="0"/>
    <x v="1"/>
    <s v="Hon Deluxe Fabric Upholstered Stacking Chairs, Rounded Back"/>
    <n v="1537.0739999999998"/>
    <n v="9"/>
    <n v="0.3"/>
    <n v="0"/>
  </r>
  <r>
    <n v="6115"/>
    <s v="CA-2013-124590"/>
    <n v="2013"/>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n v="2013"/>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n v="2013"/>
    <x v="373"/>
    <d v="2013-11-20T00:00:00"/>
    <s v="Standard Class"/>
    <s v="CM-12655"/>
    <s v="Corinna Mitchell"/>
    <x v="2"/>
    <s v="United States"/>
    <s v="New York City"/>
    <x v="15"/>
    <n v="10011"/>
    <x v="3"/>
    <s v="TEC-PH-10002114"/>
    <x v="2"/>
    <x v="7"/>
    <s v="Xiaomi Mi3"/>
    <n v="2279.96"/>
    <n v="4"/>
    <n v="0"/>
    <n v="592.78960000000006"/>
  </r>
  <r>
    <n v="6118"/>
    <s v="US-2013-113677"/>
    <n v="2013"/>
    <x v="373"/>
    <d v="2013-11-20T00:00:00"/>
    <s v="Standard Class"/>
    <s v="CM-12655"/>
    <s v="Corinna Mitchell"/>
    <x v="2"/>
    <s v="United States"/>
    <s v="New York City"/>
    <x v="15"/>
    <n v="10011"/>
    <x v="3"/>
    <s v="OFF-LA-10001569"/>
    <x v="1"/>
    <x v="2"/>
    <s v="Avery 499"/>
    <n v="14.940000000000001"/>
    <n v="3"/>
    <n v="0"/>
    <n v="6.8723999999999998"/>
  </r>
  <r>
    <n v="6119"/>
    <s v="CA-2014-143378"/>
    <n v="2014"/>
    <x v="20"/>
    <d v="2014-09-26T00:00:00"/>
    <s v="Standard Class"/>
    <s v="JR-16210"/>
    <s v="Justin Ritter"/>
    <x v="1"/>
    <s v="United States"/>
    <s v="Springfield"/>
    <x v="21"/>
    <n v="97477"/>
    <x v="1"/>
    <s v="TEC-PH-10001425"/>
    <x v="2"/>
    <x v="7"/>
    <s v="Mophie Juice Pack Helium for iPhone"/>
    <n v="191.976"/>
    <n v="3"/>
    <n v="0.2"/>
    <n v="19.197599999999994"/>
  </r>
  <r>
    <n v="6120"/>
    <s v="CA-2014-143378"/>
    <n v="2014"/>
    <x v="20"/>
    <d v="2014-09-26T00:00:00"/>
    <s v="Standard Class"/>
    <s v="JR-16210"/>
    <s v="Justin Ritter"/>
    <x v="1"/>
    <s v="United States"/>
    <s v="Springfield"/>
    <x v="21"/>
    <n v="97477"/>
    <x v="1"/>
    <s v="OFF-AR-10001915"/>
    <x v="1"/>
    <x v="6"/>
    <s v="Peel-Off China Markers"/>
    <n v="23.832000000000001"/>
    <n v="3"/>
    <n v="0.2"/>
    <n v="6.5538000000000007"/>
  </r>
  <r>
    <n v="6121"/>
    <s v="CA-2014-143378"/>
    <n v="2014"/>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n v="2014"/>
    <x v="20"/>
    <d v="2014-09-26T00:00:00"/>
    <s v="Standard Class"/>
    <s v="JR-16210"/>
    <s v="Justin Ritter"/>
    <x v="1"/>
    <s v="United States"/>
    <s v="Springfield"/>
    <x v="21"/>
    <n v="97477"/>
    <x v="1"/>
    <s v="FUR-BO-10001972"/>
    <x v="0"/>
    <x v="0"/>
    <s v="O'Sullivan 4-Shelf Bookcase in Odessa Pine"/>
    <n v="72.588000000000008"/>
    <n v="2"/>
    <n v="0.7"/>
    <n v="-128.2388"/>
  </r>
  <r>
    <n v="6123"/>
    <s v="CA-2014-152660"/>
    <n v="2014"/>
    <x v="769"/>
    <d v="2014-12-10T00:00:00"/>
    <s v="Standard Class"/>
    <s v="CB-12415"/>
    <s v="Christy Brittain"/>
    <x v="0"/>
    <s v="United States"/>
    <s v="Chicago"/>
    <x v="10"/>
    <n v="60610"/>
    <x v="2"/>
    <s v="OFF-ST-10000532"/>
    <x v="1"/>
    <x v="4"/>
    <s v="Advantus Rolling Drawer Organizers"/>
    <n v="61.567999999999998"/>
    <n v="2"/>
    <n v="0.2"/>
    <n v="4.6175999999999995"/>
  </r>
  <r>
    <n v="6124"/>
    <s v="CA-2012-142139"/>
    <n v="2012"/>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n v="2014"/>
    <x v="95"/>
    <d v="2014-06-08T00:00:00"/>
    <s v="Standard Class"/>
    <s v="SS-20140"/>
    <s v="Saphhira Shifley"/>
    <x v="1"/>
    <s v="United States"/>
    <s v="Los Angeles"/>
    <x v="1"/>
    <n v="90036"/>
    <x v="1"/>
    <s v="TEC-AC-10003038"/>
    <x v="2"/>
    <x v="11"/>
    <s v="Kingston Digital DataTraveler 16GB USB 2.0"/>
    <n v="44.75"/>
    <n v="5"/>
    <n v="0"/>
    <n v="8.5024999999999942"/>
  </r>
  <r>
    <n v="6126"/>
    <s v="CA-2014-145772"/>
    <n v="2014"/>
    <x v="95"/>
    <d v="2014-06-08T00:00:00"/>
    <s v="Standard Class"/>
    <s v="SS-20140"/>
    <s v="Saphhira Shifley"/>
    <x v="1"/>
    <s v="United States"/>
    <s v="Los Angeles"/>
    <x v="1"/>
    <n v="90036"/>
    <x v="1"/>
    <s v="OFF-PA-10001593"/>
    <x v="1"/>
    <x v="10"/>
    <s v="Xerox 1947"/>
    <n v="11.96"/>
    <n v="2"/>
    <n v="0"/>
    <n v="5.3819999999999997"/>
  </r>
  <r>
    <n v="6127"/>
    <s v="CA-2014-145772"/>
    <n v="2014"/>
    <x v="95"/>
    <d v="2014-06-08T00:00:00"/>
    <s v="Standard Class"/>
    <s v="SS-20140"/>
    <s v="Saphhira Shifley"/>
    <x v="1"/>
    <s v="United States"/>
    <s v="Los Angeles"/>
    <x v="1"/>
    <n v="90036"/>
    <x v="1"/>
    <s v="OFF-BI-10002049"/>
    <x v="1"/>
    <x v="8"/>
    <s v="UniKeep View Case Binders"/>
    <n v="3.9119999999999999"/>
    <n v="1"/>
    <n v="0.2"/>
    <n v="1.2713999999999996"/>
  </r>
  <r>
    <n v="6128"/>
    <s v="CA-2013-124100"/>
    <n v="2013"/>
    <x v="1044"/>
    <d v="2013-04-07T00:00:00"/>
    <s v="Standard Class"/>
    <s v="EH-13990"/>
    <s v="Erica Hackney"/>
    <x v="0"/>
    <s v="United States"/>
    <s v="New York City"/>
    <x v="15"/>
    <n v="10009"/>
    <x v="3"/>
    <s v="FUR-CH-10003817"/>
    <x v="0"/>
    <x v="1"/>
    <s v="Global Value Steno Chair, Gray"/>
    <n v="327.99600000000004"/>
    <n v="6"/>
    <n v="0.1"/>
    <n v="54.666000000000011"/>
  </r>
  <r>
    <n v="6129"/>
    <s v="US-2011-158400"/>
    <n v="2011"/>
    <x v="1089"/>
    <d v="2011-10-28T00:00:00"/>
    <s v="First Class"/>
    <s v="AH-10030"/>
    <s v="Aaron Hawkins"/>
    <x v="1"/>
    <s v="United States"/>
    <s v="San Francisco"/>
    <x v="1"/>
    <n v="94109"/>
    <x v="1"/>
    <s v="OFF-BI-10002353"/>
    <x v="1"/>
    <x v="8"/>
    <s v="GBC VeloBind Cover Sets"/>
    <n v="49.408000000000001"/>
    <n v="4"/>
    <n v="0.2"/>
    <n v="18.527999999999999"/>
  </r>
  <r>
    <n v="6130"/>
    <s v="CA-2014-162033"/>
    <n v="2014"/>
    <x v="606"/>
    <d v="2014-04-03T00:00:00"/>
    <s v="Standard Class"/>
    <s v="EM-14200"/>
    <s v="Evan Minnotte"/>
    <x v="2"/>
    <s v="United States"/>
    <s v="Virginia Beach"/>
    <x v="17"/>
    <n v="23464"/>
    <x v="0"/>
    <s v="TEC-AC-10003116"/>
    <x v="2"/>
    <x v="11"/>
    <s v="Memorex Froggy Flash Drive 8 GB"/>
    <n v="53.25"/>
    <n v="3"/>
    <n v="0"/>
    <n v="20.767499999999998"/>
  </r>
  <r>
    <n v="6131"/>
    <s v="CA-2014-162033"/>
    <n v="2014"/>
    <x v="606"/>
    <d v="2014-04-03T00:00:00"/>
    <s v="Standard Class"/>
    <s v="EM-14200"/>
    <s v="Evan Minnotte"/>
    <x v="2"/>
    <s v="United States"/>
    <s v="Virginia Beach"/>
    <x v="17"/>
    <n v="23464"/>
    <x v="0"/>
    <s v="OFF-FA-10003021"/>
    <x v="1"/>
    <x v="13"/>
    <s v="Staples"/>
    <n v="3.76"/>
    <n v="2"/>
    <n v="0"/>
    <n v="1.3159999999999998"/>
  </r>
  <r>
    <n v="6132"/>
    <s v="CA-2011-163447"/>
    <n v="2011"/>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n v="2014"/>
    <x v="175"/>
    <d v="2014-09-21T00:00:00"/>
    <s v="Standard Class"/>
    <s v="AB-10165"/>
    <s v="Alan Barnes"/>
    <x v="0"/>
    <s v="United States"/>
    <s v="Lebanon"/>
    <x v="18"/>
    <n v="37087"/>
    <x v="0"/>
    <s v="OFF-PA-10001033"/>
    <x v="1"/>
    <x v="10"/>
    <s v="Xerox 1893"/>
    <n v="163.96"/>
    <n v="5"/>
    <n v="0.2"/>
    <n v="59.435499999999998"/>
  </r>
  <r>
    <n v="6134"/>
    <s v="CA-2013-148096"/>
    <n v="2013"/>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n v="2013"/>
    <x v="254"/>
    <d v="2013-11-05T00:00:00"/>
    <s v="Same Day"/>
    <s v="TT-21220"/>
    <s v="Thomas Thornton"/>
    <x v="0"/>
    <s v="United States"/>
    <s v="Chula Vista"/>
    <x v="1"/>
    <n v="91911"/>
    <x v="1"/>
    <s v="OFF-AR-10002135"/>
    <x v="1"/>
    <x v="6"/>
    <s v="Boston Heavy-Duty Trimline Electric Pencil Sharpeners"/>
    <n v="192.8"/>
    <n v="4"/>
    <n v="0"/>
    <n v="55.911999999999978"/>
  </r>
  <r>
    <n v="6136"/>
    <s v="CA-2012-105613"/>
    <n v="2012"/>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n v="2012"/>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n v="2013"/>
    <x v="731"/>
    <d v="2013-11-05T00:00:00"/>
    <s v="Second Class"/>
    <s v="FO-14305"/>
    <s v="Frank Olsen"/>
    <x v="0"/>
    <s v="United States"/>
    <s v="Hollywood"/>
    <x v="2"/>
    <n v="33021"/>
    <x v="0"/>
    <s v="OFF-PA-10002986"/>
    <x v="1"/>
    <x v="10"/>
    <s v="Xerox 1898"/>
    <n v="32.064"/>
    <n v="6"/>
    <n v="0.2"/>
    <n v="11.222399999999999"/>
  </r>
  <r>
    <n v="6139"/>
    <s v="CA-2011-131247"/>
    <n v="2011"/>
    <x v="809"/>
    <d v="2011-04-04T00:00:00"/>
    <s v="Standard Class"/>
    <s v="GA-14725"/>
    <s v="Guy Armstrong"/>
    <x v="0"/>
    <s v="United States"/>
    <s v="San Francisco"/>
    <x v="1"/>
    <n v="94110"/>
    <x v="1"/>
    <s v="FUR-BO-10001337"/>
    <x v="0"/>
    <x v="0"/>
    <s v="O'Sullivan Living Dimensions 2-Shelf Bookcases"/>
    <n v="205.666"/>
    <n v="2"/>
    <n v="0.15"/>
    <n v="-12.097999999999999"/>
  </r>
  <r>
    <n v="6140"/>
    <s v="US-2012-113593"/>
    <n v="2012"/>
    <x v="24"/>
    <d v="2012-04-20T00:00:00"/>
    <s v="First Class"/>
    <s v="NC-18415"/>
    <s v="Nathan Cano"/>
    <x v="0"/>
    <s v="United States"/>
    <s v="Santa Maria"/>
    <x v="1"/>
    <n v="93454"/>
    <x v="1"/>
    <s v="OFF-ST-10000532"/>
    <x v="1"/>
    <x v="4"/>
    <s v="Advantus Rolling Drawer Organizers"/>
    <n v="115.44"/>
    <n v="3"/>
    <n v="0"/>
    <n v="30.014399999999998"/>
  </r>
  <r>
    <n v="6141"/>
    <s v="CA-2014-121083"/>
    <n v="2014"/>
    <x v="362"/>
    <d v="2014-07-16T00:00:00"/>
    <s v="Standard Class"/>
    <s v="JF-15190"/>
    <s v="Jamie Frazer"/>
    <x v="0"/>
    <s v="United States"/>
    <s v="Manchester"/>
    <x v="29"/>
    <n v="6040"/>
    <x v="3"/>
    <s v="OFF-PA-10001497"/>
    <x v="1"/>
    <x v="10"/>
    <s v="Xerox 1914"/>
    <n v="274.8"/>
    <n v="5"/>
    <n v="0"/>
    <n v="134.65199999999999"/>
  </r>
  <r>
    <n v="6142"/>
    <s v="CA-2014-121083"/>
    <n v="2014"/>
    <x v="362"/>
    <d v="2014-07-16T00:00:00"/>
    <s v="Standard Class"/>
    <s v="JF-15190"/>
    <s v="Jamie Frazer"/>
    <x v="0"/>
    <s v="United States"/>
    <s v="Manchester"/>
    <x v="29"/>
    <n v="6040"/>
    <x v="3"/>
    <s v="OFF-ST-10002554"/>
    <x v="1"/>
    <x v="4"/>
    <s v="Tennsco Industrial Shelving"/>
    <n v="195.64"/>
    <n v="4"/>
    <n v="0"/>
    <n v="3.9128000000000043"/>
  </r>
  <r>
    <n v="6143"/>
    <s v="CA-2014-121083"/>
    <n v="2014"/>
    <x v="362"/>
    <d v="2014-07-16T00:00:00"/>
    <s v="Standard Class"/>
    <s v="JF-15190"/>
    <s v="Jamie Frazer"/>
    <x v="0"/>
    <s v="United States"/>
    <s v="Manchester"/>
    <x v="29"/>
    <n v="6040"/>
    <x v="3"/>
    <s v="TEC-PH-10001336"/>
    <x v="2"/>
    <x v="7"/>
    <s v="Digium D40 VoIP phone"/>
    <n v="257.98"/>
    <n v="2"/>
    <n v="0"/>
    <n v="74.8142"/>
  </r>
  <r>
    <n v="6144"/>
    <s v="CA-2014-121083"/>
    <n v="2014"/>
    <x v="362"/>
    <d v="2014-07-16T00:00:00"/>
    <s v="Standard Class"/>
    <s v="JF-15190"/>
    <s v="Jamie Frazer"/>
    <x v="0"/>
    <s v="United States"/>
    <s v="Manchester"/>
    <x v="29"/>
    <n v="6040"/>
    <x v="3"/>
    <s v="OFF-AR-10002987"/>
    <x v="1"/>
    <x v="6"/>
    <s v="Prismacolor Color Pencil Set"/>
    <n v="119.03999999999999"/>
    <n v="6"/>
    <n v="0"/>
    <n v="48.806400000000011"/>
  </r>
  <r>
    <n v="6145"/>
    <s v="CA-2014-151190"/>
    <n v="2014"/>
    <x v="818"/>
    <d v="2014-07-02T00:00:00"/>
    <s v="Standard Class"/>
    <s v="GT-14710"/>
    <s v="Greg Tran"/>
    <x v="0"/>
    <s v="United States"/>
    <s v="Omaha"/>
    <x v="8"/>
    <n v="68104"/>
    <x v="2"/>
    <s v="OFF-PA-10000575"/>
    <x v="1"/>
    <x v="10"/>
    <s v="Wirebound Message Books, Four 2 3/4 x 5 White Forms per Page"/>
    <n v="20.07"/>
    <n v="3"/>
    <n v="0"/>
    <n v="9.2321999999999989"/>
  </r>
  <r>
    <n v="6146"/>
    <s v="CA-2011-133543"/>
    <n v="2011"/>
    <x v="1091"/>
    <d v="2011-12-26T00:00:00"/>
    <s v="Standard Class"/>
    <s v="KM-16660"/>
    <s v="Khloe Miller"/>
    <x v="0"/>
    <s v="United States"/>
    <s v="San Jose"/>
    <x v="1"/>
    <n v="95123"/>
    <x v="1"/>
    <s v="OFF-AR-10003394"/>
    <x v="1"/>
    <x v="6"/>
    <s v="Newell 332"/>
    <n v="11.76"/>
    <n v="4"/>
    <n v="0"/>
    <n v="3.1752000000000002"/>
  </r>
  <r>
    <n v="6147"/>
    <s v="CA-2014-105130"/>
    <n v="2014"/>
    <x v="610"/>
    <d v="2014-11-26T00:00:00"/>
    <s v="Standard Class"/>
    <s v="PJ-18835"/>
    <s v="Patrick Jones"/>
    <x v="1"/>
    <s v="United States"/>
    <s v="San Francisco"/>
    <x v="1"/>
    <n v="94122"/>
    <x v="1"/>
    <s v="OFF-AR-10003394"/>
    <x v="1"/>
    <x v="6"/>
    <s v="Newell 332"/>
    <n v="11.76"/>
    <n v="4"/>
    <n v="0"/>
    <n v="3.1752000000000002"/>
  </r>
  <r>
    <n v="6148"/>
    <s v="CA-2014-105130"/>
    <n v="2014"/>
    <x v="610"/>
    <d v="2014-11-26T00:00:00"/>
    <s v="Standard Class"/>
    <s v="PJ-18835"/>
    <s v="Patrick Jones"/>
    <x v="1"/>
    <s v="United States"/>
    <s v="San Francisco"/>
    <x v="1"/>
    <n v="94122"/>
    <x v="1"/>
    <s v="OFF-BI-10001191"/>
    <x v="1"/>
    <x v="8"/>
    <s v="Canvas Sectional Post Binders"/>
    <n v="40.736000000000004"/>
    <n v="2"/>
    <n v="0.2"/>
    <n v="14.7668"/>
  </r>
  <r>
    <n v="6149"/>
    <s v="CA-2013-161928"/>
    <n v="2013"/>
    <x v="812"/>
    <d v="2013-06-30T00:00:00"/>
    <s v="Second Class"/>
    <s v="AC-10660"/>
    <s v="Anna Chung"/>
    <x v="0"/>
    <s v="United States"/>
    <s v="San Francisco"/>
    <x v="1"/>
    <n v="94109"/>
    <x v="1"/>
    <s v="TEC-PH-10003484"/>
    <x v="2"/>
    <x v="7"/>
    <s v="Ooma Telo VoIP Home Phone System"/>
    <n v="201.584"/>
    <n v="2"/>
    <n v="0.2"/>
    <n v="12.599000000000004"/>
  </r>
  <r>
    <n v="6150"/>
    <s v="CA-2014-101322"/>
    <n v="2014"/>
    <x v="116"/>
    <d v="2015-01-01T00:00:00"/>
    <s v="First Class"/>
    <s v="JG-15310"/>
    <s v="Jason Gross"/>
    <x v="1"/>
    <s v="United States"/>
    <s v="Long Beach"/>
    <x v="1"/>
    <n v="90805"/>
    <x v="1"/>
    <s v="FUR-CH-10003968"/>
    <x v="0"/>
    <x v="1"/>
    <s v="Novimex Turbo Task Chair"/>
    <n v="340.70400000000006"/>
    <n v="6"/>
    <n v="0.2"/>
    <n v="-34.070400000000006"/>
  </r>
  <r>
    <n v="6151"/>
    <s v="US-2013-106600"/>
    <n v="2013"/>
    <x v="143"/>
    <d v="2013-04-12T00:00:00"/>
    <s v="First Class"/>
    <s v="RM-19375"/>
    <s v="Raymond Messe"/>
    <x v="0"/>
    <s v="United States"/>
    <s v="Columbus"/>
    <x v="32"/>
    <n v="31907"/>
    <x v="0"/>
    <s v="FUR-BO-10001608"/>
    <x v="0"/>
    <x v="0"/>
    <s v="Hon Metal Bookcases, Black"/>
    <n v="354.90000000000003"/>
    <n v="5"/>
    <n v="0"/>
    <n v="88.725000000000023"/>
  </r>
  <r>
    <n v="6152"/>
    <s v="CA-2011-111871"/>
    <n v="2011"/>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n v="2014"/>
    <x v="445"/>
    <d v="2014-07-09T00:00:00"/>
    <s v="Standard Class"/>
    <s v="RD-19585"/>
    <s v="Rob Dowd"/>
    <x v="0"/>
    <s v="United States"/>
    <s v="Los Angeles"/>
    <x v="1"/>
    <n v="90004"/>
    <x v="1"/>
    <s v="OFF-ST-10002485"/>
    <x v="1"/>
    <x v="4"/>
    <s v="Rogers Deluxe File Chest"/>
    <n v="87.92"/>
    <n v="4"/>
    <n v="0"/>
    <n v="0.87919999999999732"/>
  </r>
  <r>
    <n v="6154"/>
    <s v="CA-2014-151484"/>
    <n v="2014"/>
    <x v="693"/>
    <d v="2014-04-24T00:00:00"/>
    <s v="First Class"/>
    <s v="CV-12805"/>
    <s v="Cynthia Voltz"/>
    <x v="1"/>
    <s v="United States"/>
    <s v="Philadelphia"/>
    <x v="9"/>
    <n v="19120"/>
    <x v="3"/>
    <s v="FUR-FU-10001876"/>
    <x v="0"/>
    <x v="5"/>
    <s v="Computer Room Manger, 14&quot;"/>
    <n v="51.967999999999996"/>
    <n v="2"/>
    <n v="0.2"/>
    <n v="10.393599999999998"/>
  </r>
  <r>
    <n v="6155"/>
    <s v="CA-2014-151484"/>
    <n v="2014"/>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n v="2014"/>
    <x v="693"/>
    <d v="2014-04-24T00:00:00"/>
    <s v="First Class"/>
    <s v="CV-12805"/>
    <s v="Cynthia Voltz"/>
    <x v="1"/>
    <s v="United States"/>
    <s v="Philadelphia"/>
    <x v="9"/>
    <n v="19120"/>
    <x v="3"/>
    <s v="OFF-ST-10000142"/>
    <x v="1"/>
    <x v="4"/>
    <s v="Deluxe Rollaway Locking File with Drawer"/>
    <n v="332.70400000000001"/>
    <n v="1"/>
    <n v="0.2"/>
    <n v="33.270399999999981"/>
  </r>
  <r>
    <n v="6157"/>
    <s v="CA-2014-151484"/>
    <n v="2014"/>
    <x v="693"/>
    <d v="2014-04-24T00:00:00"/>
    <s v="First Class"/>
    <s v="CV-12805"/>
    <s v="Cynthia Voltz"/>
    <x v="1"/>
    <s v="United States"/>
    <s v="Philadelphia"/>
    <x v="9"/>
    <n v="19120"/>
    <x v="3"/>
    <s v="FUR-FU-10004671"/>
    <x v="0"/>
    <x v="5"/>
    <s v="Executive Impressions 12&quot; Wall Clock"/>
    <n v="42.408000000000008"/>
    <n v="3"/>
    <n v="0.2"/>
    <n v="9.5418000000000003"/>
  </r>
  <r>
    <n v="6158"/>
    <s v="CA-2013-104150"/>
    <n v="2013"/>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n v="2013"/>
    <x v="1092"/>
    <d v="2013-08-06T00:00:00"/>
    <s v="Second Class"/>
    <s v="AG-10330"/>
    <s v="Alex Grayson"/>
    <x v="0"/>
    <s v="United States"/>
    <s v="Tulsa"/>
    <x v="26"/>
    <n v="74133"/>
    <x v="2"/>
    <s v="TEC-AC-10004803"/>
    <x v="2"/>
    <x v="11"/>
    <s v="Sony Micro Vault Click 4 GB USB 2.0 Flash Drive"/>
    <n v="167.28"/>
    <n v="12"/>
    <n v="0"/>
    <n v="23.419200000000011"/>
  </r>
  <r>
    <n v="6160"/>
    <s v="CA-2013-161025"/>
    <n v="2013"/>
    <x v="275"/>
    <d v="2013-12-10T00:00:00"/>
    <s v="Standard Class"/>
    <s v="GM-14440"/>
    <s v="Gary McGarr"/>
    <x v="0"/>
    <s v="United States"/>
    <s v="Los Angeles"/>
    <x v="1"/>
    <n v="90049"/>
    <x v="1"/>
    <s v="OFF-ST-10001932"/>
    <x v="1"/>
    <x v="4"/>
    <s v="Fellowes Staxonsteel Drawer Files"/>
    <n v="772.68"/>
    <n v="4"/>
    <n v="0"/>
    <n v="108.17520000000002"/>
  </r>
  <r>
    <n v="6161"/>
    <s v="CA-2011-103989"/>
    <n v="2011"/>
    <x v="1093"/>
    <d v="2011-03-21T00:00:00"/>
    <s v="First Class"/>
    <s v="MC-17605"/>
    <s v="Matt Connell"/>
    <x v="1"/>
    <s v="United States"/>
    <s v="Lakeland"/>
    <x v="2"/>
    <n v="33801"/>
    <x v="0"/>
    <s v="TEC-PH-10004667"/>
    <x v="2"/>
    <x v="7"/>
    <s v="Cisco 8x8 Inc. 6753i IP Business Phone System"/>
    <n v="323.97600000000006"/>
    <n v="3"/>
    <n v="0.2"/>
    <n v="28.347899999999981"/>
  </r>
  <r>
    <n v="6162"/>
    <s v="CA-2011-103989"/>
    <n v="2011"/>
    <x v="1093"/>
    <d v="2011-03-21T00:00:00"/>
    <s v="First Class"/>
    <s v="MC-17605"/>
    <s v="Matt Connell"/>
    <x v="1"/>
    <s v="United States"/>
    <s v="Lakeland"/>
    <x v="2"/>
    <n v="33801"/>
    <x v="0"/>
    <s v="OFF-LA-10000443"/>
    <x v="1"/>
    <x v="2"/>
    <s v="Avery 501"/>
    <n v="11.808"/>
    <n v="4"/>
    <n v="0.2"/>
    <n v="3.9851999999999999"/>
  </r>
  <r>
    <n v="6163"/>
    <s v="CA-2011-103989"/>
    <n v="2011"/>
    <x v="1093"/>
    <d v="2011-03-21T00:00:00"/>
    <s v="First Class"/>
    <s v="MC-17605"/>
    <s v="Matt Connell"/>
    <x v="1"/>
    <s v="United States"/>
    <s v="Lakeland"/>
    <x v="2"/>
    <n v="33801"/>
    <x v="0"/>
    <s v="OFF-ST-10000918"/>
    <x v="1"/>
    <x v="4"/>
    <s v="Crate-A-Files"/>
    <n v="26.160000000000004"/>
    <n v="3"/>
    <n v="0.2"/>
    <n v="1.961999999999998"/>
  </r>
  <r>
    <n v="6164"/>
    <s v="CA-2011-103989"/>
    <n v="2011"/>
    <x v="1093"/>
    <d v="2011-03-21T00:00:00"/>
    <s v="First Class"/>
    <s v="MC-17605"/>
    <s v="Matt Connell"/>
    <x v="1"/>
    <s v="United States"/>
    <s v="Lakeland"/>
    <x v="2"/>
    <n v="33801"/>
    <x v="0"/>
    <s v="OFF-BI-10001196"/>
    <x v="1"/>
    <x v="8"/>
    <s v="Avery Flip-Chart Easel Binder, Black"/>
    <n v="33.57"/>
    <n v="5"/>
    <n v="0.7"/>
    <n v="-25.737000000000002"/>
  </r>
  <r>
    <n v="6165"/>
    <s v="CA-2011-103989"/>
    <n v="2011"/>
    <x v="1093"/>
    <d v="2011-03-21T00:00:00"/>
    <s v="First Class"/>
    <s v="MC-17605"/>
    <s v="Matt Connell"/>
    <x v="1"/>
    <s v="United States"/>
    <s v="Lakeland"/>
    <x v="2"/>
    <n v="33801"/>
    <x v="0"/>
    <s v="FUR-FU-10003981"/>
    <x v="0"/>
    <x v="5"/>
    <s v="Eldon Wave Desk Accessories"/>
    <n v="4.9920000000000009"/>
    <n v="3"/>
    <n v="0.2"/>
    <n v="1.3728000000000002"/>
  </r>
  <r>
    <n v="6166"/>
    <s v="CA-2011-103989"/>
    <n v="2011"/>
    <x v="1093"/>
    <d v="2011-03-21T00:00:00"/>
    <s v="First Class"/>
    <s v="MC-17605"/>
    <s v="Matt Connell"/>
    <x v="1"/>
    <s v="United States"/>
    <s v="Lakeland"/>
    <x v="2"/>
    <n v="33801"/>
    <x v="0"/>
    <s v="FUR-FU-10002508"/>
    <x v="0"/>
    <x v="5"/>
    <s v="Document Clip Frames"/>
    <n v="20.016000000000002"/>
    <n v="3"/>
    <n v="0.2"/>
    <n v="5.5044000000000013"/>
  </r>
  <r>
    <n v="6167"/>
    <s v="CA-2011-103989"/>
    <n v="2011"/>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n v="2012"/>
    <x v="704"/>
    <d v="2012-04-25T00:00:00"/>
    <s v="Standard Class"/>
    <s v="ES-14020"/>
    <s v="Erica Smith"/>
    <x v="0"/>
    <s v="United States"/>
    <s v="Houston"/>
    <x v="5"/>
    <n v="77036"/>
    <x v="2"/>
    <s v="OFF-PA-10002377"/>
    <x v="1"/>
    <x v="10"/>
    <s v="Xerox 1916"/>
    <n v="117.456"/>
    <n v="3"/>
    <n v="0.2"/>
    <n v="44.045999999999992"/>
  </r>
  <r>
    <n v="6169"/>
    <s v="CA-2012-132815"/>
    <n v="2012"/>
    <x v="444"/>
    <d v="2012-09-22T00:00:00"/>
    <s v="Second Class"/>
    <s v="RW-19540"/>
    <s v="Rick Wilson"/>
    <x v="1"/>
    <s v="United States"/>
    <s v="Los Angeles"/>
    <x v="1"/>
    <n v="90008"/>
    <x v="1"/>
    <s v="OFF-PA-10004530"/>
    <x v="1"/>
    <x v="10"/>
    <s v="Personal Creations Ink Jet Cards and Labels"/>
    <n v="22.96"/>
    <n v="2"/>
    <n v="0"/>
    <n v="11.250400000000001"/>
  </r>
  <r>
    <n v="6170"/>
    <s v="CA-2011-101266"/>
    <n v="2011"/>
    <x v="9"/>
    <d v="2011-08-30T00:00:00"/>
    <s v="Second Class"/>
    <s v="MM-17920"/>
    <s v="Michael Moore"/>
    <x v="0"/>
    <s v="United States"/>
    <s v="Springfield"/>
    <x v="17"/>
    <n v="22153"/>
    <x v="0"/>
    <s v="OFF-PA-10002986"/>
    <x v="1"/>
    <x v="10"/>
    <s v="Xerox 1898"/>
    <n v="13.36"/>
    <n v="2"/>
    <n v="0"/>
    <n v="6.4127999999999998"/>
  </r>
  <r>
    <n v="6171"/>
    <s v="CA-2013-141523"/>
    <n v="2013"/>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n v="2013"/>
    <x v="1054"/>
    <d v="2013-12-25T00:00:00"/>
    <s v="Second Class"/>
    <s v="MH-17440"/>
    <s v="Mark Haberlin"/>
    <x v="1"/>
    <s v="United States"/>
    <s v="New York City"/>
    <x v="15"/>
    <n v="10035"/>
    <x v="3"/>
    <s v="OFF-AR-10001545"/>
    <x v="1"/>
    <x v="6"/>
    <s v="Newell 326"/>
    <n v="3.52"/>
    <n v="2"/>
    <n v="0"/>
    <n v="1.0207999999999999"/>
  </r>
  <r>
    <n v="6173"/>
    <s v="US-2011-106299"/>
    <n v="2011"/>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n v="2011"/>
    <x v="1094"/>
    <d v="2011-08-08T00:00:00"/>
    <s v="Standard Class"/>
    <s v="NZ-18565"/>
    <s v="Nick Zandusky"/>
    <x v="2"/>
    <s v="United States"/>
    <s v="Springfield"/>
    <x v="25"/>
    <n v="65807"/>
    <x v="2"/>
    <s v="TEC-AC-10003237"/>
    <x v="2"/>
    <x v="11"/>
    <s v="Memorex Micro Travel Drive 4 GB"/>
    <n v="21.2"/>
    <n v="2"/>
    <n v="0"/>
    <n v="9.1160000000000014"/>
  </r>
  <r>
    <n v="6175"/>
    <s v="US-2011-106299"/>
    <n v="2011"/>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n v="2012"/>
    <x v="481"/>
    <d v="2012-09-26T00:00:00"/>
    <s v="Standard Class"/>
    <s v="GB-14575"/>
    <s v="Giulietta Baptist"/>
    <x v="0"/>
    <s v="United States"/>
    <s v="Columbia"/>
    <x v="20"/>
    <n v="29203"/>
    <x v="0"/>
    <s v="FUR-CH-10000309"/>
    <x v="0"/>
    <x v="1"/>
    <s v="Global Comet Stacking Arm Chair"/>
    <n v="1690.04"/>
    <n v="4"/>
    <n v="0"/>
    <n v="422.51"/>
  </r>
  <r>
    <n v="6177"/>
    <s v="CA-2012-158421"/>
    <n v="2012"/>
    <x v="481"/>
    <d v="2012-09-26T00:00:00"/>
    <s v="Standard Class"/>
    <s v="GB-14575"/>
    <s v="Giulietta Baptist"/>
    <x v="0"/>
    <s v="United States"/>
    <s v="Columbia"/>
    <x v="20"/>
    <n v="29203"/>
    <x v="0"/>
    <s v="OFF-ST-10002444"/>
    <x v="1"/>
    <x v="4"/>
    <s v="Recycled Eldon Regeneration Jumbo File"/>
    <n v="85.96"/>
    <n v="7"/>
    <n v="0"/>
    <n v="24.068799999999996"/>
  </r>
  <r>
    <n v="6178"/>
    <s v="CA-2012-158421"/>
    <n v="2012"/>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n v="2012"/>
    <x v="481"/>
    <d v="2012-09-26T00:00:00"/>
    <s v="Standard Class"/>
    <s v="GB-14575"/>
    <s v="Giulietta Baptist"/>
    <x v="0"/>
    <s v="United States"/>
    <s v="Columbia"/>
    <x v="20"/>
    <n v="29203"/>
    <x v="0"/>
    <s v="OFF-PA-10001801"/>
    <x v="1"/>
    <x v="10"/>
    <s v="Xerox 193"/>
    <n v="23.92"/>
    <n v="4"/>
    <n v="0"/>
    <n v="11.720800000000001"/>
  </r>
  <r>
    <n v="6180"/>
    <s v="CA-2012-158421"/>
    <n v="2012"/>
    <x v="481"/>
    <d v="2012-09-26T00:00:00"/>
    <s v="Standard Class"/>
    <s v="GB-14575"/>
    <s v="Giulietta Baptist"/>
    <x v="0"/>
    <s v="United States"/>
    <s v="Columbia"/>
    <x v="20"/>
    <n v="29203"/>
    <x v="0"/>
    <s v="OFF-ST-10000563"/>
    <x v="1"/>
    <x v="4"/>
    <s v="Fellowes Bankers Box Stor/Drawer Steel Plus"/>
    <n v="63.96"/>
    <n v="2"/>
    <n v="0"/>
    <n v="6.3960000000000008"/>
  </r>
  <r>
    <n v="6181"/>
    <s v="CA-2012-158421"/>
    <n v="2012"/>
    <x v="481"/>
    <d v="2012-09-26T00:00:00"/>
    <s v="Standard Class"/>
    <s v="GB-14575"/>
    <s v="Giulietta Baptist"/>
    <x v="0"/>
    <s v="United States"/>
    <s v="Columbia"/>
    <x v="20"/>
    <n v="29203"/>
    <x v="0"/>
    <s v="TEC-PH-10000369"/>
    <x v="2"/>
    <x v="7"/>
    <s v="HTC One Mini"/>
    <n v="629.94999999999993"/>
    <n v="5"/>
    <n v="0"/>
    <n v="176.38600000000002"/>
  </r>
  <r>
    <n v="6182"/>
    <s v="CA-2012-158421"/>
    <n v="2012"/>
    <x v="481"/>
    <d v="2012-09-26T00:00:00"/>
    <s v="Standard Class"/>
    <s v="GB-14575"/>
    <s v="Giulietta Baptist"/>
    <x v="0"/>
    <s v="United States"/>
    <s v="Columbia"/>
    <x v="20"/>
    <n v="29203"/>
    <x v="0"/>
    <s v="TEC-PH-10002538"/>
    <x v="2"/>
    <x v="7"/>
    <s v="Grandstream GXP1160 VoIP phone"/>
    <n v="113.72999999999999"/>
    <n v="3"/>
    <n v="0"/>
    <n v="32.981699999999989"/>
  </r>
  <r>
    <n v="6183"/>
    <s v="CA-2012-158421"/>
    <n v="2012"/>
    <x v="481"/>
    <d v="2012-09-26T00:00:00"/>
    <s v="Standard Class"/>
    <s v="GB-14575"/>
    <s v="Giulietta Baptist"/>
    <x v="0"/>
    <s v="United States"/>
    <s v="Columbia"/>
    <x v="20"/>
    <n v="29203"/>
    <x v="0"/>
    <s v="OFF-BI-10000050"/>
    <x v="1"/>
    <x v="8"/>
    <s v="Angle-D Binders with Locking Rings, Label Holders"/>
    <n v="14.6"/>
    <n v="2"/>
    <n v="0"/>
    <n v="6.8619999999999992"/>
  </r>
  <r>
    <n v="6184"/>
    <s v="CA-2012-158421"/>
    <n v="2012"/>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n v="2013"/>
    <x v="25"/>
    <d v="2013-12-14T00:00:00"/>
    <s v="First Class"/>
    <s v="DB-13270"/>
    <s v="Deborah Brumfield"/>
    <x v="2"/>
    <s v="United States"/>
    <s v="Portland"/>
    <x v="21"/>
    <n v="97206"/>
    <x v="1"/>
    <s v="FUR-CH-10004218"/>
    <x v="0"/>
    <x v="1"/>
    <s v="Global Fabric Manager's Chair, Dark Gray"/>
    <n v="403.92"/>
    <n v="5"/>
    <n v="0.2"/>
    <n v="25.245000000000019"/>
  </r>
  <r>
    <n v="6186"/>
    <s v="CA-2012-138331"/>
    <n v="2012"/>
    <x v="976"/>
    <d v="2012-08-12T00:00:00"/>
    <s v="Standard Class"/>
    <s v="JK-15625"/>
    <s v="Jim Karlsson"/>
    <x v="0"/>
    <s v="United States"/>
    <s v="Philadelphia"/>
    <x v="9"/>
    <n v="19120"/>
    <x v="3"/>
    <s v="OFF-AR-10002952"/>
    <x v="1"/>
    <x v="6"/>
    <s v="Stanley Contemporary Battery Pencil Sharpeners"/>
    <n v="106.8"/>
    <n v="10"/>
    <n v="0.2"/>
    <n v="10.679999999999996"/>
  </r>
  <r>
    <n v="6187"/>
    <s v="CA-2012-138954"/>
    <n v="2012"/>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n v="2012"/>
    <x v="219"/>
    <d v="2012-11-17T00:00:00"/>
    <s v="First Class"/>
    <s v="MH-17785"/>
    <s v="Maya Herman"/>
    <x v="1"/>
    <s v="United States"/>
    <s v="New York City"/>
    <x v="15"/>
    <n v="10035"/>
    <x v="3"/>
    <s v="OFF-BI-10003963"/>
    <x v="1"/>
    <x v="8"/>
    <s v="Cardinal Holdit Data Disk Pockets"/>
    <n v="34.944000000000003"/>
    <n v="6"/>
    <n v="0.2"/>
    <n v="11.793599999999998"/>
  </r>
  <r>
    <n v="6189"/>
    <s v="CA-2012-138954"/>
    <n v="2012"/>
    <x v="219"/>
    <d v="2012-11-17T00:00:00"/>
    <s v="First Class"/>
    <s v="MH-17785"/>
    <s v="Maya Herman"/>
    <x v="1"/>
    <s v="United States"/>
    <s v="New York City"/>
    <x v="15"/>
    <n v="10035"/>
    <x v="3"/>
    <s v="OFF-AR-10001955"/>
    <x v="1"/>
    <x v="6"/>
    <s v="Newell 319"/>
    <n v="119.03999999999999"/>
    <n v="6"/>
    <n v="0"/>
    <n v="35.711999999999989"/>
  </r>
  <r>
    <n v="6190"/>
    <s v="CA-2014-157903"/>
    <n v="2014"/>
    <x v="1095"/>
    <d v="2014-04-09T00:00:00"/>
    <s v="Standard Class"/>
    <s v="AM-10705"/>
    <s v="Anne McFarland"/>
    <x v="0"/>
    <s v="United States"/>
    <s v="Des Plaines"/>
    <x v="10"/>
    <n v="60016"/>
    <x v="2"/>
    <s v="TEC-PH-10004345"/>
    <x v="2"/>
    <x v="7"/>
    <s v="Cisco SPA 502G IP Phone"/>
    <n v="383.84000000000003"/>
    <n v="4"/>
    <n v="0.2"/>
    <n v="47.97999999999999"/>
  </r>
  <r>
    <n v="6191"/>
    <s v="CA-2013-157259"/>
    <n v="2013"/>
    <x v="435"/>
    <d v="2013-12-29T00:00:00"/>
    <s v="Standard Class"/>
    <s v="JM-15535"/>
    <s v="Jessica Myrick"/>
    <x v="0"/>
    <s v="United States"/>
    <s v="New York City"/>
    <x v="15"/>
    <n v="10035"/>
    <x v="3"/>
    <s v="FUR-FU-10003192"/>
    <x v="0"/>
    <x v="5"/>
    <s v="Luxo Adjustable Task Clamp Lamp"/>
    <n v="799.56000000000006"/>
    <n v="9"/>
    <n v="0"/>
    <n v="207.88559999999998"/>
  </r>
  <r>
    <n v="6192"/>
    <s v="CA-2014-107986"/>
    <n v="2014"/>
    <x v="1096"/>
    <d v="2014-12-14T00:00:00"/>
    <s v="Same Day"/>
    <s v="MW-18220"/>
    <s v="Mitch Webber"/>
    <x v="0"/>
    <s v="United States"/>
    <s v="Seattle"/>
    <x v="4"/>
    <n v="98103"/>
    <x v="1"/>
    <s v="OFF-ST-10001325"/>
    <x v="1"/>
    <x v="4"/>
    <s v="Sterilite Officeware Hinged File Box"/>
    <n v="31.44"/>
    <n v="3"/>
    <n v="0"/>
    <n v="8.4888000000000012"/>
  </r>
  <r>
    <n v="6193"/>
    <s v="CA-2014-104927"/>
    <n v="2014"/>
    <x v="66"/>
    <d v="2014-12-27T00:00:00"/>
    <s v="Standard Class"/>
    <s v="AG-10330"/>
    <s v="Alex Grayson"/>
    <x v="0"/>
    <s v="United States"/>
    <s v="Houston"/>
    <x v="5"/>
    <n v="77095"/>
    <x v="2"/>
    <s v="OFF-PA-10000019"/>
    <x v="1"/>
    <x v="10"/>
    <s v="Xerox 1931"/>
    <n v="25.920000000000005"/>
    <n v="5"/>
    <n v="0.2"/>
    <n v="9.0719999999999992"/>
  </r>
  <r>
    <n v="6194"/>
    <s v="CA-2014-104927"/>
    <n v="2014"/>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n v="2014"/>
    <x v="66"/>
    <d v="2014-12-27T00:00:00"/>
    <s v="Standard Class"/>
    <s v="AG-10330"/>
    <s v="Alex Grayson"/>
    <x v="0"/>
    <s v="United States"/>
    <s v="Houston"/>
    <x v="5"/>
    <n v="77095"/>
    <x v="2"/>
    <s v="OFF-PA-10000176"/>
    <x v="1"/>
    <x v="10"/>
    <s v="Xerox 1887"/>
    <n v="75.88"/>
    <n v="5"/>
    <n v="0.2"/>
    <n v="26.557999999999993"/>
  </r>
  <r>
    <n v="6196"/>
    <s v="CA-2014-113453"/>
    <n v="2014"/>
    <x v="208"/>
    <d v="2014-10-29T00:00:00"/>
    <s v="Standard Class"/>
    <s v="CM-12160"/>
    <s v="Charles McCrossin"/>
    <x v="0"/>
    <s v="United States"/>
    <s v="Philadelphia"/>
    <x v="9"/>
    <n v="19143"/>
    <x v="3"/>
    <s v="TEC-PH-10004165"/>
    <x v="2"/>
    <x v="7"/>
    <s v="Mitel MiVoice 5330e IP Phone"/>
    <n v="329.988"/>
    <n v="2"/>
    <n v="0.4"/>
    <n v="-76.997200000000021"/>
  </r>
  <r>
    <n v="6197"/>
    <s v="CA-2014-113453"/>
    <n v="2014"/>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n v="2012"/>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n v="2012"/>
    <x v="50"/>
    <d v="2012-11-17T00:00:00"/>
    <s v="Standard Class"/>
    <s v="RA-19915"/>
    <s v="Russell Applegate"/>
    <x v="0"/>
    <s v="United States"/>
    <s v="Columbus"/>
    <x v="14"/>
    <n v="47201"/>
    <x v="2"/>
    <s v="TEC-PH-10001536"/>
    <x v="2"/>
    <x v="7"/>
    <s v="Spigen Samsung Galaxy S5 Case Wallet"/>
    <n v="50.97"/>
    <n v="3"/>
    <n v="0"/>
    <n v="13.252199999999997"/>
  </r>
  <r>
    <n v="6200"/>
    <s v="CA-2012-149909"/>
    <n v="2012"/>
    <x v="50"/>
    <d v="2012-11-17T00:00:00"/>
    <s v="Standard Class"/>
    <s v="RA-19915"/>
    <s v="Russell Applegate"/>
    <x v="0"/>
    <s v="United States"/>
    <s v="Columbus"/>
    <x v="14"/>
    <n v="47201"/>
    <x v="2"/>
    <s v="OFF-PA-10001790"/>
    <x v="1"/>
    <x v="10"/>
    <s v="Xerox 1910"/>
    <n v="96.08"/>
    <n v="2"/>
    <n v="0"/>
    <n v="46.118399999999994"/>
  </r>
  <r>
    <n v="6201"/>
    <s v="CA-2012-146675"/>
    <n v="2012"/>
    <x v="392"/>
    <d v="2012-04-20T00:00:00"/>
    <s v="Standard Class"/>
    <s v="SB-20185"/>
    <s v="Sarah Brown"/>
    <x v="0"/>
    <s v="United States"/>
    <s v="Evanston"/>
    <x v="10"/>
    <n v="60201"/>
    <x v="2"/>
    <s v="TEC-CO-10001766"/>
    <x v="2"/>
    <x v="16"/>
    <s v="Canon PC940 Copier"/>
    <n v="1439.9680000000001"/>
    <n v="4"/>
    <n v="0.2"/>
    <n v="485.98919999999993"/>
  </r>
  <r>
    <n v="6202"/>
    <s v="CA-2012-146675"/>
    <n v="2012"/>
    <x v="392"/>
    <d v="2012-04-20T00:00:00"/>
    <s v="Standard Class"/>
    <s v="SB-20185"/>
    <s v="Sarah Brown"/>
    <x v="0"/>
    <s v="United States"/>
    <s v="Evanston"/>
    <x v="10"/>
    <n v="60201"/>
    <x v="2"/>
    <s v="TEC-AC-10004396"/>
    <x v="2"/>
    <x v="11"/>
    <s v="Logitech Keyboard K120"/>
    <n v="43.56"/>
    <n v="3"/>
    <n v="0.2"/>
    <n v="-4.9004999999999974"/>
  </r>
  <r>
    <n v="6203"/>
    <s v="CA-2013-118332"/>
    <n v="2013"/>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n v="2013"/>
    <x v="147"/>
    <d v="2013-10-28T00:00:00"/>
    <s v="Standard Class"/>
    <s v="SV-20935"/>
    <s v="Susan Vittorini"/>
    <x v="0"/>
    <s v="United States"/>
    <s v="Columbus"/>
    <x v="24"/>
    <n v="43229"/>
    <x v="3"/>
    <s v="TEC-PH-10001305"/>
    <x v="2"/>
    <x v="7"/>
    <s v="Panasonic KX TS208W Corded phone"/>
    <n v="235.15199999999999"/>
    <n v="8"/>
    <n v="0.4"/>
    <n v="-47.030399999999986"/>
  </r>
  <r>
    <n v="6205"/>
    <s v="CA-2014-145660"/>
    <n v="2014"/>
    <x v="96"/>
    <d v="2014-12-04T00:00:00"/>
    <s v="First Class"/>
    <s v="MG-17650"/>
    <s v="Matthew Grinstein"/>
    <x v="2"/>
    <s v="United States"/>
    <s v="Marion"/>
    <x v="24"/>
    <n v="43302"/>
    <x v="3"/>
    <s v="FUR-FU-10002885"/>
    <x v="0"/>
    <x v="5"/>
    <s v="Magna Visual Magnetic Picture Hangers"/>
    <n v="7.7120000000000006"/>
    <n v="2"/>
    <n v="0.2"/>
    <n v="1.7352000000000005"/>
  </r>
  <r>
    <n v="6206"/>
    <s v="CA-2013-133697"/>
    <n v="2013"/>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n v="2013"/>
    <x v="201"/>
    <d v="2013-10-25T00:00:00"/>
    <s v="Second Class"/>
    <s v="CM-12445"/>
    <s v="Chuck Magee"/>
    <x v="0"/>
    <s v="United States"/>
    <s v="Houston"/>
    <x v="5"/>
    <n v="77095"/>
    <x v="2"/>
    <s v="OFF-FA-10003112"/>
    <x v="1"/>
    <x v="13"/>
    <s v="Staples"/>
    <n v="25.248000000000001"/>
    <n v="4"/>
    <n v="0.2"/>
    <n v="7.8899999999999979"/>
  </r>
  <r>
    <n v="6208"/>
    <s v="CA-2013-133697"/>
    <n v="2013"/>
    <x v="201"/>
    <d v="2013-10-25T00:00:00"/>
    <s v="Second Class"/>
    <s v="CM-12445"/>
    <s v="Chuck Magee"/>
    <x v="0"/>
    <s v="United States"/>
    <s v="Houston"/>
    <x v="5"/>
    <n v="77095"/>
    <x v="2"/>
    <s v="FUR-CH-10002372"/>
    <x v="0"/>
    <x v="1"/>
    <s v="Office Star - Ergonomically Designed Knee Chair"/>
    <n v="56.686"/>
    <n v="1"/>
    <n v="0.3"/>
    <n v="-14.576399999999996"/>
  </r>
  <r>
    <n v="6209"/>
    <s v="CA-2014-148138"/>
    <n v="2014"/>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n v="2014"/>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n v="2014"/>
    <x v="238"/>
    <d v="2014-08-26T00:00:00"/>
    <s v="Standard Class"/>
    <s v="YS-21880"/>
    <s v="Yana Sorensen"/>
    <x v="1"/>
    <s v="United States"/>
    <s v="Seattle"/>
    <x v="4"/>
    <n v="98103"/>
    <x v="1"/>
    <s v="OFF-ST-10003306"/>
    <x v="1"/>
    <x v="4"/>
    <s v="Letter Size Cart"/>
    <n v="1000.0200000000001"/>
    <n v="7"/>
    <n v="0"/>
    <n v="290.00579999999991"/>
  </r>
  <r>
    <n v="6212"/>
    <s v="CA-2014-119809"/>
    <n v="2014"/>
    <x v="238"/>
    <d v="2014-08-26T00:00:00"/>
    <s v="Standard Class"/>
    <s v="YS-21880"/>
    <s v="Yana Sorensen"/>
    <x v="1"/>
    <s v="United States"/>
    <s v="Seattle"/>
    <x v="4"/>
    <n v="98103"/>
    <x v="1"/>
    <s v="FUR-FU-10001475"/>
    <x v="0"/>
    <x v="5"/>
    <s v="Contract Clock, 14&quot;, Brown"/>
    <n v="65.94"/>
    <n v="3"/>
    <n v="0"/>
    <n v="22.419600000000003"/>
  </r>
  <r>
    <n v="6213"/>
    <s v="CA-2014-149944"/>
    <n v="2014"/>
    <x v="105"/>
    <d v="2014-11-17T00:00:00"/>
    <s v="Second Class"/>
    <s v="MB-17305"/>
    <s v="Maria Bertelson"/>
    <x v="0"/>
    <s v="United States"/>
    <s v="Longview"/>
    <x v="4"/>
    <n v="98632"/>
    <x v="1"/>
    <s v="OFF-FA-10003495"/>
    <x v="1"/>
    <x v="13"/>
    <s v="Staples"/>
    <n v="18.240000000000002"/>
    <n v="3"/>
    <n v="0"/>
    <n v="9.120000000000001"/>
  </r>
  <r>
    <n v="6214"/>
    <s v="CA-2014-149944"/>
    <n v="2014"/>
    <x v="105"/>
    <d v="2014-11-17T00:00:00"/>
    <s v="Second Class"/>
    <s v="MB-17305"/>
    <s v="Maria Bertelson"/>
    <x v="0"/>
    <s v="United States"/>
    <s v="Longview"/>
    <x v="4"/>
    <n v="98632"/>
    <x v="1"/>
    <s v="OFF-AP-10004708"/>
    <x v="1"/>
    <x v="9"/>
    <s v="Fellowes Superior 10 Outlet Split Surge Protector"/>
    <n v="76.12"/>
    <n v="2"/>
    <n v="0"/>
    <n v="22.074799999999996"/>
  </r>
  <r>
    <n v="6215"/>
    <s v="CA-2011-128538"/>
    <n v="2011"/>
    <x v="856"/>
    <d v="2011-10-15T00:00:00"/>
    <s v="Standard Class"/>
    <s v="AS-10240"/>
    <s v="Alan Shonely"/>
    <x v="0"/>
    <s v="United States"/>
    <s v="Redondo Beach"/>
    <x v="1"/>
    <n v="90278"/>
    <x v="1"/>
    <s v="OFF-EN-10001219"/>
    <x v="1"/>
    <x v="12"/>
    <s v="#10- 4 1/8&quot; x 9 1/2&quot; Security-Tint Envelopes"/>
    <n v="7.64"/>
    <n v="1"/>
    <n v="0"/>
    <n v="3.7435999999999998"/>
  </r>
  <r>
    <n v="6216"/>
    <s v="CA-2012-161711"/>
    <n v="2012"/>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n v="2012"/>
    <x v="109"/>
    <d v="2012-12-03T00:00:00"/>
    <s v="Standard Class"/>
    <s v="MC-17425"/>
    <s v="Mark Cousins"/>
    <x v="1"/>
    <s v="United States"/>
    <s v="New York City"/>
    <x v="15"/>
    <n v="10035"/>
    <x v="3"/>
    <s v="OFF-EN-10001539"/>
    <x v="1"/>
    <x v="12"/>
    <s v="Staples"/>
    <n v="62.24"/>
    <n v="8"/>
    <n v="0"/>
    <n v="29.252800000000001"/>
  </r>
  <r>
    <n v="6218"/>
    <s v="US-2012-129553"/>
    <n v="2012"/>
    <x v="1097"/>
    <d v="2012-08-02T00:00:00"/>
    <s v="Standard Class"/>
    <s v="PG-18820"/>
    <s v="Patrick Gardner"/>
    <x v="0"/>
    <s v="United States"/>
    <s v="Louisville"/>
    <x v="0"/>
    <n v="40214"/>
    <x v="0"/>
    <s v="TEC-PH-10004897"/>
    <x v="2"/>
    <x v="7"/>
    <s v="Mediabridge Sport Armband iPhone 5s"/>
    <n v="29.97"/>
    <n v="3"/>
    <n v="0"/>
    <n v="0.29969999999999963"/>
  </r>
  <r>
    <n v="6219"/>
    <s v="CA-2013-160220"/>
    <n v="2013"/>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n v="2013"/>
    <x v="201"/>
    <d v="2013-10-27T00:00:00"/>
    <s v="Standard Class"/>
    <s v="JS-16030"/>
    <s v="Joy Smith"/>
    <x v="0"/>
    <s v="United States"/>
    <s v="Trenton"/>
    <x v="12"/>
    <n v="48183"/>
    <x v="2"/>
    <s v="TEC-PH-10001557"/>
    <x v="2"/>
    <x v="7"/>
    <s v="Pyle PMP37LED"/>
    <n v="191.98"/>
    <n v="2"/>
    <n v="0"/>
    <n v="51.834599999999995"/>
  </r>
  <r>
    <n v="6221"/>
    <s v="CA-2013-160220"/>
    <n v="2013"/>
    <x v="201"/>
    <d v="2013-10-27T00:00:00"/>
    <s v="Standard Class"/>
    <s v="JS-16030"/>
    <s v="Joy Smith"/>
    <x v="0"/>
    <s v="United States"/>
    <s v="Trenton"/>
    <x v="12"/>
    <n v="48183"/>
    <x v="2"/>
    <s v="OFF-ST-10000617"/>
    <x v="1"/>
    <x v="4"/>
    <s v="Woodgrain Magazine Files by Perma"/>
    <n v="20.86"/>
    <n v="7"/>
    <n v="0"/>
    <n v="1.4601999999999977"/>
  </r>
  <r>
    <n v="6222"/>
    <s v="US-2014-157224"/>
    <n v="2014"/>
    <x v="32"/>
    <d v="2014-09-19T00:00:00"/>
    <s v="Second Class"/>
    <s v="JB-16000"/>
    <s v="Joy Bell-"/>
    <x v="0"/>
    <s v="United States"/>
    <s v="Los Angeles"/>
    <x v="1"/>
    <n v="90045"/>
    <x v="1"/>
    <s v="OFF-LA-10000121"/>
    <x v="1"/>
    <x v="2"/>
    <s v="Avery 48"/>
    <n v="56.699999999999996"/>
    <n v="9"/>
    <n v="0"/>
    <n v="26.081999999999997"/>
  </r>
  <r>
    <n v="6223"/>
    <s v="CA-2014-140627"/>
    <n v="2014"/>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n v="2014"/>
    <x v="331"/>
    <d v="2014-12-28T00:00:00"/>
    <s v="Standard Class"/>
    <s v="DK-12985"/>
    <s v="Darren Koutras"/>
    <x v="0"/>
    <s v="United States"/>
    <s v="Hendersonville"/>
    <x v="18"/>
    <n v="37075"/>
    <x v="0"/>
    <s v="OFF-AR-10000422"/>
    <x v="1"/>
    <x v="6"/>
    <s v="Pencil and Crayon Sharpener"/>
    <n v="12.263999999999999"/>
    <n v="7"/>
    <n v="0.2"/>
    <n v="1.0730999999999993"/>
  </r>
  <r>
    <n v="6225"/>
    <s v="CA-2014-140627"/>
    <n v="2014"/>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n v="2012"/>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n v="2012"/>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n v="2011"/>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n v="2013"/>
    <x v="115"/>
    <d v="2013-01-27T00:00:00"/>
    <s v="Standard Class"/>
    <s v="BT-11530"/>
    <s v="Bradley Talbott"/>
    <x v="2"/>
    <s v="United States"/>
    <s v="Cleveland"/>
    <x v="24"/>
    <n v="44105"/>
    <x v="3"/>
    <s v="TEC-PH-10004093"/>
    <x v="2"/>
    <x v="7"/>
    <s v="Panasonic Kx-TS550"/>
    <n v="110.376"/>
    <n v="4"/>
    <n v="0.4"/>
    <n v="-20.235600000000005"/>
  </r>
  <r>
    <n v="6230"/>
    <s v="CA-2013-148208"/>
    <n v="2013"/>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n v="2014"/>
    <x v="497"/>
    <d v="2014-07-18T00:00:00"/>
    <s v="Standard Class"/>
    <s v="NW-18400"/>
    <s v="Natalie Webber"/>
    <x v="0"/>
    <s v="United States"/>
    <s v="Waterloo"/>
    <x v="23"/>
    <n v="50701"/>
    <x v="2"/>
    <s v="OFF-AR-10001166"/>
    <x v="1"/>
    <x v="6"/>
    <s v="Staples"/>
    <n v="30.32"/>
    <n v="4"/>
    <n v="0"/>
    <n v="11.8248"/>
  </r>
  <r>
    <n v="6232"/>
    <s v="US-2014-142188"/>
    <n v="2014"/>
    <x v="220"/>
    <d v="2014-09-12T00:00:00"/>
    <s v="Same Day"/>
    <s v="JF-15415"/>
    <s v="Jennifer Ferguson"/>
    <x v="0"/>
    <s v="United States"/>
    <s v="Seattle"/>
    <x v="4"/>
    <n v="98105"/>
    <x v="1"/>
    <s v="FUR-CH-10003199"/>
    <x v="0"/>
    <x v="1"/>
    <s v="Office Star - Contemporary Task Swivel Chair"/>
    <n v="177.56800000000001"/>
    <n v="2"/>
    <n v="0.2"/>
    <n v="8.8783999999999921"/>
  </r>
  <r>
    <n v="6233"/>
    <s v="US-2014-142188"/>
    <n v="2014"/>
    <x v="220"/>
    <d v="2014-09-12T00:00:00"/>
    <s v="Same Day"/>
    <s v="JF-15415"/>
    <s v="Jennifer Ferguson"/>
    <x v="0"/>
    <s v="United States"/>
    <s v="Seattle"/>
    <x v="4"/>
    <n v="98105"/>
    <x v="1"/>
    <s v="OFF-PA-10002005"/>
    <x v="1"/>
    <x v="10"/>
    <s v="Xerox 225"/>
    <n v="19.440000000000001"/>
    <n v="3"/>
    <n v="0"/>
    <n v="9.3312000000000008"/>
  </r>
  <r>
    <n v="6234"/>
    <s v="US-2014-142188"/>
    <n v="2014"/>
    <x v="220"/>
    <d v="2014-09-12T00:00:00"/>
    <s v="Same Day"/>
    <s v="JF-15415"/>
    <s v="Jennifer Ferguson"/>
    <x v="0"/>
    <s v="United States"/>
    <s v="Seattle"/>
    <x v="4"/>
    <n v="98105"/>
    <x v="1"/>
    <s v="OFF-PA-10004101"/>
    <x v="1"/>
    <x v="10"/>
    <s v="Xerox 1894"/>
    <n v="71.28"/>
    <n v="11"/>
    <n v="0"/>
    <n v="34.214400000000005"/>
  </r>
  <r>
    <n v="6235"/>
    <s v="US-2014-142188"/>
    <n v="2014"/>
    <x v="220"/>
    <d v="2014-09-12T00:00:00"/>
    <s v="Same Day"/>
    <s v="JF-15415"/>
    <s v="Jennifer Ferguson"/>
    <x v="0"/>
    <s v="United States"/>
    <s v="Seattle"/>
    <x v="4"/>
    <n v="98105"/>
    <x v="1"/>
    <s v="OFF-BI-10004600"/>
    <x v="1"/>
    <x v="8"/>
    <s v="Ibico Ibimaster 300 Manual Binding System"/>
    <n v="1471.96"/>
    <n v="5"/>
    <n v="0.2"/>
    <n v="459.98749999999995"/>
  </r>
  <r>
    <n v="6236"/>
    <s v="US-2014-142188"/>
    <n v="2014"/>
    <x v="220"/>
    <d v="2014-09-12T00:00:00"/>
    <s v="Same Day"/>
    <s v="JF-15415"/>
    <s v="Jennifer Ferguson"/>
    <x v="0"/>
    <s v="United States"/>
    <s v="Seattle"/>
    <x v="4"/>
    <n v="98105"/>
    <x v="1"/>
    <s v="TEC-PH-10000127"/>
    <x v="2"/>
    <x v="7"/>
    <s v="iOttie XL Car Mount"/>
    <n v="79.959999999999994"/>
    <n v="5"/>
    <n v="0.2"/>
    <n v="-17.991000000000003"/>
  </r>
  <r>
    <n v="6237"/>
    <s v="CA-2013-144400"/>
    <n v="2013"/>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n v="2013"/>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n v="2012"/>
    <x v="295"/>
    <d v="2012-12-16T00:00:00"/>
    <s v="Standard Class"/>
    <s v="HA-14905"/>
    <s v="Helen Abelman"/>
    <x v="0"/>
    <s v="United States"/>
    <s v="San Jose"/>
    <x v="1"/>
    <n v="95123"/>
    <x v="1"/>
    <s v="FUR-FU-10004597"/>
    <x v="0"/>
    <x v="5"/>
    <s v="Eldon Cleatmat Chair Mats for Medium Pile Carpets"/>
    <n v="166.5"/>
    <n v="3"/>
    <n v="0"/>
    <n v="21.64500000000001"/>
  </r>
  <r>
    <n v="6240"/>
    <s v="CA-2012-134075"/>
    <n v="2012"/>
    <x v="295"/>
    <d v="2012-12-16T00:00:00"/>
    <s v="Standard Class"/>
    <s v="HA-14905"/>
    <s v="Helen Abelman"/>
    <x v="0"/>
    <s v="United States"/>
    <s v="San Jose"/>
    <x v="1"/>
    <n v="95123"/>
    <x v="1"/>
    <s v="OFF-ST-10001496"/>
    <x v="1"/>
    <x v="4"/>
    <s v="Standard Rollaway File with Lock"/>
    <n v="360.38"/>
    <n v="2"/>
    <n v="0"/>
    <n v="93.698800000000006"/>
  </r>
  <r>
    <n v="6241"/>
    <s v="US-2013-131912"/>
    <n v="2013"/>
    <x v="517"/>
    <d v="2013-11-02T00:00:00"/>
    <s v="Second Class"/>
    <s v="LH-17155"/>
    <s v="Logan Haushalter"/>
    <x v="0"/>
    <s v="United States"/>
    <s v="Los Angeles"/>
    <x v="1"/>
    <n v="90008"/>
    <x v="1"/>
    <s v="OFF-BI-10004236"/>
    <x v="1"/>
    <x v="8"/>
    <s v="XtraLife ClearVue Slant-D Ring Binder, White, 3&quot;"/>
    <n v="11.744"/>
    <n v="1"/>
    <n v="0.2"/>
    <n v="3.8167999999999997"/>
  </r>
  <r>
    <n v="6242"/>
    <s v="CA-2014-141572"/>
    <n v="2014"/>
    <x v="39"/>
    <d v="2014-06-01T00:00:00"/>
    <s v="Second Class"/>
    <s v="LO-17170"/>
    <s v="Lori Olson"/>
    <x v="1"/>
    <s v="United States"/>
    <s v="Concord"/>
    <x v="38"/>
    <n v="3301"/>
    <x v="3"/>
    <s v="FUR-FU-10001185"/>
    <x v="0"/>
    <x v="5"/>
    <s v="Advantus Employee of the Month Certificate Frame, 11 x 13-1/2"/>
    <n v="247.44"/>
    <n v="8"/>
    <n v="0"/>
    <n v="101.4504"/>
  </r>
  <r>
    <n v="6243"/>
    <s v="CA-2011-134621"/>
    <n v="2011"/>
    <x v="1059"/>
    <d v="2011-12-28T00:00:00"/>
    <s v="Standard Class"/>
    <s v="DP-13390"/>
    <s v="Dennis Pardue"/>
    <x v="2"/>
    <s v="United States"/>
    <s v="Columbia"/>
    <x v="18"/>
    <n v="38401"/>
    <x v="0"/>
    <s v="OFF-BI-10000977"/>
    <x v="1"/>
    <x v="8"/>
    <s v="Ibico Plastic Spiral Binding Combs"/>
    <n v="18.240000000000002"/>
    <n v="2"/>
    <n v="0.7"/>
    <n v="-14.591999999999999"/>
  </r>
  <r>
    <n v="6244"/>
    <s v="CA-2013-165561"/>
    <n v="2013"/>
    <x v="390"/>
    <d v="2013-11-29T00:00:00"/>
    <s v="Standard Class"/>
    <s v="CR-12580"/>
    <s v="Clay Rozendal"/>
    <x v="2"/>
    <s v="United States"/>
    <s v="Bellevue"/>
    <x v="4"/>
    <n v="98006"/>
    <x v="1"/>
    <s v="OFF-SU-10004782"/>
    <x v="1"/>
    <x v="14"/>
    <s v="Elite 5&quot; Scissors"/>
    <n v="25.349999999999998"/>
    <n v="3"/>
    <n v="0"/>
    <n v="7.6049999999999978"/>
  </r>
  <r>
    <n v="6245"/>
    <s v="CA-2012-112305"/>
    <n v="2012"/>
    <x v="312"/>
    <d v="2012-11-25T00:00:00"/>
    <s v="Standard Class"/>
    <s v="KB-16405"/>
    <s v="Katrina Bavinger"/>
    <x v="2"/>
    <s v="United States"/>
    <s v="Seattle"/>
    <x v="4"/>
    <n v="98105"/>
    <x v="1"/>
    <s v="OFF-AR-10002067"/>
    <x v="1"/>
    <x v="6"/>
    <s v="Newell 334"/>
    <n v="119.03999999999999"/>
    <n v="6"/>
    <n v="0"/>
    <n v="30.950400000000002"/>
  </r>
  <r>
    <n v="6246"/>
    <s v="CA-2012-112305"/>
    <n v="2012"/>
    <x v="312"/>
    <d v="2012-11-25T00:00:00"/>
    <s v="Standard Class"/>
    <s v="KB-16405"/>
    <s v="Katrina Bavinger"/>
    <x v="2"/>
    <s v="United States"/>
    <s v="Seattle"/>
    <x v="4"/>
    <n v="98105"/>
    <x v="1"/>
    <s v="FUR-FU-10002364"/>
    <x v="0"/>
    <x v="5"/>
    <s v="Eldon Expressions Wood Desk Accessories, Oak"/>
    <n v="22.14"/>
    <n v="3"/>
    <n v="0"/>
    <n v="6.4205999999999976"/>
  </r>
  <r>
    <n v="6247"/>
    <s v="CA-2012-112305"/>
    <n v="2012"/>
    <x v="312"/>
    <d v="2012-11-25T00:00:00"/>
    <s v="Standard Class"/>
    <s v="KB-16405"/>
    <s v="Katrina Bavinger"/>
    <x v="2"/>
    <s v="United States"/>
    <s v="Seattle"/>
    <x v="4"/>
    <n v="98105"/>
    <x v="1"/>
    <s v="TEC-AC-10002018"/>
    <x v="2"/>
    <x v="11"/>
    <s v="AmazonBasics 3-Button USB Wired Mouse"/>
    <n v="13.98"/>
    <n v="2"/>
    <n v="0"/>
    <n v="6.011400000000001"/>
  </r>
  <r>
    <n v="6248"/>
    <s v="CA-2014-121580"/>
    <n v="2014"/>
    <x v="148"/>
    <d v="2014-06-05T00:00:00"/>
    <s v="Standard Class"/>
    <s v="ML-17410"/>
    <s v="Maris LaWare"/>
    <x v="0"/>
    <s v="United States"/>
    <s v="Columbus"/>
    <x v="14"/>
    <n v="47201"/>
    <x v="2"/>
    <s v="OFF-BI-10000632"/>
    <x v="1"/>
    <x v="8"/>
    <s v="Satellite Sectional Post Binders"/>
    <n v="43.41"/>
    <n v="1"/>
    <n v="0"/>
    <n v="19.968599999999999"/>
  </r>
  <r>
    <n v="6249"/>
    <s v="CA-2014-121580"/>
    <n v="2014"/>
    <x v="148"/>
    <d v="2014-06-05T00:00:00"/>
    <s v="Standard Class"/>
    <s v="ML-17410"/>
    <s v="Maris LaWare"/>
    <x v="0"/>
    <s v="United States"/>
    <s v="Columbus"/>
    <x v="14"/>
    <n v="47201"/>
    <x v="2"/>
    <s v="FUR-FU-10003981"/>
    <x v="0"/>
    <x v="5"/>
    <s v="Eldon Wave Desk Accessories"/>
    <n v="6.24"/>
    <n v="3"/>
    <n v="0"/>
    <n v="2.6208000000000005"/>
  </r>
  <r>
    <n v="6250"/>
    <s v="CA-2014-121580"/>
    <n v="2014"/>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n v="2014"/>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n v="2011"/>
    <x v="266"/>
    <d v="2011-12-04T00:00:00"/>
    <s v="First Class"/>
    <s v="MC-17575"/>
    <s v="Matt Collins"/>
    <x v="0"/>
    <s v="United States"/>
    <s v="Chicago"/>
    <x v="10"/>
    <n v="60623"/>
    <x v="2"/>
    <s v="OFF-AP-10004249"/>
    <x v="1"/>
    <x v="9"/>
    <s v="Staples"/>
    <n v="2.3939999999999997"/>
    <n v="1"/>
    <n v="0.8"/>
    <n v="-6.344100000000001"/>
  </r>
  <r>
    <n v="6253"/>
    <s v="CA-2011-165806"/>
    <n v="2011"/>
    <x v="884"/>
    <d v="2011-04-07T00:00:00"/>
    <s v="Same Day"/>
    <s v="VM-21685"/>
    <s v="Valerie Mitchum"/>
    <x v="2"/>
    <s v="United States"/>
    <s v="Marietta"/>
    <x v="32"/>
    <n v="30062"/>
    <x v="0"/>
    <s v="OFF-PA-10003441"/>
    <x v="1"/>
    <x v="10"/>
    <s v="Xerox 226"/>
    <n v="58.320000000000007"/>
    <n v="9"/>
    <n v="0"/>
    <n v="27.993600000000001"/>
  </r>
  <r>
    <n v="6254"/>
    <s v="CA-2011-165806"/>
    <n v="2011"/>
    <x v="884"/>
    <d v="2011-04-07T00:00:00"/>
    <s v="Same Day"/>
    <s v="VM-21685"/>
    <s v="Valerie Mitchum"/>
    <x v="2"/>
    <s v="United States"/>
    <s v="Marietta"/>
    <x v="32"/>
    <n v="30062"/>
    <x v="0"/>
    <s v="TEC-PH-10004922"/>
    <x v="2"/>
    <x v="7"/>
    <s v="RCA Visys Integrated PBX 8-Line Router"/>
    <n v="200.96999999999997"/>
    <n v="3"/>
    <n v="0"/>
    <n v="50.242500000000007"/>
  </r>
  <r>
    <n v="6255"/>
    <s v="CA-2012-151624"/>
    <n v="2012"/>
    <x v="1014"/>
    <d v="2012-09-14T00:00:00"/>
    <s v="Standard Class"/>
    <s v="VW-21775"/>
    <s v="Victoria Wilson"/>
    <x v="1"/>
    <s v="United States"/>
    <s v="Montgomery"/>
    <x v="19"/>
    <n v="36116"/>
    <x v="0"/>
    <s v="FUR-FU-10001731"/>
    <x v="0"/>
    <x v="5"/>
    <s v="Acrylic Self-Standing Desk Frames"/>
    <n v="21.36"/>
    <n v="8"/>
    <n v="0"/>
    <n v="8.1167999999999996"/>
  </r>
  <r>
    <n v="6256"/>
    <s v="CA-2014-139444"/>
    <n v="2014"/>
    <x v="428"/>
    <d v="2014-09-16T00:00:00"/>
    <s v="Standard Class"/>
    <s v="GK-14620"/>
    <s v="Grace Kelly"/>
    <x v="1"/>
    <s v="United States"/>
    <s v="Plano"/>
    <x v="5"/>
    <n v="75023"/>
    <x v="2"/>
    <s v="OFF-LA-10000134"/>
    <x v="1"/>
    <x v="2"/>
    <s v="Avery 511"/>
    <n v="9.8560000000000016"/>
    <n v="4"/>
    <n v="0.2"/>
    <n v="3.4495999999999993"/>
  </r>
  <r>
    <n v="6257"/>
    <s v="CA-2012-133977"/>
    <n v="2012"/>
    <x v="684"/>
    <d v="2012-09-08T00:00:00"/>
    <s v="Second Class"/>
    <s v="AT-10435"/>
    <s v="Alyssa Tate"/>
    <x v="2"/>
    <s v="United States"/>
    <s v="Tamarac"/>
    <x v="2"/>
    <n v="33319"/>
    <x v="0"/>
    <s v="OFF-BI-10003166"/>
    <x v="1"/>
    <x v="8"/>
    <s v="GBC Plasticlear Binding Covers"/>
    <n v="3.4440000000000008"/>
    <n v="1"/>
    <n v="0.7"/>
    <n v="-2.5255999999999998"/>
  </r>
  <r>
    <n v="6258"/>
    <s v="CA-2014-141425"/>
    <n v="2014"/>
    <x v="808"/>
    <d v="2014-11-07T00:00:00"/>
    <s v="Second Class"/>
    <s v="AR-10825"/>
    <s v="Anthony Rawles"/>
    <x v="1"/>
    <s v="United States"/>
    <s v="Columbus"/>
    <x v="24"/>
    <n v="43229"/>
    <x v="3"/>
    <s v="OFF-SU-10000646"/>
    <x v="1"/>
    <x v="14"/>
    <s v="Premier Automatic Letter Opener"/>
    <n v="384.59200000000004"/>
    <n v="2"/>
    <n v="0.2"/>
    <n v="-81.725799999999978"/>
  </r>
  <r>
    <n v="6259"/>
    <s v="CA-2012-133536"/>
    <n v="2012"/>
    <x v="262"/>
    <d v="2012-03-30T00:00:00"/>
    <s v="Second Class"/>
    <s v="JH-15820"/>
    <s v="John Huston"/>
    <x v="0"/>
    <s v="United States"/>
    <s v="New York City"/>
    <x v="15"/>
    <n v="10009"/>
    <x v="3"/>
    <s v="OFF-EN-10004459"/>
    <x v="1"/>
    <x v="12"/>
    <s v="Security-Tint Envelopes"/>
    <n v="22.919999999999998"/>
    <n v="3"/>
    <n v="0"/>
    <n v="11.230799999999999"/>
  </r>
  <r>
    <n v="6260"/>
    <s v="CA-2012-150441"/>
    <n v="2012"/>
    <x v="863"/>
    <d v="2012-08-17T00:00:00"/>
    <s v="Second Class"/>
    <s v="RA-19285"/>
    <s v="Ralph Arnett"/>
    <x v="0"/>
    <s v="United States"/>
    <s v="Richmond"/>
    <x v="14"/>
    <n v="47374"/>
    <x v="2"/>
    <s v="OFF-BI-10003529"/>
    <x v="1"/>
    <x v="8"/>
    <s v="Avery Round Ring Poly Binders"/>
    <n v="11.36"/>
    <n v="4"/>
    <n v="0"/>
    <n v="5.5663999999999998"/>
  </r>
  <r>
    <n v="6261"/>
    <s v="CA-2012-162607"/>
    <n v="2012"/>
    <x v="793"/>
    <d v="2012-05-18T00:00:00"/>
    <s v="Standard Class"/>
    <s v="RO-19780"/>
    <s v="Rose O'Brian"/>
    <x v="0"/>
    <s v="United States"/>
    <s v="Seattle"/>
    <x v="4"/>
    <n v="98115"/>
    <x v="1"/>
    <s v="OFF-BI-10002949"/>
    <x v="1"/>
    <x v="8"/>
    <s v="Prestige Round Ring Binders"/>
    <n v="14.592000000000002"/>
    <n v="3"/>
    <n v="0.2"/>
    <n v="4.9247999999999985"/>
  </r>
  <r>
    <n v="6262"/>
    <s v="CA-2014-103506"/>
    <n v="2014"/>
    <x v="283"/>
    <d v="2014-07-28T00:00:00"/>
    <s v="Standard Class"/>
    <s v="LR-17035"/>
    <s v="Lisa Ryan"/>
    <x v="1"/>
    <s v="United States"/>
    <s v="Long Beach"/>
    <x v="15"/>
    <n v="11561"/>
    <x v="3"/>
    <s v="OFF-LA-10001158"/>
    <x v="1"/>
    <x v="2"/>
    <s v="Avery Address/Shipping Labels for Typewriters, 4&quot; x 2&quot;"/>
    <n v="41.4"/>
    <n v="4"/>
    <n v="0"/>
    <n v="19.872"/>
  </r>
  <r>
    <n v="6263"/>
    <s v="CA-2013-132479"/>
    <n v="2013"/>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n v="2014"/>
    <x v="1024"/>
    <d v="2014-05-11T00:00:00"/>
    <s v="Standard Class"/>
    <s v="YS-21880"/>
    <s v="Yana Sorensen"/>
    <x v="1"/>
    <s v="United States"/>
    <s v="Columbus"/>
    <x v="32"/>
    <n v="31907"/>
    <x v="0"/>
    <s v="OFF-BI-10004965"/>
    <x v="1"/>
    <x v="8"/>
    <s v="Ibico Covers for Plastic or Wire Binding Elements"/>
    <n v="34.5"/>
    <n v="3"/>
    <n v="0"/>
    <n v="15.524999999999999"/>
  </r>
  <r>
    <n v="6265"/>
    <s v="US-2013-115952"/>
    <n v="2013"/>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n v="2011"/>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n v="2011"/>
    <x v="935"/>
    <d v="2011-11-08T00:00:00"/>
    <s v="Standard Class"/>
    <s v="AT-10735"/>
    <s v="Annie Thurman"/>
    <x v="0"/>
    <s v="United States"/>
    <s v="Nashville"/>
    <x v="18"/>
    <n v="37211"/>
    <x v="0"/>
    <s v="OFF-PA-10001019"/>
    <x v="1"/>
    <x v="10"/>
    <s v="Xerox 1884"/>
    <n v="143.85600000000002"/>
    <n v="9"/>
    <n v="0.2"/>
    <n v="48.551399999999994"/>
  </r>
  <r>
    <n v="6268"/>
    <s v="CA-2012-115392"/>
    <n v="2012"/>
    <x v="486"/>
    <d v="2012-10-04T00:00:00"/>
    <s v="Second Class"/>
    <s v="RM-19675"/>
    <s v="Robert Marley"/>
    <x v="2"/>
    <s v="United States"/>
    <s v="Cambridge"/>
    <x v="31"/>
    <n v="2138"/>
    <x v="3"/>
    <s v="TEC-PH-10002496"/>
    <x v="2"/>
    <x v="7"/>
    <s v="Cisco SPA301"/>
    <n v="311.98"/>
    <n v="2"/>
    <n v="0"/>
    <n v="93.593999999999994"/>
  </r>
  <r>
    <n v="6269"/>
    <s v="CA-2012-115392"/>
    <n v="2012"/>
    <x v="486"/>
    <d v="2012-10-04T00:00:00"/>
    <s v="Second Class"/>
    <s v="RM-19675"/>
    <s v="Robert Marley"/>
    <x v="2"/>
    <s v="United States"/>
    <s v="Cambridge"/>
    <x v="31"/>
    <n v="2138"/>
    <x v="3"/>
    <s v="OFF-BI-10000829"/>
    <x v="1"/>
    <x v="8"/>
    <s v="Avery Non-Stick Binders"/>
    <n v="22.450000000000003"/>
    <n v="5"/>
    <n v="0"/>
    <n v="10.327"/>
  </r>
  <r>
    <n v="6270"/>
    <s v="CA-2014-102379"/>
    <n v="2014"/>
    <x v="574"/>
    <d v="2014-12-07T00:00:00"/>
    <s v="Standard Class"/>
    <s v="BB-11545"/>
    <s v="Brenda Bowman"/>
    <x v="1"/>
    <s v="United States"/>
    <s v="Oakland"/>
    <x v="1"/>
    <n v="94601"/>
    <x v="1"/>
    <s v="TEC-PH-10001448"/>
    <x v="2"/>
    <x v="7"/>
    <s v="Anker Astro 15000mAh USB Portable Charger"/>
    <n v="39.992000000000004"/>
    <n v="1"/>
    <n v="0.2"/>
    <n v="-7.9984000000000073"/>
  </r>
  <r>
    <n v="6271"/>
    <s v="CA-2014-102379"/>
    <n v="2014"/>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n v="2014"/>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n v="2014"/>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n v="2013"/>
    <x v="19"/>
    <d v="2013-07-23T00:00:00"/>
    <s v="Second Class"/>
    <s v="DK-13375"/>
    <s v="Dennis Kane"/>
    <x v="0"/>
    <s v="United States"/>
    <s v="Seattle"/>
    <x v="4"/>
    <n v="98105"/>
    <x v="1"/>
    <s v="FUR-FU-10001847"/>
    <x v="0"/>
    <x v="5"/>
    <s v="Eldon Image Series Black Desk Accessories"/>
    <n v="12.419999999999998"/>
    <n v="3"/>
    <n v="0"/>
    <n v="4.4711999999999996"/>
  </r>
  <r>
    <n v="6275"/>
    <s v="US-2013-139087"/>
    <n v="2013"/>
    <x v="19"/>
    <d v="2013-07-23T00:00:00"/>
    <s v="Second Class"/>
    <s v="DK-13375"/>
    <s v="Dennis Kane"/>
    <x v="0"/>
    <s v="United States"/>
    <s v="Seattle"/>
    <x v="4"/>
    <n v="98105"/>
    <x v="1"/>
    <s v="TEC-AC-10004595"/>
    <x v="2"/>
    <x v="11"/>
    <s v="First Data TMFD35 PIN Pad"/>
    <n v="428.40000000000003"/>
    <n v="3"/>
    <n v="0"/>
    <n v="89.963999999999999"/>
  </r>
  <r>
    <n v="6276"/>
    <s v="US-2013-139087"/>
    <n v="2013"/>
    <x v="19"/>
    <d v="2013-07-23T00:00:00"/>
    <s v="Second Class"/>
    <s v="DK-13375"/>
    <s v="Dennis Kane"/>
    <x v="0"/>
    <s v="United States"/>
    <s v="Seattle"/>
    <x v="4"/>
    <n v="98105"/>
    <x v="1"/>
    <s v="FUR-FU-10004164"/>
    <x v="0"/>
    <x v="5"/>
    <s v="Eldon 300 Class Desk Accessories, Black"/>
    <n v="24.75"/>
    <n v="5"/>
    <n v="0"/>
    <n v="10.890000000000002"/>
  </r>
  <r>
    <n v="6277"/>
    <s v="US-2013-139087"/>
    <n v="2013"/>
    <x v="19"/>
    <d v="2013-07-23T00:00:00"/>
    <s v="Second Class"/>
    <s v="DK-13375"/>
    <s v="Dennis Kane"/>
    <x v="0"/>
    <s v="United States"/>
    <s v="Seattle"/>
    <x v="4"/>
    <n v="98105"/>
    <x v="1"/>
    <s v="OFF-LA-10001074"/>
    <x v="1"/>
    <x v="2"/>
    <s v="Round Specialty Laser Printer Labels"/>
    <n v="87.71"/>
    <n v="7"/>
    <n v="0"/>
    <n v="41.223699999999994"/>
  </r>
  <r>
    <n v="6278"/>
    <s v="US-2013-139087"/>
    <n v="2013"/>
    <x v="19"/>
    <d v="2013-07-23T00:00:00"/>
    <s v="Second Class"/>
    <s v="DK-13375"/>
    <s v="Dennis Kane"/>
    <x v="0"/>
    <s v="United States"/>
    <s v="Seattle"/>
    <x v="4"/>
    <n v="98105"/>
    <x v="1"/>
    <s v="OFF-ST-10000604"/>
    <x v="1"/>
    <x v="4"/>
    <s v="Home/Office Personal File Carts"/>
    <n v="69.52"/>
    <n v="2"/>
    <n v="0"/>
    <n v="17.379999999999995"/>
  </r>
  <r>
    <n v="6279"/>
    <s v="US-2013-139087"/>
    <n v="2013"/>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n v="2013"/>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n v="2014"/>
    <x v="605"/>
    <d v="2014-05-17T00:00:00"/>
    <s v="Standard Class"/>
    <s v="JH-15910"/>
    <s v="Jonathan Howell"/>
    <x v="0"/>
    <s v="United States"/>
    <s v="Cincinnati"/>
    <x v="24"/>
    <n v="45231"/>
    <x v="3"/>
    <s v="OFF-LA-10000443"/>
    <x v="1"/>
    <x v="2"/>
    <s v="Avery 501"/>
    <n v="5.9039999999999999"/>
    <n v="2"/>
    <n v="0.2"/>
    <n v="1.9925999999999999"/>
  </r>
  <r>
    <n v="6282"/>
    <s v="CA-2012-116484"/>
    <n v="2012"/>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n v="2012"/>
    <x v="312"/>
    <d v="2012-11-26T00:00:00"/>
    <s v="Standard Class"/>
    <s v="JK-15205"/>
    <s v="Jamie Kunitz"/>
    <x v="0"/>
    <s v="United States"/>
    <s v="Marion"/>
    <x v="24"/>
    <n v="43302"/>
    <x v="3"/>
    <s v="OFF-ST-10003994"/>
    <x v="1"/>
    <x v="4"/>
    <s v="Belkin 19&quot; Center-Weighted Shelf, Gray"/>
    <n v="141.55199999999999"/>
    <n v="3"/>
    <n v="0.2"/>
    <n v="-26.541000000000004"/>
  </r>
  <r>
    <n v="6284"/>
    <s v="CA-2013-100944"/>
    <n v="2013"/>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n v="2013"/>
    <x v="446"/>
    <d v="2013-09-29T00:00:00"/>
    <s v="Standard Class"/>
    <s v="EH-13765"/>
    <s v="Edward Hooks"/>
    <x v="1"/>
    <s v="United States"/>
    <s v="Los Angeles"/>
    <x v="1"/>
    <n v="90049"/>
    <x v="1"/>
    <s v="FUR-CH-10000988"/>
    <x v="0"/>
    <x v="1"/>
    <s v="Hon Olson Stacker Stools"/>
    <n v="563.24"/>
    <n v="5"/>
    <n v="0.2"/>
    <n v="56.324000000000012"/>
  </r>
  <r>
    <n v="6286"/>
    <s v="CA-2013-125080"/>
    <n v="2013"/>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n v="2013"/>
    <x v="1057"/>
    <d v="2013-11-01T00:00:00"/>
    <s v="Standard Class"/>
    <s v="CG-12040"/>
    <s v="Catherine Glotzbach"/>
    <x v="2"/>
    <s v="United States"/>
    <s v="Lebanon"/>
    <x v="18"/>
    <n v="37087"/>
    <x v="0"/>
    <s v="TEC-PH-10001061"/>
    <x v="2"/>
    <x v="7"/>
    <s v="Apple iPhone 5C"/>
    <n v="239.976"/>
    <n v="3"/>
    <n v="0.2"/>
    <n v="17.998199999999997"/>
  </r>
  <r>
    <n v="6288"/>
    <s v="CA-2011-100090"/>
    <n v="2011"/>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n v="2011"/>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n v="2012"/>
    <x v="649"/>
    <d v="2012-03-18T00:00:00"/>
    <s v="Second Class"/>
    <s v="NF-18595"/>
    <s v="Nicole Fjeld"/>
    <x v="2"/>
    <s v="United States"/>
    <s v="Chico"/>
    <x v="1"/>
    <n v="95928"/>
    <x v="1"/>
    <s v="FUR-CH-10004063"/>
    <x v="0"/>
    <x v="1"/>
    <s v="Global Deluxe High-Back Manager's Chair"/>
    <n v="915.13600000000008"/>
    <n v="4"/>
    <n v="0.2"/>
    <n v="102.95279999999988"/>
  </r>
  <r>
    <n v="6291"/>
    <s v="US-2012-139675"/>
    <n v="2012"/>
    <x v="649"/>
    <d v="2012-03-18T00:00:00"/>
    <s v="Second Class"/>
    <s v="NF-18595"/>
    <s v="Nicole Fjeld"/>
    <x v="2"/>
    <s v="United States"/>
    <s v="Chico"/>
    <x v="1"/>
    <n v="95928"/>
    <x v="1"/>
    <s v="FUR-FU-10001979"/>
    <x v="0"/>
    <x v="5"/>
    <s v="Dana Halogen Swing-Arm Architect Lamp"/>
    <n v="327.76"/>
    <n v="8"/>
    <n v="0"/>
    <n v="91.772800000000018"/>
  </r>
  <r>
    <n v="6292"/>
    <s v="CA-2014-143756"/>
    <n v="2014"/>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n v="2012"/>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n v="2012"/>
    <x v="1100"/>
    <d v="2012-04-26T00:00:00"/>
    <s v="Standard Class"/>
    <s v="AZ-10750"/>
    <s v="Annie Zypern"/>
    <x v="0"/>
    <s v="United States"/>
    <s v="Los Angeles"/>
    <x v="1"/>
    <n v="90008"/>
    <x v="1"/>
    <s v="OFF-AR-10004691"/>
    <x v="1"/>
    <x v="6"/>
    <s v="Boston 1730 StandUp Electric Pencil Sharpener"/>
    <n v="64.14"/>
    <n v="3"/>
    <n v="0"/>
    <n v="16.676400000000001"/>
  </r>
  <r>
    <n v="6295"/>
    <s v="CA-2011-141152"/>
    <n v="2011"/>
    <x v="1101"/>
    <d v="2011-09-19T00:00:00"/>
    <s v="First Class"/>
    <s v="RF-19345"/>
    <s v="Randy Ferguson"/>
    <x v="1"/>
    <s v="United States"/>
    <s v="New York City"/>
    <x v="15"/>
    <n v="10024"/>
    <x v="3"/>
    <s v="OFF-BI-10002931"/>
    <x v="1"/>
    <x v="8"/>
    <s v="Avery Trapezoid Extra Heavy Duty 4&quot; Binders"/>
    <n v="33.552"/>
    <n v="1"/>
    <n v="0.2"/>
    <n v="12.581999999999999"/>
  </r>
  <r>
    <n v="6296"/>
    <s v="CA-2011-141313"/>
    <n v="2011"/>
    <x v="129"/>
    <d v="2012-01-01T00:00:00"/>
    <s v="Standard Class"/>
    <s v="AJ-10780"/>
    <s v="Anthony Jacobs"/>
    <x v="1"/>
    <s v="United States"/>
    <s v="Beverly"/>
    <x v="31"/>
    <n v="1915"/>
    <x v="3"/>
    <s v="OFF-AP-10002651"/>
    <x v="1"/>
    <x v="9"/>
    <s v="Hoover Upright Vacuum With Dirt Cup"/>
    <n v="1737.1799999999998"/>
    <n v="6"/>
    <n v="0"/>
    <n v="503.78219999999976"/>
  </r>
  <r>
    <n v="6297"/>
    <s v="CA-2011-141313"/>
    <n v="2011"/>
    <x v="129"/>
    <d v="2012-01-01T00:00:00"/>
    <s v="Standard Class"/>
    <s v="AJ-10780"/>
    <s v="Anthony Jacobs"/>
    <x v="1"/>
    <s v="United States"/>
    <s v="Beverly"/>
    <x v="31"/>
    <n v="1915"/>
    <x v="3"/>
    <s v="OFF-ST-10000689"/>
    <x v="1"/>
    <x v="4"/>
    <s v="Fellowes Strictly Business Drawer File, Letter/Legal Size"/>
    <n v="704.25"/>
    <n v="5"/>
    <n v="0"/>
    <n v="84.51"/>
  </r>
  <r>
    <n v="6298"/>
    <s v="CA-2011-141313"/>
    <n v="2011"/>
    <x v="129"/>
    <d v="2012-01-01T00:00:00"/>
    <s v="Standard Class"/>
    <s v="AJ-10780"/>
    <s v="Anthony Jacobs"/>
    <x v="1"/>
    <s v="United States"/>
    <s v="Beverly"/>
    <x v="31"/>
    <n v="1915"/>
    <x v="3"/>
    <s v="OFF-PA-10003302"/>
    <x v="1"/>
    <x v="10"/>
    <s v="Xerox 1906"/>
    <n v="141.76"/>
    <n v="4"/>
    <n v="0"/>
    <n v="66.627199999999988"/>
  </r>
  <r>
    <n v="6299"/>
    <s v="CA-2011-169852"/>
    <n v="2011"/>
    <x v="618"/>
    <d v="2011-10-26T00:00:00"/>
    <s v="Standard Class"/>
    <s v="SF-20965"/>
    <s v="Sylvia Foulston"/>
    <x v="1"/>
    <s v="United States"/>
    <s v="San Diego"/>
    <x v="1"/>
    <n v="92024"/>
    <x v="1"/>
    <s v="OFF-BI-10001460"/>
    <x v="1"/>
    <x v="8"/>
    <s v="Plastic Binding Combs"/>
    <n v="36.36"/>
    <n v="3"/>
    <n v="0.2"/>
    <n v="12.2715"/>
  </r>
  <r>
    <n v="6300"/>
    <s v="CA-2014-107314"/>
    <n v="2014"/>
    <x v="329"/>
    <d v="2014-12-04T00:00:00"/>
    <s v="First Class"/>
    <s v="MZ-17335"/>
    <s v="Maria Zettner"/>
    <x v="2"/>
    <s v="United States"/>
    <s v="San Francisco"/>
    <x v="1"/>
    <n v="94109"/>
    <x v="1"/>
    <s v="FUR-FU-10003489"/>
    <x v="0"/>
    <x v="5"/>
    <s v="Contemporary Borderless Frame"/>
    <n v="25.83"/>
    <n v="3"/>
    <n v="0"/>
    <n v="9.5570999999999984"/>
  </r>
  <r>
    <n v="6301"/>
    <s v="US-2011-161305"/>
    <n v="2011"/>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n v="2011"/>
    <x v="571"/>
    <d v="2011-06-12T00:00:00"/>
    <s v="Standard Class"/>
    <s v="SB-20170"/>
    <s v="Sarah Bern"/>
    <x v="0"/>
    <s v="United States"/>
    <s v="Chicago"/>
    <x v="10"/>
    <n v="60623"/>
    <x v="2"/>
    <s v="OFF-EN-10000461"/>
    <x v="1"/>
    <x v="12"/>
    <s v="#10- 4 1/8&quot; x 9 1/2&quot; Recycled Envelopes"/>
    <n v="13.984000000000002"/>
    <n v="2"/>
    <n v="0.2"/>
    <n v="4.7195999999999998"/>
  </r>
  <r>
    <n v="6303"/>
    <s v="CA-2014-166919"/>
    <n v="2014"/>
    <x v="51"/>
    <d v="2014-11-28T00:00:00"/>
    <s v="Standard Class"/>
    <s v="AH-10210"/>
    <s v="Alan Hwang"/>
    <x v="0"/>
    <s v="United States"/>
    <s v="Dallas"/>
    <x v="5"/>
    <n v="75220"/>
    <x v="2"/>
    <s v="TEC-PH-10001305"/>
    <x v="2"/>
    <x v="7"/>
    <s v="Panasonic KX TS208W Corded phone"/>
    <n v="195.96000000000004"/>
    <n v="5"/>
    <n v="0.2"/>
    <n v="19.596000000000018"/>
  </r>
  <r>
    <n v="6304"/>
    <s v="CA-2014-162712"/>
    <n v="2014"/>
    <x v="978"/>
    <d v="2014-06-21T00:00:00"/>
    <s v="Second Class"/>
    <s v="NK-18490"/>
    <s v="Neil Knudson"/>
    <x v="2"/>
    <s v="United States"/>
    <s v="Corpus Christi"/>
    <x v="5"/>
    <n v="78415"/>
    <x v="2"/>
    <s v="OFF-PA-10000167"/>
    <x v="1"/>
    <x v="10"/>
    <s v="Xerox 1925"/>
    <n v="74.352000000000004"/>
    <n v="3"/>
    <n v="0.2"/>
    <n v="23.234999999999992"/>
  </r>
  <r>
    <n v="6305"/>
    <s v="CA-2014-107552"/>
    <n v="2014"/>
    <x v="1024"/>
    <d v="2014-05-06T00:00:00"/>
    <s v="Same Day"/>
    <s v="AI-10855"/>
    <s v="Arianne Irving"/>
    <x v="0"/>
    <s v="United States"/>
    <s v="New York City"/>
    <x v="15"/>
    <n v="10035"/>
    <x v="3"/>
    <s v="OFF-PA-10002947"/>
    <x v="1"/>
    <x v="10"/>
    <s v="Xerox 1923"/>
    <n v="6.68"/>
    <n v="1"/>
    <n v="0"/>
    <n v="3.2063999999999999"/>
  </r>
  <r>
    <n v="6306"/>
    <s v="CA-2013-163328"/>
    <n v="2013"/>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n v="2013"/>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n v="2013"/>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n v="2013"/>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n v="2013"/>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n v="2013"/>
    <x v="254"/>
    <d v="2013-11-07T00:00:00"/>
    <s v="Second Class"/>
    <s v="TP-21565"/>
    <s v="Tracy Poddar"/>
    <x v="1"/>
    <s v="United States"/>
    <s v="Eugene"/>
    <x v="21"/>
    <n v="97405"/>
    <x v="1"/>
    <s v="OFF-PA-10000176"/>
    <x v="1"/>
    <x v="10"/>
    <s v="Xerox 1887"/>
    <n v="15.176"/>
    <n v="1"/>
    <n v="0.2"/>
    <n v="5.3115999999999985"/>
  </r>
  <r>
    <n v="6312"/>
    <s v="CA-2011-112837"/>
    <n v="2011"/>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n v="2014"/>
    <x v="911"/>
    <d v="2014-02-22T00:00:00"/>
    <s v="Standard Class"/>
    <s v="NG-18355"/>
    <s v="Nat Gilpin"/>
    <x v="1"/>
    <s v="United States"/>
    <s v="Fairfield"/>
    <x v="29"/>
    <n v="6824"/>
    <x v="3"/>
    <s v="OFF-ST-10001932"/>
    <x v="1"/>
    <x v="4"/>
    <s v="Fellowes Staxonsteel Drawer Files"/>
    <n v="579.51"/>
    <n v="3"/>
    <n v="0"/>
    <n v="81.131400000000014"/>
  </r>
  <r>
    <n v="6314"/>
    <s v="CA-2014-120019"/>
    <n v="2014"/>
    <x v="911"/>
    <d v="2014-02-22T00:00:00"/>
    <s v="Standard Class"/>
    <s v="NG-18355"/>
    <s v="Nat Gilpin"/>
    <x v="1"/>
    <s v="United States"/>
    <s v="Fairfield"/>
    <x v="29"/>
    <n v="6824"/>
    <x v="3"/>
    <s v="TEC-PH-10000923"/>
    <x v="2"/>
    <x v="7"/>
    <s v="Belkin SportFit Armband For iPhone 5s/5c, Fuchsia"/>
    <n v="14.99"/>
    <n v="1"/>
    <n v="0"/>
    <n v="7.3451000000000004"/>
  </r>
  <r>
    <n v="6315"/>
    <s v="CA-2011-100762"/>
    <n v="2011"/>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n v="2011"/>
    <x v="156"/>
    <d v="2011-11-29T00:00:00"/>
    <s v="Standard Class"/>
    <s v="NG-18355"/>
    <s v="Nat Gilpin"/>
    <x v="1"/>
    <s v="United States"/>
    <s v="Jackson"/>
    <x v="12"/>
    <n v="49201"/>
    <x v="2"/>
    <s v="OFF-LA-10003930"/>
    <x v="1"/>
    <x v="2"/>
    <s v="Dot Matrix Printer Tape Reel Labels, White, 5000/Box"/>
    <n v="196.62"/>
    <n v="2"/>
    <n v="0"/>
    <n v="96.343800000000002"/>
  </r>
  <r>
    <n v="6317"/>
    <s v="CA-2011-100762"/>
    <n v="2011"/>
    <x v="156"/>
    <d v="2011-11-29T00:00:00"/>
    <s v="Standard Class"/>
    <s v="NG-18355"/>
    <s v="Nat Gilpin"/>
    <x v="1"/>
    <s v="United States"/>
    <s v="Jackson"/>
    <x v="12"/>
    <n v="49201"/>
    <x v="2"/>
    <s v="OFF-PA-10001815"/>
    <x v="1"/>
    <x v="10"/>
    <s v="Xerox 1885"/>
    <n v="144.12"/>
    <n v="3"/>
    <n v="0"/>
    <n v="69.177599999999984"/>
  </r>
  <r>
    <n v="6318"/>
    <s v="CA-2011-100762"/>
    <n v="2011"/>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n v="2014"/>
    <x v="920"/>
    <d v="2014-11-30T00:00:00"/>
    <s v="Second Class"/>
    <s v="EB-13750"/>
    <s v="Edward Becker"/>
    <x v="1"/>
    <s v="United States"/>
    <s v="Laguna Niguel"/>
    <x v="1"/>
    <n v="92677"/>
    <x v="1"/>
    <s v="TEC-PH-10004071"/>
    <x v="2"/>
    <x v="7"/>
    <s v="PayAnywhere Card Reader"/>
    <n v="39.960000000000008"/>
    <n v="5"/>
    <n v="0.2"/>
    <n v="3.4964999999999993"/>
  </r>
  <r>
    <n v="6320"/>
    <s v="CA-2014-161459"/>
    <n v="2014"/>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n v="2014"/>
    <x v="394"/>
    <d v="2014-10-03T00:00:00"/>
    <s v="Standard Class"/>
    <s v="SP-20860"/>
    <s v="Sung Pak"/>
    <x v="1"/>
    <s v="United States"/>
    <s v="Jacksonville"/>
    <x v="2"/>
    <n v="32216"/>
    <x v="0"/>
    <s v="OFF-PA-10001800"/>
    <x v="1"/>
    <x v="10"/>
    <s v="Xerox 220"/>
    <n v="10.368000000000002"/>
    <n v="2"/>
    <n v="0.2"/>
    <n v="3.6288"/>
  </r>
  <r>
    <n v="6322"/>
    <s v="CA-2011-123316"/>
    <n v="2011"/>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n v="2011"/>
    <x v="561"/>
    <d v="2011-06-07T00:00:00"/>
    <s v="Second Class"/>
    <s v="RB-19795"/>
    <s v="Ross Baird"/>
    <x v="2"/>
    <s v="United States"/>
    <s v="Midland"/>
    <x v="12"/>
    <n v="48640"/>
    <x v="2"/>
    <s v="OFF-EN-10004459"/>
    <x v="1"/>
    <x v="12"/>
    <s v="Security-Tint Envelopes"/>
    <n v="15.28"/>
    <n v="2"/>
    <n v="0"/>
    <n v="7.4871999999999996"/>
  </r>
  <r>
    <n v="6324"/>
    <s v="CA-2011-104402"/>
    <n v="2011"/>
    <x v="1103"/>
    <d v="2011-06-23T00:00:00"/>
    <s v="Standard Class"/>
    <s v="DB-13660"/>
    <s v="Duane Benoit"/>
    <x v="0"/>
    <s v="United States"/>
    <s v="Newark"/>
    <x v="13"/>
    <n v="19711"/>
    <x v="3"/>
    <s v="TEC-MA-10000423"/>
    <x v="2"/>
    <x v="15"/>
    <s v="Texas Instruments TI-34 Scientific Calculator"/>
    <n v="65.97"/>
    <n v="3"/>
    <n v="0"/>
    <n v="31.005899999999997"/>
  </r>
  <r>
    <n v="6325"/>
    <s v="CA-2012-110289"/>
    <n v="2012"/>
    <x v="1104"/>
    <d v="2012-11-02T00:00:00"/>
    <s v="Standard Class"/>
    <s v="NB-18655"/>
    <s v="Nona Balk"/>
    <x v="1"/>
    <s v="United States"/>
    <s v="San Francisco"/>
    <x v="1"/>
    <n v="94109"/>
    <x v="1"/>
    <s v="OFF-PA-10002986"/>
    <x v="1"/>
    <x v="10"/>
    <s v="Xerox 1898"/>
    <n v="33.4"/>
    <n v="5"/>
    <n v="0"/>
    <n v="16.032"/>
  </r>
  <r>
    <n v="6326"/>
    <s v="CA-2012-110289"/>
    <n v="2012"/>
    <x v="1104"/>
    <d v="2012-11-02T00:00:00"/>
    <s v="Standard Class"/>
    <s v="NB-18655"/>
    <s v="Nona Balk"/>
    <x v="1"/>
    <s v="United States"/>
    <s v="San Francisco"/>
    <x v="1"/>
    <n v="94109"/>
    <x v="1"/>
    <s v="OFF-EN-10001434"/>
    <x v="1"/>
    <x v="12"/>
    <s v="Strathmore #10 Envelopes, Ultimate White"/>
    <n v="210.84"/>
    <n v="4"/>
    <n v="0"/>
    <n v="103.3116"/>
  </r>
  <r>
    <n v="6327"/>
    <s v="CA-2011-167927"/>
    <n v="2011"/>
    <x v="407"/>
    <d v="2011-01-27T00:00:00"/>
    <s v="Standard Class"/>
    <s v="XP-21865"/>
    <s v="Xylona Preis"/>
    <x v="0"/>
    <s v="United States"/>
    <s v="Westland"/>
    <x v="12"/>
    <n v="48185"/>
    <x v="2"/>
    <s v="OFF-ST-10000760"/>
    <x v="1"/>
    <x v="4"/>
    <s v="Eldon Fold 'N Roll Cart System"/>
    <n v="13.98"/>
    <n v="1"/>
    <n v="0"/>
    <n v="4.0541999999999998"/>
  </r>
  <r>
    <n v="6328"/>
    <s v="CA-2011-167927"/>
    <n v="2011"/>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n v="2011"/>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n v="2011"/>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n v="2011"/>
    <x v="407"/>
    <d v="2011-01-27T00:00:00"/>
    <s v="Standard Class"/>
    <s v="XP-21865"/>
    <s v="Xylona Preis"/>
    <x v="0"/>
    <s v="United States"/>
    <s v="Westland"/>
    <x v="12"/>
    <n v="48185"/>
    <x v="2"/>
    <s v="OFF-ST-10003123"/>
    <x v="1"/>
    <x v="4"/>
    <s v="Fellowes Bases and Tops For Staxonsteel/High-Stak Systems"/>
    <n v="66.58"/>
    <n v="2"/>
    <n v="0"/>
    <n v="15.979199999999999"/>
  </r>
  <r>
    <n v="6332"/>
    <s v="CA-2011-167927"/>
    <n v="2011"/>
    <x v="407"/>
    <d v="2011-01-27T00:00:00"/>
    <s v="Standard Class"/>
    <s v="XP-21865"/>
    <s v="Xylona Preis"/>
    <x v="0"/>
    <s v="United States"/>
    <s v="Westland"/>
    <x v="12"/>
    <n v="48185"/>
    <x v="2"/>
    <s v="OFF-AR-10004456"/>
    <x v="1"/>
    <x v="6"/>
    <s v="Panasonic KP-4ABK Battery-Operated Pencil Sharpener"/>
    <n v="43.92"/>
    <n v="3"/>
    <n v="0"/>
    <n v="12.736799999999999"/>
  </r>
  <r>
    <n v="6333"/>
    <s v="CA-2011-167927"/>
    <n v="2011"/>
    <x v="407"/>
    <d v="2011-01-27T00:00:00"/>
    <s v="Standard Class"/>
    <s v="XP-21865"/>
    <s v="Xylona Preis"/>
    <x v="0"/>
    <s v="United States"/>
    <s v="Westland"/>
    <x v="12"/>
    <n v="48185"/>
    <x v="2"/>
    <s v="FUR-FU-10002268"/>
    <x v="0"/>
    <x v="5"/>
    <s v="Ultra Door Push Plate"/>
    <n v="14.73"/>
    <n v="3"/>
    <n v="0"/>
    <n v="4.8608999999999991"/>
  </r>
  <r>
    <n v="6334"/>
    <s v="CA-2011-167927"/>
    <n v="2011"/>
    <x v="407"/>
    <d v="2011-01-27T00:00:00"/>
    <s v="Standard Class"/>
    <s v="XP-21865"/>
    <s v="Xylona Preis"/>
    <x v="0"/>
    <s v="United States"/>
    <s v="Westland"/>
    <x v="12"/>
    <n v="48185"/>
    <x v="2"/>
    <s v="OFF-BI-10004364"/>
    <x v="1"/>
    <x v="8"/>
    <s v="Storex Dura Pro Binders"/>
    <n v="29.700000000000003"/>
    <n v="5"/>
    <n v="0"/>
    <n v="13.365"/>
  </r>
  <r>
    <n v="6335"/>
    <s v="CA-2011-133305"/>
    <n v="2011"/>
    <x v="384"/>
    <d v="2011-07-15T00:00:00"/>
    <s v="Standard Class"/>
    <s v="MH-17455"/>
    <s v="Mark Hamilton"/>
    <x v="0"/>
    <s v="United States"/>
    <s v="New York City"/>
    <x v="15"/>
    <n v="10011"/>
    <x v="3"/>
    <s v="OFF-PA-10001970"/>
    <x v="1"/>
    <x v="10"/>
    <s v="Xerox 1881"/>
    <n v="49.12"/>
    <n v="4"/>
    <n v="0"/>
    <n v="23.086399999999998"/>
  </r>
  <r>
    <n v="6336"/>
    <s v="CA-2011-133305"/>
    <n v="2011"/>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n v="2013"/>
    <x v="133"/>
    <d v="2013-09-07T00:00:00"/>
    <s v="Standard Class"/>
    <s v="BG-11740"/>
    <s v="Bruce Geld"/>
    <x v="0"/>
    <s v="United States"/>
    <s v="Los Angeles"/>
    <x v="1"/>
    <n v="90008"/>
    <x v="1"/>
    <s v="FUR-FU-10000672"/>
    <x v="0"/>
    <x v="5"/>
    <s v="Executive Impressions 10&quot; Spectator Wall Clock"/>
    <n v="47.04"/>
    <n v="4"/>
    <n v="0"/>
    <n v="15.993599999999997"/>
  </r>
  <r>
    <n v="6338"/>
    <s v="CA-2013-165995"/>
    <n v="2013"/>
    <x v="133"/>
    <d v="2013-09-07T00:00:00"/>
    <s v="Standard Class"/>
    <s v="BG-11740"/>
    <s v="Bruce Geld"/>
    <x v="0"/>
    <s v="United States"/>
    <s v="Los Angeles"/>
    <x v="1"/>
    <n v="90008"/>
    <x v="1"/>
    <s v="TEC-PH-10004908"/>
    <x v="2"/>
    <x v="7"/>
    <s v="Panasonic KX TS3282W Corded phone"/>
    <n v="339.96000000000004"/>
    <n v="5"/>
    <n v="0.2"/>
    <n v="42.494999999999948"/>
  </r>
  <r>
    <n v="6339"/>
    <s v="CA-2014-143112"/>
    <n v="2014"/>
    <x v="361"/>
    <d v="2014-10-10T00:00:00"/>
    <s v="Standard Class"/>
    <s v="TS-21370"/>
    <s v="Todd Sumrall"/>
    <x v="1"/>
    <s v="United States"/>
    <s v="New York City"/>
    <x v="15"/>
    <n v="10035"/>
    <x v="3"/>
    <s v="TEC-PH-10003095"/>
    <x v="2"/>
    <x v="7"/>
    <s v="Samsung HM1900 Bluetooth Headset"/>
    <n v="87.8"/>
    <n v="4"/>
    <n v="0"/>
    <n v="43.9"/>
  </r>
  <r>
    <n v="6340"/>
    <s v="CA-2014-143112"/>
    <n v="2014"/>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n v="2014"/>
    <x v="361"/>
    <d v="2014-10-10T00:00:00"/>
    <s v="Standard Class"/>
    <s v="TS-21370"/>
    <s v="Todd Sumrall"/>
    <x v="1"/>
    <s v="United States"/>
    <s v="New York City"/>
    <x v="15"/>
    <n v="10035"/>
    <x v="3"/>
    <s v="TEC-MA-10001047"/>
    <x v="2"/>
    <x v="15"/>
    <s v="3D Systems Cube Printer, 2nd Generation, Magenta"/>
    <n v="5199.96"/>
    <n v="4"/>
    <n v="0"/>
    <n v="1351.9895999999999"/>
  </r>
  <r>
    <n v="6342"/>
    <s v="US-2014-105830"/>
    <n v="2014"/>
    <x v="413"/>
    <d v="2014-01-03T00:00:00"/>
    <s v="First Class"/>
    <s v="DB-13660"/>
    <s v="Duane Benoit"/>
    <x v="0"/>
    <s v="United States"/>
    <s v="Lancaster"/>
    <x v="24"/>
    <n v="43130"/>
    <x v="3"/>
    <s v="OFF-ST-10002554"/>
    <x v="1"/>
    <x v="4"/>
    <s v="Tennsco Industrial Shelving"/>
    <n v="156.512"/>
    <n v="4"/>
    <n v="0.2"/>
    <n v="-35.215199999999996"/>
  </r>
  <r>
    <n v="6343"/>
    <s v="CA-2012-146255"/>
    <n v="2012"/>
    <x v="1105"/>
    <d v="2012-03-10T00:00:00"/>
    <s v="First Class"/>
    <s v="EM-14140"/>
    <s v="Eugene Moren"/>
    <x v="2"/>
    <s v="United States"/>
    <s v="Newark"/>
    <x v="13"/>
    <n v="19711"/>
    <x v="3"/>
    <s v="TEC-AC-10004469"/>
    <x v="2"/>
    <x v="11"/>
    <s v="Microsoft Sculpt Comfort Mouse"/>
    <n v="119.85000000000001"/>
    <n v="3"/>
    <n v="0"/>
    <n v="52.734000000000009"/>
  </r>
  <r>
    <n v="6344"/>
    <s v="CA-2012-146255"/>
    <n v="2012"/>
    <x v="1105"/>
    <d v="2012-03-10T00:00:00"/>
    <s v="First Class"/>
    <s v="EM-14140"/>
    <s v="Eugene Moren"/>
    <x v="2"/>
    <s v="United States"/>
    <s v="Newark"/>
    <x v="13"/>
    <n v="19711"/>
    <x v="3"/>
    <s v="OFF-BI-10000309"/>
    <x v="1"/>
    <x v="8"/>
    <s v="GBC Twin Loop Wire Binding Elements, 9/16&quot; Spine, Black"/>
    <n v="30.44"/>
    <n v="2"/>
    <n v="0"/>
    <n v="14.9156"/>
  </r>
  <r>
    <n v="6345"/>
    <s v="CA-2012-146255"/>
    <n v="2012"/>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n v="2012"/>
    <x v="1105"/>
    <d v="2012-03-10T00:00:00"/>
    <s v="First Class"/>
    <s v="EM-14140"/>
    <s v="Eugene Moren"/>
    <x v="2"/>
    <s v="United States"/>
    <s v="Newark"/>
    <x v="13"/>
    <n v="19711"/>
    <x v="3"/>
    <s v="TEC-PH-10001619"/>
    <x v="2"/>
    <x v="7"/>
    <s v="LG G3"/>
    <n v="587.97"/>
    <n v="3"/>
    <n v="0"/>
    <n v="170.51129999999998"/>
  </r>
  <r>
    <n v="6347"/>
    <s v="CA-2014-104822"/>
    <n v="2014"/>
    <x v="179"/>
    <d v="2014-10-21T00:00:00"/>
    <s v="Same Day"/>
    <s v="RB-19465"/>
    <s v="Rick Bensley"/>
    <x v="2"/>
    <s v="United States"/>
    <s v="New York City"/>
    <x v="15"/>
    <n v="10024"/>
    <x v="3"/>
    <s v="OFF-LA-10002034"/>
    <x v="1"/>
    <x v="2"/>
    <s v="Avery 478"/>
    <n v="24.55"/>
    <n v="5"/>
    <n v="0"/>
    <n v="12.029499999999999"/>
  </r>
  <r>
    <n v="6348"/>
    <s v="CA-2012-104486"/>
    <n v="2012"/>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n v="2012"/>
    <x v="489"/>
    <d v="2012-05-06T00:00:00"/>
    <s v="Standard Class"/>
    <s v="PO-18850"/>
    <s v="Patrick O'Brill"/>
    <x v="0"/>
    <s v="United States"/>
    <s v="San Francisco"/>
    <x v="1"/>
    <n v="94109"/>
    <x v="1"/>
    <s v="OFF-ST-10000876"/>
    <x v="1"/>
    <x v="4"/>
    <s v="Eldon Simplefile Box Office"/>
    <n v="37.32"/>
    <n v="3"/>
    <n v="0"/>
    <n v="10.4496"/>
  </r>
  <r>
    <n v="6350"/>
    <s v="CA-2012-104486"/>
    <n v="2012"/>
    <x v="489"/>
    <d v="2012-05-06T00:00:00"/>
    <s v="Standard Class"/>
    <s v="PO-18850"/>
    <s v="Patrick O'Brill"/>
    <x v="0"/>
    <s v="United States"/>
    <s v="San Francisco"/>
    <x v="1"/>
    <n v="94109"/>
    <x v="1"/>
    <s v="OFF-SU-10002573"/>
    <x v="1"/>
    <x v="14"/>
    <s v="Acme 10&quot; Easy Grip Assistive Scissors"/>
    <n v="35.06"/>
    <n v="2"/>
    <n v="0"/>
    <n v="10.517999999999997"/>
  </r>
  <r>
    <n v="6351"/>
    <s v="CA-2014-161557"/>
    <n v="2014"/>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n v="2014"/>
    <x v="132"/>
    <d v="2014-11-09T00:00:00"/>
    <s v="Standard Class"/>
    <s v="BF-11275"/>
    <s v="Beth Fritzler"/>
    <x v="1"/>
    <s v="United States"/>
    <s v="Miami"/>
    <x v="2"/>
    <n v="33178"/>
    <x v="0"/>
    <s v="TEC-PH-10002549"/>
    <x v="2"/>
    <x v="7"/>
    <s v="Polycom SoundPoint IP 450 VoIP phone"/>
    <n v="361.37600000000003"/>
    <n v="2"/>
    <n v="0.2"/>
    <n v="27.103200000000001"/>
  </r>
  <r>
    <n v="6353"/>
    <s v="US-2012-161347"/>
    <n v="2012"/>
    <x v="1023"/>
    <d v="2012-09-19T00:00:00"/>
    <s v="Standard Class"/>
    <s v="HG-14845"/>
    <s v="Harry Greene"/>
    <x v="0"/>
    <s v="United States"/>
    <s v="Philadelphia"/>
    <x v="9"/>
    <n v="19120"/>
    <x v="3"/>
    <s v="OFF-BI-10004209"/>
    <x v="1"/>
    <x v="8"/>
    <s v="Fellowes Twister Kit, Gray/Clear, 3/pkg"/>
    <n v="2.4119999999999999"/>
    <n v="1"/>
    <n v="0.7"/>
    <n v="-2.0099999999999998"/>
  </r>
  <r>
    <n v="6354"/>
    <s v="US-2012-109015"/>
    <n v="2012"/>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n v="2012"/>
    <x v="684"/>
    <d v="2012-09-12T00:00:00"/>
    <s v="Standard Class"/>
    <s v="BS-11590"/>
    <s v="Brendan Sweed"/>
    <x v="1"/>
    <s v="United States"/>
    <s v="New York City"/>
    <x v="15"/>
    <n v="10011"/>
    <x v="3"/>
    <s v="TEC-PH-10002922"/>
    <x v="2"/>
    <x v="7"/>
    <s v="ShoreTel ShorePhone IP 230 VoIP phone"/>
    <n v="337.98"/>
    <n v="2"/>
    <n v="0"/>
    <n v="101.39399999999998"/>
  </r>
  <r>
    <n v="6356"/>
    <s v="CA-2011-110611"/>
    <n v="2011"/>
    <x v="191"/>
    <d v="2011-10-13T00:00:00"/>
    <s v="Standard Class"/>
    <s v="JD-16015"/>
    <s v="Joy Daniels"/>
    <x v="0"/>
    <s v="United States"/>
    <s v="Philadelphia"/>
    <x v="9"/>
    <n v="19120"/>
    <x v="3"/>
    <s v="OFF-ST-10000642"/>
    <x v="1"/>
    <x v="4"/>
    <s v="Tennsco Lockers, Gray"/>
    <n v="83.920000000000016"/>
    <n v="5"/>
    <n v="0.2"/>
    <n v="-13.637000000000011"/>
  </r>
  <r>
    <n v="6357"/>
    <s v="CA-2014-139080"/>
    <n v="2014"/>
    <x v="205"/>
    <d v="2014-01-29T00:00:00"/>
    <s v="Standard Class"/>
    <s v="CS-12250"/>
    <s v="Chris Selesnick"/>
    <x v="1"/>
    <s v="United States"/>
    <s v="Seattle"/>
    <x v="4"/>
    <n v="98103"/>
    <x v="1"/>
    <s v="OFF-BI-10001757"/>
    <x v="1"/>
    <x v="8"/>
    <s v="Pressboard Hanging Data Binders for Unburst Sheets"/>
    <n v="19.68"/>
    <n v="5"/>
    <n v="0.2"/>
    <n v="6.8879999999999981"/>
  </r>
  <r>
    <n v="6358"/>
    <s v="CA-2014-139080"/>
    <n v="2014"/>
    <x v="205"/>
    <d v="2014-01-29T00:00:00"/>
    <s v="Standard Class"/>
    <s v="CS-12250"/>
    <s v="Chris Selesnick"/>
    <x v="1"/>
    <s v="United States"/>
    <s v="Seattle"/>
    <x v="4"/>
    <n v="98103"/>
    <x v="1"/>
    <s v="OFF-PA-10004621"/>
    <x v="1"/>
    <x v="10"/>
    <s v="Xerox 212"/>
    <n v="25.92"/>
    <n v="4"/>
    <n v="0"/>
    <n v="12.441600000000001"/>
  </r>
  <r>
    <n v="6359"/>
    <s v="CA-2014-139080"/>
    <n v="2014"/>
    <x v="205"/>
    <d v="2014-01-29T00:00:00"/>
    <s v="Standard Class"/>
    <s v="CS-12250"/>
    <s v="Chris Selesnick"/>
    <x v="1"/>
    <s v="United States"/>
    <s v="Seattle"/>
    <x v="4"/>
    <n v="98103"/>
    <x v="1"/>
    <s v="OFF-PA-10002262"/>
    <x v="1"/>
    <x v="10"/>
    <s v="Xerox 192"/>
    <n v="6.48"/>
    <n v="1"/>
    <n v="0"/>
    <n v="3.1104000000000003"/>
  </r>
  <r>
    <n v="6360"/>
    <s v="CA-2014-139080"/>
    <n v="2014"/>
    <x v="205"/>
    <d v="2014-01-29T00:00:00"/>
    <s v="Standard Class"/>
    <s v="CS-12250"/>
    <s v="Chris Selesnick"/>
    <x v="1"/>
    <s v="United States"/>
    <s v="Seattle"/>
    <x v="4"/>
    <n v="98103"/>
    <x v="1"/>
    <s v="TEC-PH-10004100"/>
    <x v="2"/>
    <x v="7"/>
    <s v="Griffin GC17055 Auxiliary Audio Cable"/>
    <n v="86.352000000000004"/>
    <n v="6"/>
    <n v="0.2"/>
    <n v="8.6352000000000011"/>
  </r>
  <r>
    <n v="6361"/>
    <s v="CA-2012-115693"/>
    <n v="2012"/>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n v="2011"/>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n v="2014"/>
    <x v="610"/>
    <d v="2014-11-26T00:00:00"/>
    <s v="Standard Class"/>
    <s v="CK-12205"/>
    <s v="Chloris Kastensmidt"/>
    <x v="0"/>
    <s v="United States"/>
    <s v="Renton"/>
    <x v="4"/>
    <n v="98059"/>
    <x v="1"/>
    <s v="OFF-BI-10001670"/>
    <x v="1"/>
    <x v="8"/>
    <s v="Vinyl Sectional Post Binders"/>
    <n v="150.80000000000001"/>
    <n v="5"/>
    <n v="0.2"/>
    <n v="56.55"/>
  </r>
  <r>
    <n v="6364"/>
    <s v="CA-2014-110443"/>
    <n v="2014"/>
    <x v="610"/>
    <d v="2014-11-26T00:00:00"/>
    <s v="Standard Class"/>
    <s v="CK-12205"/>
    <s v="Chloris Kastensmidt"/>
    <x v="0"/>
    <s v="United States"/>
    <s v="Renton"/>
    <x v="4"/>
    <n v="98059"/>
    <x v="1"/>
    <s v="TEC-MA-10002073"/>
    <x v="2"/>
    <x v="15"/>
    <s v="3D Systems Cube Printer, 2nd Generation, White"/>
    <n v="1039.992"/>
    <n v="1"/>
    <n v="0.2"/>
    <n v="103.99920000000003"/>
  </r>
  <r>
    <n v="6365"/>
    <s v="CA-2014-110443"/>
    <n v="2014"/>
    <x v="610"/>
    <d v="2014-11-26T00:00:00"/>
    <s v="Standard Class"/>
    <s v="CK-12205"/>
    <s v="Chloris Kastensmidt"/>
    <x v="0"/>
    <s v="United States"/>
    <s v="Renton"/>
    <x v="4"/>
    <n v="98059"/>
    <x v="1"/>
    <s v="OFF-PA-10003797"/>
    <x v="1"/>
    <x v="10"/>
    <s v="Xerox 209"/>
    <n v="51.84"/>
    <n v="8"/>
    <n v="0"/>
    <n v="24.883200000000002"/>
  </r>
  <r>
    <n v="6366"/>
    <s v="CA-2014-144848"/>
    <n v="2014"/>
    <x v="1095"/>
    <d v="2014-04-06T00:00:00"/>
    <s v="First Class"/>
    <s v="DS-13030"/>
    <s v="Darrin Sayre"/>
    <x v="2"/>
    <s v="United States"/>
    <s v="New York City"/>
    <x v="15"/>
    <n v="10009"/>
    <x v="3"/>
    <s v="TEC-PH-10004006"/>
    <x v="2"/>
    <x v="7"/>
    <s v="Panasonic KX - TS880B Telephone"/>
    <n v="41.22"/>
    <n v="1"/>
    <n v="0"/>
    <n v="11.1294"/>
  </r>
  <r>
    <n v="6367"/>
    <s v="CA-2014-144848"/>
    <n v="2014"/>
    <x v="1095"/>
    <d v="2014-04-06T00:00:00"/>
    <s v="First Class"/>
    <s v="DS-13030"/>
    <s v="Darrin Sayre"/>
    <x v="2"/>
    <s v="United States"/>
    <s v="New York City"/>
    <x v="15"/>
    <n v="10009"/>
    <x v="3"/>
    <s v="OFF-SU-10000646"/>
    <x v="1"/>
    <x v="14"/>
    <s v="Premier Automatic Letter Opener"/>
    <n v="240.37"/>
    <n v="1"/>
    <n v="0"/>
    <n v="7.2111000000000161"/>
  </r>
  <r>
    <n v="6368"/>
    <s v="CA-2014-144848"/>
    <n v="2014"/>
    <x v="1095"/>
    <d v="2014-04-06T00:00:00"/>
    <s v="First Class"/>
    <s v="DS-13030"/>
    <s v="Darrin Sayre"/>
    <x v="2"/>
    <s v="United States"/>
    <s v="New York City"/>
    <x v="15"/>
    <n v="10009"/>
    <x v="3"/>
    <s v="TEC-PH-10002262"/>
    <x v="2"/>
    <x v="7"/>
    <s v="LG Electronics Tone+ HBS-730 Bluetooth Headset"/>
    <n v="119.02"/>
    <n v="2"/>
    <n v="0"/>
    <n v="33.325600000000009"/>
  </r>
  <r>
    <n v="6369"/>
    <s v="US-2014-147998"/>
    <n v="2014"/>
    <x v="240"/>
    <d v="2014-05-25T00:00:00"/>
    <s v="Standard Class"/>
    <s v="SA-20830"/>
    <s v="Sue Ann Reed"/>
    <x v="0"/>
    <s v="United States"/>
    <s v="San Jose"/>
    <x v="1"/>
    <n v="95123"/>
    <x v="1"/>
    <s v="OFF-BI-10002082"/>
    <x v="1"/>
    <x v="8"/>
    <s v="GBC Twin Loop Wire Binding Elements"/>
    <n v="133.12"/>
    <n v="5"/>
    <n v="0.2"/>
    <n v="49.92"/>
  </r>
  <r>
    <n v="6370"/>
    <s v="CA-2013-103919"/>
    <n v="2013"/>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n v="2013"/>
    <x v="831"/>
    <d v="2013-11-22T00:00:00"/>
    <s v="Same Day"/>
    <s v="JK-16120"/>
    <s v="Julie Kriz"/>
    <x v="2"/>
    <s v="United States"/>
    <s v="New York City"/>
    <x v="15"/>
    <n v="10009"/>
    <x v="3"/>
    <s v="FUR-BO-10002598"/>
    <x v="0"/>
    <x v="0"/>
    <s v="Hon Metal Bookcases, Putty"/>
    <n v="113.56800000000001"/>
    <n v="2"/>
    <n v="0.2"/>
    <n v="12.776399999999988"/>
  </r>
  <r>
    <n v="6372"/>
    <s v="CA-2014-143035"/>
    <n v="2014"/>
    <x v="621"/>
    <d v="2014-10-06T00:00:00"/>
    <s v="Second Class"/>
    <s v="CC-12430"/>
    <s v="Chuck Clark"/>
    <x v="2"/>
    <s v="United States"/>
    <s v="New York City"/>
    <x v="15"/>
    <n v="10009"/>
    <x v="3"/>
    <s v="FUR-FU-10001934"/>
    <x v="0"/>
    <x v="5"/>
    <s v="Magnifier Swing Arm Lamp"/>
    <n v="83.92"/>
    <n v="4"/>
    <n v="0"/>
    <n v="21.819200000000002"/>
  </r>
  <r>
    <n v="6373"/>
    <s v="CA-2014-143035"/>
    <n v="2014"/>
    <x v="621"/>
    <d v="2014-10-06T00:00:00"/>
    <s v="Second Class"/>
    <s v="CC-12430"/>
    <s v="Chuck Clark"/>
    <x v="2"/>
    <s v="United States"/>
    <s v="New York City"/>
    <x v="15"/>
    <n v="10009"/>
    <x v="3"/>
    <s v="OFF-AR-10001130"/>
    <x v="1"/>
    <x v="6"/>
    <s v="Quartet Alpha White Chalk, 12/Pack"/>
    <n v="6.63"/>
    <n v="3"/>
    <n v="0"/>
    <n v="3.1160999999999999"/>
  </r>
  <r>
    <n v="6374"/>
    <s v="CA-2014-143035"/>
    <n v="2014"/>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n v="2011"/>
    <x v="333"/>
    <d v="2011-05-03T00:00:00"/>
    <s v="Standard Class"/>
    <s v="LA-16780"/>
    <s v="Laura Armstrong"/>
    <x v="1"/>
    <s v="United States"/>
    <s v="Memphis"/>
    <x v="18"/>
    <n v="38109"/>
    <x v="0"/>
    <s v="FUR-CH-10001394"/>
    <x v="0"/>
    <x v="1"/>
    <s v="Global Leather Executive Chair"/>
    <n v="561.58400000000006"/>
    <n v="2"/>
    <n v="0.2"/>
    <n v="70.197999999999922"/>
  </r>
  <r>
    <n v="6376"/>
    <s v="CA-2011-107811"/>
    <n v="2011"/>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n v="2013"/>
    <x v="877"/>
    <d v="2013-10-11T00:00:00"/>
    <s v="First Class"/>
    <s v="AW-10930"/>
    <s v="Arthur Wiediger"/>
    <x v="2"/>
    <s v="United States"/>
    <s v="Philadelphia"/>
    <x v="9"/>
    <n v="19143"/>
    <x v="3"/>
    <s v="OFF-LA-10000134"/>
    <x v="1"/>
    <x v="2"/>
    <s v="Avery 511"/>
    <n v="4.9280000000000008"/>
    <n v="2"/>
    <n v="0.2"/>
    <n v="1.7247999999999997"/>
  </r>
  <r>
    <n v="6378"/>
    <s v="US-2013-116442"/>
    <n v="2013"/>
    <x v="272"/>
    <d v="2013-12-23T00:00:00"/>
    <s v="Standard Class"/>
    <s v="BP-11230"/>
    <s v="Benjamin Patterson"/>
    <x v="0"/>
    <s v="United States"/>
    <s v="Los Angeles"/>
    <x v="1"/>
    <n v="90004"/>
    <x v="1"/>
    <s v="FUR-FU-10002364"/>
    <x v="0"/>
    <x v="5"/>
    <s v="Eldon Expressions Wood Desk Accessories, Oak"/>
    <n v="14.76"/>
    <n v="2"/>
    <n v="0"/>
    <n v="4.2803999999999984"/>
  </r>
  <r>
    <n v="6379"/>
    <s v="CA-2014-150623"/>
    <n v="2014"/>
    <x v="318"/>
    <d v="2014-04-15T00:00:00"/>
    <s v="Standard Class"/>
    <s v="DB-13360"/>
    <s v="Dennis Bolton"/>
    <x v="2"/>
    <s v="United States"/>
    <s v="Waterbury"/>
    <x v="29"/>
    <n v="6708"/>
    <x v="3"/>
    <s v="TEC-AC-10004571"/>
    <x v="2"/>
    <x v="11"/>
    <s v="Logitech G700s Rechargeable Gaming Mouse"/>
    <n v="99.99"/>
    <n v="1"/>
    <n v="0"/>
    <n v="41.995800000000003"/>
  </r>
  <r>
    <n v="6380"/>
    <s v="CA-2014-150623"/>
    <n v="2014"/>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n v="2011"/>
    <x v="918"/>
    <d v="2011-04-13T00:00:00"/>
    <s v="Standard Class"/>
    <s v="PC-19000"/>
    <s v="Pauline Chand"/>
    <x v="2"/>
    <s v="United States"/>
    <s v="Chandler"/>
    <x v="16"/>
    <n v="85224"/>
    <x v="1"/>
    <s v="OFF-FA-10001883"/>
    <x v="1"/>
    <x v="13"/>
    <s v="Alliance Super-Size Bands, Assorted Sizes"/>
    <n v="49.792000000000002"/>
    <n v="8"/>
    <n v="0.2"/>
    <n v="-11.825600000000001"/>
  </r>
  <r>
    <n v="6382"/>
    <s v="CA-2013-127236"/>
    <n v="2013"/>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n v="2013"/>
    <x v="892"/>
    <d v="2013-04-03T00:00:00"/>
    <s v="Standard Class"/>
    <s v="TB-21595"/>
    <s v="Troy Blackwell"/>
    <x v="0"/>
    <s v="United States"/>
    <s v="Springfield"/>
    <x v="24"/>
    <n v="45503"/>
    <x v="3"/>
    <s v="TEC-PH-10000141"/>
    <x v="2"/>
    <x v="7"/>
    <s v="Clearsounds A400"/>
    <n v="158.37599999999998"/>
    <n v="4"/>
    <n v="0.4"/>
    <n v="-36.954399999999993"/>
  </r>
  <r>
    <n v="6384"/>
    <s v="US-2014-104661"/>
    <n v="2014"/>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n v="2014"/>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n v="2014"/>
    <x v="787"/>
    <d v="2014-01-19T00:00:00"/>
    <s v="First Class"/>
    <s v="TB-21250"/>
    <s v="Tim Brockman"/>
    <x v="0"/>
    <s v="United States"/>
    <s v="Austin"/>
    <x v="5"/>
    <n v="78745"/>
    <x v="2"/>
    <s v="TEC-AC-10002331"/>
    <x v="2"/>
    <x v="11"/>
    <s v="Maxell 74 Minute CDR, 10/Pack"/>
    <n v="62.591999999999999"/>
    <n v="8"/>
    <n v="0.2"/>
    <n v="13.300799999999999"/>
  </r>
  <r>
    <n v="6387"/>
    <s v="US-2014-104661"/>
    <n v="2014"/>
    <x v="787"/>
    <d v="2014-01-19T00:00:00"/>
    <s v="First Class"/>
    <s v="TB-21250"/>
    <s v="Tim Brockman"/>
    <x v="0"/>
    <s v="United States"/>
    <s v="Austin"/>
    <x v="5"/>
    <n v="78745"/>
    <x v="2"/>
    <s v="OFF-BI-10001098"/>
    <x v="1"/>
    <x v="8"/>
    <s v="Acco D-Ring Binder w/DublLock"/>
    <n v="4.2759999999999989"/>
    <n v="1"/>
    <n v="0.8"/>
    <n v="-6.6278000000000006"/>
  </r>
  <r>
    <n v="6388"/>
    <s v="CA-2011-134103"/>
    <n v="2011"/>
    <x v="1106"/>
    <d v="2011-02-05T00:00:00"/>
    <s v="Standard Class"/>
    <s v="MV-18190"/>
    <s v="Mike Vittorini"/>
    <x v="0"/>
    <s v="United States"/>
    <s v="Detroit"/>
    <x v="12"/>
    <n v="48234"/>
    <x v="2"/>
    <s v="OFF-PA-10001204"/>
    <x v="1"/>
    <x v="10"/>
    <s v="Xerox 1972"/>
    <n v="10.56"/>
    <n v="2"/>
    <n v="0"/>
    <n v="4.7519999999999998"/>
  </r>
  <r>
    <n v="6389"/>
    <s v="CA-2011-134103"/>
    <n v="2011"/>
    <x v="1106"/>
    <d v="2011-02-05T00:00:00"/>
    <s v="Standard Class"/>
    <s v="MV-18190"/>
    <s v="Mike Vittorini"/>
    <x v="0"/>
    <s v="United States"/>
    <s v="Detroit"/>
    <x v="12"/>
    <n v="48234"/>
    <x v="2"/>
    <s v="OFF-ST-10000991"/>
    <x v="1"/>
    <x v="4"/>
    <s v="Space Solutions HD Industrial Steel Shelving."/>
    <n v="229.94"/>
    <n v="2"/>
    <n v="0"/>
    <n v="6.8982000000000028"/>
  </r>
  <r>
    <n v="6390"/>
    <s v="CA-2012-147529"/>
    <n v="2012"/>
    <x v="1107"/>
    <d v="2012-02-11T00:00:00"/>
    <s v="Standard Class"/>
    <s v="DK-12835"/>
    <s v="Damala Kotsonis"/>
    <x v="1"/>
    <s v="United States"/>
    <s v="Springfield"/>
    <x v="17"/>
    <n v="22153"/>
    <x v="0"/>
    <s v="OFF-EN-10000056"/>
    <x v="1"/>
    <x v="12"/>
    <s v="Cameo Buff Policy Envelopes"/>
    <n v="311.14999999999998"/>
    <n v="5"/>
    <n v="0"/>
    <n v="146.24049999999997"/>
  </r>
  <r>
    <n v="6391"/>
    <s v="CA-2012-147529"/>
    <n v="2012"/>
    <x v="1107"/>
    <d v="2012-02-11T00:00:00"/>
    <s v="Standard Class"/>
    <s v="DK-12835"/>
    <s v="Damala Kotsonis"/>
    <x v="1"/>
    <s v="United States"/>
    <s v="Springfield"/>
    <x v="17"/>
    <n v="22153"/>
    <x v="0"/>
    <s v="OFF-PA-10003349"/>
    <x v="1"/>
    <x v="10"/>
    <s v="Xerox 1957"/>
    <n v="12.96"/>
    <n v="2"/>
    <n v="0"/>
    <n v="6.3504000000000005"/>
  </r>
  <r>
    <n v="6392"/>
    <s v="CA-2013-129126"/>
    <n v="2013"/>
    <x v="882"/>
    <d v="2013-12-20T00:00:00"/>
    <s v="Standard Class"/>
    <s v="PK-19075"/>
    <s v="Pete Kriz"/>
    <x v="0"/>
    <s v="United States"/>
    <s v="New York City"/>
    <x v="15"/>
    <n v="10011"/>
    <x v="3"/>
    <s v="OFF-PA-10001471"/>
    <x v="1"/>
    <x v="10"/>
    <s v="Strathmore Photo Frame Cards"/>
    <n v="14.62"/>
    <n v="2"/>
    <n v="0"/>
    <n v="6.7251999999999992"/>
  </r>
  <r>
    <n v="6393"/>
    <s v="CA-2013-129126"/>
    <n v="2013"/>
    <x v="882"/>
    <d v="2013-12-20T00:00:00"/>
    <s v="Standard Class"/>
    <s v="PK-19075"/>
    <s v="Pete Kriz"/>
    <x v="0"/>
    <s v="United States"/>
    <s v="New York City"/>
    <x v="15"/>
    <n v="10011"/>
    <x v="3"/>
    <s v="OFF-LA-10003190"/>
    <x v="1"/>
    <x v="2"/>
    <s v="Avery 474"/>
    <n v="5.76"/>
    <n v="2"/>
    <n v="0"/>
    <n v="2.8224"/>
  </r>
  <r>
    <n v="6394"/>
    <s v="CA-2013-129126"/>
    <n v="2013"/>
    <x v="882"/>
    <d v="2013-12-20T00:00:00"/>
    <s v="Standard Class"/>
    <s v="PK-19075"/>
    <s v="Pete Kriz"/>
    <x v="0"/>
    <s v="United States"/>
    <s v="New York City"/>
    <x v="15"/>
    <n v="10011"/>
    <x v="3"/>
    <s v="OFF-FA-10000621"/>
    <x v="1"/>
    <x v="13"/>
    <s v="OIC Colored Binder Clips, Assorted Sizes"/>
    <n v="21.48"/>
    <n v="6"/>
    <n v="0"/>
    <n v="10.5252"/>
  </r>
  <r>
    <n v="6395"/>
    <s v="CA-2013-129126"/>
    <n v="2013"/>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n v="2013"/>
    <x v="882"/>
    <d v="2013-12-20T00:00:00"/>
    <s v="Standard Class"/>
    <s v="PK-19075"/>
    <s v="Pete Kriz"/>
    <x v="0"/>
    <s v="United States"/>
    <s v="New York City"/>
    <x v="15"/>
    <n v="10011"/>
    <x v="3"/>
    <s v="OFF-ST-10004507"/>
    <x v="1"/>
    <x v="4"/>
    <s v="Advantus Rolling Storage Box"/>
    <n v="17.149999999999999"/>
    <n v="1"/>
    <n v="0"/>
    <n v="4.6304999999999996"/>
  </r>
  <r>
    <n v="6397"/>
    <s v="CA-2013-129126"/>
    <n v="2013"/>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n v="2014"/>
    <x v="1108"/>
    <d v="2014-11-05T00:00:00"/>
    <s v="Standard Class"/>
    <s v="AH-10120"/>
    <s v="Adrian Hane"/>
    <x v="2"/>
    <s v="United States"/>
    <s v="Dallas"/>
    <x v="5"/>
    <n v="75217"/>
    <x v="2"/>
    <s v="OFF-AR-10003651"/>
    <x v="1"/>
    <x v="6"/>
    <s v="Newell 350"/>
    <n v="5.2480000000000002"/>
    <n v="2"/>
    <n v="0.2"/>
    <n v="0.59039999999999915"/>
  </r>
  <r>
    <n v="6399"/>
    <s v="CA-2014-151981"/>
    <n v="2014"/>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n v="2014"/>
    <x v="634"/>
    <d v="2014-08-13T00:00:00"/>
    <s v="Standard Class"/>
    <s v="GM-14455"/>
    <s v="Gary Mitchum"/>
    <x v="2"/>
    <s v="United States"/>
    <s v="Concord"/>
    <x v="38"/>
    <n v="3301"/>
    <x v="3"/>
    <s v="OFF-LA-10002195"/>
    <x v="1"/>
    <x v="2"/>
    <s v="Avery 481"/>
    <n v="24.64"/>
    <n v="8"/>
    <n v="0"/>
    <n v="11.827199999999999"/>
  </r>
  <r>
    <n v="6401"/>
    <s v="CA-2014-151981"/>
    <n v="2014"/>
    <x v="634"/>
    <d v="2014-08-13T00:00:00"/>
    <s v="Standard Class"/>
    <s v="GM-14455"/>
    <s v="Gary Mitchum"/>
    <x v="2"/>
    <s v="United States"/>
    <s v="Concord"/>
    <x v="38"/>
    <n v="3301"/>
    <x v="3"/>
    <s v="OFF-AR-10000380"/>
    <x v="1"/>
    <x v="6"/>
    <s v="Hunt PowerHouse Electric Pencil Sharpener, Blue"/>
    <n v="227.88"/>
    <n v="6"/>
    <n v="0"/>
    <n v="68.363999999999976"/>
  </r>
  <r>
    <n v="6402"/>
    <s v="CA-2014-125472"/>
    <n v="2014"/>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n v="2014"/>
    <x v="1109"/>
    <d v="2014-06-01T00:00:00"/>
    <s v="First Class"/>
    <s v="BD-11725"/>
    <s v="Bruce Degenhardt"/>
    <x v="0"/>
    <s v="United States"/>
    <s v="Lafayette"/>
    <x v="28"/>
    <n v="70506"/>
    <x v="0"/>
    <s v="OFF-BI-10000591"/>
    <x v="1"/>
    <x v="8"/>
    <s v="Avery Binder Labels"/>
    <n v="3.89"/>
    <n v="1"/>
    <n v="0"/>
    <n v="1.8672"/>
  </r>
  <r>
    <n v="6404"/>
    <s v="CA-2014-125472"/>
    <n v="2014"/>
    <x v="1109"/>
    <d v="2014-06-01T00:00:00"/>
    <s v="First Class"/>
    <s v="BD-11725"/>
    <s v="Bruce Degenhardt"/>
    <x v="0"/>
    <s v="United States"/>
    <s v="Lafayette"/>
    <x v="28"/>
    <n v="70506"/>
    <x v="0"/>
    <s v="FUR-FU-10001731"/>
    <x v="0"/>
    <x v="5"/>
    <s v="Acrylic Self-Standing Desk Frames"/>
    <n v="8.01"/>
    <n v="3"/>
    <n v="0"/>
    <n v="3.0438000000000001"/>
  </r>
  <r>
    <n v="6405"/>
    <s v="CA-2012-156328"/>
    <n v="2012"/>
    <x v="672"/>
    <d v="2012-12-05T00:00:00"/>
    <s v="Standard Class"/>
    <s v="RM-19375"/>
    <s v="Raymond Messe"/>
    <x v="0"/>
    <s v="United States"/>
    <s v="Raleigh"/>
    <x v="3"/>
    <n v="27604"/>
    <x v="0"/>
    <s v="TEC-PH-10001198"/>
    <x v="2"/>
    <x v="7"/>
    <s v="Avaya 4621SW VoIP phone"/>
    <n v="177.48000000000002"/>
    <n v="3"/>
    <n v="0.2"/>
    <n v="19.966499999999982"/>
  </r>
  <r>
    <n v="6406"/>
    <s v="CA-2014-154074"/>
    <n v="2014"/>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n v="2014"/>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n v="2014"/>
    <x v="304"/>
    <d v="2014-05-16T00:00:00"/>
    <s v="First Class"/>
    <s v="GT-14710"/>
    <s v="Greg Tran"/>
    <x v="0"/>
    <s v="United States"/>
    <s v="Houston"/>
    <x v="5"/>
    <n v="77041"/>
    <x v="2"/>
    <s v="FUR-CH-10003981"/>
    <x v="0"/>
    <x v="1"/>
    <s v="Global Commerce Series Low-Back Swivel/Tilt Chairs"/>
    <n v="899.43"/>
    <n v="5"/>
    <n v="0.3"/>
    <n v="-12.84900000000016"/>
  </r>
  <r>
    <n v="6409"/>
    <s v="CA-2014-161774"/>
    <n v="2014"/>
    <x v="304"/>
    <d v="2014-05-16T00:00:00"/>
    <s v="First Class"/>
    <s v="GT-14710"/>
    <s v="Greg Tran"/>
    <x v="0"/>
    <s v="United States"/>
    <s v="Houston"/>
    <x v="5"/>
    <n v="77041"/>
    <x v="2"/>
    <s v="OFF-AR-10001446"/>
    <x v="1"/>
    <x v="6"/>
    <s v="Newell 309"/>
    <n v="46.2"/>
    <n v="5"/>
    <n v="0.2"/>
    <n v="5.7749999999999986"/>
  </r>
  <r>
    <n v="6410"/>
    <s v="CA-2014-161774"/>
    <n v="2014"/>
    <x v="304"/>
    <d v="2014-05-16T00:00:00"/>
    <s v="First Class"/>
    <s v="GT-14710"/>
    <s v="Greg Tran"/>
    <x v="0"/>
    <s v="United States"/>
    <s v="Houston"/>
    <x v="5"/>
    <n v="77041"/>
    <x v="2"/>
    <s v="OFF-PA-10000300"/>
    <x v="1"/>
    <x v="10"/>
    <s v="Xerox 1936"/>
    <n v="47.952000000000005"/>
    <n v="3"/>
    <n v="0.2"/>
    <n v="16.183799999999998"/>
  </r>
  <r>
    <n v="6411"/>
    <s v="CA-2014-161774"/>
    <n v="2014"/>
    <x v="304"/>
    <d v="2014-05-16T00:00:00"/>
    <s v="First Class"/>
    <s v="GT-14710"/>
    <s v="Greg Tran"/>
    <x v="0"/>
    <s v="United States"/>
    <s v="Houston"/>
    <x v="5"/>
    <n v="77041"/>
    <x v="2"/>
    <s v="TEC-PH-10004071"/>
    <x v="2"/>
    <x v="7"/>
    <s v="PayAnywhere Card Reader"/>
    <n v="7.9920000000000009"/>
    <n v="1"/>
    <n v="0.2"/>
    <n v="0.69930000000000003"/>
  </r>
  <r>
    <n v="6412"/>
    <s v="CA-2014-161774"/>
    <n v="2014"/>
    <x v="304"/>
    <d v="2014-05-16T00:00:00"/>
    <s v="First Class"/>
    <s v="GT-14710"/>
    <s v="Greg Tran"/>
    <x v="0"/>
    <s v="United States"/>
    <s v="Houston"/>
    <x v="5"/>
    <n v="77041"/>
    <x v="2"/>
    <s v="OFF-PA-10003134"/>
    <x v="1"/>
    <x v="10"/>
    <s v="Xerox 1937"/>
    <n v="76.864000000000004"/>
    <n v="2"/>
    <n v="0.2"/>
    <n v="26.902399999999993"/>
  </r>
  <r>
    <n v="6413"/>
    <s v="CA-2014-151211"/>
    <n v="2014"/>
    <x v="629"/>
    <d v="2014-08-24T00:00:00"/>
    <s v="Standard Class"/>
    <s v="AH-10120"/>
    <s v="Adrian Hane"/>
    <x v="2"/>
    <s v="United States"/>
    <s v="Louisville"/>
    <x v="0"/>
    <n v="40214"/>
    <x v="0"/>
    <s v="OFF-BI-10002735"/>
    <x v="1"/>
    <x v="8"/>
    <s v="GBC Prestige Therm-A-Bind Covers"/>
    <n v="102.93"/>
    <n v="3"/>
    <n v="0"/>
    <n v="48.377100000000006"/>
  </r>
  <r>
    <n v="6414"/>
    <s v="CA-2014-151211"/>
    <n v="2014"/>
    <x v="629"/>
    <d v="2014-08-24T00:00:00"/>
    <s v="Standard Class"/>
    <s v="AH-10120"/>
    <s v="Adrian Hane"/>
    <x v="2"/>
    <s v="United States"/>
    <s v="Louisville"/>
    <x v="0"/>
    <n v="40214"/>
    <x v="0"/>
    <s v="TEC-AC-10004510"/>
    <x v="2"/>
    <x v="11"/>
    <s v="Logitech Desktop MK120 Mouse and keyboard Combo"/>
    <n v="98.16"/>
    <n v="6"/>
    <n v="0"/>
    <n v="9.8159999999999954"/>
  </r>
  <r>
    <n v="6415"/>
    <s v="CA-2014-142671"/>
    <n v="2014"/>
    <x v="468"/>
    <d v="2014-11-15T00:00:00"/>
    <s v="Second Class"/>
    <s v="DR-12940"/>
    <s v="Daniel Raglin"/>
    <x v="2"/>
    <s v="United States"/>
    <s v="Hollywood"/>
    <x v="2"/>
    <n v="33021"/>
    <x v="0"/>
    <s v="OFF-BI-10004099"/>
    <x v="1"/>
    <x v="8"/>
    <s v="GBC VeloBinder Strips"/>
    <n v="11.520000000000001"/>
    <n v="5"/>
    <n v="0.7"/>
    <n v="-7.6799999999999962"/>
  </r>
  <r>
    <n v="6416"/>
    <s v="CA-2014-144750"/>
    <n v="2014"/>
    <x v="170"/>
    <d v="2014-08-22T00:00:00"/>
    <s v="Same Day"/>
    <s v="DL-13495"/>
    <s v="Dionis Lloyd"/>
    <x v="1"/>
    <s v="United States"/>
    <s v="Chandler"/>
    <x v="16"/>
    <n v="85224"/>
    <x v="1"/>
    <s v="OFF-PA-10003395"/>
    <x v="1"/>
    <x v="10"/>
    <s v="Xerox 1941"/>
    <n v="83.88"/>
    <n v="1"/>
    <n v="0.2"/>
    <n v="29.357999999999997"/>
  </r>
  <r>
    <n v="6417"/>
    <s v="CA-2013-111976"/>
    <n v="2013"/>
    <x v="387"/>
    <d v="2013-03-13T00:00:00"/>
    <s v="Standard Class"/>
    <s v="BD-11620"/>
    <s v="Brian DeCherney"/>
    <x v="0"/>
    <s v="United States"/>
    <s v="Philadelphia"/>
    <x v="9"/>
    <n v="19120"/>
    <x v="3"/>
    <s v="TEC-PH-10002890"/>
    <x v="2"/>
    <x v="7"/>
    <s v="AT&amp;T 17929 Lendline Telephone"/>
    <n v="108.57600000000001"/>
    <n v="4"/>
    <n v="0.4"/>
    <n v="-25.334400000000002"/>
  </r>
  <r>
    <n v="6418"/>
    <s v="CA-2013-111976"/>
    <n v="2013"/>
    <x v="387"/>
    <d v="2013-03-13T00:00:00"/>
    <s v="Standard Class"/>
    <s v="BD-11620"/>
    <s v="Brian DeCherney"/>
    <x v="0"/>
    <s v="United States"/>
    <s v="Philadelphia"/>
    <x v="9"/>
    <n v="19120"/>
    <x v="3"/>
    <s v="OFF-FA-10004968"/>
    <x v="1"/>
    <x v="13"/>
    <s v="Rubber Band Ball"/>
    <n v="5.9840000000000009"/>
    <n v="2"/>
    <n v="0.2"/>
    <n v="-1.3463999999999998"/>
  </r>
  <r>
    <n v="6419"/>
    <s v="CA-2013-140130"/>
    <n v="2013"/>
    <x v="731"/>
    <d v="2013-11-06T00:00:00"/>
    <s v="Standard Class"/>
    <s v="HW-14935"/>
    <s v="Helen Wasserman"/>
    <x v="1"/>
    <s v="United States"/>
    <s v="Tulsa"/>
    <x v="26"/>
    <n v="74133"/>
    <x v="2"/>
    <s v="OFF-SU-10001218"/>
    <x v="1"/>
    <x v="14"/>
    <s v="Fiskars Softgrip Scissors"/>
    <n v="21.96"/>
    <n v="2"/>
    <n v="0"/>
    <n v="6.1488000000000014"/>
  </r>
  <r>
    <n v="6420"/>
    <s v="CA-2013-140130"/>
    <n v="2013"/>
    <x v="731"/>
    <d v="2013-11-06T00:00:00"/>
    <s v="Standard Class"/>
    <s v="HW-14935"/>
    <s v="Helen Wasserman"/>
    <x v="1"/>
    <s v="United States"/>
    <s v="Tulsa"/>
    <x v="26"/>
    <n v="74133"/>
    <x v="2"/>
    <s v="FUR-CH-10002084"/>
    <x v="0"/>
    <x v="1"/>
    <s v="Hon Mobius Operator's Chair"/>
    <n v="368.96999999999997"/>
    <n v="3"/>
    <n v="0"/>
    <n v="81.173400000000001"/>
  </r>
  <r>
    <n v="6421"/>
    <s v="CA-2013-140130"/>
    <n v="2013"/>
    <x v="731"/>
    <d v="2013-11-06T00:00:00"/>
    <s v="Standard Class"/>
    <s v="HW-14935"/>
    <s v="Helen Wasserman"/>
    <x v="1"/>
    <s v="United States"/>
    <s v="Tulsa"/>
    <x v="26"/>
    <n v="74133"/>
    <x v="2"/>
    <s v="OFF-AR-10004269"/>
    <x v="1"/>
    <x v="6"/>
    <s v="Newell 31"/>
    <n v="12.39"/>
    <n v="3"/>
    <n v="0"/>
    <n v="3.4692000000000003"/>
  </r>
  <r>
    <n v="6422"/>
    <s v="CA-2013-140130"/>
    <n v="2013"/>
    <x v="731"/>
    <d v="2013-11-06T00:00:00"/>
    <s v="Standard Class"/>
    <s v="HW-14935"/>
    <s v="Helen Wasserman"/>
    <x v="1"/>
    <s v="United States"/>
    <s v="Tulsa"/>
    <x v="26"/>
    <n v="74133"/>
    <x v="2"/>
    <s v="OFF-ST-10001128"/>
    <x v="1"/>
    <x v="4"/>
    <s v="Carina Mini System Audio Rack, Model AR050B"/>
    <n v="332.94"/>
    <n v="3"/>
    <n v="0"/>
    <n v="9.9882000000000204"/>
  </r>
  <r>
    <n v="6423"/>
    <s v="CA-2011-159121"/>
    <n v="2011"/>
    <x v="711"/>
    <d v="2011-08-01T00:00:00"/>
    <s v="Standard Class"/>
    <s v="JO-15145"/>
    <s v="Jack O'Briant"/>
    <x v="1"/>
    <s v="United States"/>
    <s v="Draper"/>
    <x v="7"/>
    <n v="84020"/>
    <x v="1"/>
    <s v="TEC-AC-10002006"/>
    <x v="2"/>
    <x v="11"/>
    <s v="Memorex Micro Travel Drive 16 GB"/>
    <n v="111.93"/>
    <n v="7"/>
    <n v="0"/>
    <n v="34.698299999999996"/>
  </r>
  <r>
    <n v="6424"/>
    <s v="CA-2012-149650"/>
    <n v="2012"/>
    <x v="1040"/>
    <d v="2012-10-27T00:00:00"/>
    <s v="First Class"/>
    <s v="RD-19660"/>
    <s v="Robert Dilbeck"/>
    <x v="2"/>
    <s v="United States"/>
    <s v="Oakland"/>
    <x v="1"/>
    <n v="94601"/>
    <x v="1"/>
    <s v="FUR-CH-10003956"/>
    <x v="0"/>
    <x v="1"/>
    <s v="Novimex High-Tech Fabric Mesh Task Chair"/>
    <n v="454.27200000000005"/>
    <n v="8"/>
    <n v="0.2"/>
    <n v="-73.819200000000052"/>
  </r>
  <r>
    <n v="6425"/>
    <s v="CA-2014-115777"/>
    <n v="2014"/>
    <x v="971"/>
    <d v="2014-08-25T00:00:00"/>
    <s v="Standard Class"/>
    <s v="DO-13645"/>
    <s v="Doug O'Connell"/>
    <x v="0"/>
    <s v="United States"/>
    <s v="Lawrence"/>
    <x v="31"/>
    <n v="1841"/>
    <x v="3"/>
    <s v="OFF-PA-10000552"/>
    <x v="1"/>
    <x v="10"/>
    <s v="Xerox 200"/>
    <n v="19.440000000000001"/>
    <n v="3"/>
    <n v="0"/>
    <n v="9.3312000000000008"/>
  </r>
  <r>
    <n v="6426"/>
    <s v="CA-2013-143714"/>
    <n v="2013"/>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n v="2013"/>
    <x v="454"/>
    <d v="2013-05-28T00:00:00"/>
    <s v="Standard Class"/>
    <s v="CC-12370"/>
    <s v="Christopher Conant"/>
    <x v="0"/>
    <s v="United States"/>
    <s v="Philadelphia"/>
    <x v="9"/>
    <n v="19120"/>
    <x v="3"/>
    <s v="OFF-BI-10004308"/>
    <x v="1"/>
    <x v="8"/>
    <s v="Avery Legal 4-Ring Binder"/>
    <n v="6.2940000000000014"/>
    <n v="1"/>
    <n v="0.7"/>
    <n v="-4.1959999999999997"/>
  </r>
  <r>
    <n v="6428"/>
    <s v="CA-2013-143714"/>
    <n v="2013"/>
    <x v="454"/>
    <d v="2013-05-28T00:00:00"/>
    <s v="Standard Class"/>
    <s v="CC-12370"/>
    <s v="Christopher Conant"/>
    <x v="0"/>
    <s v="United States"/>
    <s v="Philadelphia"/>
    <x v="9"/>
    <n v="19120"/>
    <x v="3"/>
    <s v="OFF-PA-10000029"/>
    <x v="1"/>
    <x v="10"/>
    <s v="Xerox 224"/>
    <n v="10.368000000000002"/>
    <n v="2"/>
    <n v="0.2"/>
    <n v="3.6288"/>
  </r>
  <r>
    <n v="6429"/>
    <s v="CA-2013-143714"/>
    <n v="2013"/>
    <x v="454"/>
    <d v="2013-05-28T00:00:00"/>
    <s v="Standard Class"/>
    <s v="CC-12370"/>
    <s v="Christopher Conant"/>
    <x v="0"/>
    <s v="United States"/>
    <s v="Philadelphia"/>
    <x v="9"/>
    <n v="19120"/>
    <x v="3"/>
    <s v="TEC-PH-10004080"/>
    <x v="2"/>
    <x v="7"/>
    <s v="Avaya 5410 Digital phone"/>
    <n v="122.38199999999999"/>
    <n v="3"/>
    <n v="0.4"/>
    <n v="-24.476399999999998"/>
  </r>
  <r>
    <n v="6430"/>
    <s v="CA-2011-165764"/>
    <n v="2011"/>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n v="2011"/>
    <x v="935"/>
    <d v="2011-11-07T00:00:00"/>
    <s v="Standard Class"/>
    <s v="SH-20395"/>
    <s v="Shahid Hopkins"/>
    <x v="0"/>
    <s v="United States"/>
    <s v="Jacksonville"/>
    <x v="3"/>
    <n v="28540"/>
    <x v="0"/>
    <s v="FUR-TA-10001768"/>
    <x v="0"/>
    <x v="3"/>
    <s v="Hon Racetrack Conference Tables"/>
    <n v="945.03600000000006"/>
    <n v="6"/>
    <n v="0.4"/>
    <n v="-299.26140000000009"/>
  </r>
  <r>
    <n v="6432"/>
    <s v="CA-2011-165764"/>
    <n v="2011"/>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n v="2011"/>
    <x v="935"/>
    <d v="2011-11-07T00:00:00"/>
    <s v="Standard Class"/>
    <s v="SH-20395"/>
    <s v="Shahid Hopkins"/>
    <x v="0"/>
    <s v="United States"/>
    <s v="Jacksonville"/>
    <x v="3"/>
    <n v="28540"/>
    <x v="0"/>
    <s v="FUR-FU-10001468"/>
    <x v="0"/>
    <x v="5"/>
    <s v="Tenex Antistatic Computer Chair Mats"/>
    <n v="410.35199999999998"/>
    <n v="3"/>
    <n v="0.2"/>
    <n v="-51.29400000000004"/>
  </r>
  <r>
    <n v="6434"/>
    <s v="CA-2012-121405"/>
    <n v="2012"/>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n v="2012"/>
    <x v="1110"/>
    <d v="2012-04-04T00:00:00"/>
    <s v="Standard Class"/>
    <s v="FC-14335"/>
    <s v="Fred Chung"/>
    <x v="1"/>
    <s v="United States"/>
    <s v="Chicago"/>
    <x v="10"/>
    <n v="60610"/>
    <x v="2"/>
    <s v="TEC-PH-10002890"/>
    <x v="2"/>
    <x v="7"/>
    <s v="AT&amp;T 17929 Lendline Telephone"/>
    <n v="180.96"/>
    <n v="5"/>
    <n v="0.2"/>
    <n v="13.571999999999996"/>
  </r>
  <r>
    <n v="6436"/>
    <s v="US-2014-116897"/>
    <n v="2014"/>
    <x v="837"/>
    <d v="2014-05-30T00:00:00"/>
    <s v="First Class"/>
    <s v="JG-15160"/>
    <s v="James Galang"/>
    <x v="0"/>
    <s v="United States"/>
    <s v="Pocatello"/>
    <x v="45"/>
    <n v="83201"/>
    <x v="1"/>
    <s v="FUR-FU-10004963"/>
    <x v="0"/>
    <x v="5"/>
    <s v="Eldon 400 Class Desk Accessories, Black Carbon"/>
    <n v="35"/>
    <n v="4"/>
    <n v="0"/>
    <n v="14.700000000000003"/>
  </r>
  <r>
    <n v="6437"/>
    <s v="US-2014-116897"/>
    <n v="2014"/>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n v="2014"/>
    <x v="837"/>
    <d v="2014-05-30T00:00:00"/>
    <s v="First Class"/>
    <s v="JG-15160"/>
    <s v="James Galang"/>
    <x v="0"/>
    <s v="United States"/>
    <s v="Pocatello"/>
    <x v="45"/>
    <n v="83201"/>
    <x v="1"/>
    <s v="TEC-PH-10004389"/>
    <x v="2"/>
    <x v="7"/>
    <s v="Nokia Lumia 925"/>
    <n v="302.37599999999998"/>
    <n v="3"/>
    <n v="0.2"/>
    <n v="22.678200000000018"/>
  </r>
  <r>
    <n v="6439"/>
    <s v="US-2014-113992"/>
    <n v="2014"/>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n v="2011"/>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n v="2013"/>
    <x v="63"/>
    <d v="2013-10-21T00:00:00"/>
    <s v="Standard Class"/>
    <s v="BW-11110"/>
    <s v="Bart Watters"/>
    <x v="1"/>
    <s v="United States"/>
    <s v="New York City"/>
    <x v="15"/>
    <n v="10024"/>
    <x v="3"/>
    <s v="OFF-AR-10001860"/>
    <x v="1"/>
    <x v="6"/>
    <s v="BIC Liqua Brite Liner"/>
    <n v="34.700000000000003"/>
    <n v="5"/>
    <n v="0"/>
    <n v="12.492000000000001"/>
  </r>
  <r>
    <n v="6442"/>
    <s v="CA-2013-101161"/>
    <n v="2013"/>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n v="2013"/>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n v="2013"/>
    <x v="63"/>
    <d v="2013-10-21T00:00:00"/>
    <s v="Standard Class"/>
    <s v="BW-11110"/>
    <s v="Bart Watters"/>
    <x v="1"/>
    <s v="United States"/>
    <s v="New York City"/>
    <x v="15"/>
    <n v="10024"/>
    <x v="3"/>
    <s v="OFF-LA-10000407"/>
    <x v="1"/>
    <x v="2"/>
    <s v="Avery White Multi-Purpose Labels"/>
    <n v="24.900000000000002"/>
    <n v="5"/>
    <n v="0"/>
    <n v="11.454000000000001"/>
  </r>
  <r>
    <n v="6445"/>
    <s v="CA-2013-101161"/>
    <n v="2013"/>
    <x v="63"/>
    <d v="2013-10-21T00:00:00"/>
    <s v="Standard Class"/>
    <s v="BW-11110"/>
    <s v="Bart Watters"/>
    <x v="1"/>
    <s v="United States"/>
    <s v="New York City"/>
    <x v="15"/>
    <n v="10024"/>
    <x v="3"/>
    <s v="FUR-FU-10003535"/>
    <x v="0"/>
    <x v="5"/>
    <s v="Howard Miller Distant Time Traveler Alarm Clock"/>
    <n v="82.26"/>
    <n v="3"/>
    <n v="0"/>
    <n v="33.726600000000005"/>
  </r>
  <r>
    <n v="6446"/>
    <s v="CA-2012-151785"/>
    <n v="2012"/>
    <x v="616"/>
    <d v="2012-03-10T00:00:00"/>
    <s v="Standard Class"/>
    <s v="JJ-15445"/>
    <s v="Jennifer Jackson"/>
    <x v="0"/>
    <s v="United States"/>
    <s v="Chicago"/>
    <x v="10"/>
    <n v="60623"/>
    <x v="2"/>
    <s v="OFF-FA-10000611"/>
    <x v="1"/>
    <x v="13"/>
    <s v="Binder Clips by OIC"/>
    <n v="7.1039999999999992"/>
    <n v="6"/>
    <n v="0.2"/>
    <n v="2.4863999999999997"/>
  </r>
  <r>
    <n v="6447"/>
    <s v="US-2014-119816"/>
    <n v="2014"/>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n v="2014"/>
    <x v="168"/>
    <d v="2014-03-07T00:00:00"/>
    <s v="Second Class"/>
    <s v="TT-21460"/>
    <s v="Tonja Turnell"/>
    <x v="2"/>
    <s v="United States"/>
    <s v="Houston"/>
    <x v="5"/>
    <n v="77095"/>
    <x v="2"/>
    <s v="OFF-LA-10002381"/>
    <x v="1"/>
    <x v="2"/>
    <s v="Avery 497"/>
    <n v="2.4640000000000004"/>
    <n v="1"/>
    <n v="0.2"/>
    <n v="0.86239999999999983"/>
  </r>
  <r>
    <n v="6449"/>
    <s v="US-2014-119816"/>
    <n v="2014"/>
    <x v="168"/>
    <d v="2014-03-07T00:00:00"/>
    <s v="Second Class"/>
    <s v="TT-21460"/>
    <s v="Tonja Turnell"/>
    <x v="2"/>
    <s v="United States"/>
    <s v="Houston"/>
    <x v="5"/>
    <n v="77095"/>
    <x v="2"/>
    <s v="OFF-ST-10000918"/>
    <x v="1"/>
    <x v="4"/>
    <s v="Crate-A-Files"/>
    <n v="8.7200000000000006"/>
    <n v="1"/>
    <n v="0.2"/>
    <n v="0.65399999999999947"/>
  </r>
  <r>
    <n v="6450"/>
    <s v="CA-2012-156510"/>
    <n v="2012"/>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n v="2012"/>
    <x v="12"/>
    <d v="2012-09-29T00:00:00"/>
    <s v="Standard Class"/>
    <s v="EH-13990"/>
    <s v="Erica Hackney"/>
    <x v="0"/>
    <s v="United States"/>
    <s v="Meriden"/>
    <x v="29"/>
    <n v="6450"/>
    <x v="3"/>
    <s v="OFF-PA-10002222"/>
    <x v="1"/>
    <x v="10"/>
    <s v="Xerox Color Copier Paper, 11&quot; x 17&quot;, Ream"/>
    <n v="45.68"/>
    <n v="2"/>
    <n v="0"/>
    <n v="21.012799999999999"/>
  </r>
  <r>
    <n v="6452"/>
    <s v="CA-2012-156510"/>
    <n v="2012"/>
    <x v="12"/>
    <d v="2012-09-29T00:00:00"/>
    <s v="Standard Class"/>
    <s v="EH-13990"/>
    <s v="Erica Hackney"/>
    <x v="0"/>
    <s v="United States"/>
    <s v="Meriden"/>
    <x v="29"/>
    <n v="6450"/>
    <x v="3"/>
    <s v="OFF-AR-10004930"/>
    <x v="1"/>
    <x v="6"/>
    <s v="Turquoise Lead Holder with Pocket Clip"/>
    <n v="6.7"/>
    <n v="1"/>
    <n v="0"/>
    <n v="2.2109999999999994"/>
  </r>
  <r>
    <n v="6453"/>
    <s v="US-2012-110261"/>
    <n v="2012"/>
    <x v="546"/>
    <d v="2012-12-23T00:00:00"/>
    <s v="Second Class"/>
    <s v="PR-18880"/>
    <s v="Patrick Ryan"/>
    <x v="0"/>
    <s v="United States"/>
    <s v="Glenview"/>
    <x v="10"/>
    <n v="60025"/>
    <x v="2"/>
    <s v="TEC-PH-10001750"/>
    <x v="2"/>
    <x v="7"/>
    <s v="Samsung Rugby III"/>
    <n v="158.376"/>
    <n v="3"/>
    <n v="0.2"/>
    <n v="13.857900000000008"/>
  </r>
  <r>
    <n v="6454"/>
    <s v="CA-2012-125710"/>
    <n v="2012"/>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n v="2014"/>
    <x v="689"/>
    <d v="2014-08-04T00:00:00"/>
    <s v="First Class"/>
    <s v="EC-14050"/>
    <s v="Erin Creighton"/>
    <x v="0"/>
    <s v="United States"/>
    <s v="San Francisco"/>
    <x v="1"/>
    <n v="94110"/>
    <x v="1"/>
    <s v="OFF-ST-10003442"/>
    <x v="1"/>
    <x v="4"/>
    <s v="Eldon Portable Mobile Manager"/>
    <n v="56.56"/>
    <n v="2"/>
    <n v="0"/>
    <n v="15.2712"/>
  </r>
  <r>
    <n v="6456"/>
    <s v="CA-2014-161102"/>
    <n v="2014"/>
    <x v="689"/>
    <d v="2014-08-04T00:00:00"/>
    <s v="First Class"/>
    <s v="EC-14050"/>
    <s v="Erin Creighton"/>
    <x v="0"/>
    <s v="United States"/>
    <s v="San Francisco"/>
    <x v="1"/>
    <n v="94110"/>
    <x v="1"/>
    <s v="FUR-FU-10003142"/>
    <x v="0"/>
    <x v="5"/>
    <s v="Master Big Foot Doorstop, Beige"/>
    <n v="36.96"/>
    <n v="7"/>
    <n v="0"/>
    <n v="11.457599999999998"/>
  </r>
  <r>
    <n v="6457"/>
    <s v="CA-2011-110065"/>
    <n v="2011"/>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n v="2011"/>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n v="2014"/>
    <x v="304"/>
    <d v="2014-05-18T00:00:00"/>
    <s v="First Class"/>
    <s v="AJ-10780"/>
    <s v="Anthony Jacobs"/>
    <x v="1"/>
    <s v="United States"/>
    <s v="Baltimore"/>
    <x v="39"/>
    <n v="21215"/>
    <x v="3"/>
    <s v="OFF-AR-10001919"/>
    <x v="1"/>
    <x v="6"/>
    <s v="OIC #2 Pencils, Medium Soft"/>
    <n v="3.76"/>
    <n v="2"/>
    <n v="0"/>
    <n v="1.0903999999999998"/>
  </r>
  <r>
    <n v="6460"/>
    <s v="US-2014-133361"/>
    <n v="2014"/>
    <x v="304"/>
    <d v="2014-05-18T00:00:00"/>
    <s v="First Class"/>
    <s v="AJ-10780"/>
    <s v="Anthony Jacobs"/>
    <x v="1"/>
    <s v="United States"/>
    <s v="Baltimore"/>
    <x v="39"/>
    <n v="21215"/>
    <x v="3"/>
    <s v="OFF-AR-10003045"/>
    <x v="1"/>
    <x v="6"/>
    <s v="Prang Colored Pencils"/>
    <n v="14.7"/>
    <n v="5"/>
    <n v="0"/>
    <n v="6.6150000000000002"/>
  </r>
  <r>
    <n v="6461"/>
    <s v="US-2014-133361"/>
    <n v="2014"/>
    <x v="304"/>
    <d v="2014-05-18T00:00:00"/>
    <s v="First Class"/>
    <s v="AJ-10780"/>
    <s v="Anthony Jacobs"/>
    <x v="1"/>
    <s v="United States"/>
    <s v="Baltimore"/>
    <x v="39"/>
    <n v="21215"/>
    <x v="3"/>
    <s v="OFF-AR-10003338"/>
    <x v="1"/>
    <x v="6"/>
    <s v="Eberhard Faber 3 1/2&quot; Golf Pencils"/>
    <n v="37.200000000000003"/>
    <n v="5"/>
    <n v="0"/>
    <n v="9.3000000000000007"/>
  </r>
  <r>
    <n v="6462"/>
    <s v="US-2014-133361"/>
    <n v="2014"/>
    <x v="304"/>
    <d v="2014-05-18T00:00:00"/>
    <s v="First Class"/>
    <s v="AJ-10780"/>
    <s v="Anthony Jacobs"/>
    <x v="1"/>
    <s v="United States"/>
    <s v="Baltimore"/>
    <x v="39"/>
    <n v="21215"/>
    <x v="3"/>
    <s v="TEC-AC-10003280"/>
    <x v="2"/>
    <x v="11"/>
    <s v="Belkin F8E887 USB Wired Ergonomic Keyboard"/>
    <n v="89.97"/>
    <n v="3"/>
    <n v="0"/>
    <n v="18.893699999999995"/>
  </r>
  <r>
    <n v="6463"/>
    <s v="US-2014-133361"/>
    <n v="2014"/>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n v="2014"/>
    <x v="304"/>
    <d v="2014-05-18T00:00:00"/>
    <s v="First Class"/>
    <s v="AJ-10780"/>
    <s v="Anthony Jacobs"/>
    <x v="1"/>
    <s v="United States"/>
    <s v="Baltimore"/>
    <x v="39"/>
    <n v="21215"/>
    <x v="3"/>
    <s v="OFF-LA-10004544"/>
    <x v="1"/>
    <x v="2"/>
    <s v="Avery 505"/>
    <n v="74"/>
    <n v="5"/>
    <n v="0"/>
    <n v="37"/>
  </r>
  <r>
    <n v="6465"/>
    <s v="US-2013-155404"/>
    <n v="2013"/>
    <x v="897"/>
    <d v="2013-09-29T00:00:00"/>
    <s v="Standard Class"/>
    <s v="AS-10630"/>
    <s v="Ann Steele"/>
    <x v="2"/>
    <s v="United States"/>
    <s v="Louisville"/>
    <x v="0"/>
    <n v="40214"/>
    <x v="0"/>
    <s v="FUR-FU-10004586"/>
    <x v="0"/>
    <x v="5"/>
    <s v="G.E. Longer-Life Indoor Recessed Floodlight Bulbs"/>
    <n v="13.28"/>
    <n v="2"/>
    <n v="0"/>
    <n v="6.3743999999999996"/>
  </r>
  <r>
    <n v="6466"/>
    <s v="CA-2012-114503"/>
    <n v="2012"/>
    <x v="50"/>
    <d v="2012-11-17T00:00:00"/>
    <s v="Standard Class"/>
    <s v="AA-10375"/>
    <s v="Allen Armold"/>
    <x v="0"/>
    <s v="United States"/>
    <s v="Lebanon"/>
    <x v="18"/>
    <n v="37087"/>
    <x v="0"/>
    <s v="OFF-ST-10003572"/>
    <x v="1"/>
    <x v="4"/>
    <s v="Portfile Personal File Boxes"/>
    <n v="84.960000000000008"/>
    <n v="6"/>
    <n v="0.2"/>
    <n v="6.3719999999999999"/>
  </r>
  <r>
    <n v="6467"/>
    <s v="CA-2014-153080"/>
    <n v="2014"/>
    <x v="1053"/>
    <d v="2014-05-26T00:00:00"/>
    <s v="Second Class"/>
    <s v="EH-13945"/>
    <s v="Eric Hoffmann"/>
    <x v="0"/>
    <s v="United States"/>
    <s v="Los Angeles"/>
    <x v="1"/>
    <n v="90008"/>
    <x v="1"/>
    <s v="TEC-AC-10002331"/>
    <x v="2"/>
    <x v="11"/>
    <s v="Maxell 74 Minute CDR, 10/Pack"/>
    <n v="68.459999999999994"/>
    <n v="7"/>
    <n v="0"/>
    <n v="25.330199999999998"/>
  </r>
  <r>
    <n v="6468"/>
    <s v="CA-2013-163804"/>
    <n v="2013"/>
    <x v="499"/>
    <d v="2013-12-09T00:00:00"/>
    <s v="Standard Class"/>
    <s v="DB-13270"/>
    <s v="Deborah Brumfield"/>
    <x v="2"/>
    <s v="United States"/>
    <s v="Providence"/>
    <x v="34"/>
    <n v="2908"/>
    <x v="3"/>
    <s v="OFF-ST-10000142"/>
    <x v="1"/>
    <x v="4"/>
    <s v="Deluxe Rollaway Locking File with Drawer"/>
    <n v="2079.4"/>
    <n v="5"/>
    <n v="0"/>
    <n v="582.23199999999997"/>
  </r>
  <r>
    <n v="6469"/>
    <s v="CA-2013-163804"/>
    <n v="2013"/>
    <x v="499"/>
    <d v="2013-12-09T00:00:00"/>
    <s v="Standard Class"/>
    <s v="DB-13270"/>
    <s v="Deborah Brumfield"/>
    <x v="2"/>
    <s v="United States"/>
    <s v="Providence"/>
    <x v="34"/>
    <n v="2908"/>
    <x v="3"/>
    <s v="TEC-PH-10000441"/>
    <x v="2"/>
    <x v="7"/>
    <s v="VTech DS6151"/>
    <n v="629.94999999999993"/>
    <n v="5"/>
    <n v="0"/>
    <n v="176.38600000000002"/>
  </r>
  <r>
    <n v="6470"/>
    <s v="CA-2013-163804"/>
    <n v="2013"/>
    <x v="499"/>
    <d v="2013-12-09T00:00:00"/>
    <s v="Standard Class"/>
    <s v="DB-13270"/>
    <s v="Deborah Brumfield"/>
    <x v="2"/>
    <s v="United States"/>
    <s v="Providence"/>
    <x v="34"/>
    <n v="2908"/>
    <x v="3"/>
    <s v="FUR-FU-10004864"/>
    <x v="0"/>
    <x v="5"/>
    <s v="Eldon 500 Class Desk Accessories"/>
    <n v="72.42"/>
    <n v="6"/>
    <n v="0"/>
    <n v="23.898600000000002"/>
  </r>
  <r>
    <n v="6471"/>
    <s v="CA-2012-108532"/>
    <n v="2012"/>
    <x v="1111"/>
    <d v="2012-09-02T00:00:00"/>
    <s v="Standard Class"/>
    <s v="CC-12100"/>
    <s v="Chad Cunningham"/>
    <x v="2"/>
    <s v="United States"/>
    <s v="Detroit"/>
    <x v="12"/>
    <n v="48234"/>
    <x v="2"/>
    <s v="TEC-PH-10001750"/>
    <x v="2"/>
    <x v="7"/>
    <s v="Samsung Rugby III"/>
    <n v="131.97999999999999"/>
    <n v="2"/>
    <n v="0"/>
    <n v="35.634600000000006"/>
  </r>
  <r>
    <n v="6472"/>
    <s v="CA-2012-108532"/>
    <n v="2012"/>
    <x v="1111"/>
    <d v="2012-09-02T00:00:00"/>
    <s v="Standard Class"/>
    <s v="CC-12100"/>
    <s v="Chad Cunningham"/>
    <x v="2"/>
    <s v="United States"/>
    <s v="Detroit"/>
    <x v="12"/>
    <n v="48234"/>
    <x v="2"/>
    <s v="TEC-AC-10004510"/>
    <x v="2"/>
    <x v="11"/>
    <s v="Logitech Desktop MK120 Mouse and keyboard Combo"/>
    <n v="114.52"/>
    <n v="7"/>
    <n v="0"/>
    <n v="11.451999999999995"/>
  </r>
  <r>
    <n v="6473"/>
    <s v="CA-2011-151897"/>
    <n v="2011"/>
    <x v="571"/>
    <d v="2011-06-10T00:00:00"/>
    <s v="Standard Class"/>
    <s v="VT-21700"/>
    <s v="Valerie Takahito"/>
    <x v="2"/>
    <s v="United States"/>
    <s v="Houston"/>
    <x v="5"/>
    <n v="77070"/>
    <x v="2"/>
    <s v="OFF-LA-10001074"/>
    <x v="1"/>
    <x v="2"/>
    <s v="Round Specialty Laser Printer Labels"/>
    <n v="100.24000000000001"/>
    <n v="10"/>
    <n v="0.2"/>
    <n v="33.830999999999989"/>
  </r>
  <r>
    <n v="6474"/>
    <s v="CA-2013-113292"/>
    <n v="2013"/>
    <x v="196"/>
    <d v="2013-03-21T00:00:00"/>
    <s v="Second Class"/>
    <s v="DB-13060"/>
    <s v="Dave Brooks"/>
    <x v="0"/>
    <s v="United States"/>
    <s v="Columbia"/>
    <x v="18"/>
    <n v="38401"/>
    <x v="0"/>
    <s v="OFF-AP-10003590"/>
    <x v="1"/>
    <x v="9"/>
    <s v="Hoover WindTunnel Plus Canister Vacuum"/>
    <n v="871.80000000000007"/>
    <n v="3"/>
    <n v="0.2"/>
    <n v="87.180000000000092"/>
  </r>
  <r>
    <n v="6475"/>
    <s v="CA-2011-149524"/>
    <n v="2011"/>
    <x v="1112"/>
    <d v="2011-01-16T00:00:00"/>
    <s v="First Class"/>
    <s v="BS-11590"/>
    <s v="Brendan Sweed"/>
    <x v="1"/>
    <s v="United States"/>
    <s v="Philadelphia"/>
    <x v="9"/>
    <n v="19140"/>
    <x v="3"/>
    <s v="FUR-BO-10003433"/>
    <x v="0"/>
    <x v="0"/>
    <s v="Sauder Cornerstone Collection Library"/>
    <n v="61.96"/>
    <n v="4"/>
    <n v="0.5"/>
    <n v="-53.285600000000009"/>
  </r>
  <r>
    <n v="6476"/>
    <s v="CA-2014-140872"/>
    <n v="2014"/>
    <x v="95"/>
    <d v="2014-06-11T00:00:00"/>
    <s v="Standard Class"/>
    <s v="NR-18550"/>
    <s v="Nick Radford"/>
    <x v="0"/>
    <s v="United States"/>
    <s v="Pembroke Pines"/>
    <x v="2"/>
    <n v="33024"/>
    <x v="0"/>
    <s v="OFF-BI-10002432"/>
    <x v="1"/>
    <x v="8"/>
    <s v="Wilson Jones Standard D-Ring Binders"/>
    <n v="4.5540000000000003"/>
    <n v="3"/>
    <n v="0.7"/>
    <n v="-3.4913999999999987"/>
  </r>
  <r>
    <n v="6477"/>
    <s v="CA-2014-140872"/>
    <n v="2014"/>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n v="2014"/>
    <x v="95"/>
    <d v="2014-06-11T00:00:00"/>
    <s v="Standard Class"/>
    <s v="NR-18550"/>
    <s v="Nick Radford"/>
    <x v="0"/>
    <s v="United States"/>
    <s v="Pembroke Pines"/>
    <x v="2"/>
    <n v="33024"/>
    <x v="0"/>
    <s v="TEC-AC-10003832"/>
    <x v="2"/>
    <x v="11"/>
    <s v="Logitech P710e Mobile Speakerphone"/>
    <n v="205.99200000000002"/>
    <n v="1"/>
    <n v="0.2"/>
    <n v="-2.5749000000000279"/>
  </r>
  <r>
    <n v="6479"/>
    <s v="CA-2014-140872"/>
    <n v="2014"/>
    <x v="95"/>
    <d v="2014-06-11T00:00:00"/>
    <s v="Standard Class"/>
    <s v="NR-18550"/>
    <s v="Nick Radford"/>
    <x v="0"/>
    <s v="United States"/>
    <s v="Pembroke Pines"/>
    <x v="2"/>
    <n v="33024"/>
    <x v="0"/>
    <s v="OFF-PA-10000809"/>
    <x v="1"/>
    <x v="10"/>
    <s v="Xerox 206"/>
    <n v="15.552000000000003"/>
    <n v="3"/>
    <n v="0.2"/>
    <n v="5.4432"/>
  </r>
  <r>
    <n v="6480"/>
    <s v="CA-2014-140872"/>
    <n v="2014"/>
    <x v="95"/>
    <d v="2014-06-11T00:00:00"/>
    <s v="Standard Class"/>
    <s v="NR-18550"/>
    <s v="Nick Radford"/>
    <x v="0"/>
    <s v="United States"/>
    <s v="Pembroke Pines"/>
    <x v="2"/>
    <n v="33024"/>
    <x v="0"/>
    <s v="TEC-PH-10000441"/>
    <x v="2"/>
    <x v="7"/>
    <s v="VTech DS6151"/>
    <n v="503.96000000000004"/>
    <n v="5"/>
    <n v="0.2"/>
    <n v="50.396000000000015"/>
  </r>
  <r>
    <n v="6481"/>
    <s v="CA-2014-140872"/>
    <n v="2014"/>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n v="2014"/>
    <x v="95"/>
    <d v="2014-06-11T00:00:00"/>
    <s v="Standard Class"/>
    <s v="NR-18550"/>
    <s v="Nick Radford"/>
    <x v="0"/>
    <s v="United States"/>
    <s v="Pembroke Pines"/>
    <x v="2"/>
    <n v="33024"/>
    <x v="0"/>
    <s v="FUR-BO-10002824"/>
    <x v="0"/>
    <x v="0"/>
    <s v="Bush Mission Pointe Library"/>
    <n v="241.56799999999998"/>
    <n v="2"/>
    <n v="0.2"/>
    <n v="0"/>
  </r>
  <r>
    <n v="6483"/>
    <s v="CA-2014-140872"/>
    <n v="2014"/>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n v="2014"/>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n v="2014"/>
    <x v="95"/>
    <d v="2014-06-10T00:00:00"/>
    <s v="Standard Class"/>
    <s v="KN-16390"/>
    <s v="Katherine Nockton"/>
    <x v="1"/>
    <s v="United States"/>
    <s v="New York City"/>
    <x v="15"/>
    <n v="10011"/>
    <x v="3"/>
    <s v="TEC-MA-10003173"/>
    <x v="2"/>
    <x v="15"/>
    <s v="Hewlett-Packard 300S Scientific Calculator"/>
    <n v="78.66"/>
    <n v="6"/>
    <n v="0"/>
    <n v="36.183599999999991"/>
  </r>
  <r>
    <n v="6486"/>
    <s v="CA-2014-113908"/>
    <n v="2014"/>
    <x v="95"/>
    <d v="2014-06-10T00:00:00"/>
    <s v="Standard Class"/>
    <s v="KN-16390"/>
    <s v="Katherine Nockton"/>
    <x v="1"/>
    <s v="United States"/>
    <s v="New York City"/>
    <x v="15"/>
    <n v="10011"/>
    <x v="3"/>
    <s v="OFF-PA-10004156"/>
    <x v="1"/>
    <x v="10"/>
    <s v="Xerox 188"/>
    <n v="45.36"/>
    <n v="4"/>
    <n v="0"/>
    <n v="22.226399999999998"/>
  </r>
  <r>
    <n v="6487"/>
    <s v="CA-2012-120621"/>
    <n v="2012"/>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n v="2012"/>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n v="2012"/>
    <x v="1113"/>
    <d v="2012-03-26T00:00:00"/>
    <s v="Standard Class"/>
    <s v="JW-16075"/>
    <s v="Julia West"/>
    <x v="0"/>
    <s v="United States"/>
    <s v="Jacksonville"/>
    <x v="3"/>
    <n v="28540"/>
    <x v="0"/>
    <s v="OFF-PA-10002254"/>
    <x v="1"/>
    <x v="10"/>
    <s v="Xerox 1883"/>
    <n v="295.45600000000002"/>
    <n v="14"/>
    <n v="0.2"/>
    <n v="96.023199999999974"/>
  </r>
  <r>
    <n v="6490"/>
    <s v="US-2014-148866"/>
    <n v="2014"/>
    <x v="20"/>
    <d v="2014-09-25T00:00:00"/>
    <s v="Standard Class"/>
    <s v="JM-15535"/>
    <s v="Jessica Myrick"/>
    <x v="0"/>
    <s v="United States"/>
    <s v="New York City"/>
    <x v="15"/>
    <n v="10011"/>
    <x v="3"/>
    <s v="OFF-PA-10004782"/>
    <x v="1"/>
    <x v="10"/>
    <s v="Xerox 228"/>
    <n v="32.400000000000006"/>
    <n v="5"/>
    <n v="0"/>
    <n v="15.552000000000001"/>
  </r>
  <r>
    <n v="6491"/>
    <s v="CA-2011-149594"/>
    <n v="2011"/>
    <x v="1114"/>
    <d v="2011-09-19T00:00:00"/>
    <s v="Standard Class"/>
    <s v="MF-18250"/>
    <s v="Monica Federle"/>
    <x v="1"/>
    <s v="United States"/>
    <s v="Philadelphia"/>
    <x v="9"/>
    <n v="19120"/>
    <x v="3"/>
    <s v="FUR-FU-10000222"/>
    <x v="0"/>
    <x v="5"/>
    <s v="Seth Thomas 16&quot; Steel Case Clock"/>
    <n v="103.93599999999999"/>
    <n v="4"/>
    <n v="0.2"/>
    <n v="16.889599999999998"/>
  </r>
  <r>
    <n v="6492"/>
    <s v="CA-2013-113845"/>
    <n v="2013"/>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n v="2013"/>
    <x v="73"/>
    <d v="2013-11-26T00:00:00"/>
    <s v="Standard Class"/>
    <s v="FA-14230"/>
    <s v="Frank Atkinson"/>
    <x v="1"/>
    <s v="United States"/>
    <s v="Orlando"/>
    <x v="2"/>
    <n v="32839"/>
    <x v="0"/>
    <s v="OFF-ST-10003327"/>
    <x v="1"/>
    <x v="4"/>
    <s v="Akro-Mils 12-Gallon Tote"/>
    <n v="39.72"/>
    <n v="5"/>
    <n v="0.2"/>
    <n v="4.4684999999999953"/>
  </r>
  <r>
    <n v="6494"/>
    <s v="CA-2013-113845"/>
    <n v="2013"/>
    <x v="73"/>
    <d v="2013-11-26T00:00:00"/>
    <s v="Standard Class"/>
    <s v="FA-14230"/>
    <s v="Frank Atkinson"/>
    <x v="1"/>
    <s v="United States"/>
    <s v="Orlando"/>
    <x v="2"/>
    <n v="32839"/>
    <x v="0"/>
    <s v="TEC-PH-10003357"/>
    <x v="2"/>
    <x v="7"/>
    <s v="Grandstream GXP2100 Mainstream Business Phone"/>
    <n v="244.768"/>
    <n v="4"/>
    <n v="0.2"/>
    <n v="24.476800000000004"/>
  </r>
  <r>
    <n v="6495"/>
    <s v="CA-2014-111262"/>
    <n v="2014"/>
    <x v="960"/>
    <d v="2014-11-02T00:00:00"/>
    <s v="Second Class"/>
    <s v="KH-16510"/>
    <s v="Keith Herrera"/>
    <x v="0"/>
    <s v="United States"/>
    <s v="Houston"/>
    <x v="5"/>
    <n v="77095"/>
    <x v="2"/>
    <s v="TEC-AC-10002167"/>
    <x v="2"/>
    <x v="11"/>
    <s v="Imation 8gb Micro Traveldrive Usb 2.0 Flash Drive"/>
    <n v="24"/>
    <n v="2"/>
    <n v="0.2"/>
    <n v="-2.6999999999999993"/>
  </r>
  <r>
    <n v="6496"/>
    <s v="CA-2014-111262"/>
    <n v="2014"/>
    <x v="960"/>
    <d v="2014-11-02T00:00:00"/>
    <s v="Second Class"/>
    <s v="KH-16510"/>
    <s v="Keith Herrera"/>
    <x v="0"/>
    <s v="United States"/>
    <s v="Houston"/>
    <x v="5"/>
    <n v="77095"/>
    <x v="2"/>
    <s v="OFF-PA-10001937"/>
    <x v="1"/>
    <x v="10"/>
    <s v="Xerox 21"/>
    <n v="15.552000000000003"/>
    <n v="3"/>
    <n v="0.2"/>
    <n v="5.4432"/>
  </r>
  <r>
    <n v="6497"/>
    <s v="CA-2014-111262"/>
    <n v="2014"/>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n v="2012"/>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n v="2012"/>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n v="2012"/>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n v="2012"/>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n v="2011"/>
    <x v="981"/>
    <d v="2011-11-06T00:00:00"/>
    <s v="Standard Class"/>
    <s v="LC-17050"/>
    <s v="Liz Carlisle"/>
    <x v="0"/>
    <s v="United States"/>
    <s v="Medina"/>
    <x v="24"/>
    <n v="44256"/>
    <x v="3"/>
    <s v="TEC-PH-10001299"/>
    <x v="2"/>
    <x v="7"/>
    <s v="Polycom CX300 Desktop Phone USB VoIP phone"/>
    <n v="539.96399999999994"/>
    <n v="6"/>
    <n v="0.4"/>
    <n v="-107.99280000000002"/>
  </r>
  <r>
    <n v="6503"/>
    <s v="CA-2011-129147"/>
    <n v="2011"/>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n v="2011"/>
    <x v="981"/>
    <d v="2011-11-06T00:00:00"/>
    <s v="Standard Class"/>
    <s v="LC-17050"/>
    <s v="Liz Carlisle"/>
    <x v="0"/>
    <s v="United States"/>
    <s v="Medina"/>
    <x v="24"/>
    <n v="44256"/>
    <x v="3"/>
    <s v="OFF-BI-10001098"/>
    <x v="1"/>
    <x v="8"/>
    <s v="Acco D-Ring Binder w/DublLock"/>
    <n v="19.242000000000001"/>
    <n v="3"/>
    <n v="0.7"/>
    <n v="-13.4694"/>
  </r>
  <r>
    <n v="6505"/>
    <s v="CA-2014-128265"/>
    <n v="2014"/>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n v="2013"/>
    <x v="190"/>
    <d v="2013-07-01T00:00:00"/>
    <s v="Standard Class"/>
    <s v="LD-16855"/>
    <s v="Lela Donovan"/>
    <x v="1"/>
    <s v="United States"/>
    <s v="Chicago"/>
    <x v="10"/>
    <n v="60653"/>
    <x v="2"/>
    <s v="OFF-AR-10001547"/>
    <x v="1"/>
    <x v="6"/>
    <s v="Newell 311"/>
    <n v="5.3040000000000003"/>
    <n v="3"/>
    <n v="0.2"/>
    <n v="0.46409999999999996"/>
  </r>
  <r>
    <n v="6507"/>
    <s v="US-2013-128909"/>
    <n v="2013"/>
    <x v="790"/>
    <d v="2013-10-12T00:00:00"/>
    <s v="Second Class"/>
    <s v="SP-20545"/>
    <s v="Sibella Parks"/>
    <x v="1"/>
    <s v="United States"/>
    <s v="Philadelphia"/>
    <x v="9"/>
    <n v="19143"/>
    <x v="3"/>
    <s v="OFF-PA-10001593"/>
    <x v="1"/>
    <x v="10"/>
    <s v="Xerox 1947"/>
    <n v="19.136000000000003"/>
    <n v="4"/>
    <n v="0.2"/>
    <n v="5.9799999999999986"/>
  </r>
  <r>
    <n v="6508"/>
    <s v="US-2013-128909"/>
    <n v="2013"/>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n v="2014"/>
    <x v="698"/>
    <d v="2014-12-27T00:00:00"/>
    <s v="Standard Class"/>
    <s v="DK-13150"/>
    <s v="David Kendrick"/>
    <x v="1"/>
    <s v="United States"/>
    <s v="New York City"/>
    <x v="15"/>
    <n v="10009"/>
    <x v="3"/>
    <s v="OFF-PA-10001970"/>
    <x v="1"/>
    <x v="10"/>
    <s v="Xerox 1908"/>
    <n v="279.89999999999998"/>
    <n v="5"/>
    <n v="0"/>
    <n v="137.15100000000001"/>
  </r>
  <r>
    <n v="6510"/>
    <s v="CA-2014-102197"/>
    <n v="2014"/>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n v="2014"/>
    <x v="698"/>
    <d v="2014-12-27T00:00:00"/>
    <s v="Standard Class"/>
    <s v="DK-13150"/>
    <s v="David Kendrick"/>
    <x v="1"/>
    <s v="United States"/>
    <s v="New York City"/>
    <x v="15"/>
    <n v="10009"/>
    <x v="3"/>
    <s v="OFF-PA-10004156"/>
    <x v="1"/>
    <x v="10"/>
    <s v="Xerox 188"/>
    <n v="34.019999999999996"/>
    <n v="3"/>
    <n v="0"/>
    <n v="16.669799999999999"/>
  </r>
  <r>
    <n v="6512"/>
    <s v="CA-2014-167640"/>
    <n v="2014"/>
    <x v="904"/>
    <d v="2014-03-11T00:00:00"/>
    <s v="Standard Class"/>
    <s v="FC-14245"/>
    <s v="Frank Carlisle"/>
    <x v="2"/>
    <s v="United States"/>
    <s v="San Francisco"/>
    <x v="1"/>
    <n v="94109"/>
    <x v="1"/>
    <s v="OFF-AR-10003158"/>
    <x v="1"/>
    <x v="6"/>
    <s v="Fluorescent Highlighters by Dixon"/>
    <n v="23.88"/>
    <n v="6"/>
    <n v="0"/>
    <n v="8.1191999999999993"/>
  </r>
  <r>
    <n v="6513"/>
    <s v="CA-2014-167640"/>
    <n v="2014"/>
    <x v="904"/>
    <d v="2014-03-11T00:00:00"/>
    <s v="Standard Class"/>
    <s v="FC-14245"/>
    <s v="Frank Carlisle"/>
    <x v="2"/>
    <s v="United States"/>
    <s v="San Francisco"/>
    <x v="1"/>
    <n v="94109"/>
    <x v="1"/>
    <s v="OFF-LA-10004559"/>
    <x v="1"/>
    <x v="2"/>
    <s v="Avery 49"/>
    <n v="11.52"/>
    <n v="4"/>
    <n v="0"/>
    <n v="5.6448"/>
  </r>
  <r>
    <n v="6514"/>
    <s v="CA-2014-167640"/>
    <n v="2014"/>
    <x v="904"/>
    <d v="2014-03-11T00:00:00"/>
    <s v="Standard Class"/>
    <s v="FC-14245"/>
    <s v="Frank Carlisle"/>
    <x v="2"/>
    <s v="United States"/>
    <s v="San Francisco"/>
    <x v="1"/>
    <n v="94109"/>
    <x v="1"/>
    <s v="OFF-PA-10001033"/>
    <x v="1"/>
    <x v="10"/>
    <s v="Xerox 1893"/>
    <n v="286.93"/>
    <n v="7"/>
    <n v="0"/>
    <n v="140.59569999999999"/>
  </r>
  <r>
    <n v="6515"/>
    <s v="CA-2014-167640"/>
    <n v="2014"/>
    <x v="904"/>
    <d v="2014-03-11T00:00:00"/>
    <s v="Standard Class"/>
    <s v="FC-14245"/>
    <s v="Frank Carlisle"/>
    <x v="2"/>
    <s v="United States"/>
    <s v="San Francisco"/>
    <x v="1"/>
    <n v="94109"/>
    <x v="1"/>
    <s v="TEC-PH-10001336"/>
    <x v="2"/>
    <x v="7"/>
    <s v="Digium D40 VoIP phone"/>
    <n v="206.38400000000001"/>
    <n v="2"/>
    <n v="0.2"/>
    <n v="23.218199999999996"/>
  </r>
  <r>
    <n v="6516"/>
    <s v="US-2014-116652"/>
    <n v="2014"/>
    <x v="175"/>
    <d v="2014-09-20T00:00:00"/>
    <s v="Standard Class"/>
    <s v="RD-19480"/>
    <s v="Rick Duston"/>
    <x v="0"/>
    <s v="United States"/>
    <s v="San Francisco"/>
    <x v="1"/>
    <n v="94122"/>
    <x v="1"/>
    <s v="FUR-CH-10002961"/>
    <x v="0"/>
    <x v="1"/>
    <s v="Leather Task Chair, Black"/>
    <n v="218.35200000000003"/>
    <n v="3"/>
    <n v="0.2"/>
    <n v="0"/>
  </r>
  <r>
    <n v="6517"/>
    <s v="US-2014-116652"/>
    <n v="2014"/>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n v="2014"/>
    <x v="175"/>
    <d v="2014-09-20T00:00:00"/>
    <s v="Standard Class"/>
    <s v="RD-19480"/>
    <s v="Rick Duston"/>
    <x v="0"/>
    <s v="United States"/>
    <s v="San Francisco"/>
    <x v="1"/>
    <n v="94122"/>
    <x v="1"/>
    <s v="OFF-AR-10001915"/>
    <x v="1"/>
    <x v="6"/>
    <s v="Peel-Off China Markers"/>
    <n v="99.3"/>
    <n v="10"/>
    <n v="0"/>
    <n v="41.706000000000003"/>
  </r>
  <r>
    <n v="6519"/>
    <s v="US-2014-116652"/>
    <n v="2014"/>
    <x v="175"/>
    <d v="2014-09-20T00:00:00"/>
    <s v="Standard Class"/>
    <s v="RD-19480"/>
    <s v="Rick Duston"/>
    <x v="0"/>
    <s v="United States"/>
    <s v="San Francisco"/>
    <x v="1"/>
    <n v="94122"/>
    <x v="1"/>
    <s v="OFF-AP-10001205"/>
    <x v="1"/>
    <x v="9"/>
    <s v="Belkin 5 Outlet SurgeMaster Power Centers"/>
    <n v="108.96"/>
    <n v="2"/>
    <n v="0"/>
    <n v="30.508800000000008"/>
  </r>
  <r>
    <n v="6520"/>
    <s v="US-2014-116652"/>
    <n v="2014"/>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n v="2014"/>
    <x v="1034"/>
    <d v="2014-01-19T00:00:00"/>
    <s v="Second Class"/>
    <s v="AR-10540"/>
    <s v="Andy Reiter"/>
    <x v="0"/>
    <s v="United States"/>
    <s v="Jackson"/>
    <x v="12"/>
    <n v="49201"/>
    <x v="2"/>
    <s v="OFF-BI-10004995"/>
    <x v="1"/>
    <x v="8"/>
    <s v="GBC DocuBind P400 Electric Binding System"/>
    <n v="5443.96"/>
    <n v="4"/>
    <n v="0"/>
    <n v="2504.2215999999999"/>
  </r>
  <r>
    <n v="6522"/>
    <s v="CA-2014-138289"/>
    <n v="2014"/>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n v="2014"/>
    <x v="1034"/>
    <d v="2014-01-19T00:00:00"/>
    <s v="Second Class"/>
    <s v="AR-10540"/>
    <s v="Andy Reiter"/>
    <x v="0"/>
    <s v="United States"/>
    <s v="Jackson"/>
    <x v="12"/>
    <n v="49201"/>
    <x v="2"/>
    <s v="OFF-PA-10001260"/>
    <x v="1"/>
    <x v="10"/>
    <s v="TOPS Money Receipt Book, Consecutively Numbered in Red,"/>
    <n v="56.07"/>
    <n v="7"/>
    <n v="0"/>
    <n v="25.231499999999997"/>
  </r>
  <r>
    <n v="6524"/>
    <s v="CA-2013-129308"/>
    <n v="2013"/>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n v="2013"/>
    <x v="274"/>
    <d v="2013-07-14T00:00:00"/>
    <s v="Standard Class"/>
    <s v="CC-12100"/>
    <s v="Chad Cunningham"/>
    <x v="2"/>
    <s v="United States"/>
    <s v="Philadelphia"/>
    <x v="9"/>
    <n v="19120"/>
    <x v="3"/>
    <s v="TEC-PH-10002310"/>
    <x v="2"/>
    <x v="7"/>
    <s v="Panasonic KX T7731-B Digital phone"/>
    <n v="59.993999999999993"/>
    <n v="1"/>
    <n v="0.4"/>
    <n v="-12.998700000000007"/>
  </r>
  <r>
    <n v="6526"/>
    <s v="CA-2013-129308"/>
    <n v="2013"/>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n v="2013"/>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n v="2013"/>
    <x v="443"/>
    <d v="2013-12-29T00:00:00"/>
    <s v="Second Class"/>
    <s v="CA-11965"/>
    <s v="Carol Adams"/>
    <x v="1"/>
    <s v="United States"/>
    <s v="Warwick"/>
    <x v="34"/>
    <n v="2886"/>
    <x v="3"/>
    <s v="TEC-CO-10002095"/>
    <x v="2"/>
    <x v="16"/>
    <s v="Hewlett Packard 610 Color Digital Copier / Printer"/>
    <n v="1999.96"/>
    <n v="4"/>
    <n v="0"/>
    <n v="899.98199999999997"/>
  </r>
  <r>
    <n v="6529"/>
    <s v="CA-2011-146864"/>
    <n v="2011"/>
    <x v="1091"/>
    <d v="2011-12-26T00:00:00"/>
    <s v="Standard Class"/>
    <s v="BT-11530"/>
    <s v="Bradley Talbott"/>
    <x v="2"/>
    <s v="United States"/>
    <s v="New York City"/>
    <x v="15"/>
    <n v="10024"/>
    <x v="3"/>
    <s v="OFF-ST-10004946"/>
    <x v="1"/>
    <x v="4"/>
    <s v="Desktop 3-Pocket Hot File"/>
    <n v="216.4"/>
    <n v="4"/>
    <n v="0"/>
    <n v="56.26400000000001"/>
  </r>
  <r>
    <n v="6530"/>
    <s v="CA-2011-103744"/>
    <n v="2011"/>
    <x v="1116"/>
    <d v="2011-02-28T00:00:00"/>
    <s v="Standard Class"/>
    <s v="MG-17875"/>
    <s v="Michael Grace"/>
    <x v="2"/>
    <s v="United States"/>
    <s v="El Paso"/>
    <x v="5"/>
    <n v="79907"/>
    <x v="2"/>
    <s v="OFF-LA-10004425"/>
    <x v="1"/>
    <x v="2"/>
    <s v="Staples"/>
    <n v="6.9360000000000008"/>
    <n v="3"/>
    <n v="0.2"/>
    <n v="2.3409000000000004"/>
  </r>
  <r>
    <n v="6531"/>
    <s v="CA-2011-103744"/>
    <n v="2011"/>
    <x v="1116"/>
    <d v="2011-02-28T00:00:00"/>
    <s v="Standard Class"/>
    <s v="MG-17875"/>
    <s v="Michael Grace"/>
    <x v="2"/>
    <s v="United States"/>
    <s v="El Paso"/>
    <x v="5"/>
    <n v="79907"/>
    <x v="2"/>
    <s v="OFF-BI-10000320"/>
    <x v="1"/>
    <x v="8"/>
    <s v="GBC Plastic Binding Combs"/>
    <n v="4.427999999999999"/>
    <n v="3"/>
    <n v="0.8"/>
    <n v="-6.8633999999999986"/>
  </r>
  <r>
    <n v="6532"/>
    <s v="US-2014-107384"/>
    <n v="2014"/>
    <x v="769"/>
    <d v="2014-12-09T00:00:00"/>
    <s v="Standard Class"/>
    <s v="TP-21130"/>
    <s v="Theone Pippenger"/>
    <x v="0"/>
    <s v="United States"/>
    <s v="Rochester"/>
    <x v="11"/>
    <n v="55901"/>
    <x v="2"/>
    <s v="OFF-AR-10001315"/>
    <x v="1"/>
    <x v="6"/>
    <s v="Newell 310"/>
    <n v="8.8000000000000007"/>
    <n v="5"/>
    <n v="0"/>
    <n v="2.5519999999999996"/>
  </r>
  <r>
    <n v="6533"/>
    <s v="US-2014-107384"/>
    <n v="2014"/>
    <x v="769"/>
    <d v="2014-12-09T00:00:00"/>
    <s v="Standard Class"/>
    <s v="TP-21130"/>
    <s v="Theone Pippenger"/>
    <x v="0"/>
    <s v="United States"/>
    <s v="Rochester"/>
    <x v="11"/>
    <n v="55901"/>
    <x v="2"/>
    <s v="TEC-AC-10004595"/>
    <x v="2"/>
    <x v="11"/>
    <s v="First Data TMFD35 PIN Pad"/>
    <n v="142.80000000000001"/>
    <n v="1"/>
    <n v="0"/>
    <n v="29.988"/>
  </r>
  <r>
    <n v="6534"/>
    <s v="US-2014-107384"/>
    <n v="2014"/>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n v="2011"/>
    <x v="664"/>
    <d v="2011-11-22T00:00:00"/>
    <s v="Standard Class"/>
    <s v="GT-14710"/>
    <s v="Greg Tran"/>
    <x v="0"/>
    <s v="United States"/>
    <s v="Buffalo"/>
    <x v="15"/>
    <n v="14215"/>
    <x v="3"/>
    <s v="OFF-BI-10001359"/>
    <x v="1"/>
    <x v="8"/>
    <s v="GBC DocuBind TL300 Electric Binding System"/>
    <n v="2152.7760000000003"/>
    <n v="3"/>
    <n v="0.2"/>
    <n v="726.56189999999981"/>
  </r>
  <r>
    <n v="6536"/>
    <s v="CA-2011-128209"/>
    <n v="2011"/>
    <x v="664"/>
    <d v="2011-11-22T00:00:00"/>
    <s v="Standard Class"/>
    <s v="GT-14710"/>
    <s v="Greg Tran"/>
    <x v="0"/>
    <s v="United States"/>
    <s v="Buffalo"/>
    <x v="15"/>
    <n v="14215"/>
    <x v="3"/>
    <s v="FUR-BO-10002213"/>
    <x v="0"/>
    <x v="0"/>
    <s v="DMI Eclipse Executive Suite Bookcases"/>
    <n v="4007.8400000000006"/>
    <n v="10"/>
    <n v="0.2"/>
    <n v="-50.098000000000297"/>
  </r>
  <r>
    <n v="6537"/>
    <s v="CA-2011-169684"/>
    <n v="2011"/>
    <x v="22"/>
    <d v="2011-10-23T00:00:00"/>
    <s v="First Class"/>
    <s v="FH-14365"/>
    <s v="Fred Hopkins"/>
    <x v="1"/>
    <s v="United States"/>
    <s v="Knoxville"/>
    <x v="18"/>
    <n v="37918"/>
    <x v="0"/>
    <s v="FUR-TA-10003008"/>
    <x v="0"/>
    <x v="3"/>
    <s v="Lesro Round Back Collection Coffee Table, End Table"/>
    <n v="328.59000000000003"/>
    <n v="3"/>
    <n v="0.4"/>
    <n v="-147.8655"/>
  </r>
  <r>
    <n v="6538"/>
    <s v="CA-2011-169684"/>
    <n v="2011"/>
    <x v="22"/>
    <d v="2011-10-23T00:00:00"/>
    <s v="First Class"/>
    <s v="FH-14365"/>
    <s v="Fred Hopkins"/>
    <x v="1"/>
    <s v="United States"/>
    <s v="Knoxville"/>
    <x v="18"/>
    <n v="37918"/>
    <x v="0"/>
    <s v="OFF-ST-10000934"/>
    <x v="1"/>
    <x v="4"/>
    <s v="Contico 72&quot;H Heavy-Duty Storage System"/>
    <n v="98.352000000000004"/>
    <n v="3"/>
    <n v="0.2"/>
    <n v="-24.588000000000001"/>
  </r>
  <r>
    <n v="6539"/>
    <s v="CA-2012-109862"/>
    <n v="2012"/>
    <x v="969"/>
    <d v="2012-10-30T00:00:00"/>
    <s v="Standard Class"/>
    <s v="HK-14890"/>
    <s v="Heather Kirkland"/>
    <x v="1"/>
    <s v="United States"/>
    <s v="Newark"/>
    <x v="13"/>
    <n v="19711"/>
    <x v="3"/>
    <s v="TEC-PH-10004042"/>
    <x v="2"/>
    <x v="7"/>
    <s v="ClearOne Communications CHAT 70 OC Speaker Phone"/>
    <n v="158.99"/>
    <n v="1"/>
    <n v="0"/>
    <n v="41.337400000000002"/>
  </r>
  <r>
    <n v="6540"/>
    <s v="CA-2012-109862"/>
    <n v="2012"/>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n v="2014"/>
    <x v="673"/>
    <d v="2014-11-20T00:00:00"/>
    <s v="First Class"/>
    <s v="CC-12220"/>
    <s v="Chris Cortes"/>
    <x v="0"/>
    <s v="United States"/>
    <s v="Seattle"/>
    <x v="4"/>
    <n v="98103"/>
    <x v="1"/>
    <s v="OFF-PA-10001363"/>
    <x v="1"/>
    <x v="10"/>
    <s v="Xerox 1933"/>
    <n v="73.679999999999993"/>
    <n v="6"/>
    <n v="0"/>
    <n v="34.629599999999996"/>
  </r>
  <r>
    <n v="6542"/>
    <s v="US-2014-107888"/>
    <n v="2014"/>
    <x v="673"/>
    <d v="2014-11-20T00:00:00"/>
    <s v="First Class"/>
    <s v="CC-12220"/>
    <s v="Chris Cortes"/>
    <x v="0"/>
    <s v="United States"/>
    <s v="Seattle"/>
    <x v="4"/>
    <n v="98103"/>
    <x v="1"/>
    <s v="FUR-FU-10003394"/>
    <x v="0"/>
    <x v="5"/>
    <s v="Tenex &quot;The Solids&quot; Textured Chair Mats"/>
    <n v="139.91999999999999"/>
    <n v="2"/>
    <n v="0"/>
    <n v="23.786399999999986"/>
  </r>
  <r>
    <n v="6543"/>
    <s v="US-2014-107888"/>
    <n v="2014"/>
    <x v="673"/>
    <d v="2014-11-20T00:00:00"/>
    <s v="First Class"/>
    <s v="CC-12220"/>
    <s v="Chris Cortes"/>
    <x v="0"/>
    <s v="United States"/>
    <s v="Seattle"/>
    <x v="4"/>
    <n v="98103"/>
    <x v="1"/>
    <s v="TEC-PH-10003171"/>
    <x v="2"/>
    <x v="7"/>
    <s v="Plantronics Encore H101 Dual Earpieces Headset"/>
    <n v="107.88"/>
    <n v="3"/>
    <n v="0.2"/>
    <n v="10.787999999999997"/>
  </r>
  <r>
    <n v="6544"/>
    <s v="US-2014-107888"/>
    <n v="2014"/>
    <x v="673"/>
    <d v="2014-11-20T00:00:00"/>
    <s v="First Class"/>
    <s v="CC-12220"/>
    <s v="Chris Cortes"/>
    <x v="0"/>
    <s v="United States"/>
    <s v="Seattle"/>
    <x v="4"/>
    <n v="98103"/>
    <x v="1"/>
    <s v="OFF-ST-10003123"/>
    <x v="1"/>
    <x v="4"/>
    <s v="Fellowes Bases and Tops For Staxonsteel/High-Stak Systems"/>
    <n v="33.29"/>
    <n v="1"/>
    <n v="0"/>
    <n v="7.9895999999999994"/>
  </r>
  <r>
    <n v="6545"/>
    <s v="US-2014-154872"/>
    <n v="2014"/>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n v="2014"/>
    <x v="304"/>
    <d v="2014-05-19T00:00:00"/>
    <s v="Standard Class"/>
    <s v="DP-13000"/>
    <s v="Darren Powers"/>
    <x v="0"/>
    <s v="United States"/>
    <s v="Cleveland"/>
    <x v="24"/>
    <n v="44105"/>
    <x v="3"/>
    <s v="OFF-LA-10000973"/>
    <x v="1"/>
    <x v="2"/>
    <s v="Avery 502"/>
    <n v="5.04"/>
    <n v="2"/>
    <n v="0.2"/>
    <n v="1.764"/>
  </r>
  <r>
    <n v="6547"/>
    <s v="US-2014-154872"/>
    <n v="2014"/>
    <x v="304"/>
    <d v="2014-05-19T00:00:00"/>
    <s v="Standard Class"/>
    <s v="DP-13000"/>
    <s v="Darren Powers"/>
    <x v="0"/>
    <s v="United States"/>
    <s v="Cleveland"/>
    <x v="24"/>
    <n v="44105"/>
    <x v="3"/>
    <s v="OFF-PA-10000483"/>
    <x v="1"/>
    <x v="10"/>
    <s v="Xerox 19"/>
    <n v="24.784000000000002"/>
    <n v="1"/>
    <n v="0.2"/>
    <n v="7.7449999999999983"/>
  </r>
  <r>
    <n v="6548"/>
    <s v="CA-2011-113880"/>
    <n v="2011"/>
    <x v="72"/>
    <d v="2011-03-05T00:00:00"/>
    <s v="Standard Class"/>
    <s v="VF-21715"/>
    <s v="Vicky Freymann"/>
    <x v="2"/>
    <s v="United States"/>
    <s v="Elmhurst"/>
    <x v="10"/>
    <n v="60126"/>
    <x v="2"/>
    <s v="FUR-CH-10000863"/>
    <x v="0"/>
    <x v="1"/>
    <s v="Novimex Swivel Fabric Task Chair"/>
    <n v="634.11599999999999"/>
    <n v="6"/>
    <n v="0.3"/>
    <n v="-172.11720000000003"/>
  </r>
  <r>
    <n v="6549"/>
    <s v="CA-2011-113880"/>
    <n v="2011"/>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n v="2012"/>
    <x v="117"/>
    <d v="2012-08-01T00:00:00"/>
    <s v="First Class"/>
    <s v="GH-14410"/>
    <s v="Gary Hansen"/>
    <x v="2"/>
    <s v="United States"/>
    <s v="Lakeville"/>
    <x v="11"/>
    <n v="55044"/>
    <x v="2"/>
    <s v="FUR-CH-10002304"/>
    <x v="0"/>
    <x v="1"/>
    <s v="Global Stack Chair without Arms, Black"/>
    <n v="155.88"/>
    <n v="6"/>
    <n v="0"/>
    <n v="38.970000000000006"/>
  </r>
  <r>
    <n v="6551"/>
    <s v="CA-2012-126739"/>
    <n v="2012"/>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n v="2014"/>
    <x v="819"/>
    <d v="2014-12-22T00:00:00"/>
    <s v="Second Class"/>
    <s v="RB-19465"/>
    <s v="Rick Bensley"/>
    <x v="2"/>
    <s v="United States"/>
    <s v="Los Angeles"/>
    <x v="1"/>
    <n v="90036"/>
    <x v="1"/>
    <s v="OFF-PA-10002986"/>
    <x v="1"/>
    <x v="10"/>
    <s v="Xerox 1898"/>
    <n v="13.36"/>
    <n v="2"/>
    <n v="0"/>
    <n v="6.4127999999999998"/>
  </r>
  <r>
    <n v="6553"/>
    <s v="CA-2014-161578"/>
    <n v="2014"/>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n v="2011"/>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n v="2011"/>
    <x v="22"/>
    <d v="2011-10-22T00:00:00"/>
    <s v="Second Class"/>
    <s v="LS-16975"/>
    <s v="Lindsay Shagiari"/>
    <x v="2"/>
    <s v="United States"/>
    <s v="Chicago"/>
    <x v="10"/>
    <n v="60653"/>
    <x v="2"/>
    <s v="OFF-ST-10003805"/>
    <x v="1"/>
    <x v="4"/>
    <s v="24 Capacity Maxi Data Binder Racks, Pearl"/>
    <n v="505.32000000000005"/>
    <n v="3"/>
    <n v="0.2"/>
    <n v="31.582499999999953"/>
  </r>
  <r>
    <n v="6556"/>
    <s v="CA-2011-137092"/>
    <n v="2011"/>
    <x v="22"/>
    <d v="2011-10-22T00:00:00"/>
    <s v="Second Class"/>
    <s v="LS-16975"/>
    <s v="Lindsay Shagiari"/>
    <x v="2"/>
    <s v="United States"/>
    <s v="Chicago"/>
    <x v="10"/>
    <n v="60653"/>
    <x v="2"/>
    <s v="OFF-PA-10002109"/>
    <x v="1"/>
    <x v="10"/>
    <s v="Wirebound Voice Message Log Book"/>
    <n v="3.8079999999999998"/>
    <n v="1"/>
    <n v="0.2"/>
    <n v="1.2375999999999996"/>
  </r>
  <r>
    <n v="6557"/>
    <s v="CA-2011-137092"/>
    <n v="2011"/>
    <x v="22"/>
    <d v="2011-10-22T00:00:00"/>
    <s v="Second Class"/>
    <s v="LS-16975"/>
    <s v="Lindsay Shagiari"/>
    <x v="2"/>
    <s v="United States"/>
    <s v="Chicago"/>
    <x v="10"/>
    <n v="60653"/>
    <x v="2"/>
    <s v="OFF-BI-10000632"/>
    <x v="1"/>
    <x v="8"/>
    <s v="Satellite Sectional Post Binders"/>
    <n v="8.6819999999999968"/>
    <n v="1"/>
    <n v="0.8"/>
    <n v="-14.759400000000003"/>
  </r>
  <r>
    <n v="6558"/>
    <s v="CA-2011-137092"/>
    <n v="2011"/>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n v="2012"/>
    <x v="1117"/>
    <d v="2012-06-10T00:00:00"/>
    <s v="Standard Class"/>
    <s v="EB-13750"/>
    <s v="Edward Becker"/>
    <x v="1"/>
    <s v="United States"/>
    <s v="Buffalo"/>
    <x v="15"/>
    <n v="14215"/>
    <x v="3"/>
    <s v="FUR-CH-10004997"/>
    <x v="0"/>
    <x v="1"/>
    <s v="Hon Every-Day Series Multi-Task Chairs"/>
    <n v="1522.6379999999999"/>
    <n v="9"/>
    <n v="0.1"/>
    <n v="169.18200000000004"/>
  </r>
  <r>
    <n v="6560"/>
    <s v="CA-2013-160941"/>
    <n v="2013"/>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n v="2013"/>
    <x v="658"/>
    <d v="2013-07-27T00:00:00"/>
    <s v="Standard Class"/>
    <s v="DK-12835"/>
    <s v="Damala Kotsonis"/>
    <x v="1"/>
    <s v="United States"/>
    <s v="Roseville"/>
    <x v="1"/>
    <n v="95661"/>
    <x v="1"/>
    <s v="OFF-LA-10003766"/>
    <x v="1"/>
    <x v="2"/>
    <s v="Self-Adhesive Removable Labels"/>
    <n v="3.15"/>
    <n v="1"/>
    <n v="0"/>
    <n v="1.512"/>
  </r>
  <r>
    <n v="6562"/>
    <s v="CA-2014-144680"/>
    <n v="2014"/>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n v="2011"/>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n v="2011"/>
    <x v="1118"/>
    <d v="2011-05-12T00:00:00"/>
    <s v="Standard Class"/>
    <s v="CT-11995"/>
    <s v="Carol Triggs"/>
    <x v="0"/>
    <s v="United States"/>
    <s v="Lawrence"/>
    <x v="31"/>
    <n v="1841"/>
    <x v="3"/>
    <s v="FUR-TA-10003469"/>
    <x v="0"/>
    <x v="3"/>
    <s v="Balt Split Level Computer Training Table"/>
    <n v="194.25"/>
    <n v="2"/>
    <n v="0.3"/>
    <n v="-38.849999999999994"/>
  </r>
  <r>
    <n v="6565"/>
    <s v="CA-2011-166086"/>
    <n v="2011"/>
    <x v="1118"/>
    <d v="2011-05-12T00:00:00"/>
    <s v="Standard Class"/>
    <s v="CT-11995"/>
    <s v="Carol Triggs"/>
    <x v="0"/>
    <s v="United States"/>
    <s v="Lawrence"/>
    <x v="31"/>
    <n v="1841"/>
    <x v="3"/>
    <s v="OFF-AR-10002578"/>
    <x v="1"/>
    <x v="6"/>
    <s v="Newell 335"/>
    <n v="8.64"/>
    <n v="3"/>
    <n v="0"/>
    <n v="2.5055999999999998"/>
  </r>
  <r>
    <n v="6566"/>
    <s v="CA-2011-166086"/>
    <n v="2011"/>
    <x v="1118"/>
    <d v="2011-05-12T00:00:00"/>
    <s v="Standard Class"/>
    <s v="CT-11995"/>
    <s v="Carol Triggs"/>
    <x v="0"/>
    <s v="United States"/>
    <s v="Lawrence"/>
    <x v="31"/>
    <n v="1841"/>
    <x v="3"/>
    <s v="FUR-CH-10004675"/>
    <x v="0"/>
    <x v="1"/>
    <s v="Lifetime Advantage Folding Chairs, 4/Carton"/>
    <n v="872.32"/>
    <n v="4"/>
    <n v="0"/>
    <n v="244.24959999999999"/>
  </r>
  <r>
    <n v="6567"/>
    <s v="CA-2014-131282"/>
    <n v="2014"/>
    <x v="1119"/>
    <d v="2014-02-09T00:00:00"/>
    <s v="Second Class"/>
    <s v="CB-12025"/>
    <s v="Cassandra Brandow"/>
    <x v="0"/>
    <s v="United States"/>
    <s v="Waco"/>
    <x v="5"/>
    <n v="76706"/>
    <x v="2"/>
    <s v="OFF-BI-10004632"/>
    <x v="1"/>
    <x v="8"/>
    <s v="Ibico Hi-Tech Manual Binding System"/>
    <n v="243.99199999999996"/>
    <n v="4"/>
    <n v="0.8"/>
    <n v="-426.9860000000001"/>
  </r>
  <r>
    <n v="6568"/>
    <s v="CA-2014-131282"/>
    <n v="2014"/>
    <x v="1119"/>
    <d v="2014-02-09T00:00:00"/>
    <s v="Second Class"/>
    <s v="CB-12025"/>
    <s v="Cassandra Brandow"/>
    <x v="0"/>
    <s v="United States"/>
    <s v="Waco"/>
    <x v="5"/>
    <n v="76706"/>
    <x v="2"/>
    <s v="OFF-AR-10003087"/>
    <x v="1"/>
    <x v="6"/>
    <s v="Staples"/>
    <n v="7.120000000000001"/>
    <n v="5"/>
    <n v="0.2"/>
    <n v="0.71199999999999974"/>
  </r>
  <r>
    <n v="6569"/>
    <s v="CA-2011-100678"/>
    <n v="2011"/>
    <x v="891"/>
    <d v="2011-04-22T00:00:00"/>
    <s v="Standard Class"/>
    <s v="KM-16720"/>
    <s v="Kunst Miller"/>
    <x v="0"/>
    <s v="United States"/>
    <s v="Houston"/>
    <x v="5"/>
    <n v="77095"/>
    <x v="2"/>
    <s v="OFF-AR-10001868"/>
    <x v="1"/>
    <x v="6"/>
    <s v="Prang Dustless Chalk Sticks"/>
    <n v="2.6880000000000002"/>
    <n v="2"/>
    <n v="0.2"/>
    <n v="1.008"/>
  </r>
  <r>
    <n v="6570"/>
    <s v="CA-2011-100678"/>
    <n v="2011"/>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n v="2011"/>
    <x v="891"/>
    <d v="2011-04-22T00:00:00"/>
    <s v="Standard Class"/>
    <s v="KM-16720"/>
    <s v="Kunst Miller"/>
    <x v="0"/>
    <s v="United States"/>
    <s v="Houston"/>
    <x v="5"/>
    <n v="77095"/>
    <x v="2"/>
    <s v="OFF-EN-10000056"/>
    <x v="1"/>
    <x v="12"/>
    <s v="Cameo Buff Policy Envelopes"/>
    <n v="149.352"/>
    <n v="3"/>
    <n v="0.2"/>
    <n v="50.40629999999998"/>
  </r>
  <r>
    <n v="6572"/>
    <s v="CA-2011-100678"/>
    <n v="2011"/>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n v="2013"/>
    <x v="1120"/>
    <d v="2013-05-17T00:00:00"/>
    <s v="Standard Class"/>
    <s v="RD-19720"/>
    <s v="Roger Demir"/>
    <x v="0"/>
    <s v="United States"/>
    <s v="Seattle"/>
    <x v="4"/>
    <n v="98105"/>
    <x v="1"/>
    <s v="OFF-PA-10003971"/>
    <x v="1"/>
    <x v="10"/>
    <s v="Xerox 1965"/>
    <n v="11.96"/>
    <n v="2"/>
    <n v="0"/>
    <n v="5.8604000000000003"/>
  </r>
  <r>
    <n v="6574"/>
    <s v="CA-2013-160535"/>
    <n v="2013"/>
    <x v="881"/>
    <d v="2013-12-01T00:00:00"/>
    <s v="Standard Class"/>
    <s v="BP-11050"/>
    <s v="Barry Pond"/>
    <x v="1"/>
    <s v="United States"/>
    <s v="Plainfield"/>
    <x v="30"/>
    <n v="7060"/>
    <x v="3"/>
    <s v="OFF-ST-10000689"/>
    <x v="1"/>
    <x v="4"/>
    <s v="Fellowes Strictly Business Drawer File, Letter/Legal Size"/>
    <n v="563.4"/>
    <n v="4"/>
    <n v="0"/>
    <n v="67.608000000000004"/>
  </r>
  <r>
    <n v="6575"/>
    <s v="CA-2013-160535"/>
    <n v="2013"/>
    <x v="881"/>
    <d v="2013-12-01T00:00:00"/>
    <s v="Standard Class"/>
    <s v="BP-11050"/>
    <s v="Barry Pond"/>
    <x v="1"/>
    <s v="United States"/>
    <s v="Plainfield"/>
    <x v="30"/>
    <n v="7060"/>
    <x v="3"/>
    <s v="TEC-MA-10004255"/>
    <x v="2"/>
    <x v="15"/>
    <s v="Konica Minolta magicolor 1690MF Multifunction Printer"/>
    <n v="319.92"/>
    <n v="8"/>
    <n v="0"/>
    <n v="118.37040000000002"/>
  </r>
  <r>
    <n v="6576"/>
    <s v="CA-2014-123085"/>
    <n v="2014"/>
    <x v="448"/>
    <d v="2014-03-09T00:00:00"/>
    <s v="Standard Class"/>
    <s v="EJ-13720"/>
    <s v="Ed Jacobs"/>
    <x v="0"/>
    <s v="United States"/>
    <s v="Los Angeles"/>
    <x v="1"/>
    <n v="90008"/>
    <x v="1"/>
    <s v="TEC-AC-10000990"/>
    <x v="2"/>
    <x v="11"/>
    <s v="Imation Bio 2GB USB Flash Drive Imation Corp"/>
    <n v="1049.44"/>
    <n v="8"/>
    <n v="0"/>
    <n v="440.76480000000004"/>
  </r>
  <r>
    <n v="6577"/>
    <s v="CA-2014-123085"/>
    <n v="2014"/>
    <x v="448"/>
    <d v="2014-03-09T00:00:00"/>
    <s v="Standard Class"/>
    <s v="EJ-13720"/>
    <s v="Ed Jacobs"/>
    <x v="0"/>
    <s v="United States"/>
    <s v="Los Angeles"/>
    <x v="1"/>
    <n v="90008"/>
    <x v="1"/>
    <s v="FUR-CH-10003968"/>
    <x v="0"/>
    <x v="1"/>
    <s v="Novimex Turbo Task Chair"/>
    <n v="170.35200000000003"/>
    <n v="3"/>
    <n v="0.2"/>
    <n v="-17.035200000000003"/>
  </r>
  <r>
    <n v="6578"/>
    <s v="CA-2012-153752"/>
    <n v="2012"/>
    <x v="401"/>
    <d v="2012-12-11T00:00:00"/>
    <s v="Second Class"/>
    <s v="RO-19780"/>
    <s v="Rose O'Brian"/>
    <x v="0"/>
    <s v="United States"/>
    <s v="Arlington"/>
    <x v="17"/>
    <n v="22204"/>
    <x v="0"/>
    <s v="TEC-PH-10001615"/>
    <x v="2"/>
    <x v="7"/>
    <s v="AT&amp;T CL82213"/>
    <n v="173.94"/>
    <n v="6"/>
    <n v="0"/>
    <n v="50.442599999999977"/>
  </r>
  <r>
    <n v="6579"/>
    <s v="CA-2011-103660"/>
    <n v="2011"/>
    <x v="55"/>
    <d v="2011-08-30T00:00:00"/>
    <s v="Standard Class"/>
    <s v="MW-18220"/>
    <s v="Mitch Webber"/>
    <x v="0"/>
    <s v="United States"/>
    <s v="Seattle"/>
    <x v="4"/>
    <n v="98103"/>
    <x v="1"/>
    <s v="TEC-PH-10000895"/>
    <x v="2"/>
    <x v="7"/>
    <s v="Polycom VVX 310 VoIP phone"/>
    <n v="1007.9440000000002"/>
    <n v="7"/>
    <n v="0.2"/>
    <n v="75.595799999999997"/>
  </r>
  <r>
    <n v="6580"/>
    <s v="CA-2013-169887"/>
    <n v="2013"/>
    <x v="332"/>
    <d v="2013-10-23T00:00:00"/>
    <s v="Same Day"/>
    <s v="MS-17530"/>
    <s v="MaryBeth Skach"/>
    <x v="0"/>
    <s v="United States"/>
    <s v="Seattle"/>
    <x v="4"/>
    <n v="98105"/>
    <x v="1"/>
    <s v="OFF-PA-10003001"/>
    <x v="1"/>
    <x v="10"/>
    <s v="Xerox 1986"/>
    <n v="6.68"/>
    <n v="1"/>
    <n v="0"/>
    <n v="3.2063999999999999"/>
  </r>
  <r>
    <n v="6581"/>
    <s v="CA-2013-169887"/>
    <n v="2013"/>
    <x v="332"/>
    <d v="2013-10-23T00:00:00"/>
    <s v="Same Day"/>
    <s v="MS-17530"/>
    <s v="MaryBeth Skach"/>
    <x v="0"/>
    <s v="United States"/>
    <s v="Seattle"/>
    <x v="4"/>
    <n v="98105"/>
    <x v="1"/>
    <s v="OFF-AR-10002766"/>
    <x v="1"/>
    <x v="6"/>
    <s v="Prang Drawing Pencil Set"/>
    <n v="8.34"/>
    <n v="3"/>
    <n v="0"/>
    <n v="2.2517999999999998"/>
  </r>
  <r>
    <n v="6582"/>
    <s v="CA-2013-169887"/>
    <n v="2013"/>
    <x v="332"/>
    <d v="2013-10-23T00:00:00"/>
    <s v="Same Day"/>
    <s v="MS-17530"/>
    <s v="MaryBeth Skach"/>
    <x v="0"/>
    <s v="United States"/>
    <s v="Seattle"/>
    <x v="4"/>
    <n v="98105"/>
    <x v="1"/>
    <s v="FUR-FU-10003095"/>
    <x v="0"/>
    <x v="5"/>
    <s v="Linden 12&quot; Wall Clock With Oak Frame"/>
    <n v="101.94"/>
    <n v="3"/>
    <n v="0"/>
    <n v="30.581999999999987"/>
  </r>
  <r>
    <n v="6583"/>
    <s v="CA-2013-148516"/>
    <n v="2013"/>
    <x v="1121"/>
    <d v="2013-08-12T00:00:00"/>
    <s v="Standard Class"/>
    <s v="DW-13585"/>
    <s v="Dorothy Wardle"/>
    <x v="1"/>
    <s v="United States"/>
    <s v="Edmonds"/>
    <x v="4"/>
    <n v="98026"/>
    <x v="1"/>
    <s v="TEC-AC-10003610"/>
    <x v="2"/>
    <x v="11"/>
    <s v="Logitech Illuminated - Keyboard"/>
    <n v="179.97"/>
    <n v="3"/>
    <n v="0"/>
    <n v="86.385600000000011"/>
  </r>
  <r>
    <n v="6584"/>
    <s v="CA-2014-104731"/>
    <n v="2014"/>
    <x v="246"/>
    <d v="2014-07-28T00:00:00"/>
    <s v="Standard Class"/>
    <s v="AM-10705"/>
    <s v="Anne McFarland"/>
    <x v="0"/>
    <s v="United States"/>
    <s v="Salem"/>
    <x v="17"/>
    <n v="24153"/>
    <x v="0"/>
    <s v="OFF-AR-10003727"/>
    <x v="1"/>
    <x v="6"/>
    <s v="Berol Giant Pencil Sharpener"/>
    <n v="101.94"/>
    <n v="6"/>
    <n v="0"/>
    <n v="29.562599999999986"/>
  </r>
  <r>
    <n v="6585"/>
    <s v="CA-2014-104731"/>
    <n v="2014"/>
    <x v="246"/>
    <d v="2014-07-28T00:00:00"/>
    <s v="Standard Class"/>
    <s v="AM-10705"/>
    <s v="Anne McFarland"/>
    <x v="0"/>
    <s v="United States"/>
    <s v="Salem"/>
    <x v="17"/>
    <n v="24153"/>
    <x v="0"/>
    <s v="TEC-PH-10002660"/>
    <x v="2"/>
    <x v="7"/>
    <s v="Nortel Networks T7316 E Nt8 B27"/>
    <n v="271.95999999999998"/>
    <n v="4"/>
    <n v="0"/>
    <n v="67.990000000000009"/>
  </r>
  <r>
    <n v="6586"/>
    <s v="CA-2014-104731"/>
    <n v="2014"/>
    <x v="246"/>
    <d v="2014-07-28T00:00:00"/>
    <s v="Standard Class"/>
    <s v="AM-10705"/>
    <s v="Anne McFarland"/>
    <x v="0"/>
    <s v="United States"/>
    <s v="Salem"/>
    <x v="17"/>
    <n v="24153"/>
    <x v="0"/>
    <s v="FUR-FU-10003274"/>
    <x v="0"/>
    <x v="5"/>
    <s v="Regeneration Desk Collection"/>
    <n v="8.8000000000000007"/>
    <n v="5"/>
    <n v="0"/>
    <n v="3.8720000000000003"/>
  </r>
  <r>
    <n v="6587"/>
    <s v="CA-2014-104731"/>
    <n v="2014"/>
    <x v="246"/>
    <d v="2014-07-28T00:00:00"/>
    <s v="Standard Class"/>
    <s v="AM-10705"/>
    <s v="Anne McFarland"/>
    <x v="0"/>
    <s v="United States"/>
    <s v="Salem"/>
    <x v="17"/>
    <n v="24153"/>
    <x v="0"/>
    <s v="OFF-AR-10003829"/>
    <x v="1"/>
    <x v="6"/>
    <s v="Newell 35"/>
    <n v="19.68"/>
    <n v="6"/>
    <n v="0"/>
    <n v="5.7071999999999976"/>
  </r>
  <r>
    <n v="6588"/>
    <s v="CA-2014-104731"/>
    <n v="2014"/>
    <x v="246"/>
    <d v="2014-07-28T00:00:00"/>
    <s v="Standard Class"/>
    <s v="AM-10705"/>
    <s v="Anne McFarland"/>
    <x v="0"/>
    <s v="United States"/>
    <s v="Salem"/>
    <x v="17"/>
    <n v="24153"/>
    <x v="0"/>
    <s v="FUR-BO-10003441"/>
    <x v="0"/>
    <x v="0"/>
    <s v="Bush Westfield Collection Bookcases, Fully Assembled"/>
    <n v="302.94"/>
    <n v="3"/>
    <n v="0"/>
    <n v="69.67619999999998"/>
  </r>
  <r>
    <n v="6589"/>
    <s v="CA-2014-104731"/>
    <n v="2014"/>
    <x v="246"/>
    <d v="2014-07-28T00:00:00"/>
    <s v="Standard Class"/>
    <s v="AM-10705"/>
    <s v="Anne McFarland"/>
    <x v="0"/>
    <s v="United States"/>
    <s v="Salem"/>
    <x v="17"/>
    <n v="24153"/>
    <x v="0"/>
    <s v="OFF-BI-10003355"/>
    <x v="1"/>
    <x v="8"/>
    <s v="Cardinal Holdit Business Card Pockets"/>
    <n v="14.940000000000001"/>
    <n v="3"/>
    <n v="0"/>
    <n v="7.1712000000000007"/>
  </r>
  <r>
    <n v="6590"/>
    <s v="CA-2014-104731"/>
    <n v="2014"/>
    <x v="246"/>
    <d v="2014-07-28T00:00:00"/>
    <s v="Standard Class"/>
    <s v="AM-10705"/>
    <s v="Anne McFarland"/>
    <x v="0"/>
    <s v="United States"/>
    <s v="Salem"/>
    <x v="17"/>
    <n v="24153"/>
    <x v="0"/>
    <s v="OFF-SU-10003505"/>
    <x v="1"/>
    <x v="14"/>
    <s v="Premier Electric Letter Opener"/>
    <n v="231.72"/>
    <n v="2"/>
    <n v="0"/>
    <n v="11.585999999999984"/>
  </r>
  <r>
    <n v="6591"/>
    <s v="CA-2011-164749"/>
    <n v="2011"/>
    <x v="893"/>
    <d v="2011-03-26T00:00:00"/>
    <s v="First Class"/>
    <s v="BG-11740"/>
    <s v="Bruce Geld"/>
    <x v="0"/>
    <s v="United States"/>
    <s v="Delray Beach"/>
    <x v="2"/>
    <n v="33445"/>
    <x v="0"/>
    <s v="OFF-LA-10004484"/>
    <x v="1"/>
    <x v="2"/>
    <s v="Avery 476"/>
    <n v="9.9120000000000008"/>
    <n v="3"/>
    <n v="0.2"/>
    <n v="3.2213999999999996"/>
  </r>
  <r>
    <n v="6592"/>
    <s v="CA-2012-103716"/>
    <n v="2012"/>
    <x v="28"/>
    <d v="2012-05-06T00:00:00"/>
    <s v="Standard Class"/>
    <s v="KB-16585"/>
    <s v="Ken Black"/>
    <x v="1"/>
    <s v="United States"/>
    <s v="San Francisco"/>
    <x v="1"/>
    <n v="94110"/>
    <x v="1"/>
    <s v="OFF-AR-10000658"/>
    <x v="1"/>
    <x v="6"/>
    <s v="Newell 324"/>
    <n v="34.650000000000006"/>
    <n v="3"/>
    <n v="0"/>
    <n v="9.702"/>
  </r>
  <r>
    <n v="6593"/>
    <s v="CA-2012-103716"/>
    <n v="2012"/>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n v="2013"/>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n v="2012"/>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n v="2014"/>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n v="2014"/>
    <x v="756"/>
    <d v="2014-04-27T00:00:00"/>
    <s v="First Class"/>
    <s v="GG-14650"/>
    <s v="Greg Guthrie"/>
    <x v="1"/>
    <s v="United States"/>
    <s v="Columbus"/>
    <x v="24"/>
    <n v="43229"/>
    <x v="3"/>
    <s v="OFF-PA-10001804"/>
    <x v="1"/>
    <x v="10"/>
    <s v="Xerox 195"/>
    <n v="5.3440000000000003"/>
    <n v="1"/>
    <n v="0.2"/>
    <n v="1.8703999999999998"/>
  </r>
  <r>
    <n v="6598"/>
    <s v="CA-2011-169257"/>
    <n v="2011"/>
    <x v="571"/>
    <d v="2011-06-12T00:00:00"/>
    <s v="Standard Class"/>
    <s v="SV-20785"/>
    <s v="Stewart Visinsky"/>
    <x v="0"/>
    <s v="United States"/>
    <s v="Jacksonville"/>
    <x v="2"/>
    <n v="32216"/>
    <x v="0"/>
    <s v="OFF-BI-10002557"/>
    <x v="1"/>
    <x v="8"/>
    <s v="Presstex Flexible Ring Binders"/>
    <n v="1.3650000000000002"/>
    <n v="1"/>
    <n v="0.7"/>
    <n v="-0.9099999999999997"/>
  </r>
  <r>
    <n v="6599"/>
    <s v="CA-2011-169257"/>
    <n v="2011"/>
    <x v="571"/>
    <d v="2011-06-12T00:00:00"/>
    <s v="Standard Class"/>
    <s v="SV-20785"/>
    <s v="Stewart Visinsky"/>
    <x v="0"/>
    <s v="United States"/>
    <s v="Jacksonville"/>
    <x v="2"/>
    <n v="32216"/>
    <x v="0"/>
    <s v="OFF-PA-10002319"/>
    <x v="1"/>
    <x v="10"/>
    <s v="Xerox 1944"/>
    <n v="62.015999999999998"/>
    <n v="2"/>
    <n v="0.2"/>
    <n v="22.480800000000002"/>
  </r>
  <r>
    <n v="6600"/>
    <s v="CA-2011-154095"/>
    <n v="2011"/>
    <x v="266"/>
    <d v="2011-12-07T00:00:00"/>
    <s v="Standard Class"/>
    <s v="ON-18715"/>
    <s v="Odella Nelson"/>
    <x v="1"/>
    <s v="United States"/>
    <s v="Clinton"/>
    <x v="39"/>
    <n v="20735"/>
    <x v="3"/>
    <s v="FUR-FU-10003849"/>
    <x v="0"/>
    <x v="5"/>
    <s v="DAX Metal Frame, Desktop, Stepped-Edge"/>
    <n v="60.72"/>
    <n v="3"/>
    <n v="0"/>
    <n v="23.680799999999998"/>
  </r>
  <r>
    <n v="6601"/>
    <s v="CA-2011-154095"/>
    <n v="2011"/>
    <x v="266"/>
    <d v="2011-12-07T00:00:00"/>
    <s v="Standard Class"/>
    <s v="ON-18715"/>
    <s v="Odella Nelson"/>
    <x v="1"/>
    <s v="United States"/>
    <s v="Clinton"/>
    <x v="39"/>
    <n v="20735"/>
    <x v="3"/>
    <s v="OFF-PA-10002923"/>
    <x v="1"/>
    <x v="10"/>
    <s v="Xerox 1942"/>
    <n v="146.82"/>
    <n v="3"/>
    <n v="0"/>
    <n v="73.41"/>
  </r>
  <r>
    <n v="6602"/>
    <s v="CA-2011-154095"/>
    <n v="2011"/>
    <x v="266"/>
    <d v="2011-12-07T00:00:00"/>
    <s v="Standard Class"/>
    <s v="ON-18715"/>
    <s v="Odella Nelson"/>
    <x v="1"/>
    <s v="United States"/>
    <s v="Clinton"/>
    <x v="39"/>
    <n v="20735"/>
    <x v="3"/>
    <s v="FUR-CH-10004754"/>
    <x v="0"/>
    <x v="1"/>
    <s v="Global Stack Chair with Arms, Black"/>
    <n v="239.84"/>
    <n v="8"/>
    <n v="0"/>
    <n v="64.756799999999998"/>
  </r>
  <r>
    <n v="6603"/>
    <s v="CA-2011-154095"/>
    <n v="2011"/>
    <x v="266"/>
    <d v="2011-12-07T00:00:00"/>
    <s v="Standard Class"/>
    <s v="ON-18715"/>
    <s v="Odella Nelson"/>
    <x v="1"/>
    <s v="United States"/>
    <s v="Clinton"/>
    <x v="39"/>
    <n v="20735"/>
    <x v="3"/>
    <s v="OFF-LA-10000634"/>
    <x v="1"/>
    <x v="2"/>
    <s v="Avery 509"/>
    <n v="15.66"/>
    <n v="6"/>
    <n v="0"/>
    <n v="7.2035999999999998"/>
  </r>
  <r>
    <n v="6604"/>
    <s v="CA-2014-146346"/>
    <n v="2014"/>
    <x v="46"/>
    <d v="2014-06-21T00:00:00"/>
    <s v="First Class"/>
    <s v="RA-19945"/>
    <s v="Ryan Akin"/>
    <x v="0"/>
    <s v="United States"/>
    <s v="Commerce City"/>
    <x v="22"/>
    <n v="80022"/>
    <x v="1"/>
    <s v="OFF-ST-10001418"/>
    <x v="1"/>
    <x v="4"/>
    <s v="Carina Media Storage Towers in Natural &amp; Black"/>
    <n v="146.352"/>
    <n v="3"/>
    <n v="0.2"/>
    <n v="-32.929200000000002"/>
  </r>
  <r>
    <n v="6605"/>
    <s v="CA-2013-148852"/>
    <n v="2013"/>
    <x v="439"/>
    <d v="2013-06-01T00:00:00"/>
    <s v="Standard Class"/>
    <s v="SV-20785"/>
    <s v="Stewart Visinsky"/>
    <x v="0"/>
    <s v="United States"/>
    <s v="Santa Ana"/>
    <x v="1"/>
    <n v="92704"/>
    <x v="1"/>
    <s v="OFF-FA-10003467"/>
    <x v="1"/>
    <x v="13"/>
    <s v="Alliance Big Bands Rubber Bands, 12/Pack"/>
    <n v="5.9399999999999995"/>
    <n v="3"/>
    <n v="0"/>
    <n v="0"/>
  </r>
  <r>
    <n v="6606"/>
    <s v="CA-2013-148852"/>
    <n v="2013"/>
    <x v="439"/>
    <d v="2013-06-01T00:00:00"/>
    <s v="Standard Class"/>
    <s v="SV-20785"/>
    <s v="Stewart Visinsky"/>
    <x v="0"/>
    <s v="United States"/>
    <s v="Santa Ana"/>
    <x v="1"/>
    <n v="92704"/>
    <x v="1"/>
    <s v="OFF-PA-10001293"/>
    <x v="1"/>
    <x v="10"/>
    <s v="Xerox 1946"/>
    <n v="45.36"/>
    <n v="7"/>
    <n v="0"/>
    <n v="21.772800000000004"/>
  </r>
  <r>
    <n v="6607"/>
    <s v="CA-2013-148852"/>
    <n v="2013"/>
    <x v="439"/>
    <d v="2013-06-01T00:00:00"/>
    <s v="Standard Class"/>
    <s v="SV-20785"/>
    <s v="Stewart Visinsky"/>
    <x v="0"/>
    <s v="United States"/>
    <s v="Santa Ana"/>
    <x v="1"/>
    <n v="92704"/>
    <x v="1"/>
    <s v="TEC-PH-10003885"/>
    <x v="2"/>
    <x v="7"/>
    <s v="Cisco SPA508G"/>
    <n v="211.16800000000001"/>
    <n v="4"/>
    <n v="0.2"/>
    <n v="23.756399999999985"/>
  </r>
  <r>
    <n v="6608"/>
    <s v="CA-2013-148852"/>
    <n v="2013"/>
    <x v="439"/>
    <d v="2013-06-01T00:00:00"/>
    <s v="Standard Class"/>
    <s v="SV-20785"/>
    <s v="Stewart Visinsky"/>
    <x v="0"/>
    <s v="United States"/>
    <s v="Santa Ana"/>
    <x v="1"/>
    <n v="92704"/>
    <x v="1"/>
    <s v="FUR-CH-10004860"/>
    <x v="0"/>
    <x v="1"/>
    <s v="Global Low Back Tilter Chair"/>
    <n v="484.70400000000006"/>
    <n v="6"/>
    <n v="0.2"/>
    <n v="-84.823200000000071"/>
  </r>
  <r>
    <n v="6609"/>
    <s v="CA-2013-148852"/>
    <n v="2013"/>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n v="2012"/>
    <x v="366"/>
    <d v="2012-03-10T00:00:00"/>
    <s v="Same Day"/>
    <s v="KB-16585"/>
    <s v="Ken Black"/>
    <x v="1"/>
    <s v="United States"/>
    <s v="Clinton"/>
    <x v="39"/>
    <n v="20735"/>
    <x v="3"/>
    <s v="OFF-ST-10002406"/>
    <x v="1"/>
    <x v="4"/>
    <s v="Pizazz Global Quick File"/>
    <n v="89.820000000000007"/>
    <n v="6"/>
    <n v="0"/>
    <n v="25.149600000000007"/>
  </r>
  <r>
    <n v="6611"/>
    <s v="CA-2013-168921"/>
    <n v="2013"/>
    <x v="201"/>
    <d v="2013-10-23T00:00:00"/>
    <s v="First Class"/>
    <s v="AG-10495"/>
    <s v="Andrew Gjertsen"/>
    <x v="1"/>
    <s v="United States"/>
    <s v="Los Angeles"/>
    <x v="1"/>
    <n v="90049"/>
    <x v="1"/>
    <s v="OFF-BI-10004209"/>
    <x v="1"/>
    <x v="8"/>
    <s v="Fellowes Twister Kit, Gray/Clear, 3/pkg"/>
    <n v="19.295999999999999"/>
    <n v="3"/>
    <n v="0.2"/>
    <n v="6.0299999999999994"/>
  </r>
  <r>
    <n v="6612"/>
    <s v="CA-2012-107678"/>
    <n v="2012"/>
    <x v="1122"/>
    <d v="2012-04-28T00:00:00"/>
    <s v="Standard Class"/>
    <s v="JK-16090"/>
    <s v="Juliana Krohn"/>
    <x v="0"/>
    <s v="United States"/>
    <s v="Louisville"/>
    <x v="0"/>
    <n v="40214"/>
    <x v="0"/>
    <s v="FUR-CH-10001891"/>
    <x v="0"/>
    <x v="1"/>
    <s v="Global Deluxe Office Fabric Chairs"/>
    <n v="191.96"/>
    <n v="2"/>
    <n v="0"/>
    <n v="51.829200000000014"/>
  </r>
  <r>
    <n v="6613"/>
    <s v="CA-2012-107678"/>
    <n v="2012"/>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n v="2012"/>
    <x v="1122"/>
    <d v="2012-04-28T00:00:00"/>
    <s v="Standard Class"/>
    <s v="JK-16090"/>
    <s v="Juliana Krohn"/>
    <x v="0"/>
    <s v="United States"/>
    <s v="Louisville"/>
    <x v="0"/>
    <n v="40214"/>
    <x v="0"/>
    <s v="TEC-PH-10002103"/>
    <x v="2"/>
    <x v="7"/>
    <s v="Jabra SPEAK 410"/>
    <n v="469.95"/>
    <n v="5"/>
    <n v="0"/>
    <n v="131.58600000000001"/>
  </r>
  <r>
    <n v="6615"/>
    <s v="CA-2012-107678"/>
    <n v="2012"/>
    <x v="1122"/>
    <d v="2012-04-28T00:00:00"/>
    <s v="Standard Class"/>
    <s v="JK-16090"/>
    <s v="Juliana Krohn"/>
    <x v="0"/>
    <s v="United States"/>
    <s v="Louisville"/>
    <x v="0"/>
    <n v="40214"/>
    <x v="0"/>
    <s v="FUR-FU-10003394"/>
    <x v="0"/>
    <x v="5"/>
    <s v="Tenex &quot;The Solids&quot; Textured Chair Mats"/>
    <n v="209.88"/>
    <n v="3"/>
    <n v="0"/>
    <n v="35.679599999999979"/>
  </r>
  <r>
    <n v="6616"/>
    <s v="CA-2013-123512"/>
    <n v="2013"/>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n v="2013"/>
    <x v="26"/>
    <d v="2013-06-20T00:00:00"/>
    <s v="First Class"/>
    <s v="MV-18190"/>
    <s v="Mike Vittorini"/>
    <x v="0"/>
    <s v="United States"/>
    <s v="Los Angeles"/>
    <x v="1"/>
    <n v="90045"/>
    <x v="1"/>
    <s v="OFF-LA-10000081"/>
    <x v="1"/>
    <x v="2"/>
    <s v="Avery 496"/>
    <n v="22.5"/>
    <n v="6"/>
    <n v="0"/>
    <n v="10.799999999999999"/>
  </r>
  <r>
    <n v="6618"/>
    <s v="CA-2013-123512"/>
    <n v="2013"/>
    <x v="26"/>
    <d v="2013-06-20T00:00:00"/>
    <s v="First Class"/>
    <s v="MV-18190"/>
    <s v="Mike Vittorini"/>
    <x v="0"/>
    <s v="United States"/>
    <s v="Los Angeles"/>
    <x v="1"/>
    <n v="90045"/>
    <x v="1"/>
    <s v="OFF-PA-10001497"/>
    <x v="1"/>
    <x v="10"/>
    <s v="Xerox 1914"/>
    <n v="219.84"/>
    <n v="4"/>
    <n v="0"/>
    <n v="107.7216"/>
  </r>
  <r>
    <n v="6619"/>
    <s v="US-2014-167402"/>
    <n v="2014"/>
    <x v="1123"/>
    <d v="2014-01-19T00:00:00"/>
    <s v="Second Class"/>
    <s v="CP-12085"/>
    <s v="Cathy Prescott"/>
    <x v="1"/>
    <s v="United States"/>
    <s v="Springfield"/>
    <x v="25"/>
    <n v="65807"/>
    <x v="2"/>
    <s v="OFF-PA-10004983"/>
    <x v="1"/>
    <x v="10"/>
    <s v="Xerox 23"/>
    <n v="32.400000000000006"/>
    <n v="5"/>
    <n v="0"/>
    <n v="15.552000000000001"/>
  </r>
  <r>
    <n v="6620"/>
    <s v="US-2014-167402"/>
    <n v="2014"/>
    <x v="1123"/>
    <d v="2014-01-19T00:00:00"/>
    <s v="Second Class"/>
    <s v="CP-12085"/>
    <s v="Cathy Prescott"/>
    <x v="1"/>
    <s v="United States"/>
    <s v="Springfield"/>
    <x v="25"/>
    <n v="65807"/>
    <x v="2"/>
    <s v="OFF-AR-10004010"/>
    <x v="1"/>
    <x v="6"/>
    <s v="Hunt Boston Vacuum Mount KS Pencil Sharpener"/>
    <n v="209.94"/>
    <n v="6"/>
    <n v="0"/>
    <n v="54.584400000000002"/>
  </r>
  <r>
    <n v="6621"/>
    <s v="US-2014-167402"/>
    <n v="2014"/>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n v="2014"/>
    <x v="1123"/>
    <d v="2014-01-19T00:00:00"/>
    <s v="Second Class"/>
    <s v="CP-12085"/>
    <s v="Cathy Prescott"/>
    <x v="1"/>
    <s v="United States"/>
    <s v="Springfield"/>
    <x v="25"/>
    <n v="65807"/>
    <x v="2"/>
    <s v="FUR-BO-10001608"/>
    <x v="0"/>
    <x v="0"/>
    <s v="Hon Metal Bookcases, Black"/>
    <n v="212.94"/>
    <n v="3"/>
    <n v="0"/>
    <n v="53.235000000000014"/>
  </r>
  <r>
    <n v="6623"/>
    <s v="CA-2011-130449"/>
    <n v="2011"/>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n v="2011"/>
    <x v="1124"/>
    <d v="2011-09-09T00:00:00"/>
    <s v="First Class"/>
    <s v="VP-21760"/>
    <s v="Victoria Pisteka"/>
    <x v="1"/>
    <s v="United States"/>
    <s v="San Francisco"/>
    <x v="1"/>
    <n v="94109"/>
    <x v="1"/>
    <s v="OFF-LA-10001934"/>
    <x v="1"/>
    <x v="2"/>
    <s v="Avery 516"/>
    <n v="58.48"/>
    <n v="8"/>
    <n v="0"/>
    <n v="27.485599999999998"/>
  </r>
  <r>
    <n v="6625"/>
    <s v="CA-2012-141250"/>
    <n v="2012"/>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n v="2012"/>
    <x v="1125"/>
    <d v="2012-01-23T00:00:00"/>
    <s v="Standard Class"/>
    <s v="PM-18940"/>
    <s v="Paul MacIntyre"/>
    <x v="0"/>
    <s v="United States"/>
    <s v="Texas City"/>
    <x v="5"/>
    <n v="77590"/>
    <x v="2"/>
    <s v="FUR-CH-10004875"/>
    <x v="0"/>
    <x v="1"/>
    <s v="Harbour Creations 67200 Series Stacking Chairs"/>
    <n v="199.304"/>
    <n v="4"/>
    <n v="0.3"/>
    <n v="-8.5416000000000025"/>
  </r>
  <r>
    <n v="6627"/>
    <s v="CA-2011-145541"/>
    <n v="2011"/>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n v="2011"/>
    <x v="235"/>
    <d v="2011-05-27T00:00:00"/>
    <s v="Standard Class"/>
    <s v="EH-13990"/>
    <s v="Erica Hackney"/>
    <x v="0"/>
    <s v="United States"/>
    <s v="Bellevue"/>
    <x v="4"/>
    <n v="98006"/>
    <x v="1"/>
    <s v="OFF-PA-10003177"/>
    <x v="1"/>
    <x v="10"/>
    <s v="Xerox 1999"/>
    <n v="12.96"/>
    <n v="2"/>
    <n v="0"/>
    <n v="6.2208000000000006"/>
  </r>
  <r>
    <n v="6629"/>
    <s v="CA-2012-135489"/>
    <n v="2012"/>
    <x v="444"/>
    <d v="2012-09-22T00:00:00"/>
    <s v="Second Class"/>
    <s v="GW-14605"/>
    <s v="Giulietta Weimer"/>
    <x v="0"/>
    <s v="United States"/>
    <s v="New York City"/>
    <x v="15"/>
    <n v="10024"/>
    <x v="3"/>
    <s v="TEC-PH-10000011"/>
    <x v="2"/>
    <x v="7"/>
    <s v="PureGear Roll-On Screen Protector"/>
    <n v="279.85999999999996"/>
    <n v="14"/>
    <n v="0"/>
    <n v="134.33279999999996"/>
  </r>
  <r>
    <n v="6630"/>
    <s v="CA-2012-125696"/>
    <n v="2012"/>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n v="2013"/>
    <x v="591"/>
    <d v="2013-12-31T00:00:00"/>
    <s v="Standard Class"/>
    <s v="JE-15715"/>
    <s v="Joe Elijah"/>
    <x v="0"/>
    <s v="United States"/>
    <s v="Seattle"/>
    <x v="4"/>
    <n v="98115"/>
    <x v="1"/>
    <s v="FUR-CH-10000847"/>
    <x v="0"/>
    <x v="1"/>
    <s v="Global Executive Mid-Back Manager's Chair"/>
    <n v="698.35200000000009"/>
    <n v="3"/>
    <n v="0.2"/>
    <n v="52.376399999999961"/>
  </r>
  <r>
    <n v="6632"/>
    <s v="CA-2013-105081"/>
    <n v="2013"/>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n v="2013"/>
    <x v="715"/>
    <d v="2013-05-09T00:00:00"/>
    <s v="Second Class"/>
    <s v="BE-11455"/>
    <s v="Brad Eason"/>
    <x v="2"/>
    <s v="United States"/>
    <s v="Springfield"/>
    <x v="25"/>
    <n v="65807"/>
    <x v="2"/>
    <s v="OFF-AP-10001205"/>
    <x v="1"/>
    <x v="9"/>
    <s v="Belkin 5 Outlet SurgeMaster Power Centers"/>
    <n v="54.48"/>
    <n v="1"/>
    <n v="0"/>
    <n v="15.254400000000004"/>
  </r>
  <r>
    <n v="6634"/>
    <s v="CA-2013-166275"/>
    <n v="2013"/>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n v="2014"/>
    <x v="636"/>
    <d v="2014-05-07T00:00:00"/>
    <s v="Same Day"/>
    <s v="MB-18085"/>
    <s v="Mick Brown"/>
    <x v="0"/>
    <s v="United States"/>
    <s v="Charlotte"/>
    <x v="3"/>
    <n v="28205"/>
    <x v="0"/>
    <s v="OFF-BI-10003982"/>
    <x v="1"/>
    <x v="8"/>
    <s v="Wilson Jones Century Plastic Molded Ring Binders"/>
    <n v="68.541000000000011"/>
    <n v="11"/>
    <n v="0.7"/>
    <n v="-52.548099999999991"/>
  </r>
  <r>
    <n v="6636"/>
    <s v="CA-2014-144498"/>
    <n v="2014"/>
    <x v="636"/>
    <d v="2014-05-07T00:00:00"/>
    <s v="Same Day"/>
    <s v="MB-18085"/>
    <s v="Mick Brown"/>
    <x v="0"/>
    <s v="United States"/>
    <s v="Charlotte"/>
    <x v="3"/>
    <n v="28205"/>
    <x v="0"/>
    <s v="TEC-PH-10004977"/>
    <x v="2"/>
    <x v="7"/>
    <s v="GE 30524EE4"/>
    <n v="627.16800000000012"/>
    <n v="4"/>
    <n v="0.2"/>
    <n v="70.55639999999994"/>
  </r>
  <r>
    <n v="6637"/>
    <s v="CA-2014-144498"/>
    <n v="2014"/>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n v="2014"/>
    <x v="344"/>
    <d v="2014-12-01T00:00:00"/>
    <s v="Second Class"/>
    <s v="RP-19390"/>
    <s v="Resi Pölking"/>
    <x v="0"/>
    <s v="United States"/>
    <s v="New York City"/>
    <x v="15"/>
    <n v="10011"/>
    <x v="3"/>
    <s v="OFF-AR-10001573"/>
    <x v="1"/>
    <x v="6"/>
    <s v="American Pencil"/>
    <n v="6.99"/>
    <n v="3"/>
    <n v="0"/>
    <n v="2.027099999999999"/>
  </r>
  <r>
    <n v="6639"/>
    <s v="CA-2014-103352"/>
    <n v="2014"/>
    <x v="344"/>
    <d v="2014-12-01T00:00:00"/>
    <s v="Second Class"/>
    <s v="RP-19390"/>
    <s v="Resi Pölking"/>
    <x v="0"/>
    <s v="United States"/>
    <s v="New York City"/>
    <x v="15"/>
    <n v="10011"/>
    <x v="3"/>
    <s v="OFF-BI-10001196"/>
    <x v="1"/>
    <x v="8"/>
    <s v="Avery Flip-Chart Easel Binder, Black"/>
    <n v="107.42400000000001"/>
    <n v="6"/>
    <n v="0.2"/>
    <n v="36.255599999999994"/>
  </r>
  <r>
    <n v="6640"/>
    <s v="CA-2011-108609"/>
    <n v="2011"/>
    <x v="656"/>
    <d v="2011-11-02T00:00:00"/>
    <s v="Second Class"/>
    <s v="AJ-10780"/>
    <s v="Anthony Jacobs"/>
    <x v="1"/>
    <s v="United States"/>
    <s v="Lorain"/>
    <x v="24"/>
    <n v="44052"/>
    <x v="3"/>
    <s v="FUR-TA-10003954"/>
    <x v="0"/>
    <x v="3"/>
    <s v="Hon 94000 Series Round Tables"/>
    <n v="1421.664"/>
    <n v="8"/>
    <n v="0.4"/>
    <n v="-734.52639999999997"/>
  </r>
  <r>
    <n v="6641"/>
    <s v="CA-2014-128328"/>
    <n v="2014"/>
    <x v="485"/>
    <d v="2014-08-10T00:00:00"/>
    <s v="Standard Class"/>
    <s v="PO-18865"/>
    <s v="Patrick O'Donnell"/>
    <x v="0"/>
    <s v="United States"/>
    <s v="Indianapolis"/>
    <x v="14"/>
    <n v="46203"/>
    <x v="2"/>
    <s v="OFF-BI-10001989"/>
    <x v="1"/>
    <x v="8"/>
    <s v="Premium Transparent Presentation Covers by GBC"/>
    <n v="125.88"/>
    <n v="6"/>
    <n v="0"/>
    <n v="60.422399999999996"/>
  </r>
  <r>
    <n v="6642"/>
    <s v="CA-2014-128328"/>
    <n v="2014"/>
    <x v="485"/>
    <d v="2014-08-10T00:00:00"/>
    <s v="Standard Class"/>
    <s v="PO-18865"/>
    <s v="Patrick O'Donnell"/>
    <x v="0"/>
    <s v="United States"/>
    <s v="Indianapolis"/>
    <x v="14"/>
    <n v="46203"/>
    <x v="2"/>
    <s v="TEC-AC-10001714"/>
    <x v="2"/>
    <x v="11"/>
    <s v="Logitech MX Performance Wireless Mouse"/>
    <n v="79.78"/>
    <n v="2"/>
    <n v="0"/>
    <n v="29.518599999999999"/>
  </r>
  <r>
    <n v="6643"/>
    <s v="CA-2014-128328"/>
    <n v="2014"/>
    <x v="485"/>
    <d v="2014-08-10T00:00:00"/>
    <s v="Standard Class"/>
    <s v="PO-18865"/>
    <s v="Patrick O'Donnell"/>
    <x v="0"/>
    <s v="United States"/>
    <s v="Indianapolis"/>
    <x v="14"/>
    <n v="46203"/>
    <x v="2"/>
    <s v="OFF-LA-10003498"/>
    <x v="1"/>
    <x v="2"/>
    <s v="Avery 475"/>
    <n v="133.20000000000002"/>
    <n v="9"/>
    <n v="0"/>
    <n v="66.600000000000009"/>
  </r>
  <r>
    <n v="6644"/>
    <s v="US-2012-156496"/>
    <n v="2012"/>
    <x v="544"/>
    <d v="2012-08-16T00:00:00"/>
    <s v="Standard Class"/>
    <s v="WB-21850"/>
    <s v="William Brown"/>
    <x v="0"/>
    <s v="United States"/>
    <s v="Redmond"/>
    <x v="21"/>
    <n v="97756"/>
    <x v="1"/>
    <s v="TEC-PH-10000576"/>
    <x v="2"/>
    <x v="7"/>
    <s v="AT&amp;T 1080 Corded phone"/>
    <n v="438.36800000000005"/>
    <n v="4"/>
    <n v="0.2"/>
    <n v="38.357200000000006"/>
  </r>
  <r>
    <n v="6645"/>
    <s v="US-2012-156496"/>
    <n v="2012"/>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n v="2012"/>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n v="2013"/>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n v="2013"/>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n v="2014"/>
    <x v="565"/>
    <d v="2014-09-12T00:00:00"/>
    <s v="First Class"/>
    <s v="BF-11020"/>
    <s v="Barry Französisch"/>
    <x v="1"/>
    <s v="United States"/>
    <s v="Arlington"/>
    <x v="5"/>
    <n v="76017"/>
    <x v="2"/>
    <s v="OFF-BI-10002429"/>
    <x v="1"/>
    <x v="8"/>
    <s v="Premier Elliptical Ring Binder, Black"/>
    <n v="42.615999999999993"/>
    <n v="7"/>
    <n v="0.8"/>
    <n v="-68.185600000000022"/>
  </r>
  <r>
    <n v="6650"/>
    <s v="US-2014-124779"/>
    <n v="2014"/>
    <x v="565"/>
    <d v="2014-09-12T00:00:00"/>
    <s v="First Class"/>
    <s v="BF-11020"/>
    <s v="Barry Französisch"/>
    <x v="1"/>
    <s v="United States"/>
    <s v="Arlington"/>
    <x v="5"/>
    <n v="76017"/>
    <x v="2"/>
    <s v="TEC-CO-10001943"/>
    <x v="2"/>
    <x v="16"/>
    <s v="Canon PC-428 Personal Copier"/>
    <n v="319.98400000000004"/>
    <n v="2"/>
    <n v="0.2"/>
    <n v="107.99459999999999"/>
  </r>
  <r>
    <n v="6651"/>
    <s v="US-2014-124779"/>
    <n v="2014"/>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n v="2014"/>
    <x v="565"/>
    <d v="2014-09-12T00:00:00"/>
    <s v="First Class"/>
    <s v="BF-11020"/>
    <s v="Barry Französisch"/>
    <x v="1"/>
    <s v="United States"/>
    <s v="Arlington"/>
    <x v="5"/>
    <n v="76017"/>
    <x v="2"/>
    <s v="FUR-FU-10001095"/>
    <x v="0"/>
    <x v="5"/>
    <s v="DAX Black Cherry Wood-Tone Poster Frame"/>
    <n v="21.184000000000001"/>
    <n v="2"/>
    <n v="0.6"/>
    <n v="-11.651199999999999"/>
  </r>
  <r>
    <n v="6653"/>
    <s v="US-2014-124779"/>
    <n v="2014"/>
    <x v="565"/>
    <d v="2014-09-12T00:00:00"/>
    <s v="First Class"/>
    <s v="BF-11020"/>
    <s v="Barry Französisch"/>
    <x v="1"/>
    <s v="United States"/>
    <s v="Arlington"/>
    <x v="5"/>
    <n v="76017"/>
    <x v="2"/>
    <s v="OFF-PA-10000061"/>
    <x v="1"/>
    <x v="10"/>
    <s v="Xerox 205"/>
    <n v="20.736000000000004"/>
    <n v="4"/>
    <n v="0.2"/>
    <n v="7.2576000000000001"/>
  </r>
  <r>
    <n v="6654"/>
    <s v="US-2014-124779"/>
    <n v="2014"/>
    <x v="565"/>
    <d v="2014-09-12T00:00:00"/>
    <s v="First Class"/>
    <s v="BF-11020"/>
    <s v="Barry Französisch"/>
    <x v="1"/>
    <s v="United States"/>
    <s v="Arlington"/>
    <x v="5"/>
    <n v="76017"/>
    <x v="2"/>
    <s v="FUR-CH-10003535"/>
    <x v="0"/>
    <x v="1"/>
    <s v="Global Armless Task Chair, Royal Blue"/>
    <n v="213.42999999999995"/>
    <n v="5"/>
    <n v="0.3"/>
    <n v="-39.636999999999993"/>
  </r>
  <r>
    <n v="6655"/>
    <s v="CA-2014-135937"/>
    <n v="2014"/>
    <x v="297"/>
    <d v="2014-02-28T00:00:00"/>
    <s v="Standard Class"/>
    <s v="KM-16375"/>
    <s v="Katherine Murray"/>
    <x v="2"/>
    <s v="United States"/>
    <s v="Gilbert"/>
    <x v="16"/>
    <n v="85234"/>
    <x v="1"/>
    <s v="TEC-PH-10004447"/>
    <x v="2"/>
    <x v="7"/>
    <s v="Toshiba IPT2010-SD IP Telephone"/>
    <n v="333.57600000000002"/>
    <n v="3"/>
    <n v="0.2"/>
    <n v="25.018199999999993"/>
  </r>
  <r>
    <n v="6656"/>
    <s v="CA-2014-135937"/>
    <n v="2014"/>
    <x v="297"/>
    <d v="2014-02-28T00:00:00"/>
    <s v="Standard Class"/>
    <s v="KM-16375"/>
    <s v="Katherine Murray"/>
    <x v="2"/>
    <s v="United States"/>
    <s v="Gilbert"/>
    <x v="16"/>
    <n v="85234"/>
    <x v="1"/>
    <s v="TEC-AC-10001114"/>
    <x v="2"/>
    <x v="11"/>
    <s v="Microsoft Wireless Mobile Mouse 4000"/>
    <n v="31.992000000000004"/>
    <n v="1"/>
    <n v="0.2"/>
    <n v="4.7987999999999964"/>
  </r>
  <r>
    <n v="6657"/>
    <s v="CA-2014-135937"/>
    <n v="2014"/>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n v="2014"/>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n v="2014"/>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n v="2014"/>
    <x v="297"/>
    <d v="2014-02-28T00:00:00"/>
    <s v="Standard Class"/>
    <s v="KM-16375"/>
    <s v="Katherine Murray"/>
    <x v="2"/>
    <s v="United States"/>
    <s v="Gilbert"/>
    <x v="16"/>
    <n v="85234"/>
    <x v="1"/>
    <s v="FUR-TA-10001039"/>
    <x v="0"/>
    <x v="3"/>
    <s v="KI Adjustable-Height Table"/>
    <n v="386.91"/>
    <n v="9"/>
    <n v="0.5"/>
    <n v="-185.71679999999998"/>
  </r>
  <r>
    <n v="6661"/>
    <s v="CA-2012-129322"/>
    <n v="2012"/>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n v="2012"/>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n v="2012"/>
    <x v="816"/>
    <d v="2012-08-10T00:00:00"/>
    <s v="Second Class"/>
    <s v="DB-13405"/>
    <s v="Denny Blanton"/>
    <x v="0"/>
    <s v="United States"/>
    <s v="Lawrence"/>
    <x v="31"/>
    <n v="1841"/>
    <x v="3"/>
    <s v="OFF-BI-10001718"/>
    <x v="1"/>
    <x v="8"/>
    <s v="GBC DocuBind P50 Personal Binding Machine"/>
    <n v="447.85999999999996"/>
    <n v="7"/>
    <n v="0"/>
    <n v="210.49419999999998"/>
  </r>
  <r>
    <n v="6664"/>
    <s v="CA-2014-162173"/>
    <n v="2014"/>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n v="2014"/>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n v="2013"/>
    <x v="216"/>
    <d v="2013-07-19T00:00:00"/>
    <s v="Second Class"/>
    <s v="JS-15880"/>
    <s v="John Stevenson"/>
    <x v="0"/>
    <s v="United States"/>
    <s v="Irving"/>
    <x v="5"/>
    <n v="75061"/>
    <x v="2"/>
    <s v="OFF-PA-10001497"/>
    <x v="1"/>
    <x v="10"/>
    <s v="Xerox 1914"/>
    <n v="219.84000000000003"/>
    <n v="5"/>
    <n v="0.2"/>
    <n v="79.691999999999979"/>
  </r>
  <r>
    <n v="6667"/>
    <s v="CA-2014-122175"/>
    <n v="2014"/>
    <x v="605"/>
    <d v="2014-05-15T00:00:00"/>
    <s v="Second Class"/>
    <s v="CA-12775"/>
    <s v="Cynthia Arntzen"/>
    <x v="0"/>
    <s v="United States"/>
    <s v="Vineland"/>
    <x v="30"/>
    <n v="8360"/>
    <x v="3"/>
    <s v="FUR-FU-10000719"/>
    <x v="0"/>
    <x v="5"/>
    <s v="DAX Cubicle Frames, 8-1/2 x 11"/>
    <n v="42.85"/>
    <n v="5"/>
    <n v="0"/>
    <n v="15.426000000000002"/>
  </r>
  <r>
    <n v="6668"/>
    <s v="CA-2014-122175"/>
    <n v="2014"/>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n v="2014"/>
    <x v="605"/>
    <d v="2014-05-15T00:00:00"/>
    <s v="Second Class"/>
    <s v="CA-12775"/>
    <s v="Cynthia Arntzen"/>
    <x v="0"/>
    <s v="United States"/>
    <s v="Vineland"/>
    <x v="30"/>
    <n v="8360"/>
    <x v="3"/>
    <s v="OFF-SU-10004661"/>
    <x v="1"/>
    <x v="14"/>
    <s v="Acme Titanium Bonded Scissors"/>
    <n v="17"/>
    <n v="2"/>
    <n v="0"/>
    <n v="4.42"/>
  </r>
  <r>
    <n v="6670"/>
    <s v="CA-2014-122175"/>
    <n v="2014"/>
    <x v="605"/>
    <d v="2014-05-15T00:00:00"/>
    <s v="Second Class"/>
    <s v="CA-12775"/>
    <s v="Cynthia Arntzen"/>
    <x v="0"/>
    <s v="United States"/>
    <s v="Vineland"/>
    <x v="30"/>
    <n v="8360"/>
    <x v="3"/>
    <s v="TEC-AC-10004859"/>
    <x v="2"/>
    <x v="11"/>
    <s v="Maxell Pro 80 Minute CD-R, 10/Pack"/>
    <n v="87.4"/>
    <n v="5"/>
    <n v="0"/>
    <n v="34.960000000000008"/>
  </r>
  <r>
    <n v="6671"/>
    <s v="CA-2014-161088"/>
    <n v="2014"/>
    <x v="1126"/>
    <d v="2014-05-30T00:00:00"/>
    <s v="Standard Class"/>
    <s v="MH-18115"/>
    <s v="Mick Hernandez"/>
    <x v="2"/>
    <s v="United States"/>
    <s v="Columbus"/>
    <x v="32"/>
    <n v="31907"/>
    <x v="0"/>
    <s v="OFF-BI-10002824"/>
    <x v="1"/>
    <x v="8"/>
    <s v="Recycled Easel Ring Binders"/>
    <n v="29.84"/>
    <n v="2"/>
    <n v="0"/>
    <n v="13.427999999999997"/>
  </r>
  <r>
    <n v="6672"/>
    <s v="CA-2011-154837"/>
    <n v="2011"/>
    <x v="709"/>
    <d v="2011-08-27T00:00:00"/>
    <s v="Second Class"/>
    <s v="RB-19645"/>
    <s v="Robert Barroso"/>
    <x v="1"/>
    <s v="United States"/>
    <s v="Los Angeles"/>
    <x v="1"/>
    <n v="90032"/>
    <x v="1"/>
    <s v="OFF-BI-10001575"/>
    <x v="1"/>
    <x v="8"/>
    <s v="GBC Linen Binding Covers"/>
    <n v="49.568000000000005"/>
    <n v="2"/>
    <n v="0.2"/>
    <n v="17.348799999999997"/>
  </r>
  <r>
    <n v="6673"/>
    <s v="CA-2012-153794"/>
    <n v="2012"/>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n v="2012"/>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n v="2012"/>
    <x v="82"/>
    <d v="2012-11-23T00:00:00"/>
    <s v="Second Class"/>
    <s v="DL-13330"/>
    <s v="Denise Leinenbach"/>
    <x v="0"/>
    <s v="United States"/>
    <s v="Lawrence"/>
    <x v="14"/>
    <n v="46226"/>
    <x v="2"/>
    <s v="OFF-AR-10003759"/>
    <x v="1"/>
    <x v="6"/>
    <s v="Crayola Anti Dust Chalk, 12/Pack"/>
    <n v="10.92"/>
    <n v="6"/>
    <n v="0"/>
    <n v="4.9139999999999997"/>
  </r>
  <r>
    <n v="6676"/>
    <s v="CA-2012-109337"/>
    <n v="2012"/>
    <x v="82"/>
    <d v="2012-11-23T00:00:00"/>
    <s v="Second Class"/>
    <s v="DL-13330"/>
    <s v="Denise Leinenbach"/>
    <x v="0"/>
    <s v="United States"/>
    <s v="Lawrence"/>
    <x v="14"/>
    <n v="46226"/>
    <x v="2"/>
    <s v="TEC-MA-10002930"/>
    <x v="2"/>
    <x v="15"/>
    <s v="Ricoh - Ink Collector Unit for GX3000 Series Printers"/>
    <n v="83.9"/>
    <n v="2"/>
    <n v="0"/>
    <n v="22.653000000000006"/>
  </r>
  <r>
    <n v="6677"/>
    <s v="CA-2012-109337"/>
    <n v="2012"/>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n v="2012"/>
    <x v="82"/>
    <d v="2012-11-23T00:00:00"/>
    <s v="Second Class"/>
    <s v="DL-13330"/>
    <s v="Denise Leinenbach"/>
    <x v="0"/>
    <s v="United States"/>
    <s v="Lawrence"/>
    <x v="14"/>
    <n v="46226"/>
    <x v="2"/>
    <s v="TEC-AC-10000990"/>
    <x v="2"/>
    <x v="11"/>
    <s v="Imation Bio 2GB USB Flash Drive Imation Corp"/>
    <n v="393.54"/>
    <n v="3"/>
    <n v="0"/>
    <n v="165.28680000000003"/>
  </r>
  <r>
    <n v="6679"/>
    <s v="CA-2011-150329"/>
    <n v="2011"/>
    <x v="982"/>
    <d v="2011-10-14T00:00:00"/>
    <s v="Standard Class"/>
    <s v="SD-20485"/>
    <s v="Shirley Daniels"/>
    <x v="2"/>
    <s v="United States"/>
    <s v="Phoenix"/>
    <x v="16"/>
    <n v="85023"/>
    <x v="1"/>
    <s v="FUR-FU-10003724"/>
    <x v="0"/>
    <x v="5"/>
    <s v="Westinghouse Clip-On Gooseneck Lamps"/>
    <n v="46.872"/>
    <n v="7"/>
    <n v="0.2"/>
    <n v="3.5153999999999979"/>
  </r>
  <r>
    <n v="6680"/>
    <s v="CA-2014-145037"/>
    <n v="2014"/>
    <x v="264"/>
    <d v="2014-09-08T00:00:00"/>
    <s v="Second Class"/>
    <s v="TB-21055"/>
    <s v="Ted Butterfield"/>
    <x v="0"/>
    <s v="United States"/>
    <s v="Meriden"/>
    <x v="29"/>
    <n v="6450"/>
    <x v="3"/>
    <s v="OFF-ST-10000918"/>
    <x v="1"/>
    <x v="4"/>
    <s v="Crate-A-Files"/>
    <n v="10.9"/>
    <n v="1"/>
    <n v="0"/>
    <n v="2.8339999999999996"/>
  </r>
  <r>
    <n v="6681"/>
    <s v="CA-2014-145037"/>
    <n v="2014"/>
    <x v="264"/>
    <d v="2014-09-08T00:00:00"/>
    <s v="Second Class"/>
    <s v="TB-21055"/>
    <s v="Ted Butterfield"/>
    <x v="0"/>
    <s v="United States"/>
    <s v="Meriden"/>
    <x v="29"/>
    <n v="6450"/>
    <x v="3"/>
    <s v="OFF-PA-10000157"/>
    <x v="1"/>
    <x v="10"/>
    <s v="Xerox 191"/>
    <n v="79.92"/>
    <n v="4"/>
    <n v="0"/>
    <n v="37.562399999999997"/>
  </r>
  <r>
    <n v="6682"/>
    <s v="CA-2014-145037"/>
    <n v="2014"/>
    <x v="264"/>
    <d v="2014-09-08T00:00:00"/>
    <s v="Second Class"/>
    <s v="TB-21055"/>
    <s v="Ted Butterfield"/>
    <x v="0"/>
    <s v="United States"/>
    <s v="Meriden"/>
    <x v="29"/>
    <n v="6450"/>
    <x v="3"/>
    <s v="OFF-PA-10002499"/>
    <x v="1"/>
    <x v="10"/>
    <s v="Xerox 1890"/>
    <n v="146.82"/>
    <n v="3"/>
    <n v="0"/>
    <n v="73.41"/>
  </r>
  <r>
    <n v="6683"/>
    <s v="CA-2014-154466"/>
    <n v="2014"/>
    <x v="314"/>
    <d v="2014-01-03T00:00:00"/>
    <s v="First Class"/>
    <s v="DP-13390"/>
    <s v="Dennis Pardue"/>
    <x v="2"/>
    <s v="United States"/>
    <s v="Franklin"/>
    <x v="6"/>
    <n v="53132"/>
    <x v="2"/>
    <s v="OFF-BI-10002012"/>
    <x v="1"/>
    <x v="8"/>
    <s v="Wilson Jones Easy Flow II Sheet Lifters"/>
    <n v="3.6"/>
    <n v="2"/>
    <n v="0"/>
    <n v="1.728"/>
  </r>
  <r>
    <n v="6684"/>
    <s v="CA-2011-109134"/>
    <n v="2011"/>
    <x v="1127"/>
    <d v="2011-11-10T00:00:00"/>
    <s v="Standard Class"/>
    <s v="DE-13255"/>
    <s v="Deanra Eno"/>
    <x v="2"/>
    <s v="United States"/>
    <s v="Los Angeles"/>
    <x v="1"/>
    <n v="90008"/>
    <x v="1"/>
    <s v="FUR-FU-10000320"/>
    <x v="0"/>
    <x v="5"/>
    <s v="OIC Stacking Trays"/>
    <n v="20.04"/>
    <n v="6"/>
    <n v="0"/>
    <n v="8.8176000000000023"/>
  </r>
  <r>
    <n v="6685"/>
    <s v="US-2012-129637"/>
    <n v="2012"/>
    <x v="997"/>
    <d v="2012-12-22T00:00:00"/>
    <s v="Standard Class"/>
    <s v="MC-18100"/>
    <s v="Mick Crebagga"/>
    <x v="0"/>
    <s v="United States"/>
    <s v="Bloomington"/>
    <x v="10"/>
    <n v="61701"/>
    <x v="2"/>
    <s v="OFF-ST-10003716"/>
    <x v="1"/>
    <x v="4"/>
    <s v="Tennsco Double-Tier Lockers"/>
    <n v="180.01600000000002"/>
    <n v="1"/>
    <n v="0.2"/>
    <n v="-15.751400000000004"/>
  </r>
  <r>
    <n v="6686"/>
    <s v="US-2012-129637"/>
    <n v="2012"/>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n v="2012"/>
    <x v="997"/>
    <d v="2012-12-22T00:00:00"/>
    <s v="Standard Class"/>
    <s v="MC-18100"/>
    <s v="Mick Crebagga"/>
    <x v="0"/>
    <s v="United States"/>
    <s v="Bloomington"/>
    <x v="10"/>
    <n v="61701"/>
    <x v="2"/>
    <s v="OFF-AR-10003829"/>
    <x v="1"/>
    <x v="6"/>
    <s v="Newell 35"/>
    <n v="13.120000000000001"/>
    <n v="5"/>
    <n v="0.2"/>
    <n v="1.4759999999999982"/>
  </r>
  <r>
    <n v="6688"/>
    <s v="CA-2012-165162"/>
    <n v="2012"/>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n v="2014"/>
    <x v="434"/>
    <d v="2014-03-16T00:00:00"/>
    <s v="Second Class"/>
    <s v="CM-11815"/>
    <s v="Candace McMahon"/>
    <x v="1"/>
    <s v="United States"/>
    <s v="San Francisco"/>
    <x v="1"/>
    <n v="94109"/>
    <x v="1"/>
    <s v="TEC-AC-10004568"/>
    <x v="2"/>
    <x v="11"/>
    <s v="Maxell LTO Ultrium - 800 GB"/>
    <n v="111.96"/>
    <n v="4"/>
    <n v="0"/>
    <n v="21.27239999999999"/>
  </r>
  <r>
    <n v="6690"/>
    <s v="CA-2014-104108"/>
    <n v="2014"/>
    <x v="574"/>
    <d v="2014-12-10T00:00:00"/>
    <s v="Standard Class"/>
    <s v="RP-19855"/>
    <s v="Roy Phan"/>
    <x v="1"/>
    <s v="United States"/>
    <s v="Houston"/>
    <x v="5"/>
    <n v="77095"/>
    <x v="2"/>
    <s v="OFF-AR-10000817"/>
    <x v="1"/>
    <x v="6"/>
    <s v="Manco Dry-Lighter Erasable Highlighter"/>
    <n v="12.160000000000002"/>
    <n v="5"/>
    <n v="0.2"/>
    <n v="2.1279999999999988"/>
  </r>
  <r>
    <n v="6691"/>
    <s v="US-2014-165869"/>
    <n v="2014"/>
    <x v="689"/>
    <d v="2014-08-06T00:00:00"/>
    <s v="Standard Class"/>
    <s v="LS-17200"/>
    <s v="Luke Schmidt"/>
    <x v="1"/>
    <s v="United States"/>
    <s v="Milwaukee"/>
    <x v="6"/>
    <n v="53209"/>
    <x v="2"/>
    <s v="OFF-BI-10003460"/>
    <x v="1"/>
    <x v="8"/>
    <s v="Acco 3-Hole Punch"/>
    <n v="17.52"/>
    <n v="4"/>
    <n v="0"/>
    <n v="8.4095999999999993"/>
  </r>
  <r>
    <n v="6692"/>
    <s v="US-2014-165869"/>
    <n v="2014"/>
    <x v="689"/>
    <d v="2014-08-06T00:00:00"/>
    <s v="Standard Class"/>
    <s v="LS-17200"/>
    <s v="Luke Schmidt"/>
    <x v="1"/>
    <s v="United States"/>
    <s v="Milwaukee"/>
    <x v="6"/>
    <n v="53209"/>
    <x v="2"/>
    <s v="OFF-AP-10002472"/>
    <x v="1"/>
    <x v="9"/>
    <s v="3M Office Air Cleaner"/>
    <n v="155.88"/>
    <n v="6"/>
    <n v="0"/>
    <n v="54.558"/>
  </r>
  <r>
    <n v="6693"/>
    <s v="CA-2014-160899"/>
    <n v="2014"/>
    <x v="938"/>
    <d v="2014-08-14T00:00:00"/>
    <s v="Second Class"/>
    <s v="DR-12940"/>
    <s v="Daniel Raglin"/>
    <x v="2"/>
    <s v="United States"/>
    <s v="Lake Charles"/>
    <x v="28"/>
    <n v="70601"/>
    <x v="0"/>
    <s v="OFF-BI-10000632"/>
    <x v="1"/>
    <x v="8"/>
    <s v="Satellite Sectional Post Binders"/>
    <n v="477.51"/>
    <n v="11"/>
    <n v="0"/>
    <n v="219.65459999999999"/>
  </r>
  <r>
    <n v="6694"/>
    <s v="CA-2014-144225"/>
    <n v="2014"/>
    <x v="1033"/>
    <d v="2014-10-03T00:00:00"/>
    <s v="Second Class"/>
    <s v="CC-12475"/>
    <s v="Cindy Chapman"/>
    <x v="0"/>
    <s v="United States"/>
    <s v="Baltimore"/>
    <x v="39"/>
    <n v="21215"/>
    <x v="3"/>
    <s v="OFF-PA-10000062"/>
    <x v="1"/>
    <x v="10"/>
    <s v="Green Bar Computer Printout Paper"/>
    <n v="164.88"/>
    <n v="3"/>
    <n v="0"/>
    <n v="80.791200000000003"/>
  </r>
  <r>
    <n v="6695"/>
    <s v="US-2013-163538"/>
    <n v="2013"/>
    <x v="370"/>
    <d v="2013-08-31T00:00:00"/>
    <s v="Standard Class"/>
    <s v="SS-20515"/>
    <s v="Shirley Schmidt"/>
    <x v="2"/>
    <s v="United States"/>
    <s v="Franklin"/>
    <x v="6"/>
    <n v="53132"/>
    <x v="2"/>
    <s v="TEC-AC-10002006"/>
    <x v="2"/>
    <x v="11"/>
    <s v="Memorex Micro Travel Drive 16 GB"/>
    <n v="47.97"/>
    <n v="3"/>
    <n v="0"/>
    <n v="14.870699999999998"/>
  </r>
  <r>
    <n v="6696"/>
    <s v="US-2013-155103"/>
    <n v="2013"/>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n v="2013"/>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n v="2013"/>
    <x v="499"/>
    <d v="2013-12-08T00:00:00"/>
    <s v="Standard Class"/>
    <s v="JF-15190"/>
    <s v="Jamie Frazer"/>
    <x v="0"/>
    <s v="United States"/>
    <s v="New York City"/>
    <x v="15"/>
    <n v="10024"/>
    <x v="3"/>
    <s v="OFF-PA-10000062"/>
    <x v="1"/>
    <x v="10"/>
    <s v="Green Bar Computer Printout Paper"/>
    <n v="54.96"/>
    <n v="1"/>
    <n v="0"/>
    <n v="26.930399999999999"/>
  </r>
  <r>
    <n v="6699"/>
    <s v="CA-2014-145429"/>
    <n v="2014"/>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n v="2014"/>
    <x v="246"/>
    <d v="2014-07-26T00:00:00"/>
    <s v="Standard Class"/>
    <s v="SW-20455"/>
    <s v="Shaun Weien"/>
    <x v="0"/>
    <s v="United States"/>
    <s v="San Diego"/>
    <x v="1"/>
    <n v="92024"/>
    <x v="1"/>
    <s v="FUR-CH-10000988"/>
    <x v="0"/>
    <x v="1"/>
    <s v="Hon Olson Stacker Stools"/>
    <n v="225.29600000000002"/>
    <n v="2"/>
    <n v="0.2"/>
    <n v="22.529599999999995"/>
  </r>
  <r>
    <n v="6701"/>
    <s v="CA-2014-145429"/>
    <n v="2014"/>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n v="2012"/>
    <x v="1128"/>
    <d v="2012-05-24T00:00:00"/>
    <s v="Standard Class"/>
    <s v="SG-20470"/>
    <s v="Sheri Gordon"/>
    <x v="0"/>
    <s v="United States"/>
    <s v="Wilson"/>
    <x v="3"/>
    <n v="27893"/>
    <x v="0"/>
    <s v="FUR-FU-10001986"/>
    <x v="0"/>
    <x v="5"/>
    <s v="Dana Fluorescent Magnifying Lamp, White, 36&quot;"/>
    <n v="163.136"/>
    <n v="4"/>
    <n v="0.2"/>
    <n v="20.391999999999989"/>
  </r>
  <r>
    <n v="6703"/>
    <s v="CA-2012-153535"/>
    <n v="2012"/>
    <x v="1128"/>
    <d v="2012-05-24T00:00:00"/>
    <s v="Standard Class"/>
    <s v="SG-20470"/>
    <s v="Sheri Gordon"/>
    <x v="0"/>
    <s v="United States"/>
    <s v="Wilson"/>
    <x v="3"/>
    <n v="27893"/>
    <x v="0"/>
    <s v="OFF-BI-10001031"/>
    <x v="1"/>
    <x v="8"/>
    <s v="Pressboard Data Binders by Wilson Jones"/>
    <n v="6.4080000000000004"/>
    <n v="4"/>
    <n v="0.7"/>
    <n v="-4.9127999999999989"/>
  </r>
  <r>
    <n v="6704"/>
    <s v="CA-2012-139164"/>
    <n v="2012"/>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n v="2012"/>
    <x v="537"/>
    <d v="2012-06-28T00:00:00"/>
    <s v="Standard Class"/>
    <s v="CS-12355"/>
    <s v="Christine Sundaresam"/>
    <x v="0"/>
    <s v="United States"/>
    <s v="Long Beach"/>
    <x v="1"/>
    <n v="90805"/>
    <x v="1"/>
    <s v="OFF-FA-10003059"/>
    <x v="1"/>
    <x v="13"/>
    <s v="Assorted Color Push Pins"/>
    <n v="5.43"/>
    <n v="3"/>
    <n v="0"/>
    <n v="1.7918999999999998"/>
  </r>
  <r>
    <n v="6706"/>
    <s v="CA-2012-139164"/>
    <n v="2012"/>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n v="2013"/>
    <x v="545"/>
    <d v="2013-09-16T00:00:00"/>
    <s v="Standard Class"/>
    <s v="SC-20695"/>
    <s v="Steve Chapman"/>
    <x v="1"/>
    <s v="United States"/>
    <s v="Fort Lauderdale"/>
    <x v="2"/>
    <n v="33311"/>
    <x v="0"/>
    <s v="TEC-PH-10003505"/>
    <x v="2"/>
    <x v="7"/>
    <s v="Geemarc AmpliPOWER60"/>
    <n v="519.67999999999995"/>
    <n v="7"/>
    <n v="0.2"/>
    <n v="58.46399999999997"/>
  </r>
  <r>
    <n v="6708"/>
    <s v="CA-2011-167724"/>
    <n v="2011"/>
    <x v="138"/>
    <d v="2011-04-18T00:00:00"/>
    <s v="Standard Class"/>
    <s v="BF-11170"/>
    <s v="Ben Ferrer"/>
    <x v="2"/>
    <s v="United States"/>
    <s v="Baltimore"/>
    <x v="39"/>
    <n v="21215"/>
    <x v="3"/>
    <s v="OFF-LA-10002368"/>
    <x v="1"/>
    <x v="2"/>
    <s v="Avery 479"/>
    <n v="7.83"/>
    <n v="3"/>
    <n v="0"/>
    <n v="3.6017999999999999"/>
  </r>
  <r>
    <n v="6709"/>
    <s v="CA-2012-123141"/>
    <n v="2012"/>
    <x v="717"/>
    <d v="2012-11-19T00:00:00"/>
    <s v="Standard Class"/>
    <s v="GZ-14470"/>
    <s v="Gary Zandusky"/>
    <x v="0"/>
    <s v="United States"/>
    <s v="Rio Rancho"/>
    <x v="27"/>
    <n v="87124"/>
    <x v="1"/>
    <s v="FUR-CH-10004287"/>
    <x v="0"/>
    <x v="1"/>
    <s v="SAFCO Arco Folding Chair"/>
    <n v="883.84"/>
    <n v="4"/>
    <n v="0.2"/>
    <n v="99.431999999999931"/>
  </r>
  <r>
    <n v="6710"/>
    <s v="CA-2012-123141"/>
    <n v="2012"/>
    <x v="717"/>
    <d v="2012-11-19T00:00:00"/>
    <s v="Standard Class"/>
    <s v="GZ-14470"/>
    <s v="Gary Zandusky"/>
    <x v="0"/>
    <s v="United States"/>
    <s v="Rio Rancho"/>
    <x v="27"/>
    <n v="87124"/>
    <x v="1"/>
    <s v="FUR-CH-10001891"/>
    <x v="0"/>
    <x v="1"/>
    <s v="Global Deluxe Office Fabric Chairs"/>
    <n v="230.35200000000003"/>
    <n v="3"/>
    <n v="0.2"/>
    <n v="20.155800000000013"/>
  </r>
  <r>
    <n v="6711"/>
    <s v="CA-2013-149503"/>
    <n v="2013"/>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n v="2014"/>
    <x v="238"/>
    <d v="2014-08-22T00:00:00"/>
    <s v="Second Class"/>
    <s v="PJ-19015"/>
    <s v="Pauline Johnson"/>
    <x v="0"/>
    <s v="United States"/>
    <s v="Columbus"/>
    <x v="24"/>
    <n v="43229"/>
    <x v="3"/>
    <s v="OFF-AR-10001419"/>
    <x v="1"/>
    <x v="6"/>
    <s v="Newell 325"/>
    <n v="9.9120000000000008"/>
    <n v="3"/>
    <n v="0.2"/>
    <n v="1.2389999999999994"/>
  </r>
  <r>
    <n v="6713"/>
    <s v="CA-2014-107629"/>
    <n v="2014"/>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n v="2014"/>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n v="2014"/>
    <x v="817"/>
    <d v="2014-12-15T00:00:00"/>
    <s v="Same Day"/>
    <s v="DB-13060"/>
    <s v="Dave Brooks"/>
    <x v="0"/>
    <s v="United States"/>
    <s v="Skokie"/>
    <x v="10"/>
    <n v="60076"/>
    <x v="2"/>
    <s v="TEC-AC-10004510"/>
    <x v="2"/>
    <x v="11"/>
    <s v="Logitech Desktop MK120 Mouse and keyboard Combo"/>
    <n v="39.264000000000003"/>
    <n v="3"/>
    <n v="0.2"/>
    <n v="-4.908000000000003"/>
  </r>
  <r>
    <n v="6716"/>
    <s v="CA-2014-107629"/>
    <n v="2014"/>
    <x v="817"/>
    <d v="2014-12-15T00:00:00"/>
    <s v="Same Day"/>
    <s v="DB-13060"/>
    <s v="Dave Brooks"/>
    <x v="0"/>
    <s v="United States"/>
    <s v="Skokie"/>
    <x v="10"/>
    <n v="60076"/>
    <x v="2"/>
    <s v="OFF-AR-10002987"/>
    <x v="1"/>
    <x v="6"/>
    <s v="Prismacolor Color Pencil Set"/>
    <n v="95.231999999999999"/>
    <n v="6"/>
    <n v="0.2"/>
    <n v="24.998400000000011"/>
  </r>
  <r>
    <n v="6717"/>
    <s v="CA-2013-134789"/>
    <n v="2013"/>
    <x v="143"/>
    <d v="2013-04-16T00:00:00"/>
    <s v="Standard Class"/>
    <s v="CK-12325"/>
    <s v="Christine Kargatis"/>
    <x v="2"/>
    <s v="United States"/>
    <s v="Hot Springs"/>
    <x v="36"/>
    <n v="71901"/>
    <x v="0"/>
    <s v="OFF-FA-10002280"/>
    <x v="1"/>
    <x v="13"/>
    <s v="Advantus Plastic Paper Clips"/>
    <n v="30"/>
    <n v="6"/>
    <n v="0"/>
    <n v="14.399999999999999"/>
  </r>
  <r>
    <n v="6718"/>
    <s v="CA-2013-134789"/>
    <n v="2013"/>
    <x v="143"/>
    <d v="2013-04-16T00:00:00"/>
    <s v="Standard Class"/>
    <s v="CK-12325"/>
    <s v="Christine Kargatis"/>
    <x v="2"/>
    <s v="United States"/>
    <s v="Hot Springs"/>
    <x v="36"/>
    <n v="71901"/>
    <x v="0"/>
    <s v="OFF-PA-10001934"/>
    <x v="1"/>
    <x v="10"/>
    <s v="Xerox 1993"/>
    <n v="25.92"/>
    <n v="4"/>
    <n v="0"/>
    <n v="12.700800000000001"/>
  </r>
  <r>
    <n v="6719"/>
    <s v="CA-2013-134789"/>
    <n v="2013"/>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n v="2013"/>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n v="2014"/>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n v="2014"/>
    <x v="20"/>
    <d v="2014-09-25T00:00:00"/>
    <s v="Standard Class"/>
    <s v="DP-13105"/>
    <s v="Dave Poirier"/>
    <x v="1"/>
    <s v="United States"/>
    <s v="Los Angeles"/>
    <x v="1"/>
    <n v="90032"/>
    <x v="1"/>
    <s v="OFF-AR-10000914"/>
    <x v="1"/>
    <x v="6"/>
    <s v="Boston 16765 Mini Stand Up Battery Pencil Sharpener"/>
    <n v="23.32"/>
    <n v="2"/>
    <n v="0"/>
    <n v="6.0632000000000019"/>
  </r>
  <r>
    <n v="6723"/>
    <s v="CA-2014-102974"/>
    <n v="2014"/>
    <x v="20"/>
    <d v="2014-09-25T00:00:00"/>
    <s v="Standard Class"/>
    <s v="DP-13105"/>
    <s v="Dave Poirier"/>
    <x v="1"/>
    <s v="United States"/>
    <s v="Los Angeles"/>
    <x v="1"/>
    <n v="90032"/>
    <x v="1"/>
    <s v="OFF-AR-10004956"/>
    <x v="1"/>
    <x v="6"/>
    <s v="Newell 33"/>
    <n v="16.740000000000002"/>
    <n v="3"/>
    <n v="0"/>
    <n v="4.8545999999999978"/>
  </r>
  <r>
    <n v="6724"/>
    <s v="US-2014-166394"/>
    <n v="2014"/>
    <x v="507"/>
    <d v="2014-09-07T00:00:00"/>
    <s v="Second Class"/>
    <s v="VM-21835"/>
    <s v="Vivian Mathis"/>
    <x v="0"/>
    <s v="United States"/>
    <s v="Nashua"/>
    <x v="38"/>
    <n v="3060"/>
    <x v="3"/>
    <s v="OFF-FA-10001843"/>
    <x v="1"/>
    <x v="13"/>
    <s v="Staples"/>
    <n v="14.82"/>
    <n v="6"/>
    <n v="0"/>
    <n v="6.9654000000000007"/>
  </r>
  <r>
    <n v="6725"/>
    <s v="CA-2013-128811"/>
    <n v="2013"/>
    <x v="126"/>
    <d v="2013-09-17T00:00:00"/>
    <s v="Standard Class"/>
    <s v="SF-20200"/>
    <s v="Sarah Foster"/>
    <x v="0"/>
    <s v="United States"/>
    <s v="Seattle"/>
    <x v="4"/>
    <n v="98103"/>
    <x v="1"/>
    <s v="OFF-FA-10000585"/>
    <x v="1"/>
    <x v="13"/>
    <s v="OIC Bulk Pack Metal Binder Clips"/>
    <n v="10.47"/>
    <n v="3"/>
    <n v="0"/>
    <n v="4.8162000000000003"/>
  </r>
  <r>
    <n v="6726"/>
    <s v="CA-2013-128811"/>
    <n v="2013"/>
    <x v="126"/>
    <d v="2013-09-17T00:00:00"/>
    <s v="Standard Class"/>
    <s v="SF-20200"/>
    <s v="Sarah Foster"/>
    <x v="0"/>
    <s v="United States"/>
    <s v="Seattle"/>
    <x v="4"/>
    <n v="98103"/>
    <x v="1"/>
    <s v="OFF-LA-10003720"/>
    <x v="1"/>
    <x v="2"/>
    <s v="Avery 487"/>
    <n v="11.07"/>
    <n v="3"/>
    <n v="0"/>
    <n v="5.2028999999999996"/>
  </r>
  <r>
    <n v="6727"/>
    <s v="CA-2013-128811"/>
    <n v="2013"/>
    <x v="126"/>
    <d v="2013-09-17T00:00:00"/>
    <s v="Standard Class"/>
    <s v="SF-20200"/>
    <s v="Sarah Foster"/>
    <x v="0"/>
    <s v="United States"/>
    <s v="Seattle"/>
    <x v="4"/>
    <n v="98103"/>
    <x v="1"/>
    <s v="OFF-BI-10000301"/>
    <x v="1"/>
    <x v="8"/>
    <s v="GBC Instant Report Kit"/>
    <n v="20.704000000000001"/>
    <n v="4"/>
    <n v="0.2"/>
    <n v="7.7639999999999993"/>
  </r>
  <r>
    <n v="6728"/>
    <s v="CA-2014-145443"/>
    <n v="2014"/>
    <x v="682"/>
    <d v="2014-08-16T00:00:00"/>
    <s v="Second Class"/>
    <s v="SC-20695"/>
    <s v="Steve Chapman"/>
    <x v="1"/>
    <s v="United States"/>
    <s v="Richmond"/>
    <x v="14"/>
    <n v="47374"/>
    <x v="2"/>
    <s v="OFF-PA-10003302"/>
    <x v="1"/>
    <x v="10"/>
    <s v="Xerox 1906"/>
    <n v="177.2"/>
    <n v="5"/>
    <n v="0"/>
    <n v="83.283999999999992"/>
  </r>
  <r>
    <n v="6729"/>
    <s v="CA-2013-165827"/>
    <n v="2013"/>
    <x v="254"/>
    <d v="2013-11-10T00:00:00"/>
    <s v="Standard Class"/>
    <s v="MF-17665"/>
    <s v="Maureen Fritzler"/>
    <x v="1"/>
    <s v="United States"/>
    <s v="Miami"/>
    <x v="2"/>
    <n v="33180"/>
    <x v="0"/>
    <s v="FUR-FU-10001889"/>
    <x v="0"/>
    <x v="5"/>
    <s v="Ultra Door Pull Handle"/>
    <n v="50.496000000000002"/>
    <n v="6"/>
    <n v="0.2"/>
    <n v="8.2055999999999987"/>
  </r>
  <r>
    <n v="6730"/>
    <s v="CA-2012-156734"/>
    <n v="2012"/>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n v="2012"/>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n v="2012"/>
    <x v="652"/>
    <d v="2012-06-20T00:00:00"/>
    <s v="First Class"/>
    <s v="BV-11245"/>
    <s v="Benjamin Venier"/>
    <x v="1"/>
    <s v="United States"/>
    <s v="Smyrna"/>
    <x v="18"/>
    <n v="37167"/>
    <x v="0"/>
    <s v="OFF-PA-10001937"/>
    <x v="1"/>
    <x v="10"/>
    <s v="Xerox 21"/>
    <n v="20.736000000000004"/>
    <n v="4"/>
    <n v="0.2"/>
    <n v="7.2576000000000001"/>
  </r>
  <r>
    <n v="6733"/>
    <s v="CA-2011-120096"/>
    <n v="2011"/>
    <x v="1129"/>
    <d v="2011-07-07T00:00:00"/>
    <s v="First Class"/>
    <s v="KE-16420"/>
    <s v="Katrina Edelman"/>
    <x v="1"/>
    <s v="United States"/>
    <s v="Aurora"/>
    <x v="22"/>
    <n v="80013"/>
    <x v="1"/>
    <s v="OFF-PA-10001977"/>
    <x v="1"/>
    <x v="10"/>
    <s v="Xerox 194"/>
    <n v="177.536"/>
    <n v="4"/>
    <n v="0.2"/>
    <n v="62.137599999999992"/>
  </r>
  <r>
    <n v="6734"/>
    <s v="CA-2011-120096"/>
    <n v="2011"/>
    <x v="1129"/>
    <d v="2011-07-07T00:00:00"/>
    <s v="First Class"/>
    <s v="KE-16420"/>
    <s v="Katrina Edelman"/>
    <x v="1"/>
    <s v="United States"/>
    <s v="Aurora"/>
    <x v="22"/>
    <n v="80013"/>
    <x v="1"/>
    <s v="OFF-AP-10000692"/>
    <x v="1"/>
    <x v="9"/>
    <s v="Fellowes Mighty 8 Compact Surge Protector"/>
    <n v="32.432000000000002"/>
    <n v="2"/>
    <n v="0.2"/>
    <n v="3.2432000000000016"/>
  </r>
  <r>
    <n v="6735"/>
    <s v="CA-2012-141754"/>
    <n v="2012"/>
    <x v="139"/>
    <d v="2012-12-25T00:00:00"/>
    <s v="Standard Class"/>
    <s v="EM-14200"/>
    <s v="Evan Minnotte"/>
    <x v="2"/>
    <s v="United States"/>
    <s v="Miami"/>
    <x v="2"/>
    <n v="33142"/>
    <x v="0"/>
    <s v="OFF-LA-10004093"/>
    <x v="1"/>
    <x v="2"/>
    <s v="Avery 486"/>
    <n v="11.696"/>
    <n v="2"/>
    <n v="0.2"/>
    <n v="3.9473999999999996"/>
  </r>
  <r>
    <n v="6736"/>
    <s v="CA-2013-123358"/>
    <n v="2013"/>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n v="2013"/>
    <x v="342"/>
    <d v="2013-04-18T00:00:00"/>
    <s v="Standard Class"/>
    <s v="BT-11680"/>
    <s v="Brian Thompson"/>
    <x v="0"/>
    <s v="United States"/>
    <s v="San Francisco"/>
    <x v="1"/>
    <n v="94122"/>
    <x v="1"/>
    <s v="OFF-ST-10001932"/>
    <x v="1"/>
    <x v="4"/>
    <s v="Fellowes Staxonsteel Drawer Files"/>
    <n v="579.51"/>
    <n v="3"/>
    <n v="0"/>
    <n v="81.131400000000014"/>
  </r>
  <r>
    <n v="6738"/>
    <s v="CA-2013-123358"/>
    <n v="2013"/>
    <x v="342"/>
    <d v="2013-04-18T00:00:00"/>
    <s v="Standard Class"/>
    <s v="BT-11680"/>
    <s v="Brian Thompson"/>
    <x v="0"/>
    <s v="United States"/>
    <s v="San Francisco"/>
    <x v="1"/>
    <n v="94122"/>
    <x v="1"/>
    <s v="OFF-ST-10000636"/>
    <x v="1"/>
    <x v="4"/>
    <s v="Rogers Profile Extra Capacity Storage Tub"/>
    <n v="150.66"/>
    <n v="9"/>
    <n v="0"/>
    <n v="6.0263999999999918"/>
  </r>
  <r>
    <n v="6739"/>
    <s v="CA-2013-123358"/>
    <n v="2013"/>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n v="2011"/>
    <x v="542"/>
    <d v="2011-05-31T00:00:00"/>
    <s v="Standard Class"/>
    <s v="MM-18055"/>
    <s v="Michelle Moray"/>
    <x v="0"/>
    <s v="United States"/>
    <s v="Chicago"/>
    <x v="10"/>
    <n v="60623"/>
    <x v="2"/>
    <s v="OFF-ST-10001837"/>
    <x v="1"/>
    <x v="4"/>
    <s v="SAFCO Mobile Desk Side File, Wire Frame"/>
    <n v="102.624"/>
    <n v="3"/>
    <n v="0.2"/>
    <n v="7.6968000000000032"/>
  </r>
  <r>
    <n v="6741"/>
    <s v="CA-2011-144029"/>
    <n v="2011"/>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n v="2011"/>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n v="2014"/>
    <x v="91"/>
    <d v="2014-07-12T00:00:00"/>
    <s v="Standard Class"/>
    <s v="PO-18850"/>
    <s v="Patrick O'Brill"/>
    <x v="0"/>
    <s v="United States"/>
    <s v="Los Angeles"/>
    <x v="1"/>
    <n v="90008"/>
    <x v="1"/>
    <s v="FUR-CH-10001146"/>
    <x v="0"/>
    <x v="1"/>
    <s v="Global Task Chair, Black"/>
    <n v="122.13600000000001"/>
    <n v="3"/>
    <n v="0.2"/>
    <n v="-13.740299999999994"/>
  </r>
  <r>
    <n v="6744"/>
    <s v="CA-2012-156923"/>
    <n v="2012"/>
    <x v="1130"/>
    <d v="2012-02-20T00:00:00"/>
    <s v="Standard Class"/>
    <s v="SP-20860"/>
    <s v="Sung Pak"/>
    <x v="1"/>
    <s v="United States"/>
    <s v="Dover"/>
    <x v="38"/>
    <n v="3820"/>
    <x v="3"/>
    <s v="OFF-PA-10002751"/>
    <x v="1"/>
    <x v="10"/>
    <s v="Xerox 1920"/>
    <n v="35.880000000000003"/>
    <n v="6"/>
    <n v="0"/>
    <n v="16.146000000000001"/>
  </r>
  <r>
    <n v="6745"/>
    <s v="CA-2014-111269"/>
    <n v="2014"/>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n v="2014"/>
    <x v="114"/>
    <d v="2014-06-19T00:00:00"/>
    <s v="Second Class"/>
    <s v="CS-12355"/>
    <s v="Christine Sundaresam"/>
    <x v="0"/>
    <s v="United States"/>
    <s v="Dublin"/>
    <x v="24"/>
    <n v="43017"/>
    <x v="3"/>
    <s v="OFF-AR-10001427"/>
    <x v="1"/>
    <x v="6"/>
    <s v="Newell 330"/>
    <n v="23.92"/>
    <n v="5"/>
    <n v="0.2"/>
    <n v="1.7940000000000005"/>
  </r>
  <r>
    <n v="6747"/>
    <s v="CA-2014-159156"/>
    <n v="2014"/>
    <x v="38"/>
    <d v="2014-11-17T00:00:00"/>
    <s v="First Class"/>
    <s v="KB-16600"/>
    <s v="Ken Brennan"/>
    <x v="1"/>
    <s v="United States"/>
    <s v="New York City"/>
    <x v="15"/>
    <n v="10009"/>
    <x v="3"/>
    <s v="TEC-PH-10004389"/>
    <x v="2"/>
    <x v="7"/>
    <s v="Nokia Lumia 925"/>
    <n v="629.94999999999993"/>
    <n v="5"/>
    <n v="0"/>
    <n v="163.78700000000003"/>
  </r>
  <r>
    <n v="6748"/>
    <s v="CA-2014-100230"/>
    <n v="2014"/>
    <x v="157"/>
    <d v="2014-12-16T00:00:00"/>
    <s v="Standard Class"/>
    <s v="AA-10375"/>
    <s v="Allen Armold"/>
    <x v="0"/>
    <s v="United States"/>
    <s v="New York City"/>
    <x v="15"/>
    <n v="10035"/>
    <x v="3"/>
    <s v="OFF-BI-10002498"/>
    <x v="1"/>
    <x v="8"/>
    <s v="Clear Mylar Reinforcing Strips"/>
    <n v="14.952000000000002"/>
    <n v="1"/>
    <n v="0.2"/>
    <n v="5.0462999999999996"/>
  </r>
  <r>
    <n v="6749"/>
    <s v="CA-2014-100230"/>
    <n v="2014"/>
    <x v="157"/>
    <d v="2014-12-16T00:00:00"/>
    <s v="Standard Class"/>
    <s v="AA-10375"/>
    <s v="Allen Armold"/>
    <x v="0"/>
    <s v="United States"/>
    <s v="New York City"/>
    <x v="15"/>
    <n v="10035"/>
    <x v="3"/>
    <s v="OFF-PA-10002245"/>
    <x v="1"/>
    <x v="10"/>
    <s v="Xerox 1895"/>
    <n v="17.940000000000001"/>
    <n v="3"/>
    <n v="0"/>
    <n v="8.0730000000000004"/>
  </r>
  <r>
    <n v="6750"/>
    <s v="CA-2014-100230"/>
    <n v="2014"/>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n v="2013"/>
    <x v="931"/>
    <d v="2013-07-01T00:00:00"/>
    <s v="Second Class"/>
    <s v="BP-11155"/>
    <s v="Becky Pak"/>
    <x v="0"/>
    <s v="United States"/>
    <s v="Paterson"/>
    <x v="30"/>
    <n v="7501"/>
    <x v="3"/>
    <s v="FUR-CH-10003535"/>
    <x v="0"/>
    <x v="1"/>
    <s v="Global Armless Task Chair, Royal Blue"/>
    <n v="121.96"/>
    <n v="2"/>
    <n v="0"/>
    <n v="20.733199999999997"/>
  </r>
  <r>
    <n v="6752"/>
    <s v="CA-2013-154767"/>
    <n v="2013"/>
    <x v="931"/>
    <d v="2013-07-01T00:00:00"/>
    <s v="Second Class"/>
    <s v="BP-11155"/>
    <s v="Becky Pak"/>
    <x v="0"/>
    <s v="United States"/>
    <s v="Paterson"/>
    <x v="30"/>
    <n v="7501"/>
    <x v="3"/>
    <s v="OFF-AP-10000595"/>
    <x v="1"/>
    <x v="9"/>
    <s v="Disposable Triple-Filter Dust Bags"/>
    <n v="8.74"/>
    <n v="2"/>
    <n v="0"/>
    <n v="2.2724000000000002"/>
  </r>
  <r>
    <n v="6753"/>
    <s v="CA-2013-154767"/>
    <n v="2013"/>
    <x v="931"/>
    <d v="2013-07-01T00:00:00"/>
    <s v="Second Class"/>
    <s v="BP-11155"/>
    <s v="Becky Pak"/>
    <x v="0"/>
    <s v="United States"/>
    <s v="Paterson"/>
    <x v="30"/>
    <n v="7501"/>
    <x v="3"/>
    <s v="OFF-PA-10003039"/>
    <x v="1"/>
    <x v="10"/>
    <s v="Xerox 1960"/>
    <n v="61.96"/>
    <n v="2"/>
    <n v="0"/>
    <n v="27.881999999999998"/>
  </r>
  <r>
    <n v="6754"/>
    <s v="CA-2013-154767"/>
    <n v="2013"/>
    <x v="931"/>
    <d v="2013-07-01T00:00:00"/>
    <s v="Second Class"/>
    <s v="BP-11155"/>
    <s v="Becky Pak"/>
    <x v="0"/>
    <s v="United States"/>
    <s v="Paterson"/>
    <x v="30"/>
    <n v="7501"/>
    <x v="3"/>
    <s v="OFF-BI-10002003"/>
    <x v="1"/>
    <x v="8"/>
    <s v="Ibico Presentation Index for Binding Systems"/>
    <n v="7.96"/>
    <n v="2"/>
    <n v="0"/>
    <n v="3.7412000000000001"/>
  </r>
  <r>
    <n v="6755"/>
    <s v="CA-2013-154767"/>
    <n v="2013"/>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n v="2014"/>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n v="2014"/>
    <x v="175"/>
    <d v="2014-09-20T00:00:00"/>
    <s v="Standard Class"/>
    <s v="TC-21145"/>
    <s v="Theresa Coyne"/>
    <x v="1"/>
    <s v="United States"/>
    <s v="Lakewood"/>
    <x v="30"/>
    <n v="8701"/>
    <x v="3"/>
    <s v="FUR-CH-10003606"/>
    <x v="0"/>
    <x v="1"/>
    <s v="SAFCO Folding Chair Trolley"/>
    <n v="512.96"/>
    <n v="4"/>
    <n v="0"/>
    <n v="143.62880000000001"/>
  </r>
  <r>
    <n v="6758"/>
    <s v="CA-2014-124205"/>
    <n v="2014"/>
    <x v="175"/>
    <d v="2014-09-20T00:00:00"/>
    <s v="Standard Class"/>
    <s v="TC-21145"/>
    <s v="Theresa Coyne"/>
    <x v="1"/>
    <s v="United States"/>
    <s v="Lakewood"/>
    <x v="30"/>
    <n v="8701"/>
    <x v="3"/>
    <s v="TEC-PH-10002115"/>
    <x v="2"/>
    <x v="7"/>
    <s v="Plantronics 81402"/>
    <n v="395.93999999999994"/>
    <n v="6"/>
    <n v="0"/>
    <n v="102.94440000000002"/>
  </r>
  <r>
    <n v="6759"/>
    <s v="CA-2014-124205"/>
    <n v="2014"/>
    <x v="175"/>
    <d v="2014-09-20T00:00:00"/>
    <s v="Standard Class"/>
    <s v="TC-21145"/>
    <s v="Theresa Coyne"/>
    <x v="1"/>
    <s v="United States"/>
    <s v="Lakewood"/>
    <x v="30"/>
    <n v="8701"/>
    <x v="3"/>
    <s v="OFF-ST-10000934"/>
    <x v="1"/>
    <x v="4"/>
    <s v="Contico 72&quot;H Heavy-Duty Storage System"/>
    <n v="81.96"/>
    <n v="2"/>
    <n v="0"/>
    <n v="0"/>
  </r>
  <r>
    <n v="6760"/>
    <s v="CA-2014-165715"/>
    <n v="2014"/>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n v="2014"/>
    <x v="335"/>
    <d v="2014-07-01T00:00:00"/>
    <s v="Standard Class"/>
    <s v="DO-13435"/>
    <s v="Denny Ordway"/>
    <x v="0"/>
    <s v="United States"/>
    <s v="New York City"/>
    <x v="15"/>
    <n v="10035"/>
    <x v="3"/>
    <s v="OFF-ST-10004123"/>
    <x v="1"/>
    <x v="4"/>
    <s v="Safco Industrial Wire Shelving System"/>
    <n v="272.94"/>
    <n v="3"/>
    <n v="0"/>
    <n v="0"/>
  </r>
  <r>
    <n v="6762"/>
    <s v="CA-2013-162943"/>
    <n v="2013"/>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n v="2013"/>
    <x v="476"/>
    <d v="2013-09-09T00:00:00"/>
    <s v="Standard Class"/>
    <s v="RL-19615"/>
    <s v="Rob Lucas"/>
    <x v="0"/>
    <s v="United States"/>
    <s v="Chicago"/>
    <x v="10"/>
    <n v="60623"/>
    <x v="2"/>
    <s v="OFF-LA-10000240"/>
    <x v="1"/>
    <x v="2"/>
    <s v="Self-Adhesive Address Labels for Typewriters by Universal"/>
    <n v="29.24"/>
    <n v="5"/>
    <n v="0.2"/>
    <n v="9.8685000000000009"/>
  </r>
  <r>
    <n v="6764"/>
    <s v="CA-2013-144764"/>
    <n v="2013"/>
    <x v="476"/>
    <d v="2013-09-09T00:00:00"/>
    <s v="Standard Class"/>
    <s v="RL-19615"/>
    <s v="Rob Lucas"/>
    <x v="0"/>
    <s v="United States"/>
    <s v="Chicago"/>
    <x v="10"/>
    <n v="60623"/>
    <x v="2"/>
    <s v="OFF-ST-10002485"/>
    <x v="1"/>
    <x v="4"/>
    <s v="Rogers Deluxe File Chest"/>
    <n v="35.167999999999999"/>
    <n v="2"/>
    <n v="0.2"/>
    <n v="-8.3524000000000012"/>
  </r>
  <r>
    <n v="6765"/>
    <s v="CA-2013-144764"/>
    <n v="2013"/>
    <x v="476"/>
    <d v="2013-09-09T00:00:00"/>
    <s v="Standard Class"/>
    <s v="RL-19615"/>
    <s v="Rob Lucas"/>
    <x v="0"/>
    <s v="United States"/>
    <s v="Chicago"/>
    <x v="10"/>
    <n v="60623"/>
    <x v="2"/>
    <s v="TEC-MA-10003230"/>
    <x v="2"/>
    <x v="15"/>
    <s v="Okidata C610n Printer"/>
    <n v="1362.8999999999999"/>
    <n v="3"/>
    <n v="0.3"/>
    <n v="-19.470000000000141"/>
  </r>
  <r>
    <n v="6766"/>
    <s v="CA-2014-100615"/>
    <n v="2014"/>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n v="2014"/>
    <x v="693"/>
    <d v="2014-04-25T00:00:00"/>
    <s v="Standard Class"/>
    <s v="SJ-20215"/>
    <s v="Sarah Jordon"/>
    <x v="0"/>
    <s v="United States"/>
    <s v="Chicago"/>
    <x v="10"/>
    <n v="60653"/>
    <x v="2"/>
    <s v="OFF-AR-10001683"/>
    <x v="1"/>
    <x v="6"/>
    <s v="Lumber Crayons"/>
    <n v="15.76"/>
    <n v="2"/>
    <n v="0.2"/>
    <n v="3.5460000000000007"/>
  </r>
  <r>
    <n v="6768"/>
    <s v="CA-2014-100615"/>
    <n v="2014"/>
    <x v="693"/>
    <d v="2014-04-25T00:00:00"/>
    <s v="Standard Class"/>
    <s v="SJ-20215"/>
    <s v="Sarah Jordon"/>
    <x v="0"/>
    <s v="United States"/>
    <s v="Chicago"/>
    <x v="10"/>
    <n v="60653"/>
    <x v="2"/>
    <s v="FUR-FU-10002456"/>
    <x v="0"/>
    <x v="5"/>
    <s v="Master Caster Door Stop, Large Neon Orange"/>
    <n v="14.560000000000002"/>
    <n v="5"/>
    <n v="0.6"/>
    <n v="-6.1879999999999988"/>
  </r>
  <r>
    <n v="6769"/>
    <s v="CA-2011-109302"/>
    <n v="2011"/>
    <x v="1132"/>
    <d v="2011-08-16T00:00:00"/>
    <s v="Standard Class"/>
    <s v="CS-12175"/>
    <s v="Charles Sheldon"/>
    <x v="1"/>
    <s v="United States"/>
    <s v="Lakewood"/>
    <x v="30"/>
    <n v="8701"/>
    <x v="3"/>
    <s v="OFF-BI-10002854"/>
    <x v="1"/>
    <x v="8"/>
    <s v="Performers Binder/Pad Holder, Black"/>
    <n v="196.21"/>
    <n v="7"/>
    <n v="0"/>
    <n v="98.105000000000004"/>
  </r>
  <r>
    <n v="6770"/>
    <s v="CA-2014-139787"/>
    <n v="2014"/>
    <x v="20"/>
    <d v="2014-09-24T00:00:00"/>
    <s v="Standard Class"/>
    <s v="JP-16135"/>
    <s v="Julie Prescott"/>
    <x v="2"/>
    <s v="United States"/>
    <s v="Columbus"/>
    <x v="32"/>
    <n v="31907"/>
    <x v="0"/>
    <s v="OFF-AR-10002445"/>
    <x v="1"/>
    <x v="6"/>
    <s v="SANFORD Major Accent Highlighters"/>
    <n v="35.4"/>
    <n v="5"/>
    <n v="0"/>
    <n v="13.452000000000002"/>
  </r>
  <r>
    <n v="6771"/>
    <s v="CA-2014-139402"/>
    <n v="2014"/>
    <x v="34"/>
    <d v="2014-12-14T00:00:00"/>
    <s v="Standard Class"/>
    <s v="NC-18535"/>
    <s v="Nick Crebassa"/>
    <x v="1"/>
    <s v="United States"/>
    <s v="Phoenix"/>
    <x v="16"/>
    <n v="85023"/>
    <x v="1"/>
    <s v="OFF-PA-10004359"/>
    <x v="1"/>
    <x v="10"/>
    <s v="Multicolor Computer Printout Paper"/>
    <n v="419.4"/>
    <n v="5"/>
    <n v="0.2"/>
    <n v="146.79"/>
  </r>
  <r>
    <n v="6772"/>
    <s v="CA-2014-139402"/>
    <n v="2014"/>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n v="2013"/>
    <x v="254"/>
    <d v="2013-11-09T00:00:00"/>
    <s v="Standard Class"/>
    <s v="CW-11905"/>
    <s v="Carl Weiss"/>
    <x v="2"/>
    <s v="United States"/>
    <s v="Los Angeles"/>
    <x v="1"/>
    <n v="90004"/>
    <x v="1"/>
    <s v="OFF-BI-10003314"/>
    <x v="1"/>
    <x v="8"/>
    <s v="Tuff Stuff Recycled Round Ring Binders"/>
    <n v="7.7120000000000006"/>
    <n v="2"/>
    <n v="0.2"/>
    <n v="2.7956000000000003"/>
  </r>
  <r>
    <n v="6774"/>
    <s v="CA-2013-119018"/>
    <n v="2013"/>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n v="2013"/>
    <x v="254"/>
    <d v="2013-11-09T00:00:00"/>
    <s v="Standard Class"/>
    <s v="CW-11905"/>
    <s v="Carl Weiss"/>
    <x v="2"/>
    <s v="United States"/>
    <s v="Los Angeles"/>
    <x v="1"/>
    <n v="90004"/>
    <x v="1"/>
    <s v="OFF-PA-10000295"/>
    <x v="1"/>
    <x v="10"/>
    <s v="Xerox 229"/>
    <n v="38.880000000000003"/>
    <n v="6"/>
    <n v="0"/>
    <n v="18.662400000000002"/>
  </r>
  <r>
    <n v="6776"/>
    <s v="CA-2012-105361"/>
    <n v="2012"/>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n v="2013"/>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n v="2014"/>
    <x v="480"/>
    <d v="2014-02-02T00:00:00"/>
    <s v="Standard Class"/>
    <s v="CL-12700"/>
    <s v="Craig Leslie"/>
    <x v="2"/>
    <s v="United States"/>
    <s v="New York City"/>
    <x v="15"/>
    <n v="10009"/>
    <x v="3"/>
    <s v="TEC-AC-10002800"/>
    <x v="2"/>
    <x v="11"/>
    <s v="Plantronics Audio 478 Stereo USB Headset"/>
    <n v="449.91"/>
    <n v="9"/>
    <n v="0"/>
    <n v="157.46849999999998"/>
  </r>
  <r>
    <n v="6779"/>
    <s v="US-2013-147711"/>
    <n v="2013"/>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n v="2013"/>
    <x v="323"/>
    <d v="2013-09-09T00:00:00"/>
    <s v="Second Class"/>
    <s v="HF-14995"/>
    <s v="Herbert Flentye"/>
    <x v="0"/>
    <s v="United States"/>
    <s v="Baltimore"/>
    <x v="39"/>
    <n v="21215"/>
    <x v="3"/>
    <s v="FUR-FU-10002364"/>
    <x v="0"/>
    <x v="5"/>
    <s v="Eldon Expressions Wood Desk Accessories, Oak"/>
    <n v="14.76"/>
    <n v="2"/>
    <n v="0"/>
    <n v="4.2803999999999984"/>
  </r>
  <r>
    <n v="6781"/>
    <s v="US-2013-147711"/>
    <n v="2013"/>
    <x v="323"/>
    <d v="2013-09-09T00:00:00"/>
    <s v="Second Class"/>
    <s v="HF-14995"/>
    <s v="Herbert Flentye"/>
    <x v="0"/>
    <s v="United States"/>
    <s v="Baltimore"/>
    <x v="39"/>
    <n v="21215"/>
    <x v="3"/>
    <s v="OFF-BI-10003350"/>
    <x v="1"/>
    <x v="8"/>
    <s v="Acco Expandable Hanging Binders"/>
    <n v="12.76"/>
    <n v="2"/>
    <n v="0"/>
    <n v="5.8695999999999993"/>
  </r>
  <r>
    <n v="6782"/>
    <s v="US-2013-147711"/>
    <n v="2013"/>
    <x v="323"/>
    <d v="2013-09-09T00:00:00"/>
    <s v="Second Class"/>
    <s v="HF-14995"/>
    <s v="Herbert Flentye"/>
    <x v="0"/>
    <s v="United States"/>
    <s v="Baltimore"/>
    <x v="39"/>
    <n v="21215"/>
    <x v="3"/>
    <s v="OFF-LA-10004093"/>
    <x v="1"/>
    <x v="2"/>
    <s v="Avery 486"/>
    <n v="58.48"/>
    <n v="8"/>
    <n v="0"/>
    <n v="27.485599999999998"/>
  </r>
  <r>
    <n v="6783"/>
    <s v="CA-2014-121293"/>
    <n v="2014"/>
    <x v="800"/>
    <d v="2014-07-29T00:00:00"/>
    <s v="Second Class"/>
    <s v="JC-15775"/>
    <s v="John Castell"/>
    <x v="0"/>
    <s v="United States"/>
    <s v="Philadelphia"/>
    <x v="9"/>
    <n v="19143"/>
    <x v="3"/>
    <s v="FUR-FU-10000732"/>
    <x v="0"/>
    <x v="5"/>
    <s v="Eldon 200 Class Desk Accessories"/>
    <n v="20.096000000000004"/>
    <n v="4"/>
    <n v="0.2"/>
    <n v="3.0143999999999984"/>
  </r>
  <r>
    <n v="6784"/>
    <s v="CA-2014-121293"/>
    <n v="2014"/>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n v="2014"/>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n v="2014"/>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n v="2014"/>
    <x v="800"/>
    <d v="2014-07-29T00:00:00"/>
    <s v="Second Class"/>
    <s v="JC-15775"/>
    <s v="John Castell"/>
    <x v="0"/>
    <s v="United States"/>
    <s v="Philadelphia"/>
    <x v="9"/>
    <n v="19143"/>
    <x v="3"/>
    <s v="OFF-PA-10004100"/>
    <x v="1"/>
    <x v="10"/>
    <s v="Xerox 216"/>
    <n v="20.736000000000004"/>
    <n v="4"/>
    <n v="0.2"/>
    <n v="7.2576000000000001"/>
  </r>
  <r>
    <n v="6788"/>
    <s v="CA-2012-118843"/>
    <n v="2012"/>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n v="2012"/>
    <x v="1023"/>
    <d v="2012-09-20T00:00:00"/>
    <s v="Standard Class"/>
    <s v="JH-15910"/>
    <s v="Jonathan Howell"/>
    <x v="0"/>
    <s v="United States"/>
    <s v="Atlanta"/>
    <x v="32"/>
    <n v="30318"/>
    <x v="0"/>
    <s v="OFF-PA-10001712"/>
    <x v="1"/>
    <x v="10"/>
    <s v="Xerox 1948"/>
    <n v="69.930000000000007"/>
    <n v="7"/>
    <n v="0"/>
    <n v="31.468499999999999"/>
  </r>
  <r>
    <n v="6790"/>
    <s v="CA-2012-161445"/>
    <n v="2012"/>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n v="2013"/>
    <x v="76"/>
    <d v="2013-11-18T00:00:00"/>
    <s v="First Class"/>
    <s v="IM-15055"/>
    <s v="Ionia McGrath"/>
    <x v="0"/>
    <s v="United States"/>
    <s v="Roseville"/>
    <x v="1"/>
    <n v="95661"/>
    <x v="1"/>
    <s v="OFF-BI-10004967"/>
    <x v="1"/>
    <x v="8"/>
    <s v="Round Ring Binders"/>
    <n v="8.32"/>
    <n v="5"/>
    <n v="0.2"/>
    <n v="2.8079999999999998"/>
  </r>
  <r>
    <n v="6792"/>
    <s v="CA-2013-162348"/>
    <n v="2013"/>
    <x v="338"/>
    <d v="2013-11-16T00:00:00"/>
    <s v="Standard Class"/>
    <s v="BF-11170"/>
    <s v="Ben Ferrer"/>
    <x v="2"/>
    <s v="United States"/>
    <s v="Sacramento"/>
    <x v="1"/>
    <n v="95823"/>
    <x v="1"/>
    <s v="FUR-FU-10003731"/>
    <x v="0"/>
    <x v="5"/>
    <s v="Eldon Expressions Wood and Plastic Desk Accessories, Oak"/>
    <n v="9.98"/>
    <n v="1"/>
    <n v="0"/>
    <n v="2.7944000000000004"/>
  </r>
  <r>
    <n v="6793"/>
    <s v="CA-2011-141005"/>
    <n v="2011"/>
    <x v="860"/>
    <d v="2011-08-18T00:00:00"/>
    <s v="First Class"/>
    <s v="CS-12355"/>
    <s v="Christine Sundaresam"/>
    <x v="0"/>
    <s v="United States"/>
    <s v="Fairfield"/>
    <x v="29"/>
    <n v="6824"/>
    <x v="3"/>
    <s v="OFF-BI-10001989"/>
    <x v="1"/>
    <x v="8"/>
    <s v="Premium Transparent Presentation Covers by GBC"/>
    <n v="62.94"/>
    <n v="3"/>
    <n v="0"/>
    <n v="30.211199999999998"/>
  </r>
  <r>
    <n v="6794"/>
    <s v="CA-2012-145394"/>
    <n v="2012"/>
    <x v="547"/>
    <d v="2012-11-20T00:00:00"/>
    <s v="Standard Class"/>
    <s v="MC-17605"/>
    <s v="Matt Connell"/>
    <x v="1"/>
    <s v="United States"/>
    <s v="Chicago"/>
    <x v="10"/>
    <n v="60610"/>
    <x v="2"/>
    <s v="OFF-ST-10000344"/>
    <x v="1"/>
    <x v="4"/>
    <s v="Neat Ideas Personal Hanging Folder Files, Black"/>
    <n v="21.488"/>
    <n v="2"/>
    <n v="0.2"/>
    <n v="1.6115999999999993"/>
  </r>
  <r>
    <n v="6795"/>
    <s v="CA-2012-145394"/>
    <n v="2012"/>
    <x v="547"/>
    <d v="2012-11-20T00:00:00"/>
    <s v="Standard Class"/>
    <s v="MC-17605"/>
    <s v="Matt Connell"/>
    <x v="1"/>
    <s v="United States"/>
    <s v="Chicago"/>
    <x v="10"/>
    <n v="60610"/>
    <x v="2"/>
    <s v="TEC-PH-10001051"/>
    <x v="2"/>
    <x v="7"/>
    <s v="HTC One"/>
    <n v="239.976"/>
    <n v="3"/>
    <n v="0.2"/>
    <n v="26.997299999999967"/>
  </r>
  <r>
    <n v="6796"/>
    <s v="CA-2012-145394"/>
    <n v="2012"/>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n v="2012"/>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n v="2012"/>
    <x v="767"/>
    <d v="2012-08-25T00:00:00"/>
    <s v="Same Day"/>
    <s v="MC-18100"/>
    <s v="Mick Crebagga"/>
    <x v="0"/>
    <s v="United States"/>
    <s v="Houston"/>
    <x v="5"/>
    <n v="77041"/>
    <x v="2"/>
    <s v="OFF-BI-10000315"/>
    <x v="1"/>
    <x v="8"/>
    <s v="Poly Designer Cover &amp; Back"/>
    <n v="3.7979999999999987"/>
    <n v="1"/>
    <n v="0.8"/>
    <n v="-6.0768000000000004"/>
  </r>
  <r>
    <n v="6799"/>
    <s v="CA-2012-168809"/>
    <n v="2012"/>
    <x v="767"/>
    <d v="2012-08-25T00:00:00"/>
    <s v="Same Day"/>
    <s v="MC-18100"/>
    <s v="Mick Crebagga"/>
    <x v="0"/>
    <s v="United States"/>
    <s v="Houston"/>
    <x v="5"/>
    <n v="77041"/>
    <x v="2"/>
    <s v="FUR-FU-10002240"/>
    <x v="0"/>
    <x v="5"/>
    <s v="Nu-Dell EZ-Mount Plastic Wall Frames"/>
    <n v="7.8800000000000008"/>
    <n v="5"/>
    <n v="0.6"/>
    <n v="-3.9399999999999995"/>
  </r>
  <r>
    <n v="6800"/>
    <s v="CA-2013-109827"/>
    <n v="2013"/>
    <x v="591"/>
    <d v="2014-01-02T00:00:00"/>
    <s v="Standard Class"/>
    <s v="LW-16825"/>
    <s v="Laurel Workman"/>
    <x v="1"/>
    <s v="United States"/>
    <s v="Phoenix"/>
    <x v="16"/>
    <n v="85023"/>
    <x v="1"/>
    <s v="FUR-TA-10002607"/>
    <x v="0"/>
    <x v="3"/>
    <s v="KI Conference Tables"/>
    <n v="35.445"/>
    <n v="1"/>
    <n v="0.5"/>
    <n v="-24.102599999999995"/>
  </r>
  <r>
    <n v="6801"/>
    <s v="CA-2013-109827"/>
    <n v="2013"/>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n v="2013"/>
    <x v="591"/>
    <d v="2014-01-02T00:00:00"/>
    <s v="Standard Class"/>
    <s v="LW-16825"/>
    <s v="Laurel Workman"/>
    <x v="1"/>
    <s v="United States"/>
    <s v="Phoenix"/>
    <x v="16"/>
    <n v="85023"/>
    <x v="1"/>
    <s v="TEC-AC-10002217"/>
    <x v="2"/>
    <x v="11"/>
    <s v="Imation Clip USB flash drive - 8 GB"/>
    <n v="45.120000000000005"/>
    <n v="3"/>
    <n v="0.2"/>
    <n v="-7.8960000000000008"/>
  </r>
  <r>
    <n v="6803"/>
    <s v="CA-2013-109827"/>
    <n v="2013"/>
    <x v="591"/>
    <d v="2014-01-02T00:00:00"/>
    <s v="Standard Class"/>
    <s v="LW-16825"/>
    <s v="Laurel Workman"/>
    <x v="1"/>
    <s v="United States"/>
    <s v="Phoenix"/>
    <x v="16"/>
    <n v="85023"/>
    <x v="1"/>
    <s v="TEC-AC-10004353"/>
    <x v="2"/>
    <x v="11"/>
    <s v="Hypercom P1300 Pinpad"/>
    <n v="100.80000000000001"/>
    <n v="2"/>
    <n v="0.2"/>
    <n v="21.42"/>
  </r>
  <r>
    <n v="6804"/>
    <s v="CA-2013-109827"/>
    <n v="2013"/>
    <x v="591"/>
    <d v="2014-01-02T00:00:00"/>
    <s v="Standard Class"/>
    <s v="LW-16825"/>
    <s v="Laurel Workman"/>
    <x v="1"/>
    <s v="United States"/>
    <s v="Phoenix"/>
    <x v="16"/>
    <n v="85023"/>
    <x v="1"/>
    <s v="FUR-CH-10004754"/>
    <x v="0"/>
    <x v="1"/>
    <s v="Global Stack Chair with Arms, Black"/>
    <n v="47.968000000000004"/>
    <n v="2"/>
    <n v="0.2"/>
    <n v="4.1971999999999987"/>
  </r>
  <r>
    <n v="6805"/>
    <s v="CA-2011-152233"/>
    <n v="2011"/>
    <x v="1082"/>
    <d v="2011-10-06T00:00:00"/>
    <s v="First Class"/>
    <s v="KH-16510"/>
    <s v="Keith Herrera"/>
    <x v="0"/>
    <s v="United States"/>
    <s v="Pomona"/>
    <x v="1"/>
    <n v="91767"/>
    <x v="1"/>
    <s v="TEC-AC-10002800"/>
    <x v="2"/>
    <x v="11"/>
    <s v="Plantronics Audio 478 Stereo USB Headset"/>
    <n v="99.98"/>
    <n v="2"/>
    <n v="0"/>
    <n v="34.992999999999995"/>
  </r>
  <r>
    <n v="6806"/>
    <s v="CA-2011-125682"/>
    <n v="2011"/>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n v="2014"/>
    <x v="53"/>
    <d v="2014-12-30T00:00:00"/>
    <s v="Standard Class"/>
    <s v="GD-14590"/>
    <s v="Giulietta Dortch"/>
    <x v="1"/>
    <s v="United States"/>
    <s v="Everett"/>
    <x v="4"/>
    <n v="98208"/>
    <x v="1"/>
    <s v="OFF-BI-10003314"/>
    <x v="1"/>
    <x v="8"/>
    <s v="Tuff Stuff Recycled Round Ring Binders"/>
    <n v="3.8560000000000003"/>
    <n v="1"/>
    <n v="0.2"/>
    <n v="1.3978000000000002"/>
  </r>
  <r>
    <n v="6808"/>
    <s v="CA-2012-128125"/>
    <n v="2012"/>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n v="2012"/>
    <x v="1052"/>
    <d v="2012-04-05T00:00:00"/>
    <s v="Standard Class"/>
    <s v="EB-13705"/>
    <s v="Ed Braxton"/>
    <x v="1"/>
    <s v="United States"/>
    <s v="Houston"/>
    <x v="5"/>
    <n v="77095"/>
    <x v="2"/>
    <s v="FUR-FU-10001085"/>
    <x v="0"/>
    <x v="5"/>
    <s v="3M Polarizing Light Filter Sleeves"/>
    <n v="22.38"/>
    <n v="3"/>
    <n v="0.6"/>
    <n v="-7.8330000000000055"/>
  </r>
  <r>
    <n v="6810"/>
    <s v="CA-2014-156237"/>
    <n v="2014"/>
    <x v="32"/>
    <d v="2014-09-16T00:00:00"/>
    <s v="First Class"/>
    <s v="PS-18760"/>
    <s v="Pamela Stobb"/>
    <x v="0"/>
    <s v="United States"/>
    <s v="Philadelphia"/>
    <x v="9"/>
    <n v="19140"/>
    <x v="3"/>
    <s v="OFF-BI-10000301"/>
    <x v="1"/>
    <x v="8"/>
    <s v="GBC Instant Report Kit"/>
    <n v="3.8820000000000006"/>
    <n v="2"/>
    <n v="0.7"/>
    <n v="-2.5880000000000001"/>
  </r>
  <r>
    <n v="6811"/>
    <s v="CA-2014-156237"/>
    <n v="2014"/>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n v="2014"/>
    <x v="32"/>
    <d v="2014-09-16T00:00:00"/>
    <s v="First Class"/>
    <s v="PS-18760"/>
    <s v="Pamela Stobb"/>
    <x v="0"/>
    <s v="United States"/>
    <s v="Philadelphia"/>
    <x v="9"/>
    <n v="19140"/>
    <x v="3"/>
    <s v="FUR-CH-10002372"/>
    <x v="0"/>
    <x v="1"/>
    <s v="Office Star - Ergonomically Designed Knee Chair"/>
    <n v="113.372"/>
    <n v="2"/>
    <n v="0.3"/>
    <n v="-29.152799999999992"/>
  </r>
  <r>
    <n v="6813"/>
    <s v="CA-2014-156237"/>
    <n v="2014"/>
    <x v="32"/>
    <d v="2014-09-16T00:00:00"/>
    <s v="First Class"/>
    <s v="PS-18760"/>
    <s v="Pamela Stobb"/>
    <x v="0"/>
    <s v="United States"/>
    <s v="Philadelphia"/>
    <x v="9"/>
    <n v="19140"/>
    <x v="3"/>
    <s v="OFF-BI-10003707"/>
    <x v="1"/>
    <x v="8"/>
    <s v="Aluminum Screw Posts"/>
    <n v="18.312000000000001"/>
    <n v="4"/>
    <n v="0.7"/>
    <n v="-12.207999999999995"/>
  </r>
  <r>
    <n v="6814"/>
    <s v="CA-2014-156237"/>
    <n v="2014"/>
    <x v="32"/>
    <d v="2014-09-16T00:00:00"/>
    <s v="First Class"/>
    <s v="PS-18760"/>
    <s v="Pamela Stobb"/>
    <x v="0"/>
    <s v="United States"/>
    <s v="Philadelphia"/>
    <x v="9"/>
    <n v="19140"/>
    <x v="3"/>
    <s v="FUR-FU-10001057"/>
    <x v="0"/>
    <x v="5"/>
    <s v="Tensor Track Tree Floor Lamp"/>
    <n v="127.93599999999999"/>
    <n v="8"/>
    <n v="0.2"/>
    <n v="4.7975999999999992"/>
  </r>
  <r>
    <n v="6815"/>
    <s v="CA-2014-156237"/>
    <n v="2014"/>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n v="2011"/>
    <x v="1103"/>
    <d v="2011-06-21T00:00:00"/>
    <s v="Standard Class"/>
    <s v="GH-14425"/>
    <s v="Gary Hwang"/>
    <x v="0"/>
    <s v="United States"/>
    <s v="Seattle"/>
    <x v="4"/>
    <n v="98105"/>
    <x v="1"/>
    <s v="FUR-FU-10003981"/>
    <x v="0"/>
    <x v="5"/>
    <s v="Eldon Wave Desk Accessories"/>
    <n v="6.24"/>
    <n v="3"/>
    <n v="0"/>
    <n v="2.6208000000000005"/>
  </r>
  <r>
    <n v="6817"/>
    <s v="CA-2011-144414"/>
    <n v="2011"/>
    <x v="1103"/>
    <d v="2011-06-21T00:00:00"/>
    <s v="Standard Class"/>
    <s v="GH-14425"/>
    <s v="Gary Hwang"/>
    <x v="0"/>
    <s v="United States"/>
    <s v="Seattle"/>
    <x v="4"/>
    <n v="98105"/>
    <x v="1"/>
    <s v="OFF-FA-10000624"/>
    <x v="1"/>
    <x v="13"/>
    <s v="OIC Binder Clips"/>
    <n v="17.899999999999999"/>
    <n v="5"/>
    <n v="0"/>
    <n v="8.9499999999999993"/>
  </r>
  <r>
    <n v="6818"/>
    <s v="CA-2011-144414"/>
    <n v="2011"/>
    <x v="1103"/>
    <d v="2011-06-21T00:00:00"/>
    <s v="Standard Class"/>
    <s v="GH-14425"/>
    <s v="Gary Hwang"/>
    <x v="0"/>
    <s v="United States"/>
    <s v="Seattle"/>
    <x v="4"/>
    <n v="98105"/>
    <x v="1"/>
    <s v="OFF-BI-10004995"/>
    <x v="1"/>
    <x v="8"/>
    <s v="GBC DocuBind P400 Electric Binding System"/>
    <n v="3266.3760000000002"/>
    <n v="3"/>
    <n v="0.2"/>
    <n v="1061.5721999999998"/>
  </r>
  <r>
    <n v="6819"/>
    <s v="CA-2014-163860"/>
    <n v="2014"/>
    <x v="116"/>
    <d v="2015-01-02T00:00:00"/>
    <s v="Standard Class"/>
    <s v="LO-17170"/>
    <s v="Lori Olson"/>
    <x v="1"/>
    <s v="United States"/>
    <s v="Peoria"/>
    <x v="10"/>
    <n v="61604"/>
    <x v="2"/>
    <s v="OFF-BI-10003784"/>
    <x v="1"/>
    <x v="8"/>
    <s v="Computer Printout Index Tabs"/>
    <n v="1.6799999999999995"/>
    <n v="5"/>
    <n v="0.8"/>
    <n v="-2.6880000000000015"/>
  </r>
  <r>
    <n v="6820"/>
    <s v="CA-2014-163860"/>
    <n v="2014"/>
    <x v="116"/>
    <d v="2015-01-02T00:00:00"/>
    <s v="Standard Class"/>
    <s v="LO-17170"/>
    <s v="Lori Olson"/>
    <x v="1"/>
    <s v="United States"/>
    <s v="Peoria"/>
    <x v="10"/>
    <n v="61604"/>
    <x v="2"/>
    <s v="FUR-FU-10004586"/>
    <x v="0"/>
    <x v="5"/>
    <s v="G.E. Longer-Life Indoor Recessed Floodlight Bulbs"/>
    <n v="7.968"/>
    <n v="3"/>
    <n v="0.6"/>
    <n v="-2.3903999999999996"/>
  </r>
  <r>
    <n v="6821"/>
    <s v="CA-2014-163860"/>
    <n v="2014"/>
    <x v="116"/>
    <d v="2015-01-02T00:00:00"/>
    <s v="Standard Class"/>
    <s v="LO-17170"/>
    <s v="Lori Olson"/>
    <x v="1"/>
    <s v="United States"/>
    <s v="Peoria"/>
    <x v="10"/>
    <n v="61604"/>
    <x v="2"/>
    <s v="FUR-CH-10004698"/>
    <x v="0"/>
    <x v="1"/>
    <s v="Padded Folding Chairs, Black, 4/Carton"/>
    <n v="113.372"/>
    <n v="2"/>
    <n v="0.3"/>
    <n v="-3.2391999999999896"/>
  </r>
  <r>
    <n v="6822"/>
    <s v="CA-2014-163860"/>
    <n v="2014"/>
    <x v="116"/>
    <d v="2015-01-02T00:00:00"/>
    <s v="Standard Class"/>
    <s v="LO-17170"/>
    <s v="Lori Olson"/>
    <x v="1"/>
    <s v="United States"/>
    <s v="Peoria"/>
    <x v="10"/>
    <n v="61604"/>
    <x v="2"/>
    <s v="FUR-FU-10001935"/>
    <x v="0"/>
    <x v="5"/>
    <s v="3M Hangers With Command Adhesive"/>
    <n v="2.9600000000000004"/>
    <n v="2"/>
    <n v="0.6"/>
    <n v="-1.4059999999999997"/>
  </r>
  <r>
    <n v="6823"/>
    <s v="US-2014-115609"/>
    <n v="2014"/>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n v="2012"/>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n v="2012"/>
    <x v="395"/>
    <d v="2012-07-29T00:00:00"/>
    <s v="Standard Class"/>
    <s v="YS-21880"/>
    <s v="Yana Sorensen"/>
    <x v="1"/>
    <s v="United States"/>
    <s v="Montgomery"/>
    <x v="19"/>
    <n v="36116"/>
    <x v="0"/>
    <s v="FUR-TA-10002041"/>
    <x v="0"/>
    <x v="3"/>
    <s v="Bevis Round Conference Table Top, X-Base"/>
    <n v="358.58"/>
    <n v="2"/>
    <n v="0"/>
    <n v="39.44380000000001"/>
  </r>
  <r>
    <n v="6826"/>
    <s v="CA-2013-118689"/>
    <n v="2013"/>
    <x v="824"/>
    <d v="2013-10-10T00:00:00"/>
    <s v="Standard Class"/>
    <s v="TC-20980"/>
    <s v="Tamara Chand"/>
    <x v="1"/>
    <s v="United States"/>
    <s v="Lafayette"/>
    <x v="14"/>
    <n v="47905"/>
    <x v="2"/>
    <s v="OFF-ST-10001558"/>
    <x v="1"/>
    <x v="4"/>
    <s v="Acco Perma 4000 Stacking Storage Drawers"/>
    <n v="32.479999999999997"/>
    <n v="2"/>
    <n v="0"/>
    <n v="4.8719999999999999"/>
  </r>
  <r>
    <n v="6827"/>
    <s v="CA-2013-118689"/>
    <n v="2013"/>
    <x v="824"/>
    <d v="2013-10-10T00:00:00"/>
    <s v="Standard Class"/>
    <s v="TC-20980"/>
    <s v="Tamara Chand"/>
    <x v="1"/>
    <s v="United States"/>
    <s v="Lafayette"/>
    <x v="14"/>
    <n v="47905"/>
    <x v="2"/>
    <s v="TEC-CO-10004722"/>
    <x v="2"/>
    <x v="16"/>
    <s v="Canon imageCLASS 2200 Advanced Copier"/>
    <n v="17499.949999999997"/>
    <n v="5"/>
    <n v="0"/>
    <n v="8399.9759999999987"/>
  </r>
  <r>
    <n v="6828"/>
    <s v="CA-2013-118689"/>
    <n v="2013"/>
    <x v="824"/>
    <d v="2013-10-10T00:00:00"/>
    <s v="Standard Class"/>
    <s v="TC-20980"/>
    <s v="Tamara Chand"/>
    <x v="1"/>
    <s v="United States"/>
    <s v="Lafayette"/>
    <x v="14"/>
    <n v="47905"/>
    <x v="2"/>
    <s v="OFF-BI-10004600"/>
    <x v="1"/>
    <x v="8"/>
    <s v="Ibico Ibimaster 300 Manual Binding System"/>
    <n v="735.98"/>
    <n v="2"/>
    <n v="0"/>
    <n v="331.19099999999997"/>
  </r>
  <r>
    <n v="6829"/>
    <s v="CA-2013-118689"/>
    <n v="2013"/>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n v="2013"/>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n v="2013"/>
    <x v="435"/>
    <d v="2013-12-28T00:00:00"/>
    <s v="Second Class"/>
    <s v="PW-19030"/>
    <s v="Pauline Webber"/>
    <x v="1"/>
    <s v="United States"/>
    <s v="New York City"/>
    <x v="15"/>
    <n v="10009"/>
    <x v="3"/>
    <s v="TEC-PH-10001750"/>
    <x v="2"/>
    <x v="7"/>
    <s v="Samsung Rugby III"/>
    <n v="197.96999999999997"/>
    <n v="3"/>
    <n v="0"/>
    <n v="53.451900000000009"/>
  </r>
  <r>
    <n v="6832"/>
    <s v="US-2014-123204"/>
    <n v="2014"/>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n v="2012"/>
    <x v="998"/>
    <d v="2012-10-17T00:00:00"/>
    <s v="Standard Class"/>
    <s v="DP-13165"/>
    <s v="David Philippe"/>
    <x v="0"/>
    <s v="United States"/>
    <s v="Chicago"/>
    <x v="10"/>
    <n v="60610"/>
    <x v="2"/>
    <s v="OFF-AR-10003183"/>
    <x v="1"/>
    <x v="6"/>
    <s v="Avery Fluorescent Highlighter Four-Color Set"/>
    <n v="8.016"/>
    <n v="3"/>
    <n v="0.2"/>
    <n v="1.0019999999999993"/>
  </r>
  <r>
    <n v="6834"/>
    <s v="CA-2013-153101"/>
    <n v="2013"/>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n v="2013"/>
    <x v="73"/>
    <d v="2013-11-25T00:00:00"/>
    <s v="Standard Class"/>
    <s v="BM-11575"/>
    <s v="Brendan Murry"/>
    <x v="1"/>
    <s v="United States"/>
    <s v="Montebello"/>
    <x v="1"/>
    <n v="90640"/>
    <x v="1"/>
    <s v="TEC-AC-10004803"/>
    <x v="2"/>
    <x v="11"/>
    <s v="Sony Micro Vault Click 4 GB USB 2.0 Flash Drive"/>
    <n v="27.88"/>
    <n v="2"/>
    <n v="0"/>
    <n v="3.9032000000000018"/>
  </r>
  <r>
    <n v="6836"/>
    <s v="CA-2014-142643"/>
    <n v="2014"/>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n v="2014"/>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n v="2012"/>
    <x v="380"/>
    <d v="2012-07-12T00:00:00"/>
    <s v="Standard Class"/>
    <s v="BF-10975"/>
    <s v="Barbara Fisher"/>
    <x v="1"/>
    <s v="United States"/>
    <s v="Vineland"/>
    <x v="30"/>
    <n v="8360"/>
    <x v="3"/>
    <s v="OFF-AR-10003732"/>
    <x v="1"/>
    <x v="6"/>
    <s v="Newell 333"/>
    <n v="11.12"/>
    <n v="4"/>
    <n v="0"/>
    <n v="2.8911999999999995"/>
  </r>
  <r>
    <n v="6839"/>
    <s v="CA-2014-107517"/>
    <n v="2014"/>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n v="2014"/>
    <x v="1119"/>
    <d v="2014-02-10T00:00:00"/>
    <s v="Standard Class"/>
    <s v="FC-14335"/>
    <s v="Fred Chung"/>
    <x v="1"/>
    <s v="United States"/>
    <s v="Torrance"/>
    <x v="1"/>
    <n v="90503"/>
    <x v="1"/>
    <s v="TEC-PH-10003505"/>
    <x v="2"/>
    <x v="7"/>
    <s v="Geemarc AmpliPOWER60"/>
    <n v="371.2"/>
    <n v="5"/>
    <n v="0.2"/>
    <n v="41.759999999999948"/>
  </r>
  <r>
    <n v="6841"/>
    <s v="CA-2012-166338"/>
    <n v="2012"/>
    <x v="401"/>
    <d v="2012-12-07T00:00:00"/>
    <s v="First Class"/>
    <s v="MP-18175"/>
    <s v="Mike Pelletier"/>
    <x v="2"/>
    <s v="United States"/>
    <s v="Troy"/>
    <x v="24"/>
    <n v="45373"/>
    <x v="3"/>
    <s v="OFF-BI-10002852"/>
    <x v="1"/>
    <x v="8"/>
    <s v="Ibico Standard Transparent Covers"/>
    <n v="14.832000000000003"/>
    <n v="3"/>
    <n v="0.7"/>
    <n v="-10.382399999999997"/>
  </r>
  <r>
    <n v="6842"/>
    <s v="CA-2013-123946"/>
    <n v="2013"/>
    <x v="126"/>
    <d v="2013-09-18T00:00:00"/>
    <s v="Standard Class"/>
    <s v="AJ-10795"/>
    <s v="Anthony Johnson"/>
    <x v="1"/>
    <s v="United States"/>
    <s v="Springfield"/>
    <x v="17"/>
    <n v="22153"/>
    <x v="0"/>
    <s v="TEC-AC-10004877"/>
    <x v="2"/>
    <x v="11"/>
    <s v="Imation 30456 USB Flash Drive 8GB"/>
    <n v="20.700000000000003"/>
    <n v="3"/>
    <n v="0"/>
    <n v="1.6559999999999988"/>
  </r>
  <r>
    <n v="6843"/>
    <s v="CA-2013-123946"/>
    <n v="2013"/>
    <x v="126"/>
    <d v="2013-09-18T00:00:00"/>
    <s v="Standard Class"/>
    <s v="AJ-10795"/>
    <s v="Anthony Johnson"/>
    <x v="1"/>
    <s v="United States"/>
    <s v="Springfield"/>
    <x v="17"/>
    <n v="22153"/>
    <x v="0"/>
    <s v="OFF-FA-10002975"/>
    <x v="1"/>
    <x v="13"/>
    <s v="Staples"/>
    <n v="11.34"/>
    <n v="3"/>
    <n v="0"/>
    <n v="5.2164000000000001"/>
  </r>
  <r>
    <n v="6844"/>
    <s v="CA-2013-123946"/>
    <n v="2013"/>
    <x v="126"/>
    <d v="2013-09-18T00:00:00"/>
    <s v="Standard Class"/>
    <s v="AJ-10795"/>
    <s v="Anthony Johnson"/>
    <x v="1"/>
    <s v="United States"/>
    <s v="Springfield"/>
    <x v="17"/>
    <n v="22153"/>
    <x v="0"/>
    <s v="OFF-ST-10000419"/>
    <x v="1"/>
    <x v="4"/>
    <s v="Rogers Jumbo File, Granite"/>
    <n v="67.900000000000006"/>
    <n v="5"/>
    <n v="0"/>
    <n v="0.67899999999999849"/>
  </r>
  <r>
    <n v="6845"/>
    <s v="CA-2013-123946"/>
    <n v="2013"/>
    <x v="126"/>
    <d v="2013-09-18T00:00:00"/>
    <s v="Standard Class"/>
    <s v="AJ-10795"/>
    <s v="Anthony Johnson"/>
    <x v="1"/>
    <s v="United States"/>
    <s v="Springfield"/>
    <x v="17"/>
    <n v="22153"/>
    <x v="0"/>
    <s v="FUR-CH-10002073"/>
    <x v="0"/>
    <x v="1"/>
    <s v="Hon Olson Stacker Chairs"/>
    <n v="1059.1199999999999"/>
    <n v="4"/>
    <n v="0"/>
    <n v="307.14479999999992"/>
  </r>
  <r>
    <n v="6846"/>
    <s v="CA-2011-147543"/>
    <n v="2011"/>
    <x v="522"/>
    <d v="2011-07-12T00:00:00"/>
    <s v="Standard Class"/>
    <s v="BC-11125"/>
    <s v="Becky Castell"/>
    <x v="2"/>
    <s v="United States"/>
    <s v="El Cajon"/>
    <x v="1"/>
    <n v="92020"/>
    <x v="1"/>
    <s v="FUR-CH-10000155"/>
    <x v="0"/>
    <x v="1"/>
    <s v="Global Comet Stacking Armless Chair"/>
    <n v="478.48"/>
    <n v="2"/>
    <n v="0.2"/>
    <n v="47.848000000000013"/>
  </r>
  <r>
    <n v="6847"/>
    <s v="US-2013-159093"/>
    <n v="2013"/>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n v="2013"/>
    <x v="427"/>
    <d v="2013-07-23T00:00:00"/>
    <s v="Standard Class"/>
    <s v="NP-18670"/>
    <s v="Nora Paige"/>
    <x v="0"/>
    <s v="United States"/>
    <s v="Phoenix"/>
    <x v="16"/>
    <n v="85023"/>
    <x v="1"/>
    <s v="TEC-PH-10001924"/>
    <x v="2"/>
    <x v="7"/>
    <s v="iHome FM Clock Radio with Lightning Dock"/>
    <n v="55.991999999999997"/>
    <n v="1"/>
    <n v="0.2"/>
    <n v="3.4995000000000029"/>
  </r>
  <r>
    <n v="6849"/>
    <s v="US-2013-163461"/>
    <n v="2013"/>
    <x v="1133"/>
    <d v="2013-06-22T00:00:00"/>
    <s v="First Class"/>
    <s v="BT-11440"/>
    <s v="Bobby Trafton"/>
    <x v="0"/>
    <s v="United States"/>
    <s v="Frankfort"/>
    <x v="10"/>
    <n v="60423"/>
    <x v="2"/>
    <s v="OFF-PA-10003134"/>
    <x v="1"/>
    <x v="10"/>
    <s v="Xerox 1937"/>
    <n v="76.864000000000004"/>
    <n v="2"/>
    <n v="0.2"/>
    <n v="26.902399999999993"/>
  </r>
  <r>
    <n v="6850"/>
    <s v="CA-2011-101462"/>
    <n v="2011"/>
    <x v="1017"/>
    <d v="2011-04-25T00:00:00"/>
    <s v="Standard Class"/>
    <s v="BP-11230"/>
    <s v="Benjamin Patterson"/>
    <x v="0"/>
    <s v="United States"/>
    <s v="Los Angeles"/>
    <x v="1"/>
    <n v="90045"/>
    <x v="1"/>
    <s v="FUR-FU-10000409"/>
    <x v="0"/>
    <x v="5"/>
    <s v="GE 4 Foot Flourescent Tube, 40 Watt"/>
    <n v="59.92"/>
    <n v="4"/>
    <n v="0"/>
    <n v="27.563200000000002"/>
  </r>
  <r>
    <n v="6851"/>
    <s v="US-2013-100461"/>
    <n v="2013"/>
    <x v="1134"/>
    <d v="2013-01-12T00:00:00"/>
    <s v="Standard Class"/>
    <s v="JO-15145"/>
    <s v="Jack O'Briant"/>
    <x v="1"/>
    <s v="United States"/>
    <s v="Franklin"/>
    <x v="6"/>
    <n v="53132"/>
    <x v="2"/>
    <s v="FUR-BO-10002545"/>
    <x v="0"/>
    <x v="0"/>
    <s v="Atlantic Metals Mobile 3-Shelf Bookcases, Custom Colors"/>
    <n v="1565.88"/>
    <n v="6"/>
    <n v="0"/>
    <n v="407.12880000000007"/>
  </r>
  <r>
    <n v="6852"/>
    <s v="US-2013-100461"/>
    <n v="2013"/>
    <x v="1134"/>
    <d v="2013-01-12T00:00:00"/>
    <s v="Standard Class"/>
    <s v="JO-15145"/>
    <s v="Jack O'Briant"/>
    <x v="1"/>
    <s v="United States"/>
    <s v="Franklin"/>
    <x v="6"/>
    <n v="53132"/>
    <x v="2"/>
    <s v="OFF-BI-10001460"/>
    <x v="1"/>
    <x v="8"/>
    <s v="Plastic Binding Combs"/>
    <n v="106.05"/>
    <n v="7"/>
    <n v="0"/>
    <n v="49.843499999999999"/>
  </r>
  <r>
    <n v="6853"/>
    <s v="US-2014-162670"/>
    <n v="2014"/>
    <x v="331"/>
    <d v="2014-12-29T00:00:00"/>
    <s v="Second Class"/>
    <s v="MF-18250"/>
    <s v="Monica Federle"/>
    <x v="1"/>
    <s v="United States"/>
    <s v="Little Rock"/>
    <x v="36"/>
    <n v="72209"/>
    <x v="0"/>
    <s v="OFF-ST-10001328"/>
    <x v="1"/>
    <x v="4"/>
    <s v="Personal Filing Tote with Lid, Black/Gray"/>
    <n v="62.04"/>
    <n v="4"/>
    <n v="0"/>
    <n v="17.371200000000002"/>
  </r>
  <r>
    <n v="6854"/>
    <s v="US-2014-162670"/>
    <n v="2014"/>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n v="2014"/>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n v="2014"/>
    <x v="331"/>
    <d v="2014-12-29T00:00:00"/>
    <s v="Second Class"/>
    <s v="MF-18250"/>
    <s v="Monica Federle"/>
    <x v="1"/>
    <s v="United States"/>
    <s v="Little Rock"/>
    <x v="36"/>
    <n v="72209"/>
    <x v="0"/>
    <s v="OFF-PA-10001994"/>
    <x v="1"/>
    <x v="10"/>
    <s v="Ink Jet Note and Greeting Cards, 8-1/2&quot; x 5-1/2&quot; Card Size"/>
    <n v="44.96"/>
    <n v="2"/>
    <n v="0"/>
    <n v="20.6816"/>
  </r>
  <r>
    <n v="6857"/>
    <s v="US-2014-162670"/>
    <n v="2014"/>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n v="2014"/>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n v="2014"/>
    <x v="827"/>
    <d v="2014-04-23T00:00:00"/>
    <s v="Standard Class"/>
    <s v="PS-18760"/>
    <s v="Pamela Stobb"/>
    <x v="0"/>
    <s v="United States"/>
    <s v="Los Angeles"/>
    <x v="1"/>
    <n v="90008"/>
    <x v="1"/>
    <s v="OFF-LA-10001404"/>
    <x v="1"/>
    <x v="2"/>
    <s v="Avery 517"/>
    <n v="7.38"/>
    <n v="2"/>
    <n v="0"/>
    <n v="3.4685999999999999"/>
  </r>
  <r>
    <n v="6860"/>
    <s v="CA-2014-128965"/>
    <n v="2014"/>
    <x v="827"/>
    <d v="2014-04-23T00:00:00"/>
    <s v="Standard Class"/>
    <s v="PS-18760"/>
    <s v="Pamela Stobb"/>
    <x v="0"/>
    <s v="United States"/>
    <s v="Los Angeles"/>
    <x v="1"/>
    <n v="90008"/>
    <x v="1"/>
    <s v="OFF-FA-10001561"/>
    <x v="1"/>
    <x v="13"/>
    <s v="Stockwell Push Pins"/>
    <n v="10.9"/>
    <n v="5"/>
    <n v="0"/>
    <n v="3.5970000000000004"/>
  </r>
  <r>
    <n v="6861"/>
    <s v="CA-2014-128965"/>
    <n v="2014"/>
    <x v="827"/>
    <d v="2014-04-23T00:00:00"/>
    <s v="Standard Class"/>
    <s v="PS-18760"/>
    <s v="Pamela Stobb"/>
    <x v="0"/>
    <s v="United States"/>
    <s v="Los Angeles"/>
    <x v="1"/>
    <n v="90008"/>
    <x v="1"/>
    <s v="TEC-AC-10001383"/>
    <x v="2"/>
    <x v="11"/>
    <s v="Logitech Wireless Touch Keyboard K400"/>
    <n v="274.89"/>
    <n v="11"/>
    <n v="0"/>
    <n v="46.731299999999962"/>
  </r>
  <r>
    <n v="6862"/>
    <s v="CA-2014-128965"/>
    <n v="2014"/>
    <x v="827"/>
    <d v="2014-04-23T00:00:00"/>
    <s v="Standard Class"/>
    <s v="PS-18760"/>
    <s v="Pamela Stobb"/>
    <x v="0"/>
    <s v="United States"/>
    <s v="Los Angeles"/>
    <x v="1"/>
    <n v="90008"/>
    <x v="1"/>
    <s v="OFF-LA-10003190"/>
    <x v="1"/>
    <x v="2"/>
    <s v="Avery 474"/>
    <n v="23.04"/>
    <n v="8"/>
    <n v="0"/>
    <n v="11.2896"/>
  </r>
  <r>
    <n v="6863"/>
    <s v="CA-2014-128965"/>
    <n v="2014"/>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n v="2014"/>
    <x v="96"/>
    <d v="2014-12-09T00:00:00"/>
    <s v="Standard Class"/>
    <s v="MY-17380"/>
    <s v="Maribeth Yedwab"/>
    <x v="1"/>
    <s v="United States"/>
    <s v="San Antonio"/>
    <x v="5"/>
    <n v="78207"/>
    <x v="2"/>
    <s v="OFF-PA-10000520"/>
    <x v="1"/>
    <x v="10"/>
    <s v="Xerox 201"/>
    <n v="10.368000000000002"/>
    <n v="2"/>
    <n v="0.2"/>
    <n v="3.6288"/>
  </r>
  <r>
    <n v="6865"/>
    <s v="US-2013-126452"/>
    <n v="2013"/>
    <x v="1036"/>
    <d v="2013-08-29T00:00:00"/>
    <s v="Standard Class"/>
    <s v="SC-20230"/>
    <s v="Scot Coram"/>
    <x v="1"/>
    <s v="United States"/>
    <s v="Los Angeles"/>
    <x v="1"/>
    <n v="90004"/>
    <x v="1"/>
    <s v="OFF-BI-10004465"/>
    <x v="1"/>
    <x v="8"/>
    <s v="Avery Durable Slant Ring Binders"/>
    <n v="12.672000000000001"/>
    <n v="2"/>
    <n v="0.2"/>
    <n v="4.7519999999999998"/>
  </r>
  <r>
    <n v="6866"/>
    <s v="US-2013-126452"/>
    <n v="2013"/>
    <x v="1036"/>
    <d v="2013-08-29T00:00:00"/>
    <s v="Standard Class"/>
    <s v="SC-20230"/>
    <s v="Scot Coram"/>
    <x v="1"/>
    <s v="United States"/>
    <s v="Los Angeles"/>
    <x v="1"/>
    <n v="90004"/>
    <x v="1"/>
    <s v="TEC-PH-10003555"/>
    <x v="2"/>
    <x v="7"/>
    <s v="Motorola HK250 Universal Bluetooth Headset"/>
    <n v="91.96"/>
    <n v="5"/>
    <n v="0.2"/>
    <n v="-20.690999999999992"/>
  </r>
  <r>
    <n v="6867"/>
    <s v="US-2013-126452"/>
    <n v="2013"/>
    <x v="1036"/>
    <d v="2013-08-29T00:00:00"/>
    <s v="Standard Class"/>
    <s v="SC-20230"/>
    <s v="Scot Coram"/>
    <x v="1"/>
    <s v="United States"/>
    <s v="Los Angeles"/>
    <x v="1"/>
    <n v="90004"/>
    <x v="1"/>
    <s v="TEC-AC-10000844"/>
    <x v="2"/>
    <x v="11"/>
    <s v="Logitech Gaming G510s - Keyboard"/>
    <n v="254.96999999999997"/>
    <n v="3"/>
    <n v="0"/>
    <n v="91.789199999999994"/>
  </r>
  <r>
    <n v="6868"/>
    <s v="US-2013-126452"/>
    <n v="2013"/>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n v="2013"/>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n v="2013"/>
    <x v="1036"/>
    <d v="2013-08-29T00:00:00"/>
    <s v="Standard Class"/>
    <s v="SC-20230"/>
    <s v="Scot Coram"/>
    <x v="1"/>
    <s v="United States"/>
    <s v="Los Angeles"/>
    <x v="1"/>
    <n v="90004"/>
    <x v="1"/>
    <s v="OFF-PA-10003848"/>
    <x v="1"/>
    <x v="10"/>
    <s v="Xerox 1997"/>
    <n v="12.96"/>
    <n v="2"/>
    <n v="0"/>
    <n v="6.2208000000000006"/>
  </r>
  <r>
    <n v="6871"/>
    <s v="US-2013-126452"/>
    <n v="2013"/>
    <x v="1036"/>
    <d v="2013-08-29T00:00:00"/>
    <s v="Standard Class"/>
    <s v="SC-20230"/>
    <s v="Scot Coram"/>
    <x v="1"/>
    <s v="United States"/>
    <s v="Los Angeles"/>
    <x v="1"/>
    <n v="90004"/>
    <x v="1"/>
    <s v="OFF-PA-10002606"/>
    <x v="1"/>
    <x v="10"/>
    <s v="Xerox 1928"/>
    <n v="47.52"/>
    <n v="9"/>
    <n v="0"/>
    <n v="21.384"/>
  </r>
  <r>
    <n v="6872"/>
    <s v="CA-2013-145009"/>
    <n v="2013"/>
    <x v="5"/>
    <d v="2013-12-09T00:00:00"/>
    <s v="Second Class"/>
    <s v="RF-19345"/>
    <s v="Randy Ferguson"/>
    <x v="1"/>
    <s v="United States"/>
    <s v="Chicago"/>
    <x v="10"/>
    <n v="60610"/>
    <x v="2"/>
    <s v="OFF-LA-10004853"/>
    <x v="1"/>
    <x v="2"/>
    <s v="Avery 483"/>
    <n v="11.952000000000002"/>
    <n v="3"/>
    <n v="0.2"/>
    <n v="3.8843999999999994"/>
  </r>
  <r>
    <n v="6873"/>
    <s v="CA-2012-162544"/>
    <n v="2012"/>
    <x v="1135"/>
    <d v="2012-12-19T00:00:00"/>
    <s v="First Class"/>
    <s v="SG-20080"/>
    <s v="Sandra Glassco"/>
    <x v="0"/>
    <s v="United States"/>
    <s v="Seattle"/>
    <x v="4"/>
    <n v="98105"/>
    <x v="1"/>
    <s v="OFF-PA-10004948"/>
    <x v="1"/>
    <x v="10"/>
    <s v="Xerox 190"/>
    <n v="4.9800000000000004"/>
    <n v="1"/>
    <n v="0"/>
    <n v="2.3406000000000002"/>
  </r>
  <r>
    <n v="6874"/>
    <s v="CA-2011-124394"/>
    <n v="2011"/>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n v="2011"/>
    <x v="1136"/>
    <d v="2011-10-22T00:00:00"/>
    <s v="Second Class"/>
    <s v="TB-21520"/>
    <s v="Tracy Blumstein"/>
    <x v="0"/>
    <s v="United States"/>
    <s v="Beaumont"/>
    <x v="5"/>
    <n v="77705"/>
    <x v="2"/>
    <s v="TEC-AC-10001314"/>
    <x v="2"/>
    <x v="11"/>
    <s v="Case Logic 2.4GHz Wireless Keyboard"/>
    <n v="119.97600000000001"/>
    <n v="3"/>
    <n v="0.2"/>
    <n v="-17.996400000000019"/>
  </r>
  <r>
    <n v="6876"/>
    <s v="US-2013-121013"/>
    <n v="2013"/>
    <x v="64"/>
    <d v="2013-09-11T00:00:00"/>
    <s v="Standard Class"/>
    <s v="MM-17920"/>
    <s v="Michael Moore"/>
    <x v="0"/>
    <s v="United States"/>
    <s v="Chesapeake"/>
    <x v="17"/>
    <n v="23320"/>
    <x v="0"/>
    <s v="OFF-LA-10004545"/>
    <x v="1"/>
    <x v="2"/>
    <s v="Avery 50"/>
    <n v="25.06"/>
    <n v="2"/>
    <n v="0"/>
    <n v="11.778199999999998"/>
  </r>
  <r>
    <n v="6877"/>
    <s v="US-2013-121013"/>
    <n v="2013"/>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n v="2012"/>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n v="2012"/>
    <x v="52"/>
    <d v="2012-10-15T00:00:00"/>
    <s v="Same Day"/>
    <s v="CG-12520"/>
    <s v="Claire Gute"/>
    <x v="0"/>
    <s v="United States"/>
    <s v="Dallas"/>
    <x v="5"/>
    <n v="75217"/>
    <x v="2"/>
    <s v="OFF-PA-10003001"/>
    <x v="1"/>
    <x v="10"/>
    <s v="Xerox 1986"/>
    <n v="5.3440000000000003"/>
    <n v="1"/>
    <n v="0.2"/>
    <n v="1.8703999999999998"/>
  </r>
  <r>
    <n v="6880"/>
    <s v="CA-2012-137113"/>
    <n v="2012"/>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n v="2012"/>
    <x v="494"/>
    <d v="2012-12-05T00:00:00"/>
    <s v="Second Class"/>
    <s v="TW-21025"/>
    <s v="Tamara Willingham"/>
    <x v="2"/>
    <s v="United States"/>
    <s v="Seattle"/>
    <x v="4"/>
    <n v="98105"/>
    <x v="1"/>
    <s v="OFF-PA-10004255"/>
    <x v="1"/>
    <x v="10"/>
    <s v="Xerox 219"/>
    <n v="32.400000000000006"/>
    <n v="5"/>
    <n v="0"/>
    <n v="15.552000000000001"/>
  </r>
  <r>
    <n v="6882"/>
    <s v="CA-2012-137113"/>
    <n v="2012"/>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n v="2012"/>
    <x v="494"/>
    <d v="2012-12-05T00:00:00"/>
    <s v="Second Class"/>
    <s v="TW-21025"/>
    <s v="Tamara Willingham"/>
    <x v="2"/>
    <s v="United States"/>
    <s v="Seattle"/>
    <x v="4"/>
    <n v="98105"/>
    <x v="1"/>
    <s v="OFF-ST-10002554"/>
    <x v="1"/>
    <x v="4"/>
    <s v="Tennsco Industrial Shelving"/>
    <n v="146.72999999999999"/>
    <n v="3"/>
    <n v="0"/>
    <n v="2.9346000000000032"/>
  </r>
  <r>
    <n v="6884"/>
    <s v="CA-2012-137113"/>
    <n v="2012"/>
    <x v="494"/>
    <d v="2012-12-05T00:00:00"/>
    <s v="Second Class"/>
    <s v="TW-21025"/>
    <s v="Tamara Willingham"/>
    <x v="2"/>
    <s v="United States"/>
    <s v="Seattle"/>
    <x v="4"/>
    <n v="98105"/>
    <x v="1"/>
    <s v="OFF-PA-10002222"/>
    <x v="1"/>
    <x v="10"/>
    <s v="Xerox Color Copier Paper, 11&quot; x 17&quot;, Ream"/>
    <n v="114.2"/>
    <n v="5"/>
    <n v="0"/>
    <n v="52.531999999999996"/>
  </r>
  <r>
    <n v="6885"/>
    <s v="CA-2012-120677"/>
    <n v="2012"/>
    <x v="70"/>
    <d v="2012-06-04T00:00:00"/>
    <s v="Standard Class"/>
    <s v="BD-11320"/>
    <s v="Bill Donatelli"/>
    <x v="0"/>
    <s v="United States"/>
    <s v="Minneapolis"/>
    <x v="11"/>
    <n v="55407"/>
    <x v="2"/>
    <s v="FUR-CH-10002320"/>
    <x v="0"/>
    <x v="1"/>
    <s v="Hon Pagoda Stacking Chairs"/>
    <n v="2567.84"/>
    <n v="8"/>
    <n v="0"/>
    <n v="770.35199999999986"/>
  </r>
  <r>
    <n v="6886"/>
    <s v="CA-2014-123036"/>
    <n v="2014"/>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n v="2014"/>
    <x v="18"/>
    <d v="2014-09-18T00:00:00"/>
    <s v="Standard Class"/>
    <s v="HA-14905"/>
    <s v="Helen Abelman"/>
    <x v="0"/>
    <s v="United States"/>
    <s v="Springfield"/>
    <x v="24"/>
    <n v="45503"/>
    <x v="3"/>
    <s v="TEC-PH-10003580"/>
    <x v="2"/>
    <x v="7"/>
    <s v="Cisco IP Phone 7961G-GE VoIP phone"/>
    <n v="259.89600000000002"/>
    <n v="2"/>
    <n v="0.4"/>
    <n v="-56.310799999999972"/>
  </r>
  <r>
    <n v="6888"/>
    <s v="CA-2014-120222"/>
    <n v="2014"/>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n v="2014"/>
    <x v="1016"/>
    <d v="2014-05-03T00:00:00"/>
    <s v="Standard Class"/>
    <s v="LL-16840"/>
    <s v="Lauren Leatherbury"/>
    <x v="0"/>
    <s v="United States"/>
    <s v="Los Angeles"/>
    <x v="1"/>
    <n v="90032"/>
    <x v="1"/>
    <s v="OFF-BI-10000666"/>
    <x v="1"/>
    <x v="8"/>
    <s v="Surelock Post Binders"/>
    <n v="73.343999999999994"/>
    <n v="3"/>
    <n v="0.2"/>
    <n v="27.503999999999998"/>
  </r>
  <r>
    <n v="6890"/>
    <s v="CA-2014-164756"/>
    <n v="2014"/>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n v="2014"/>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n v="2014"/>
    <x v="65"/>
    <d v="2014-09-23T00:00:00"/>
    <s v="Standard Class"/>
    <s v="SS-20140"/>
    <s v="Saphhira Shifley"/>
    <x v="1"/>
    <s v="United States"/>
    <s v="Columbus"/>
    <x v="32"/>
    <n v="31907"/>
    <x v="0"/>
    <s v="OFF-AR-10000380"/>
    <x v="1"/>
    <x v="6"/>
    <s v="Hunt PowerHouse Electric Pencil Sharpener, Blue"/>
    <n v="113.94"/>
    <n v="3"/>
    <n v="0"/>
    <n v="34.181999999999988"/>
  </r>
  <r>
    <n v="6893"/>
    <s v="CA-2014-164756"/>
    <n v="2014"/>
    <x v="65"/>
    <d v="2014-09-23T00:00:00"/>
    <s v="Standard Class"/>
    <s v="SS-20140"/>
    <s v="Saphhira Shifley"/>
    <x v="1"/>
    <s v="United States"/>
    <s v="Columbus"/>
    <x v="32"/>
    <n v="31907"/>
    <x v="0"/>
    <s v="OFF-PA-10003848"/>
    <x v="1"/>
    <x v="10"/>
    <s v="Xerox 1997"/>
    <n v="25.92"/>
    <n v="4"/>
    <n v="0"/>
    <n v="12.441600000000001"/>
  </r>
  <r>
    <n v="6894"/>
    <s v="CA-2014-164756"/>
    <n v="2014"/>
    <x v="65"/>
    <d v="2014-09-23T00:00:00"/>
    <s v="Standard Class"/>
    <s v="SS-20140"/>
    <s v="Saphhira Shifley"/>
    <x v="1"/>
    <s v="United States"/>
    <s v="Columbus"/>
    <x v="32"/>
    <n v="31907"/>
    <x v="0"/>
    <s v="FUR-FU-10002963"/>
    <x v="0"/>
    <x v="5"/>
    <s v="Master Caster Door Stop, Gray"/>
    <n v="20.32"/>
    <n v="4"/>
    <n v="0"/>
    <n v="6.9087999999999994"/>
  </r>
  <r>
    <n v="6895"/>
    <s v="CA-2014-164756"/>
    <n v="2014"/>
    <x v="65"/>
    <d v="2014-09-23T00:00:00"/>
    <s v="Standard Class"/>
    <s v="SS-20140"/>
    <s v="Saphhira Shifley"/>
    <x v="1"/>
    <s v="United States"/>
    <s v="Columbus"/>
    <x v="32"/>
    <n v="31907"/>
    <x v="0"/>
    <s v="TEC-PH-10002447"/>
    <x v="2"/>
    <x v="7"/>
    <s v="AT&amp;T CL83451 4-Handset Telephone"/>
    <n v="411.98"/>
    <n v="2"/>
    <n v="0"/>
    <n v="119.4742"/>
  </r>
  <r>
    <n v="6896"/>
    <s v="CA-2014-164756"/>
    <n v="2014"/>
    <x v="65"/>
    <d v="2014-09-23T00:00:00"/>
    <s v="Standard Class"/>
    <s v="SS-20140"/>
    <s v="Saphhira Shifley"/>
    <x v="1"/>
    <s v="United States"/>
    <s v="Columbus"/>
    <x v="32"/>
    <n v="31907"/>
    <x v="0"/>
    <s v="OFF-SU-10004261"/>
    <x v="1"/>
    <x v="14"/>
    <s v="Fiskars 8&quot; Scissors, 2/Pack"/>
    <n v="34.479999999999997"/>
    <n v="2"/>
    <n v="0"/>
    <n v="9.9991999999999948"/>
  </r>
  <r>
    <n v="6897"/>
    <s v="CA-2014-164756"/>
    <n v="2014"/>
    <x v="65"/>
    <d v="2014-09-23T00:00:00"/>
    <s v="Standard Class"/>
    <s v="SS-20140"/>
    <s v="Saphhira Shifley"/>
    <x v="1"/>
    <s v="United States"/>
    <s v="Columbus"/>
    <x v="32"/>
    <n v="31907"/>
    <x v="0"/>
    <s v="OFF-PA-10003228"/>
    <x v="1"/>
    <x v="10"/>
    <s v="Xerox 1917"/>
    <n v="244.54999999999998"/>
    <n v="5"/>
    <n v="0"/>
    <n v="114.93849999999998"/>
  </r>
  <r>
    <n v="6898"/>
    <s v="CA-2014-122028"/>
    <n v="2014"/>
    <x v="238"/>
    <d v="2014-08-26T00:00:00"/>
    <s v="Standard Class"/>
    <s v="CK-12205"/>
    <s v="Chloris Kastensmidt"/>
    <x v="0"/>
    <s v="United States"/>
    <s v="Lakewood"/>
    <x v="24"/>
    <n v="44107"/>
    <x v="3"/>
    <s v="OFF-BI-10004817"/>
    <x v="1"/>
    <x v="8"/>
    <s v="GBC Personal VeloBind Strips"/>
    <n v="10.782000000000002"/>
    <n v="3"/>
    <n v="0.7"/>
    <n v="-7.9067999999999969"/>
  </r>
  <r>
    <n v="6899"/>
    <s v="US-2012-165512"/>
    <n v="2012"/>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n v="2012"/>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n v="2012"/>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n v="2014"/>
    <x v="1138"/>
    <d v="2014-07-25T00:00:00"/>
    <s v="Same Day"/>
    <s v="HR-14830"/>
    <s v="Harold Ryan"/>
    <x v="1"/>
    <s v="United States"/>
    <s v="Huntington Beach"/>
    <x v="1"/>
    <n v="92646"/>
    <x v="1"/>
    <s v="TEC-CO-10001449"/>
    <x v="2"/>
    <x v="16"/>
    <s v="Hewlett Packard LaserJet 3310 Copier"/>
    <n v="2399.96"/>
    <n v="5"/>
    <n v="0.2"/>
    <n v="839.9860000000001"/>
  </r>
  <r>
    <n v="6903"/>
    <s v="CA-2014-111220"/>
    <n v="2014"/>
    <x v="264"/>
    <d v="2014-09-09T00:00:00"/>
    <s v="Standard Class"/>
    <s v="JS-15595"/>
    <s v="Jill Stevenson"/>
    <x v="1"/>
    <s v="United States"/>
    <s v="Chicago"/>
    <x v="10"/>
    <n v="60653"/>
    <x v="2"/>
    <s v="OFF-FA-10002280"/>
    <x v="1"/>
    <x v="13"/>
    <s v="Advantus Plastic Paper Clips"/>
    <n v="16"/>
    <n v="4"/>
    <n v="0.2"/>
    <n v="5.6"/>
  </r>
  <r>
    <n v="6904"/>
    <s v="CA-2014-111220"/>
    <n v="2014"/>
    <x v="264"/>
    <d v="2014-09-09T00:00:00"/>
    <s v="Standard Class"/>
    <s v="JS-15595"/>
    <s v="Jill Stevenson"/>
    <x v="1"/>
    <s v="United States"/>
    <s v="Chicago"/>
    <x v="10"/>
    <n v="60653"/>
    <x v="2"/>
    <s v="OFF-AP-10003278"/>
    <x v="1"/>
    <x v="9"/>
    <s v="Belkin 7-Outlet SurgeMaster Home Series"/>
    <n v="5.5879999999999992"/>
    <n v="2"/>
    <n v="0.8"/>
    <n v="-15.087600000000002"/>
  </r>
  <r>
    <n v="6905"/>
    <s v="CA-2014-111220"/>
    <n v="2014"/>
    <x v="264"/>
    <d v="2014-09-09T00:00:00"/>
    <s v="Standard Class"/>
    <s v="JS-15595"/>
    <s v="Jill Stevenson"/>
    <x v="1"/>
    <s v="United States"/>
    <s v="Chicago"/>
    <x v="10"/>
    <n v="60653"/>
    <x v="2"/>
    <s v="OFF-ST-10003994"/>
    <x v="1"/>
    <x v="4"/>
    <s v="Belkin 19&quot; Center-Weighted Shelf, Gray"/>
    <n v="235.92"/>
    <n v="5"/>
    <n v="0.2"/>
    <n v="-44.235000000000007"/>
  </r>
  <r>
    <n v="6906"/>
    <s v="US-2014-149006"/>
    <n v="2014"/>
    <x v="1139"/>
    <d v="2014-12-09T00:00:00"/>
    <s v="Second Class"/>
    <s v="BN-11470"/>
    <s v="Brad Norvell"/>
    <x v="1"/>
    <s v="United States"/>
    <s v="Brentwood"/>
    <x v="1"/>
    <n v="94513"/>
    <x v="1"/>
    <s v="OFF-ST-10003221"/>
    <x v="1"/>
    <x v="4"/>
    <s v="Staples"/>
    <n v="10.68"/>
    <n v="1"/>
    <n v="0"/>
    <n v="2.8836000000000004"/>
  </r>
  <r>
    <n v="6907"/>
    <s v="CA-2014-149468"/>
    <n v="2014"/>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n v="2013"/>
    <x v="720"/>
    <d v="2013-10-04T00:00:00"/>
    <s v="Standard Class"/>
    <s v="SW-20455"/>
    <s v="Shaun Weien"/>
    <x v="0"/>
    <s v="United States"/>
    <s v="Seattle"/>
    <x v="4"/>
    <n v="98103"/>
    <x v="1"/>
    <s v="TEC-PH-10002584"/>
    <x v="2"/>
    <x v="7"/>
    <s v="Samsung Galaxy S4"/>
    <n v="1001.5840000000001"/>
    <n v="2"/>
    <n v="0.2"/>
    <n v="125.19799999999992"/>
  </r>
  <r>
    <n v="6909"/>
    <s v="US-2014-135503"/>
    <n v="2014"/>
    <x v="389"/>
    <d v="2014-12-16T00:00:00"/>
    <s v="Standard Class"/>
    <s v="JE-16165"/>
    <s v="Justin Ellison"/>
    <x v="1"/>
    <s v="United States"/>
    <s v="North Charleston"/>
    <x v="20"/>
    <n v="29406"/>
    <x v="0"/>
    <s v="FUR-FU-10002364"/>
    <x v="0"/>
    <x v="5"/>
    <s v="Eldon Expressions Wood Desk Accessories, Oak"/>
    <n v="14.76"/>
    <n v="2"/>
    <n v="0"/>
    <n v="4.2803999999999984"/>
  </r>
  <r>
    <n v="6910"/>
    <s v="CA-2011-126277"/>
    <n v="2011"/>
    <x v="103"/>
    <d v="2011-09-18T00:00:00"/>
    <s v="Second Class"/>
    <s v="LH-16900"/>
    <s v="Lena Hernandez"/>
    <x v="0"/>
    <s v="United States"/>
    <s v="Columbus"/>
    <x v="24"/>
    <n v="43229"/>
    <x v="3"/>
    <s v="OFF-BI-10004022"/>
    <x v="1"/>
    <x v="8"/>
    <s v="Acco Suede Grain Vinyl Round Ring Binder"/>
    <n v="2.5020000000000002"/>
    <n v="3"/>
    <n v="0.7"/>
    <n v="-2.0015999999999998"/>
  </r>
  <r>
    <n v="6911"/>
    <s v="US-2014-115301"/>
    <n v="2014"/>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n v="2014"/>
    <x v="378"/>
    <d v="2014-08-06T00:00:00"/>
    <s v="Second Class"/>
    <s v="EM-13960"/>
    <s v="Eric Murdock"/>
    <x v="0"/>
    <s v="United States"/>
    <s v="San Francisco"/>
    <x v="1"/>
    <n v="94109"/>
    <x v="1"/>
    <s v="OFF-ST-10004340"/>
    <x v="1"/>
    <x v="4"/>
    <s v="Fellowes Mobile File Cart, Black"/>
    <n v="186.54"/>
    <n v="3"/>
    <n v="0"/>
    <n v="50.365800000000007"/>
  </r>
  <r>
    <n v="6913"/>
    <s v="US-2014-128398"/>
    <n v="2014"/>
    <x v="743"/>
    <d v="2014-05-06T00:00:00"/>
    <s v="Second Class"/>
    <s v="EM-13825"/>
    <s v="Elizabeth Moffitt"/>
    <x v="1"/>
    <s v="United States"/>
    <s v="Los Angeles"/>
    <x v="1"/>
    <n v="90049"/>
    <x v="1"/>
    <s v="TEC-AC-10001714"/>
    <x v="2"/>
    <x v="11"/>
    <s v="Logitech MX Performance Wireless Mouse"/>
    <n v="159.56"/>
    <n v="4"/>
    <n v="0"/>
    <n v="59.037199999999999"/>
  </r>
  <r>
    <n v="6914"/>
    <s v="CA-2012-104115"/>
    <n v="2012"/>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n v="2011"/>
    <x v="1091"/>
    <d v="2011-12-29T00:00:00"/>
    <s v="Standard Class"/>
    <s v="NP-18700"/>
    <s v="Nora Preis"/>
    <x v="0"/>
    <s v="United States"/>
    <s v="Chicago"/>
    <x v="10"/>
    <n v="60623"/>
    <x v="2"/>
    <s v="OFF-ST-10000585"/>
    <x v="1"/>
    <x v="4"/>
    <s v="Economy Rollaway Files"/>
    <n v="132.16"/>
    <n v="1"/>
    <n v="0.2"/>
    <n v="9.911999999999999"/>
  </r>
  <r>
    <n v="6916"/>
    <s v="CA-2011-142510"/>
    <n v="2011"/>
    <x v="1091"/>
    <d v="2011-12-29T00:00:00"/>
    <s v="Standard Class"/>
    <s v="NP-18700"/>
    <s v="Nora Preis"/>
    <x v="0"/>
    <s v="United States"/>
    <s v="Chicago"/>
    <x v="10"/>
    <n v="60623"/>
    <x v="2"/>
    <s v="OFF-BI-10002824"/>
    <x v="1"/>
    <x v="8"/>
    <s v="Recycled Easel Ring Binders"/>
    <n v="17.903999999999996"/>
    <n v="6"/>
    <n v="0.8"/>
    <n v="-31.332000000000008"/>
  </r>
  <r>
    <n v="6917"/>
    <s v="CA-2011-142510"/>
    <n v="2011"/>
    <x v="1091"/>
    <d v="2011-12-29T00:00:00"/>
    <s v="Standard Class"/>
    <s v="NP-18700"/>
    <s v="Nora Preis"/>
    <x v="0"/>
    <s v="United States"/>
    <s v="Chicago"/>
    <x v="10"/>
    <n v="60623"/>
    <x v="2"/>
    <s v="OFF-PA-10001289"/>
    <x v="1"/>
    <x v="10"/>
    <s v="White Computer Printout Paper by Universal"/>
    <n v="124.032"/>
    <n v="4"/>
    <n v="0.2"/>
    <n v="44.961600000000004"/>
  </r>
  <r>
    <n v="6918"/>
    <s v="CA-2011-124247"/>
    <n v="2011"/>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n v="2013"/>
    <x v="947"/>
    <d v="2013-04-19T00:00:00"/>
    <s v="Second Class"/>
    <s v="BM-11785"/>
    <s v="Bryan Mills"/>
    <x v="0"/>
    <s v="United States"/>
    <s v="Seattle"/>
    <x v="4"/>
    <n v="98115"/>
    <x v="1"/>
    <s v="OFF-SU-10003567"/>
    <x v="1"/>
    <x v="14"/>
    <s v="Stiletto Hand Letter Openers"/>
    <n v="28.799999999999997"/>
    <n v="3"/>
    <n v="0"/>
    <n v="0.86400000000000077"/>
  </r>
  <r>
    <n v="6920"/>
    <s v="CA-2012-102806"/>
    <n v="2012"/>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n v="2014"/>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n v="2014"/>
    <x v="1095"/>
    <d v="2014-04-11T00:00:00"/>
    <s v="Standard Class"/>
    <s v="PS-19045"/>
    <s v="Penelope Sewall"/>
    <x v="2"/>
    <s v="United States"/>
    <s v="New York City"/>
    <x v="15"/>
    <n v="10011"/>
    <x v="3"/>
    <s v="OFF-EN-10001532"/>
    <x v="1"/>
    <x v="12"/>
    <s v="Brown Kraft Recycled Envelopes"/>
    <n v="16.98"/>
    <n v="1"/>
    <n v="0"/>
    <n v="8.49"/>
  </r>
  <r>
    <n v="6923"/>
    <s v="CA-2012-134257"/>
    <n v="2012"/>
    <x v="199"/>
    <d v="2012-03-19T00:00:00"/>
    <s v="Second Class"/>
    <s v="MS-17710"/>
    <s v="Maurice Satty"/>
    <x v="0"/>
    <s v="United States"/>
    <s v="Auburn"/>
    <x v="19"/>
    <n v="36830"/>
    <x v="0"/>
    <s v="OFF-LA-10003930"/>
    <x v="1"/>
    <x v="2"/>
    <s v="Dot Matrix Printer Tape Reel Labels, White, 5000/Box"/>
    <n v="491.55"/>
    <n v="5"/>
    <n v="0"/>
    <n v="240.8595"/>
  </r>
  <r>
    <n v="6924"/>
    <s v="CA-2012-134257"/>
    <n v="2012"/>
    <x v="199"/>
    <d v="2012-03-19T00:00:00"/>
    <s v="Second Class"/>
    <s v="MS-17710"/>
    <s v="Maurice Satty"/>
    <x v="0"/>
    <s v="United States"/>
    <s v="Auburn"/>
    <x v="19"/>
    <n v="36830"/>
    <x v="0"/>
    <s v="OFF-EN-10003845"/>
    <x v="1"/>
    <x v="12"/>
    <s v="Colored Envelopes"/>
    <n v="7.38"/>
    <n v="2"/>
    <n v="0"/>
    <n v="3.3947999999999996"/>
  </r>
  <r>
    <n v="6925"/>
    <s v="CA-2012-137925"/>
    <n v="2012"/>
    <x v="672"/>
    <d v="2012-12-04T00:00:00"/>
    <s v="Standard Class"/>
    <s v="JL-15235"/>
    <s v="Janet Lee"/>
    <x v="0"/>
    <s v="United States"/>
    <s v="New York City"/>
    <x v="15"/>
    <n v="10035"/>
    <x v="3"/>
    <s v="OFF-PA-10002659"/>
    <x v="1"/>
    <x v="10"/>
    <s v="Avoid Verbal Orders Carbonless Minifold Book"/>
    <n v="23.66"/>
    <n v="7"/>
    <n v="0"/>
    <n v="10.883599999999998"/>
  </r>
  <r>
    <n v="6926"/>
    <s v="CA-2012-137925"/>
    <n v="2012"/>
    <x v="672"/>
    <d v="2012-12-04T00:00:00"/>
    <s v="Standard Class"/>
    <s v="JL-15235"/>
    <s v="Janet Lee"/>
    <x v="0"/>
    <s v="United States"/>
    <s v="New York City"/>
    <x v="15"/>
    <n v="10035"/>
    <x v="3"/>
    <s v="FUR-BO-10001608"/>
    <x v="0"/>
    <x v="0"/>
    <s v="Hon Metal Bookcases, Black"/>
    <n v="681.40800000000013"/>
    <n v="12"/>
    <n v="0.2"/>
    <n v="42.588000000000022"/>
  </r>
  <r>
    <n v="6927"/>
    <s v="CA-2013-140046"/>
    <n v="2013"/>
    <x v="1062"/>
    <d v="2013-08-04T00:00:00"/>
    <s v="Standard Class"/>
    <s v="KM-16660"/>
    <s v="Khloe Miller"/>
    <x v="0"/>
    <s v="United States"/>
    <s v="Los Angeles"/>
    <x v="1"/>
    <n v="90032"/>
    <x v="1"/>
    <s v="OFF-LA-10000305"/>
    <x v="1"/>
    <x v="2"/>
    <s v="Avery 495"/>
    <n v="18.899999999999999"/>
    <n v="3"/>
    <n v="0"/>
    <n v="8.6939999999999991"/>
  </r>
  <r>
    <n v="6928"/>
    <s v="CA-2013-140382"/>
    <n v="2013"/>
    <x v="661"/>
    <d v="2013-06-26T00:00:00"/>
    <s v="Second Class"/>
    <s v="RD-19900"/>
    <s v="Ruben Dartt"/>
    <x v="0"/>
    <s v="United States"/>
    <s v="San Francisco"/>
    <x v="1"/>
    <n v="94109"/>
    <x v="1"/>
    <s v="OFF-ST-10003638"/>
    <x v="1"/>
    <x v="4"/>
    <s v="Mobile Personal File Cube"/>
    <n v="93.68"/>
    <n v="4"/>
    <n v="0"/>
    <n v="25.293599999999998"/>
  </r>
  <r>
    <n v="6929"/>
    <s v="CA-2013-140382"/>
    <n v="2013"/>
    <x v="661"/>
    <d v="2013-06-26T00:00:00"/>
    <s v="Second Class"/>
    <s v="RD-19900"/>
    <s v="Ruben Dartt"/>
    <x v="0"/>
    <s v="United States"/>
    <s v="San Francisco"/>
    <x v="1"/>
    <n v="94109"/>
    <x v="1"/>
    <s v="OFF-LA-10001934"/>
    <x v="1"/>
    <x v="2"/>
    <s v="Avery 516"/>
    <n v="21.93"/>
    <n v="3"/>
    <n v="0"/>
    <n v="10.307099999999998"/>
  </r>
  <r>
    <n v="6930"/>
    <s v="CA-2013-140382"/>
    <n v="2013"/>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n v="2013"/>
    <x v="661"/>
    <d v="2013-06-26T00:00:00"/>
    <s v="Second Class"/>
    <s v="RD-19900"/>
    <s v="Ruben Dartt"/>
    <x v="0"/>
    <s v="United States"/>
    <s v="San Francisco"/>
    <x v="1"/>
    <n v="94109"/>
    <x v="1"/>
    <s v="OFF-PA-10001019"/>
    <x v="1"/>
    <x v="10"/>
    <s v="Xerox 1884"/>
    <n v="19.98"/>
    <n v="1"/>
    <n v="0"/>
    <n v="9.3905999999999992"/>
  </r>
  <r>
    <n v="6932"/>
    <s v="CA-2011-164182"/>
    <n v="2011"/>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n v="2011"/>
    <x v="686"/>
    <d v="2011-07-18T00:00:00"/>
    <s v="Standard Class"/>
    <s v="ST-20530"/>
    <s v="Shui Tom"/>
    <x v="0"/>
    <s v="United States"/>
    <s v="Philadelphia"/>
    <x v="9"/>
    <n v="19140"/>
    <x v="3"/>
    <s v="TEC-PH-10002583"/>
    <x v="2"/>
    <x v="7"/>
    <s v="iOttie HLCRIO102 Car Mount"/>
    <n v="23.987999999999996"/>
    <n v="2"/>
    <n v="0.4"/>
    <n v="-13.993000000000004"/>
  </r>
  <r>
    <n v="6934"/>
    <s v="CA-2011-164182"/>
    <n v="2011"/>
    <x v="686"/>
    <d v="2011-07-18T00:00:00"/>
    <s v="Standard Class"/>
    <s v="ST-20530"/>
    <s v="Shui Tom"/>
    <x v="0"/>
    <s v="United States"/>
    <s v="Philadelphia"/>
    <x v="9"/>
    <n v="19140"/>
    <x v="3"/>
    <s v="FUR-FU-10001057"/>
    <x v="0"/>
    <x v="5"/>
    <s v="Tensor Track Tree Floor Lamp"/>
    <n v="31.983999999999998"/>
    <n v="2"/>
    <n v="0.2"/>
    <n v="1.1993999999999998"/>
  </r>
  <r>
    <n v="6935"/>
    <s v="CA-2011-164182"/>
    <n v="2011"/>
    <x v="686"/>
    <d v="2011-07-18T00:00:00"/>
    <s v="Standard Class"/>
    <s v="ST-20530"/>
    <s v="Shui Tom"/>
    <x v="0"/>
    <s v="United States"/>
    <s v="Philadelphia"/>
    <x v="9"/>
    <n v="19140"/>
    <x v="3"/>
    <s v="OFF-AR-10001044"/>
    <x v="1"/>
    <x v="6"/>
    <s v="BOSTON Ranger #55 Pencil Sharpener, Black"/>
    <n v="41.584000000000003"/>
    <n v="2"/>
    <n v="0.2"/>
    <n v="4.6781999999999968"/>
  </r>
  <r>
    <n v="6936"/>
    <s v="CA-2014-137365"/>
    <n v="2014"/>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n v="2013"/>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n v="2011"/>
    <x v="345"/>
    <d v="2011-06-15T00:00:00"/>
    <s v="Same Day"/>
    <s v="PS-18760"/>
    <s v="Pamela Stobb"/>
    <x v="0"/>
    <s v="United States"/>
    <s v="El Paso"/>
    <x v="5"/>
    <n v="79907"/>
    <x v="2"/>
    <s v="OFF-PA-10001952"/>
    <x v="1"/>
    <x v="10"/>
    <s v="Xerox 1902"/>
    <n v="36.544000000000004"/>
    <n v="2"/>
    <n v="0.2"/>
    <n v="11.876799999999998"/>
  </r>
  <r>
    <n v="6939"/>
    <s v="CA-2013-125094"/>
    <n v="2013"/>
    <x v="732"/>
    <d v="2013-11-10T00:00:00"/>
    <s v="Standard Class"/>
    <s v="NP-18700"/>
    <s v="Nora Preis"/>
    <x v="0"/>
    <s v="United States"/>
    <s v="Seattle"/>
    <x v="4"/>
    <n v="98105"/>
    <x v="1"/>
    <s v="TEC-AC-10004420"/>
    <x v="2"/>
    <x v="11"/>
    <s v="Cherry 142-key Programmable Keyboard"/>
    <n v="479.72"/>
    <n v="4"/>
    <n v="0"/>
    <n v="52.769200000000012"/>
  </r>
  <r>
    <n v="6940"/>
    <s v="CA-2014-107132"/>
    <n v="2014"/>
    <x v="335"/>
    <d v="2014-07-01T00:00:00"/>
    <s v="Standard Class"/>
    <s v="SC-20260"/>
    <s v="Scott Cohen"/>
    <x v="1"/>
    <s v="United States"/>
    <s v="New York City"/>
    <x v="15"/>
    <n v="10009"/>
    <x v="3"/>
    <s v="OFF-BI-10001071"/>
    <x v="1"/>
    <x v="8"/>
    <s v="GBC ProClick Punch Binding System"/>
    <n v="102.36799999999999"/>
    <n v="2"/>
    <n v="0.2"/>
    <n v="37.108400000000003"/>
  </r>
  <r>
    <n v="6941"/>
    <s v="CA-2014-107132"/>
    <n v="2014"/>
    <x v="335"/>
    <d v="2014-07-01T00:00:00"/>
    <s v="Standard Class"/>
    <s v="SC-20260"/>
    <s v="Scott Cohen"/>
    <x v="1"/>
    <s v="United States"/>
    <s v="New York City"/>
    <x v="15"/>
    <n v="10009"/>
    <x v="3"/>
    <s v="OFF-SU-10002503"/>
    <x v="1"/>
    <x v="14"/>
    <s v="Acme Preferred Stainless Steel Scissors"/>
    <n v="28.4"/>
    <n v="5"/>
    <n v="0"/>
    <n v="8.2359999999999989"/>
  </r>
  <r>
    <n v="6942"/>
    <s v="CA-2014-107132"/>
    <n v="2014"/>
    <x v="335"/>
    <d v="2014-07-01T00:00:00"/>
    <s v="Standard Class"/>
    <s v="SC-20260"/>
    <s v="Scott Cohen"/>
    <x v="1"/>
    <s v="United States"/>
    <s v="New York City"/>
    <x v="15"/>
    <n v="10009"/>
    <x v="3"/>
    <s v="OFF-ST-10001490"/>
    <x v="1"/>
    <x v="4"/>
    <s v="Hot File 7-Pocket, Floor Stand"/>
    <n v="713.88"/>
    <n v="4"/>
    <n v="0"/>
    <n v="214.16399999999993"/>
  </r>
  <r>
    <n v="6943"/>
    <s v="CA-2014-107132"/>
    <n v="2014"/>
    <x v="335"/>
    <d v="2014-07-01T00:00:00"/>
    <s v="Standard Class"/>
    <s v="SC-20260"/>
    <s v="Scott Cohen"/>
    <x v="1"/>
    <s v="United States"/>
    <s v="New York City"/>
    <x v="15"/>
    <n v="10009"/>
    <x v="3"/>
    <s v="OFF-PA-10003790"/>
    <x v="1"/>
    <x v="10"/>
    <s v="Xerox 1991"/>
    <n v="68.52"/>
    <n v="3"/>
    <n v="0"/>
    <n v="31.519199999999998"/>
  </r>
  <r>
    <n v="6944"/>
    <s v="CA-2012-139248"/>
    <n v="2012"/>
    <x v="395"/>
    <d v="2012-07-30T00:00:00"/>
    <s v="Standard Class"/>
    <s v="RD-19930"/>
    <s v="Russell D'Ascenzo"/>
    <x v="0"/>
    <s v="United States"/>
    <s v="Los Angeles"/>
    <x v="1"/>
    <n v="90032"/>
    <x v="1"/>
    <s v="TEC-PH-10004094"/>
    <x v="2"/>
    <x v="7"/>
    <s v="Motorola L703CM"/>
    <n v="623.96"/>
    <n v="5"/>
    <n v="0.2"/>
    <n v="38.997500000000002"/>
  </r>
  <r>
    <n v="6945"/>
    <s v="CA-2011-148369"/>
    <n v="2011"/>
    <x v="865"/>
    <d v="2011-09-27T00:00:00"/>
    <s v="Standard Class"/>
    <s v="TH-21115"/>
    <s v="Thea Hudgings"/>
    <x v="1"/>
    <s v="United States"/>
    <s v="Newark"/>
    <x v="13"/>
    <n v="19711"/>
    <x v="3"/>
    <s v="OFF-BI-10004876"/>
    <x v="1"/>
    <x v="8"/>
    <s v="Wilson Jones Suede Grain Vinyl Binders"/>
    <n v="11.12"/>
    <n v="4"/>
    <n v="0"/>
    <n v="5.4487999999999994"/>
  </r>
  <r>
    <n v="6946"/>
    <s v="CA-2013-106243"/>
    <n v="2013"/>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n v="2012"/>
    <x v="529"/>
    <d v="2012-11-13T00:00:00"/>
    <s v="Standard Class"/>
    <s v="JO-15550"/>
    <s v="Jesus Ocampo"/>
    <x v="2"/>
    <s v="United States"/>
    <s v="Roseville"/>
    <x v="1"/>
    <n v="95661"/>
    <x v="1"/>
    <s v="OFF-FA-10000490"/>
    <x v="1"/>
    <x v="13"/>
    <s v="OIC Binder Clips, Mini, 1/4&quot; Capacity, Black"/>
    <n v="2.48"/>
    <n v="2"/>
    <n v="0"/>
    <n v="1.1656"/>
  </r>
  <r>
    <n v="6948"/>
    <s v="CA-2012-130365"/>
    <n v="2012"/>
    <x v="334"/>
    <d v="2012-04-29T00:00:00"/>
    <s v="Standard Class"/>
    <s v="ZC-21910"/>
    <s v="Zuschuss Carroll"/>
    <x v="0"/>
    <s v="United States"/>
    <s v="Aurora"/>
    <x v="10"/>
    <n v="60505"/>
    <x v="2"/>
    <s v="OFF-ST-10002574"/>
    <x v="1"/>
    <x v="4"/>
    <s v="SAFCO Commercial Wire Shelving, Black"/>
    <n v="221.024"/>
    <n v="2"/>
    <n v="0.2"/>
    <n v="-55.256"/>
  </r>
  <r>
    <n v="6949"/>
    <s v="CA-2012-130365"/>
    <n v="2012"/>
    <x v="334"/>
    <d v="2012-04-29T00:00:00"/>
    <s v="Standard Class"/>
    <s v="ZC-21910"/>
    <s v="Zuschuss Carroll"/>
    <x v="0"/>
    <s v="United States"/>
    <s v="Aurora"/>
    <x v="10"/>
    <n v="60505"/>
    <x v="2"/>
    <s v="FUR-CH-10003535"/>
    <x v="0"/>
    <x v="1"/>
    <s v="Global Armless Task Chair, Royal Blue"/>
    <n v="128.05799999999999"/>
    <n v="3"/>
    <n v="0.3"/>
    <n v="-23.782199999999996"/>
  </r>
  <r>
    <n v="6950"/>
    <s v="CA-2014-143021"/>
    <n v="2014"/>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n v="2014"/>
    <x v="123"/>
    <d v="2014-11-20T00:00:00"/>
    <s v="Same Day"/>
    <s v="AP-10720"/>
    <s v="Anne Pryor"/>
    <x v="2"/>
    <s v="United States"/>
    <s v="New York City"/>
    <x v="15"/>
    <n v="10011"/>
    <x v="3"/>
    <s v="FUR-TA-10001676"/>
    <x v="0"/>
    <x v="3"/>
    <s v="Hon 61000 Series Interactive Training Tables"/>
    <n v="79.97399999999999"/>
    <n v="3"/>
    <n v="0.4"/>
    <n v="-29.323800000000006"/>
  </r>
  <r>
    <n v="6952"/>
    <s v="CA-2012-161767"/>
    <n v="2012"/>
    <x v="312"/>
    <d v="2012-11-24T00:00:00"/>
    <s v="Standard Class"/>
    <s v="GK-14620"/>
    <s v="Grace Kelly"/>
    <x v="1"/>
    <s v="United States"/>
    <s v="Dallas"/>
    <x v="5"/>
    <n v="75217"/>
    <x v="2"/>
    <s v="TEC-MA-10002790"/>
    <x v="2"/>
    <x v="15"/>
    <s v="NeatDesk Desktop Scanner &amp; Digital Filing System"/>
    <n v="479.988"/>
    <n v="2"/>
    <n v="0.4"/>
    <n v="55.998599999999954"/>
  </r>
  <r>
    <n v="6953"/>
    <s v="CA-2012-129917"/>
    <n v="2012"/>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n v="2012"/>
    <x v="653"/>
    <d v="2012-10-03T00:00:00"/>
    <s v="First Class"/>
    <s v="HM-14980"/>
    <s v="Henry MacAllister"/>
    <x v="0"/>
    <s v="United States"/>
    <s v="Los Angeles"/>
    <x v="1"/>
    <n v="90008"/>
    <x v="1"/>
    <s v="OFF-BI-10004828"/>
    <x v="1"/>
    <x v="8"/>
    <s v="GBC Poly Designer Binding Covers"/>
    <n v="53.567999999999998"/>
    <n v="4"/>
    <n v="0.2"/>
    <n v="19.418399999999995"/>
  </r>
  <r>
    <n v="6955"/>
    <s v="CA-2012-129917"/>
    <n v="2012"/>
    <x v="653"/>
    <d v="2012-10-03T00:00:00"/>
    <s v="First Class"/>
    <s v="HM-14980"/>
    <s v="Henry MacAllister"/>
    <x v="0"/>
    <s v="United States"/>
    <s v="Los Angeles"/>
    <x v="1"/>
    <n v="90008"/>
    <x v="1"/>
    <s v="TEC-PH-10000369"/>
    <x v="2"/>
    <x v="7"/>
    <s v="HTC One Mini"/>
    <n v="503.96000000000004"/>
    <n v="5"/>
    <n v="0.2"/>
    <n v="50.396000000000015"/>
  </r>
  <r>
    <n v="6956"/>
    <s v="CA-2012-115420"/>
    <n v="2012"/>
    <x v="334"/>
    <d v="2012-05-02T00:00:00"/>
    <s v="Standard Class"/>
    <s v="LS-16945"/>
    <s v="Linda Southworth"/>
    <x v="1"/>
    <s v="United States"/>
    <s v="Los Angeles"/>
    <x v="1"/>
    <n v="90004"/>
    <x v="1"/>
    <s v="OFF-EN-10003862"/>
    <x v="1"/>
    <x v="12"/>
    <s v="Laser &amp; Ink Jet Business Envelopes"/>
    <n v="21.34"/>
    <n v="2"/>
    <n v="0"/>
    <n v="9.8163999999999998"/>
  </r>
  <r>
    <n v="6957"/>
    <s v="CA-2013-157588"/>
    <n v="2013"/>
    <x v="216"/>
    <d v="2013-07-20T00:00:00"/>
    <s v="Standard Class"/>
    <s v="AR-10570"/>
    <s v="Anemone Ratner"/>
    <x v="0"/>
    <s v="United States"/>
    <s v="Columbus"/>
    <x v="32"/>
    <n v="31907"/>
    <x v="0"/>
    <s v="OFF-BI-10003963"/>
    <x v="1"/>
    <x v="8"/>
    <s v="Cardinal Holdit Data Disk Pockets"/>
    <n v="36.4"/>
    <n v="5"/>
    <n v="0"/>
    <n v="17.107999999999997"/>
  </r>
  <r>
    <n v="6958"/>
    <s v="CA-2013-157588"/>
    <n v="2013"/>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n v="2012"/>
    <x v="874"/>
    <d v="2012-09-29T00:00:00"/>
    <s v="Second Class"/>
    <s v="RH-19510"/>
    <s v="Rick Huthwaite"/>
    <x v="2"/>
    <s v="United States"/>
    <s v="San Francisco"/>
    <x v="1"/>
    <n v="94110"/>
    <x v="1"/>
    <s v="OFF-ST-10001328"/>
    <x v="1"/>
    <x v="4"/>
    <s v="Personal Filing Tote with Lid, Black/Gray"/>
    <n v="15.51"/>
    <n v="1"/>
    <n v="0"/>
    <n v="4.3428000000000004"/>
  </r>
  <r>
    <n v="6960"/>
    <s v="CA-2012-167255"/>
    <n v="2012"/>
    <x v="874"/>
    <d v="2012-09-29T00:00:00"/>
    <s v="Second Class"/>
    <s v="RH-19510"/>
    <s v="Rick Huthwaite"/>
    <x v="2"/>
    <s v="United States"/>
    <s v="San Francisco"/>
    <x v="1"/>
    <n v="94110"/>
    <x v="1"/>
    <s v="OFF-PA-10002377"/>
    <x v="1"/>
    <x v="10"/>
    <s v="Xerox 1916"/>
    <n v="146.82"/>
    <n v="3"/>
    <n v="0"/>
    <n v="73.41"/>
  </r>
  <r>
    <n v="6961"/>
    <s v="CA-2012-167255"/>
    <n v="2012"/>
    <x v="874"/>
    <d v="2012-09-29T00:00:00"/>
    <s v="Second Class"/>
    <s v="RH-19510"/>
    <s v="Rick Huthwaite"/>
    <x v="2"/>
    <s v="United States"/>
    <s v="San Francisco"/>
    <x v="1"/>
    <n v="94110"/>
    <x v="1"/>
    <s v="OFF-PA-10003441"/>
    <x v="1"/>
    <x v="10"/>
    <s v="Xerox 226"/>
    <n v="12.96"/>
    <n v="2"/>
    <n v="0"/>
    <n v="6.2208000000000006"/>
  </r>
  <r>
    <n v="6962"/>
    <s v="CA-2014-162096"/>
    <n v="2014"/>
    <x v="468"/>
    <d v="2014-11-11T00:00:00"/>
    <s v="Same Day"/>
    <s v="TB-21190"/>
    <s v="Thomas Brumley"/>
    <x v="2"/>
    <s v="United States"/>
    <s v="Riverside"/>
    <x v="1"/>
    <n v="92503"/>
    <x v="1"/>
    <s v="OFF-AR-10002221"/>
    <x v="1"/>
    <x v="6"/>
    <s v="12 Colored Short Pencils"/>
    <n v="7.8000000000000007"/>
    <n v="3"/>
    <n v="0"/>
    <n v="2.1060000000000008"/>
  </r>
  <r>
    <n v="6963"/>
    <s v="CA-2013-157161"/>
    <n v="2013"/>
    <x v="87"/>
    <d v="2013-07-21T00:00:00"/>
    <s v="Second Class"/>
    <s v="JD-15895"/>
    <s v="Jonathan Doherty"/>
    <x v="1"/>
    <s v="United States"/>
    <s v="Columbia"/>
    <x v="20"/>
    <n v="29203"/>
    <x v="0"/>
    <s v="OFF-EN-10001509"/>
    <x v="1"/>
    <x v="12"/>
    <s v="Poly String Tie Envelopes"/>
    <n v="10.199999999999999"/>
    <n v="5"/>
    <n v="0"/>
    <n v="4.7939999999999996"/>
  </r>
  <r>
    <n v="6964"/>
    <s v="CA-2013-157161"/>
    <n v="2013"/>
    <x v="87"/>
    <d v="2013-07-21T00:00:00"/>
    <s v="Second Class"/>
    <s v="JD-15895"/>
    <s v="Jonathan Doherty"/>
    <x v="1"/>
    <s v="United States"/>
    <s v="Columbia"/>
    <x v="20"/>
    <n v="29203"/>
    <x v="0"/>
    <s v="OFF-AR-10003338"/>
    <x v="1"/>
    <x v="6"/>
    <s v="Eberhard Faber 3 1/2&quot; Golf Pencils"/>
    <n v="22.32"/>
    <n v="3"/>
    <n v="0"/>
    <n v="5.580000000000001"/>
  </r>
  <r>
    <n v="6965"/>
    <s v="CA-2013-157161"/>
    <n v="2013"/>
    <x v="87"/>
    <d v="2013-07-21T00:00:00"/>
    <s v="Second Class"/>
    <s v="JD-15895"/>
    <s v="Jonathan Doherty"/>
    <x v="1"/>
    <s v="United States"/>
    <s v="Columbia"/>
    <x v="20"/>
    <n v="29203"/>
    <x v="0"/>
    <s v="OFF-BI-10004728"/>
    <x v="1"/>
    <x v="8"/>
    <s v="Wilson Jones Turn Tabs Binder Tool for Ring Binders"/>
    <n v="24.1"/>
    <n v="5"/>
    <n v="0"/>
    <n v="11.086"/>
  </r>
  <r>
    <n v="6966"/>
    <s v="CA-2013-157161"/>
    <n v="2013"/>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n v="2013"/>
    <x v="87"/>
    <d v="2013-07-21T00:00:00"/>
    <s v="Second Class"/>
    <s v="JD-15895"/>
    <s v="Jonathan Doherty"/>
    <x v="1"/>
    <s v="United States"/>
    <s v="Columbia"/>
    <x v="20"/>
    <n v="29203"/>
    <x v="0"/>
    <s v="OFF-BI-10002764"/>
    <x v="1"/>
    <x v="8"/>
    <s v="Recycled Pressboard Report Cover with Reinforced Top Hinge"/>
    <n v="6.46"/>
    <n v="2"/>
    <n v="0"/>
    <n v="3.1654"/>
  </r>
  <r>
    <n v="6968"/>
    <s v="CA-2013-157161"/>
    <n v="2013"/>
    <x v="87"/>
    <d v="2013-07-21T00:00:00"/>
    <s v="Second Class"/>
    <s v="JD-15895"/>
    <s v="Jonathan Doherty"/>
    <x v="1"/>
    <s v="United States"/>
    <s v="Columbia"/>
    <x v="20"/>
    <n v="29203"/>
    <x v="0"/>
    <s v="OFF-PA-10001461"/>
    <x v="1"/>
    <x v="10"/>
    <s v="HP Office Paper (20Lb. and 87 Bright)"/>
    <n v="60.12"/>
    <n v="9"/>
    <n v="0"/>
    <n v="28.857599999999998"/>
  </r>
  <r>
    <n v="6969"/>
    <s v="CA-2012-110765"/>
    <n v="2012"/>
    <x v="1140"/>
    <d v="2012-10-20T00:00:00"/>
    <s v="Second Class"/>
    <s v="MP-17965"/>
    <s v="Michael Paige"/>
    <x v="1"/>
    <s v="United States"/>
    <s v="New York City"/>
    <x v="15"/>
    <n v="10011"/>
    <x v="3"/>
    <s v="TEC-PH-10004165"/>
    <x v="2"/>
    <x v="7"/>
    <s v="Mitel MiVoice 5330e IP Phone"/>
    <n v="824.97"/>
    <n v="3"/>
    <n v="0"/>
    <n v="214.4922"/>
  </r>
  <r>
    <n v="6970"/>
    <s v="CA-2013-163937"/>
    <n v="2013"/>
    <x v="994"/>
    <d v="2013-01-13T00:00:00"/>
    <s v="Second Class"/>
    <s v="JB-16000"/>
    <s v="Joy Bell-"/>
    <x v="0"/>
    <s v="United States"/>
    <s v="Longview"/>
    <x v="4"/>
    <n v="98632"/>
    <x v="1"/>
    <s v="FUR-FU-10000010"/>
    <x v="0"/>
    <x v="5"/>
    <s v="DAX Value U-Channel Document Frames, Easel Back"/>
    <n v="24.849999999999998"/>
    <n v="5"/>
    <n v="0"/>
    <n v="7.7034999999999982"/>
  </r>
  <r>
    <n v="6971"/>
    <s v="CA-2014-153822"/>
    <n v="2014"/>
    <x v="20"/>
    <d v="2014-09-26T00:00:00"/>
    <s v="Standard Class"/>
    <s v="AB-10105"/>
    <s v="Adrian Barton"/>
    <x v="0"/>
    <s v="United States"/>
    <s v="Phoenix"/>
    <x v="16"/>
    <n v="85023"/>
    <x v="1"/>
    <s v="OFF-ST-10000321"/>
    <x v="1"/>
    <x v="4"/>
    <s v="Akro Stacking Bins"/>
    <n v="12.624000000000001"/>
    <n v="2"/>
    <n v="0.2"/>
    <n v="-2.5248000000000022"/>
  </r>
  <r>
    <n v="6972"/>
    <s v="CA-2014-153822"/>
    <n v="2014"/>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n v="2014"/>
    <x v="20"/>
    <d v="2014-09-26T00:00:00"/>
    <s v="Standard Class"/>
    <s v="AB-10105"/>
    <s v="Adrian Barton"/>
    <x v="0"/>
    <s v="United States"/>
    <s v="Phoenix"/>
    <x v="16"/>
    <n v="85023"/>
    <x v="1"/>
    <s v="TEC-PH-10002415"/>
    <x v="2"/>
    <x v="7"/>
    <s v="Polycom VoiceStation 500 Conference phone"/>
    <n v="471.92"/>
    <n v="2"/>
    <n v="0.2"/>
    <n v="29.495000000000019"/>
  </r>
  <r>
    <n v="6974"/>
    <s v="CA-2014-153822"/>
    <n v="2014"/>
    <x v="20"/>
    <d v="2014-09-26T00:00:00"/>
    <s v="Standard Class"/>
    <s v="AB-10105"/>
    <s v="Adrian Barton"/>
    <x v="0"/>
    <s v="United States"/>
    <s v="Phoenix"/>
    <x v="16"/>
    <n v="85023"/>
    <x v="1"/>
    <s v="OFF-BI-10001460"/>
    <x v="1"/>
    <x v="8"/>
    <s v="Plastic Binding Combs"/>
    <n v="18.180000000000003"/>
    <n v="4"/>
    <n v="0.7"/>
    <n v="-13.938000000000002"/>
  </r>
  <r>
    <n v="6975"/>
    <s v="CA-2014-146185"/>
    <n v="2014"/>
    <x v="175"/>
    <d v="2014-09-20T00:00:00"/>
    <s v="Standard Class"/>
    <s v="CC-12145"/>
    <s v="Charles Crestani"/>
    <x v="0"/>
    <s v="United States"/>
    <s v="Houston"/>
    <x v="5"/>
    <n v="77095"/>
    <x v="2"/>
    <s v="OFF-AR-10002987"/>
    <x v="1"/>
    <x v="6"/>
    <s v="Prismacolor Color Pencil Set"/>
    <n v="31.744"/>
    <n v="2"/>
    <n v="0.2"/>
    <n v="8.3328000000000024"/>
  </r>
  <r>
    <n v="6976"/>
    <s v="CA-2012-112144"/>
    <n v="2012"/>
    <x v="1141"/>
    <d v="2012-07-02T00:00:00"/>
    <s v="Standard Class"/>
    <s v="CY-12745"/>
    <s v="Craig Yedwab"/>
    <x v="1"/>
    <s v="United States"/>
    <s v="Gilbert"/>
    <x v="16"/>
    <n v="85234"/>
    <x v="1"/>
    <s v="OFF-LA-10000443"/>
    <x v="1"/>
    <x v="2"/>
    <s v="Avery 501"/>
    <n v="5.9039999999999999"/>
    <n v="2"/>
    <n v="0.2"/>
    <n v="1.9925999999999999"/>
  </r>
  <r>
    <n v="6977"/>
    <s v="CA-2012-112144"/>
    <n v="2012"/>
    <x v="1141"/>
    <d v="2012-07-02T00:00:00"/>
    <s v="Standard Class"/>
    <s v="CY-12745"/>
    <s v="Craig Yedwab"/>
    <x v="1"/>
    <s v="United States"/>
    <s v="Gilbert"/>
    <x v="16"/>
    <n v="85234"/>
    <x v="1"/>
    <s v="FUR-FU-10004306"/>
    <x v="0"/>
    <x v="5"/>
    <s v="Electrix Halogen Magnifier Lamp"/>
    <n v="621.7600000000001"/>
    <n v="4"/>
    <n v="0.2"/>
    <n v="46.631999999999977"/>
  </r>
  <r>
    <n v="6978"/>
    <s v="US-2013-119298"/>
    <n v="2013"/>
    <x v="881"/>
    <d v="2013-11-29T00:00:00"/>
    <s v="First Class"/>
    <s v="EP-13915"/>
    <s v="Emily Phan"/>
    <x v="0"/>
    <s v="United States"/>
    <s v="Jonesboro"/>
    <x v="36"/>
    <n v="72401"/>
    <x v="0"/>
    <s v="TEC-PH-10002564"/>
    <x v="2"/>
    <x v="7"/>
    <s v="OtterBox Defender Series Case - Samsung Galaxy S4"/>
    <n v="59.98"/>
    <n v="2"/>
    <n v="0"/>
    <n v="17.993999999999993"/>
  </r>
  <r>
    <n v="6979"/>
    <s v="CA-2014-155159"/>
    <n v="2014"/>
    <x v="920"/>
    <d v="2014-11-30T00:00:00"/>
    <s v="Second Class"/>
    <s v="DL-13315"/>
    <s v="Delfina Latchford"/>
    <x v="0"/>
    <s v="United States"/>
    <s v="Atlanta"/>
    <x v="32"/>
    <n v="30318"/>
    <x v="0"/>
    <s v="OFF-PA-10003724"/>
    <x v="1"/>
    <x v="10"/>
    <s v="Wirebound Message Book, 4 per Page"/>
    <n v="48.87"/>
    <n v="9"/>
    <n v="0"/>
    <n v="23.946299999999997"/>
  </r>
  <r>
    <n v="6980"/>
    <s v="CA-2014-149076"/>
    <n v="2014"/>
    <x v="424"/>
    <d v="2014-01-20T00:00:00"/>
    <s v="Standard Class"/>
    <s v="SO-20335"/>
    <s v="Sean O'Donnell"/>
    <x v="0"/>
    <s v="United States"/>
    <s v="Los Angeles"/>
    <x v="1"/>
    <n v="90036"/>
    <x v="1"/>
    <s v="OFF-PA-10000483"/>
    <x v="1"/>
    <x v="10"/>
    <s v="Xerox 19"/>
    <n v="154.9"/>
    <n v="5"/>
    <n v="0"/>
    <n v="69.704999999999998"/>
  </r>
  <r>
    <n v="6981"/>
    <s v="CA-2011-146990"/>
    <n v="2011"/>
    <x v="845"/>
    <d v="2011-11-08T00:00:00"/>
    <s v="First Class"/>
    <s v="BP-11095"/>
    <s v="Bart Pistole"/>
    <x v="1"/>
    <s v="United States"/>
    <s v="New York City"/>
    <x v="15"/>
    <n v="10024"/>
    <x v="3"/>
    <s v="OFF-FA-10000611"/>
    <x v="1"/>
    <x v="13"/>
    <s v="Binder Clips by OIC"/>
    <n v="5.92"/>
    <n v="4"/>
    <n v="0"/>
    <n v="2.8415999999999997"/>
  </r>
  <r>
    <n v="6982"/>
    <s v="CA-2011-146990"/>
    <n v="2011"/>
    <x v="845"/>
    <d v="2011-11-08T00:00:00"/>
    <s v="First Class"/>
    <s v="BP-11095"/>
    <s v="Bart Pistole"/>
    <x v="1"/>
    <s v="United States"/>
    <s v="New York City"/>
    <x v="15"/>
    <n v="10024"/>
    <x v="3"/>
    <s v="OFF-PA-10000246"/>
    <x v="1"/>
    <x v="10"/>
    <s v="Riverleaf Stik-Withit Designer Note Cubes"/>
    <n v="30.18"/>
    <n v="3"/>
    <n v="0"/>
    <n v="13.8828"/>
  </r>
  <r>
    <n v="6983"/>
    <s v="CA-2013-116526"/>
    <n v="2013"/>
    <x v="142"/>
    <d v="2013-09-06T00:00:00"/>
    <s v="Standard Class"/>
    <s v="JA-15970"/>
    <s v="Joseph Airdo"/>
    <x v="0"/>
    <s v="United States"/>
    <s v="Detroit"/>
    <x v="12"/>
    <n v="48227"/>
    <x v="2"/>
    <s v="OFF-BI-10004728"/>
    <x v="1"/>
    <x v="8"/>
    <s v="Wilson Jones Turn Tabs Binder Tool for Ring Binders"/>
    <n v="24.1"/>
    <n v="5"/>
    <n v="0"/>
    <n v="11.086"/>
  </r>
  <r>
    <n v="6984"/>
    <s v="CA-2013-116526"/>
    <n v="2013"/>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n v="2013"/>
    <x v="142"/>
    <d v="2013-09-06T00:00:00"/>
    <s v="Standard Class"/>
    <s v="JA-15970"/>
    <s v="Joseph Airdo"/>
    <x v="0"/>
    <s v="United States"/>
    <s v="Detroit"/>
    <x v="12"/>
    <n v="48227"/>
    <x v="2"/>
    <s v="OFF-AP-10002457"/>
    <x v="1"/>
    <x v="9"/>
    <s v="Eureka The Boss Plus 12-Amp Hard Box Upright Vacuum, Red"/>
    <n v="376.74"/>
    <n v="4"/>
    <n v="0.1"/>
    <n v="71.161999999999978"/>
  </r>
  <r>
    <n v="6986"/>
    <s v="CA-2013-116526"/>
    <n v="2013"/>
    <x v="142"/>
    <d v="2013-09-06T00:00:00"/>
    <s v="Standard Class"/>
    <s v="JA-15970"/>
    <s v="Joseph Airdo"/>
    <x v="0"/>
    <s v="United States"/>
    <s v="Detroit"/>
    <x v="12"/>
    <n v="48227"/>
    <x v="2"/>
    <s v="OFF-BI-10000320"/>
    <x v="1"/>
    <x v="8"/>
    <s v="GBC Plastic Binding Combs"/>
    <n v="29.52"/>
    <n v="4"/>
    <n v="0"/>
    <n v="14.4648"/>
  </r>
  <r>
    <n v="6987"/>
    <s v="CA-2013-116526"/>
    <n v="2013"/>
    <x v="142"/>
    <d v="2013-09-06T00:00:00"/>
    <s v="Standard Class"/>
    <s v="JA-15970"/>
    <s v="Joseph Airdo"/>
    <x v="0"/>
    <s v="United States"/>
    <s v="Detroit"/>
    <x v="12"/>
    <n v="48227"/>
    <x v="2"/>
    <s v="OFF-AR-10004999"/>
    <x v="1"/>
    <x v="6"/>
    <s v="Newell 315"/>
    <n v="11.96"/>
    <n v="2"/>
    <n v="0"/>
    <n v="2.99"/>
  </r>
  <r>
    <n v="6988"/>
    <s v="CA-2013-116526"/>
    <n v="2013"/>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n v="2014"/>
    <x v="343"/>
    <d v="2014-11-17T00:00:00"/>
    <s v="Second Class"/>
    <s v="BB-11545"/>
    <s v="Brenda Bowman"/>
    <x v="1"/>
    <s v="United States"/>
    <s v="Fort Lauderdale"/>
    <x v="2"/>
    <n v="33311"/>
    <x v="0"/>
    <s v="OFF-AP-10002651"/>
    <x v="1"/>
    <x v="9"/>
    <s v="Hoover Upright Vacuum With Dirt Cup"/>
    <n v="1158.1199999999999"/>
    <n v="5"/>
    <n v="0.2"/>
    <n v="130.28849999999983"/>
  </r>
  <r>
    <n v="6990"/>
    <s v="CA-2014-165099"/>
    <n v="2014"/>
    <x v="157"/>
    <d v="2014-12-14T00:00:00"/>
    <s v="First Class"/>
    <s v="DK-13375"/>
    <s v="Dennis Kane"/>
    <x v="0"/>
    <s v="United States"/>
    <s v="Abilene"/>
    <x v="5"/>
    <n v="79605"/>
    <x v="2"/>
    <s v="OFF-AP-10001634"/>
    <x v="1"/>
    <x v="9"/>
    <s v="Hoover Commercial Lightweight Upright Vacuum"/>
    <n v="1.3919999999999997"/>
    <n v="2"/>
    <n v="0.8"/>
    <n v="-3.7584000000000009"/>
  </r>
  <r>
    <n v="6991"/>
    <s v="CA-2012-109386"/>
    <n v="2012"/>
    <x v="627"/>
    <d v="2012-11-13T00:00:00"/>
    <s v="Second Class"/>
    <s v="RH-19600"/>
    <s v="Rob Haberlin"/>
    <x v="0"/>
    <s v="United States"/>
    <s v="Hampton"/>
    <x v="17"/>
    <n v="23666"/>
    <x v="0"/>
    <s v="OFF-AP-10003266"/>
    <x v="1"/>
    <x v="9"/>
    <s v="Holmes Replacement Filter for HEPA Air Cleaner, Large Room"/>
    <n v="44.43"/>
    <n v="3"/>
    <n v="0"/>
    <n v="18.660600000000002"/>
  </r>
  <r>
    <n v="6992"/>
    <s v="CA-2012-109386"/>
    <n v="2012"/>
    <x v="627"/>
    <d v="2012-11-13T00:00:00"/>
    <s v="Second Class"/>
    <s v="RH-19600"/>
    <s v="Rob Haberlin"/>
    <x v="0"/>
    <s v="United States"/>
    <s v="Hampton"/>
    <x v="17"/>
    <n v="23666"/>
    <x v="0"/>
    <s v="TEC-PH-10002890"/>
    <x v="2"/>
    <x v="7"/>
    <s v="AT&amp;T 17929 Lendline Telephone"/>
    <n v="226.20000000000002"/>
    <n v="5"/>
    <n v="0"/>
    <n v="58.811999999999998"/>
  </r>
  <r>
    <n v="6993"/>
    <s v="CA-2012-109386"/>
    <n v="2012"/>
    <x v="627"/>
    <d v="2012-11-13T00:00:00"/>
    <s v="Second Class"/>
    <s v="RH-19600"/>
    <s v="Rob Haberlin"/>
    <x v="0"/>
    <s v="United States"/>
    <s v="Hampton"/>
    <x v="17"/>
    <n v="23666"/>
    <x v="0"/>
    <s v="FUR-FU-10000308"/>
    <x v="0"/>
    <x v="5"/>
    <s v="Deflect-o Glass Clear Studded Chair Mats"/>
    <n v="186.54"/>
    <n v="3"/>
    <n v="0"/>
    <n v="41.038800000000002"/>
  </r>
  <r>
    <n v="6994"/>
    <s v="CA-2012-109386"/>
    <n v="2012"/>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n v="2012"/>
    <x v="627"/>
    <d v="2012-11-13T00:00:00"/>
    <s v="Second Class"/>
    <s v="RH-19600"/>
    <s v="Rob Haberlin"/>
    <x v="0"/>
    <s v="United States"/>
    <s v="Hampton"/>
    <x v="17"/>
    <n v="23666"/>
    <x v="0"/>
    <s v="OFF-AR-10000122"/>
    <x v="1"/>
    <x v="6"/>
    <s v="Newell 314"/>
    <n v="27.9"/>
    <n v="5"/>
    <n v="0"/>
    <n v="6.9749999999999979"/>
  </r>
  <r>
    <n v="6996"/>
    <s v="CA-2012-166800"/>
    <n v="2012"/>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n v="2014"/>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n v="2014"/>
    <x v="331"/>
    <d v="2014-12-26T00:00:00"/>
    <s v="Second Class"/>
    <s v="JB-15400"/>
    <s v="Jennifer Braxton"/>
    <x v="1"/>
    <s v="United States"/>
    <s v="Rockford"/>
    <x v="10"/>
    <n v="61107"/>
    <x v="2"/>
    <s v="OFF-PA-10004475"/>
    <x v="1"/>
    <x v="10"/>
    <s v="Xerox 1940"/>
    <n v="175.87200000000001"/>
    <n v="4"/>
    <n v="0.2"/>
    <n v="63.753599999999992"/>
  </r>
  <r>
    <n v="6999"/>
    <s v="US-2013-134369"/>
    <n v="2013"/>
    <x v="1142"/>
    <d v="2013-09-23T00:00:00"/>
    <s v="Standard Class"/>
    <s v="BC-11125"/>
    <s v="Becky Castell"/>
    <x v="2"/>
    <s v="United States"/>
    <s v="Laguna Niguel"/>
    <x v="1"/>
    <n v="92677"/>
    <x v="1"/>
    <s v="OFF-PA-10002195"/>
    <x v="1"/>
    <x v="10"/>
    <s v="Xerox 1966"/>
    <n v="12.96"/>
    <n v="2"/>
    <n v="0"/>
    <n v="6.3504000000000005"/>
  </r>
  <r>
    <n v="7000"/>
    <s v="CA-2014-123687"/>
    <n v="2014"/>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n v="2014"/>
    <x v="1143"/>
    <d v="2014-05-30T00:00:00"/>
    <s v="First Class"/>
    <s v="KC-16675"/>
    <s v="Kimberly Carter"/>
    <x v="1"/>
    <s v="United States"/>
    <s v="Louisville"/>
    <x v="0"/>
    <n v="40214"/>
    <x v="0"/>
    <s v="OFF-SU-10004498"/>
    <x v="1"/>
    <x v="14"/>
    <s v="Martin-Yale Premier Letter Opener"/>
    <n v="25.76"/>
    <n v="2"/>
    <n v="0"/>
    <n v="0.77280000000000015"/>
  </r>
  <r>
    <n v="7002"/>
    <s v="CA-2012-104871"/>
    <n v="2012"/>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n v="2011"/>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n v="2011"/>
    <x v="710"/>
    <d v="2011-08-21T00:00:00"/>
    <s v="Second Class"/>
    <s v="DW-13195"/>
    <s v="David Wiener"/>
    <x v="1"/>
    <s v="United States"/>
    <s v="Los Angeles"/>
    <x v="1"/>
    <n v="90045"/>
    <x v="1"/>
    <s v="OFF-BI-10000632"/>
    <x v="1"/>
    <x v="8"/>
    <s v="Satellite Sectional Post Binders"/>
    <n v="69.456000000000003"/>
    <n v="2"/>
    <n v="0.2"/>
    <n v="22.573199999999996"/>
  </r>
  <r>
    <n v="7005"/>
    <s v="CA-2011-126333"/>
    <n v="2011"/>
    <x v="851"/>
    <d v="2011-12-28T00:00:00"/>
    <s v="Standard Class"/>
    <s v="ME-18010"/>
    <s v="Michelle Ellison"/>
    <x v="1"/>
    <s v="United States"/>
    <s v="Port Arthur"/>
    <x v="5"/>
    <n v="77642"/>
    <x v="2"/>
    <s v="OFF-PA-10000223"/>
    <x v="1"/>
    <x v="10"/>
    <s v="Xerox 2000"/>
    <n v="5.1840000000000011"/>
    <n v="1"/>
    <n v="0.2"/>
    <n v="1.8144"/>
  </r>
  <r>
    <n v="7006"/>
    <s v="CA-2012-141740"/>
    <n v="2012"/>
    <x v="549"/>
    <d v="2012-11-05T00:00:00"/>
    <s v="Standard Class"/>
    <s v="JF-15490"/>
    <s v="Jeremy Farry"/>
    <x v="0"/>
    <s v="United States"/>
    <s v="New York City"/>
    <x v="15"/>
    <n v="10009"/>
    <x v="3"/>
    <s v="FUR-CH-10001545"/>
    <x v="0"/>
    <x v="1"/>
    <s v="Hon Comfortask Task/Swivel Chairs"/>
    <n v="205.16400000000002"/>
    <n v="2"/>
    <n v="0.1"/>
    <n v="13.677600000000002"/>
  </r>
  <r>
    <n v="7007"/>
    <s v="CA-2011-119466"/>
    <n v="2011"/>
    <x v="534"/>
    <d v="2011-12-21T00:00:00"/>
    <s v="Standard Class"/>
    <s v="SP-20860"/>
    <s v="Sung Pak"/>
    <x v="1"/>
    <s v="United States"/>
    <s v="Chicago"/>
    <x v="10"/>
    <n v="60623"/>
    <x v="2"/>
    <s v="FUR-FU-10001546"/>
    <x v="0"/>
    <x v="5"/>
    <s v="Dana Swing-Arm Lamps"/>
    <n v="8.5440000000000005"/>
    <n v="2"/>
    <n v="0.6"/>
    <n v="-7.4759999999999991"/>
  </r>
  <r>
    <n v="7008"/>
    <s v="CA-2012-154823"/>
    <n v="2012"/>
    <x v="291"/>
    <d v="2012-08-25T00:00:00"/>
    <s v="Standard Class"/>
    <s v="KN-16390"/>
    <s v="Katherine Nockton"/>
    <x v="1"/>
    <s v="United States"/>
    <s v="Springfield"/>
    <x v="24"/>
    <n v="45503"/>
    <x v="3"/>
    <s v="OFF-BI-10001098"/>
    <x v="1"/>
    <x v="8"/>
    <s v="Acco D-Ring Binder w/DublLock"/>
    <n v="12.828000000000001"/>
    <n v="2"/>
    <n v="0.7"/>
    <n v="-8.9795999999999978"/>
  </r>
  <r>
    <n v="7009"/>
    <s v="CA-2012-154823"/>
    <n v="2012"/>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n v="2012"/>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n v="2011"/>
    <x v="235"/>
    <d v="2011-05-27T00:00:00"/>
    <s v="Standard Class"/>
    <s v="GT-14710"/>
    <s v="Greg Tran"/>
    <x v="0"/>
    <s v="United States"/>
    <s v="New York City"/>
    <x v="15"/>
    <n v="10035"/>
    <x v="3"/>
    <s v="OFF-BI-10000829"/>
    <x v="1"/>
    <x v="8"/>
    <s v="Avery Non-Stick Binders"/>
    <n v="17.96"/>
    <n v="5"/>
    <n v="0.2"/>
    <n v="5.8369999999999997"/>
  </r>
  <r>
    <n v="7012"/>
    <s v="US-2011-135881"/>
    <n v="2011"/>
    <x v="235"/>
    <d v="2011-05-27T00:00:00"/>
    <s v="Standard Class"/>
    <s v="GT-14710"/>
    <s v="Greg Tran"/>
    <x v="0"/>
    <s v="United States"/>
    <s v="New York City"/>
    <x v="15"/>
    <n v="10035"/>
    <x v="3"/>
    <s v="OFF-SU-10003002"/>
    <x v="1"/>
    <x v="14"/>
    <s v="Letter Slitter"/>
    <n v="5.04"/>
    <n v="2"/>
    <n v="0"/>
    <n v="0.15120000000000022"/>
  </r>
  <r>
    <n v="7013"/>
    <s v="US-2011-135881"/>
    <n v="2011"/>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n v="2014"/>
    <x v="34"/>
    <d v="2014-12-12T00:00:00"/>
    <s v="Second Class"/>
    <s v="DB-12910"/>
    <s v="Daniel Byrd"/>
    <x v="2"/>
    <s v="United States"/>
    <s v="Salinas"/>
    <x v="1"/>
    <n v="93905"/>
    <x v="1"/>
    <s v="FUR-BO-10001519"/>
    <x v="0"/>
    <x v="0"/>
    <s v="O'Sullivan 3-Shelf Heavy-Duty Bookcases"/>
    <n v="148.25700000000001"/>
    <n v="3"/>
    <n v="0.15"/>
    <n v="15.697800000000004"/>
  </r>
  <r>
    <n v="7015"/>
    <s v="CA-2011-114790"/>
    <n v="2011"/>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n v="2011"/>
    <x v="518"/>
    <d v="2011-03-13T00:00:00"/>
    <s v="Second Class"/>
    <s v="FM-14215"/>
    <s v="Filia McAdams"/>
    <x v="1"/>
    <s v="United States"/>
    <s v="Richmond"/>
    <x v="0"/>
    <n v="40475"/>
    <x v="0"/>
    <s v="TEC-AC-10000710"/>
    <x v="2"/>
    <x v="11"/>
    <s v="Maxell DVD-RAM Discs"/>
    <n v="32.96"/>
    <n v="2"/>
    <n v="0"/>
    <n v="14.172800000000002"/>
  </r>
  <r>
    <n v="7017"/>
    <s v="CA-2011-114790"/>
    <n v="2011"/>
    <x v="518"/>
    <d v="2011-03-13T00:00:00"/>
    <s v="Second Class"/>
    <s v="FM-14215"/>
    <s v="Filia McAdams"/>
    <x v="1"/>
    <s v="United States"/>
    <s v="Richmond"/>
    <x v="0"/>
    <n v="40475"/>
    <x v="0"/>
    <s v="TEC-PH-10000984"/>
    <x v="2"/>
    <x v="7"/>
    <s v="Panasonic KX-TG9471B"/>
    <n v="587.97"/>
    <n v="3"/>
    <n v="0"/>
    <n v="164.63160000000005"/>
  </r>
  <r>
    <n v="7018"/>
    <s v="CA-2011-114790"/>
    <n v="2011"/>
    <x v="518"/>
    <d v="2011-03-13T00:00:00"/>
    <s v="Second Class"/>
    <s v="FM-14215"/>
    <s v="Filia McAdams"/>
    <x v="1"/>
    <s v="United States"/>
    <s v="Richmond"/>
    <x v="0"/>
    <n v="40475"/>
    <x v="0"/>
    <s v="OFF-PA-10000213"/>
    <x v="1"/>
    <x v="10"/>
    <s v="Xerox 198"/>
    <n v="14.940000000000001"/>
    <n v="3"/>
    <n v="0"/>
    <n v="7.0218000000000007"/>
  </r>
  <r>
    <n v="7019"/>
    <s v="US-2013-154256"/>
    <n v="2013"/>
    <x v="661"/>
    <d v="2013-06-28T00:00:00"/>
    <s v="Second Class"/>
    <s v="SM-20005"/>
    <s v="Sally Matthias"/>
    <x v="0"/>
    <s v="United States"/>
    <s v="New York City"/>
    <x v="15"/>
    <n v="10035"/>
    <x v="3"/>
    <s v="OFF-LA-10003720"/>
    <x v="1"/>
    <x v="2"/>
    <s v="Avery 487"/>
    <n v="25.83"/>
    <n v="7"/>
    <n v="0"/>
    <n v="12.1401"/>
  </r>
  <r>
    <n v="7020"/>
    <s v="CA-2011-124737"/>
    <n v="2011"/>
    <x v="709"/>
    <d v="2011-08-27T00:00:00"/>
    <s v="Standard Class"/>
    <s v="AP-10915"/>
    <s v="Arthur Prichep"/>
    <x v="0"/>
    <s v="United States"/>
    <s v="Denver"/>
    <x v="22"/>
    <n v="80219"/>
    <x v="1"/>
    <s v="OFF-PA-10001837"/>
    <x v="1"/>
    <x v="10"/>
    <s v="Xerox 1976"/>
    <n v="15.552000000000003"/>
    <n v="3"/>
    <n v="0.2"/>
    <n v="5.4432"/>
  </r>
  <r>
    <n v="7021"/>
    <s v="CA-2011-124737"/>
    <n v="2011"/>
    <x v="709"/>
    <d v="2011-08-27T00:00:00"/>
    <s v="Standard Class"/>
    <s v="AP-10915"/>
    <s v="Arthur Prichep"/>
    <x v="0"/>
    <s v="United States"/>
    <s v="Denver"/>
    <x v="22"/>
    <n v="80219"/>
    <x v="1"/>
    <s v="OFF-SU-10004661"/>
    <x v="1"/>
    <x v="14"/>
    <s v="Acme Titanium Bonded Scissors"/>
    <n v="6.8000000000000007"/>
    <n v="1"/>
    <n v="0.2"/>
    <n v="0.50999999999999979"/>
  </r>
  <r>
    <n v="7022"/>
    <s v="CA-2011-124737"/>
    <n v="2011"/>
    <x v="709"/>
    <d v="2011-08-27T00:00:00"/>
    <s v="Standard Class"/>
    <s v="AP-10915"/>
    <s v="Arthur Prichep"/>
    <x v="0"/>
    <s v="United States"/>
    <s v="Denver"/>
    <x v="22"/>
    <n v="80219"/>
    <x v="1"/>
    <s v="FUR-FU-10003274"/>
    <x v="0"/>
    <x v="5"/>
    <s v="Regeneration Desk Collection"/>
    <n v="4.2240000000000002"/>
    <n v="3"/>
    <n v="0.2"/>
    <n v="1.2672000000000003"/>
  </r>
  <r>
    <n v="7023"/>
    <s v="CA-2011-124737"/>
    <n v="2011"/>
    <x v="709"/>
    <d v="2011-08-27T00:00:00"/>
    <s v="Standard Class"/>
    <s v="AP-10915"/>
    <s v="Arthur Prichep"/>
    <x v="0"/>
    <s v="United States"/>
    <s v="Denver"/>
    <x v="22"/>
    <n v="80219"/>
    <x v="1"/>
    <s v="TEC-PH-10000149"/>
    <x v="2"/>
    <x v="7"/>
    <s v="Cisco SPA525G2 IP Phone - Wireless"/>
    <n v="143.64000000000001"/>
    <n v="9"/>
    <n v="0.2"/>
    <n v="10.772999999999989"/>
  </r>
  <r>
    <n v="7024"/>
    <s v="CA-2011-124737"/>
    <n v="2011"/>
    <x v="709"/>
    <d v="2011-08-27T00:00:00"/>
    <s v="Standard Class"/>
    <s v="AP-10915"/>
    <s v="Arthur Prichep"/>
    <x v="0"/>
    <s v="United States"/>
    <s v="Denver"/>
    <x v="22"/>
    <n v="80219"/>
    <x v="1"/>
    <s v="OFF-PA-10000019"/>
    <x v="1"/>
    <x v="10"/>
    <s v="Xerox 1931"/>
    <n v="31.104000000000006"/>
    <n v="6"/>
    <n v="0.2"/>
    <n v="10.8864"/>
  </r>
  <r>
    <n v="7025"/>
    <s v="CA-2011-124737"/>
    <n v="2011"/>
    <x v="709"/>
    <d v="2011-08-27T00:00:00"/>
    <s v="Standard Class"/>
    <s v="AP-10915"/>
    <s v="Arthur Prichep"/>
    <x v="0"/>
    <s v="United States"/>
    <s v="Denver"/>
    <x v="22"/>
    <n v="80219"/>
    <x v="1"/>
    <s v="OFF-PA-10001125"/>
    <x v="1"/>
    <x v="10"/>
    <s v="Xerox 1988"/>
    <n v="223.05600000000001"/>
    <n v="9"/>
    <n v="0.2"/>
    <n v="69.704999999999984"/>
  </r>
  <r>
    <n v="7026"/>
    <s v="US-2014-101840"/>
    <n v="2014"/>
    <x v="695"/>
    <d v="2014-02-13T00:00:00"/>
    <s v="Standard Class"/>
    <s v="SP-20545"/>
    <s v="Sibella Parks"/>
    <x v="1"/>
    <s v="United States"/>
    <s v="New York City"/>
    <x v="15"/>
    <n v="10024"/>
    <x v="3"/>
    <s v="TEC-PH-10002538"/>
    <x v="2"/>
    <x v="7"/>
    <s v="Grandstream GXP1160 VoIP phone"/>
    <n v="227.45999999999998"/>
    <n v="6"/>
    <n v="0"/>
    <n v="65.963399999999979"/>
  </r>
  <r>
    <n v="7027"/>
    <s v="US-2014-101840"/>
    <n v="2014"/>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n v="2014"/>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n v="2013"/>
    <x v="887"/>
    <d v="2013-12-24T00:00:00"/>
    <s v="Second Class"/>
    <s v="MC-17575"/>
    <s v="Matt Collins"/>
    <x v="0"/>
    <s v="United States"/>
    <s v="Fremont"/>
    <x v="8"/>
    <n v="68025"/>
    <x v="2"/>
    <s v="OFF-PA-10003673"/>
    <x v="1"/>
    <x v="10"/>
    <s v="Strathmore Photo Mount Cards"/>
    <n v="33.9"/>
    <n v="5"/>
    <n v="0"/>
    <n v="15.593999999999999"/>
  </r>
  <r>
    <n v="7030"/>
    <s v="CA-2013-145548"/>
    <n v="2013"/>
    <x v="583"/>
    <d v="2013-11-17T00:00:00"/>
    <s v="Standard Class"/>
    <s v="EB-13750"/>
    <s v="Edward Becker"/>
    <x v="1"/>
    <s v="United States"/>
    <s v="New York City"/>
    <x v="15"/>
    <n v="10011"/>
    <x v="3"/>
    <s v="OFF-ST-10002562"/>
    <x v="1"/>
    <x v="4"/>
    <s v="Staples"/>
    <n v="28.14"/>
    <n v="3"/>
    <n v="0"/>
    <n v="7.8792000000000009"/>
  </r>
  <r>
    <n v="7031"/>
    <s v="CA-2013-145548"/>
    <n v="2013"/>
    <x v="583"/>
    <d v="2013-11-17T00:00:00"/>
    <s v="Standard Class"/>
    <s v="EB-13750"/>
    <s v="Edward Becker"/>
    <x v="1"/>
    <s v="United States"/>
    <s v="New York City"/>
    <x v="15"/>
    <n v="10011"/>
    <x v="3"/>
    <s v="TEC-AC-10002305"/>
    <x v="2"/>
    <x v="11"/>
    <s v="KeyTronic E03601U1 - Keyboard - Beige"/>
    <n v="36"/>
    <n v="2"/>
    <n v="0"/>
    <n v="6.4799999999999969"/>
  </r>
  <r>
    <n v="7032"/>
    <s v="CA-2013-145548"/>
    <n v="2013"/>
    <x v="583"/>
    <d v="2013-11-17T00:00:00"/>
    <s v="Standard Class"/>
    <s v="EB-13750"/>
    <s v="Edward Becker"/>
    <x v="1"/>
    <s v="United States"/>
    <s v="New York City"/>
    <x v="15"/>
    <n v="10011"/>
    <x v="3"/>
    <s v="OFF-AR-10003373"/>
    <x v="1"/>
    <x v="6"/>
    <s v="Boston School Pro Electric Pencil Sharpener, 1670"/>
    <n v="92.94"/>
    <n v="3"/>
    <n v="0"/>
    <n v="25.093799999999998"/>
  </r>
  <r>
    <n v="7033"/>
    <s v="CA-2013-145548"/>
    <n v="2013"/>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n v="2013"/>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n v="2013"/>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n v="2014"/>
    <x v="45"/>
    <d v="2014-11-14T00:00:00"/>
    <s v="Standard Class"/>
    <s v="JE-15610"/>
    <s v="Jim Epp"/>
    <x v="1"/>
    <s v="United States"/>
    <s v="San Diego"/>
    <x v="1"/>
    <n v="92105"/>
    <x v="1"/>
    <s v="FUR-CH-10004675"/>
    <x v="0"/>
    <x v="1"/>
    <s v="Lifetime Advantage Folding Chairs, 4/Carton"/>
    <n v="523.39200000000005"/>
    <n v="3"/>
    <n v="0.2"/>
    <n v="52.339199999999977"/>
  </r>
  <r>
    <n v="7037"/>
    <s v="CA-2011-124618"/>
    <n v="2011"/>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n v="2014"/>
    <x v="585"/>
    <d v="2014-09-28T00:00:00"/>
    <s v="Standard Class"/>
    <s v="PB-19105"/>
    <s v="Peter Bühler"/>
    <x v="0"/>
    <s v="United States"/>
    <s v="Smyrna"/>
    <x v="32"/>
    <n v="30080"/>
    <x v="0"/>
    <s v="OFF-PA-10004255"/>
    <x v="1"/>
    <x v="10"/>
    <s v="Xerox 219"/>
    <n v="12.96"/>
    <n v="2"/>
    <n v="0"/>
    <n v="6.2208000000000006"/>
  </r>
  <r>
    <n v="7039"/>
    <s v="CA-2014-161970"/>
    <n v="2014"/>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n v="2014"/>
    <x v="94"/>
    <d v="2014-12-24T00:00:00"/>
    <s v="Standard Class"/>
    <s v="AT-10735"/>
    <s v="Annie Thurman"/>
    <x v="0"/>
    <s v="United States"/>
    <s v="New York City"/>
    <x v="15"/>
    <n v="10009"/>
    <x v="3"/>
    <s v="OFF-ST-10002276"/>
    <x v="1"/>
    <x v="4"/>
    <s v="Safco Steel Mobile File Cart"/>
    <n v="166.72"/>
    <n v="2"/>
    <n v="0"/>
    <n v="41.680000000000007"/>
  </r>
  <r>
    <n v="7041"/>
    <s v="CA-2014-103443"/>
    <n v="2014"/>
    <x v="94"/>
    <d v="2014-12-24T00:00:00"/>
    <s v="Standard Class"/>
    <s v="AT-10735"/>
    <s v="Annie Thurman"/>
    <x v="0"/>
    <s v="United States"/>
    <s v="New York City"/>
    <x v="15"/>
    <n v="10009"/>
    <x v="3"/>
    <s v="OFF-BI-10001617"/>
    <x v="1"/>
    <x v="8"/>
    <s v="GBC Wire Binding Combs"/>
    <n v="24.816000000000003"/>
    <n v="3"/>
    <n v="0.2"/>
    <n v="8.3753999999999991"/>
  </r>
  <r>
    <n v="7042"/>
    <s v="CA-2014-103443"/>
    <n v="2014"/>
    <x v="94"/>
    <d v="2014-12-24T00:00:00"/>
    <s v="Standard Class"/>
    <s v="AT-10735"/>
    <s v="Annie Thurman"/>
    <x v="0"/>
    <s v="United States"/>
    <s v="New York City"/>
    <x v="15"/>
    <n v="10009"/>
    <x v="3"/>
    <s v="FUR-FU-10000308"/>
    <x v="0"/>
    <x v="5"/>
    <s v="Deflect-o Glass Clear Studded Chair Mats"/>
    <n v="124.36"/>
    <n v="2"/>
    <n v="0"/>
    <n v="27.359200000000001"/>
  </r>
  <r>
    <n v="7043"/>
    <s v="US-2014-165358"/>
    <n v="2014"/>
    <x v="930"/>
    <d v="2014-07-24T00:00:00"/>
    <s v="Standard Class"/>
    <s v="SV-20365"/>
    <s v="Seth Vernon"/>
    <x v="0"/>
    <s v="United States"/>
    <s v="Philadelphia"/>
    <x v="9"/>
    <n v="19134"/>
    <x v="3"/>
    <s v="TEC-CO-10001943"/>
    <x v="2"/>
    <x v="16"/>
    <s v="Canon PC-428 Personal Copier"/>
    <n v="599.97"/>
    <n v="5"/>
    <n v="0.4"/>
    <n v="69.996499999999969"/>
  </r>
  <r>
    <n v="7044"/>
    <s v="US-2014-165358"/>
    <n v="2014"/>
    <x v="930"/>
    <d v="2014-07-24T00:00:00"/>
    <s v="Standard Class"/>
    <s v="SV-20365"/>
    <s v="Seth Vernon"/>
    <x v="0"/>
    <s v="United States"/>
    <s v="Philadelphia"/>
    <x v="9"/>
    <n v="19134"/>
    <x v="3"/>
    <s v="FUR-CH-10002647"/>
    <x v="0"/>
    <x v="1"/>
    <s v="Situations Contoured Folding Chairs, 4/Set"/>
    <n v="198.744"/>
    <n v="4"/>
    <n v="0.3"/>
    <n v="-14.195999999999984"/>
  </r>
  <r>
    <n v="7045"/>
    <s v="US-2014-165358"/>
    <n v="2014"/>
    <x v="930"/>
    <d v="2014-07-24T00:00:00"/>
    <s v="Standard Class"/>
    <s v="SV-20365"/>
    <s v="Seth Vernon"/>
    <x v="0"/>
    <s v="United States"/>
    <s v="Philadelphia"/>
    <x v="9"/>
    <n v="19134"/>
    <x v="3"/>
    <s v="OFF-SU-10004768"/>
    <x v="1"/>
    <x v="14"/>
    <s v="Acme Kleencut Forged Steel Scissors"/>
    <n v="9.1840000000000011"/>
    <n v="2"/>
    <n v="0.2"/>
    <n v="1.1479999999999988"/>
  </r>
  <r>
    <n v="7046"/>
    <s v="CA-2013-160136"/>
    <n v="2013"/>
    <x v="54"/>
    <d v="2013-11-10T00:00:00"/>
    <s v="Standard Class"/>
    <s v="PJ-18835"/>
    <s v="Patrick Jones"/>
    <x v="1"/>
    <s v="United States"/>
    <s v="Dallas"/>
    <x v="5"/>
    <n v="75217"/>
    <x v="2"/>
    <s v="OFF-PA-10002160"/>
    <x v="1"/>
    <x v="10"/>
    <s v="Xerox 1978"/>
    <n v="9.2480000000000011"/>
    <n v="2"/>
    <n v="0.2"/>
    <n v="3.3524000000000003"/>
  </r>
  <r>
    <n v="7047"/>
    <s v="CA-2011-150581"/>
    <n v="2011"/>
    <x v="918"/>
    <d v="2011-04-12T00:00:00"/>
    <s v="Standard Class"/>
    <s v="NM-18445"/>
    <s v="Nathan Mautz"/>
    <x v="2"/>
    <s v="United States"/>
    <s v="Concord"/>
    <x v="1"/>
    <n v="94521"/>
    <x v="1"/>
    <s v="FUR-TA-10003748"/>
    <x v="0"/>
    <x v="3"/>
    <s v="Bevis 36 x 72 Conference Tables"/>
    <n v="99.591999999999999"/>
    <n v="1"/>
    <n v="0.2"/>
    <n v="2.4897999999999989"/>
  </r>
  <r>
    <n v="7048"/>
    <s v="CA-2011-150581"/>
    <n v="2011"/>
    <x v="918"/>
    <d v="2011-04-12T00:00:00"/>
    <s v="Standard Class"/>
    <s v="NM-18445"/>
    <s v="Nathan Mautz"/>
    <x v="2"/>
    <s v="United States"/>
    <s v="Concord"/>
    <x v="1"/>
    <n v="94521"/>
    <x v="1"/>
    <s v="TEC-AC-10001908"/>
    <x v="2"/>
    <x v="11"/>
    <s v="Logitech Wireless Headset h800"/>
    <n v="399.96"/>
    <n v="4"/>
    <n v="0"/>
    <n v="139.98599999999999"/>
  </r>
  <r>
    <n v="7049"/>
    <s v="CA-2013-119515"/>
    <n v="2013"/>
    <x v="1041"/>
    <d v="2013-08-17T00:00:00"/>
    <s v="First Class"/>
    <s v="TR-21325"/>
    <s v="Toby Ritter"/>
    <x v="0"/>
    <s v="United States"/>
    <s v="Nashville"/>
    <x v="18"/>
    <n v="37211"/>
    <x v="0"/>
    <s v="OFF-PA-10000552"/>
    <x v="1"/>
    <x v="10"/>
    <s v="Xerox 200"/>
    <n v="15.552000000000003"/>
    <n v="3"/>
    <n v="0.2"/>
    <n v="5.4432"/>
  </r>
  <r>
    <n v="7050"/>
    <s v="CA-2011-141355"/>
    <n v="2011"/>
    <x v="794"/>
    <d v="2011-09-30T00:00:00"/>
    <s v="Standard Class"/>
    <s v="BF-11005"/>
    <s v="Barry Franz"/>
    <x v="2"/>
    <s v="United States"/>
    <s v="Aurora"/>
    <x v="22"/>
    <n v="80013"/>
    <x v="1"/>
    <s v="OFF-AR-10003179"/>
    <x v="1"/>
    <x v="6"/>
    <s v="Dixon Ticonderoga Core-Lock Colored Pencils"/>
    <n v="14.576000000000001"/>
    <n v="2"/>
    <n v="0.2"/>
    <n v="2.3685999999999989"/>
  </r>
  <r>
    <n v="7051"/>
    <s v="CA-2013-165330"/>
    <n v="2013"/>
    <x v="25"/>
    <d v="2013-12-12T00:00:00"/>
    <s v="Same Day"/>
    <s v="WB-21850"/>
    <s v="William Brown"/>
    <x v="0"/>
    <s v="United States"/>
    <s v="Anaheim"/>
    <x v="1"/>
    <n v="92804"/>
    <x v="1"/>
    <s v="OFF-BI-10004593"/>
    <x v="1"/>
    <x v="8"/>
    <s v="Ibico Laser Imprintable Binding System Covers"/>
    <n v="209.60000000000002"/>
    <n v="5"/>
    <n v="0.2"/>
    <n v="68.11999999999999"/>
  </r>
  <r>
    <n v="7052"/>
    <s v="CA-2013-165330"/>
    <n v="2013"/>
    <x v="25"/>
    <d v="2013-12-12T00:00:00"/>
    <s v="Same Day"/>
    <s v="WB-21850"/>
    <s v="William Brown"/>
    <x v="0"/>
    <s v="United States"/>
    <s v="Anaheim"/>
    <x v="1"/>
    <n v="92804"/>
    <x v="1"/>
    <s v="OFF-AR-10000914"/>
    <x v="1"/>
    <x v="6"/>
    <s v="Boston 16765 Mini Stand Up Battery Pencil Sharpener"/>
    <n v="23.32"/>
    <n v="2"/>
    <n v="0"/>
    <n v="6.0632000000000019"/>
  </r>
  <r>
    <n v="7053"/>
    <s v="CA-2013-165330"/>
    <n v="2013"/>
    <x v="25"/>
    <d v="2013-12-12T00:00:00"/>
    <s v="Same Day"/>
    <s v="WB-21850"/>
    <s v="William Brown"/>
    <x v="0"/>
    <s v="United States"/>
    <s v="Anaheim"/>
    <x v="1"/>
    <n v="92804"/>
    <x v="1"/>
    <s v="OFF-PA-10000241"/>
    <x v="1"/>
    <x v="10"/>
    <s v="IBM Multi-Purpose Copy Paper, 8 1/2 x 11&quot;, Case"/>
    <n v="30.98"/>
    <n v="1"/>
    <n v="0"/>
    <n v="13.940999999999999"/>
  </r>
  <r>
    <n v="7054"/>
    <s v="CA-2013-165330"/>
    <n v="2013"/>
    <x v="25"/>
    <d v="2013-12-12T00:00:00"/>
    <s v="Same Day"/>
    <s v="WB-21850"/>
    <s v="William Brown"/>
    <x v="0"/>
    <s v="United States"/>
    <s v="Anaheim"/>
    <x v="1"/>
    <n v="92804"/>
    <x v="1"/>
    <s v="TEC-AC-10000057"/>
    <x v="2"/>
    <x v="11"/>
    <s v="Microsoft Natural Ergonomic Keyboard 4000"/>
    <n v="119.96"/>
    <n v="4"/>
    <n v="0"/>
    <n v="25.191599999999994"/>
  </r>
  <r>
    <n v="7055"/>
    <s v="CA-2013-165330"/>
    <n v="2013"/>
    <x v="25"/>
    <d v="2013-12-12T00:00:00"/>
    <s v="Same Day"/>
    <s v="WB-21850"/>
    <s v="William Brown"/>
    <x v="0"/>
    <s v="United States"/>
    <s v="Anaheim"/>
    <x v="1"/>
    <n v="92804"/>
    <x v="1"/>
    <s v="FUR-CH-10003774"/>
    <x v="0"/>
    <x v="1"/>
    <s v="Global Wood Trimmed Manager's Task Chair, Khaki"/>
    <n v="363.92"/>
    <n v="5"/>
    <n v="0.2"/>
    <n v="-31.843000000000018"/>
  </r>
  <r>
    <n v="7056"/>
    <s v="CA-2013-165330"/>
    <n v="2013"/>
    <x v="25"/>
    <d v="2013-12-12T00:00:00"/>
    <s v="Same Day"/>
    <s v="WB-21850"/>
    <s v="William Brown"/>
    <x v="0"/>
    <s v="United States"/>
    <s v="Anaheim"/>
    <x v="1"/>
    <n v="92804"/>
    <x v="1"/>
    <s v="OFF-BI-10002824"/>
    <x v="1"/>
    <x v="8"/>
    <s v="Recycled Easel Ring Binders"/>
    <n v="35.808"/>
    <n v="3"/>
    <n v="0.2"/>
    <n v="11.189999999999996"/>
  </r>
  <r>
    <n v="7057"/>
    <s v="CA-2013-165330"/>
    <n v="2013"/>
    <x v="25"/>
    <d v="2013-12-12T00:00:00"/>
    <s v="Same Day"/>
    <s v="WB-21850"/>
    <s v="William Brown"/>
    <x v="0"/>
    <s v="United States"/>
    <s v="Anaheim"/>
    <x v="1"/>
    <n v="92804"/>
    <x v="1"/>
    <s v="OFF-BI-10004001"/>
    <x v="1"/>
    <x v="8"/>
    <s v="GBC Recycled VeloBinder Covers"/>
    <n v="122.688"/>
    <n v="9"/>
    <n v="0.2"/>
    <n v="39.873599999999982"/>
  </r>
  <r>
    <n v="7058"/>
    <s v="CA-2013-165330"/>
    <n v="2013"/>
    <x v="25"/>
    <d v="2013-12-12T00:00:00"/>
    <s v="Same Day"/>
    <s v="WB-21850"/>
    <s v="William Brown"/>
    <x v="0"/>
    <s v="United States"/>
    <s v="Anaheim"/>
    <x v="1"/>
    <n v="92804"/>
    <x v="1"/>
    <s v="FUR-TA-10004619"/>
    <x v="0"/>
    <x v="3"/>
    <s v="Hon Non-Folding Utility Tables"/>
    <n v="892.13600000000008"/>
    <n v="7"/>
    <n v="0.2"/>
    <n v="111.51699999999991"/>
  </r>
  <r>
    <n v="7059"/>
    <s v="CA-2013-165330"/>
    <n v="2013"/>
    <x v="25"/>
    <d v="2013-12-12T00:00:00"/>
    <s v="Same Day"/>
    <s v="WB-21850"/>
    <s v="William Brown"/>
    <x v="0"/>
    <s v="United States"/>
    <s v="Anaheim"/>
    <x v="1"/>
    <n v="92804"/>
    <x v="1"/>
    <s v="OFF-ST-10000636"/>
    <x v="1"/>
    <x v="4"/>
    <s v="Rogers Profile Extra Capacity Storage Tub"/>
    <n v="50.22"/>
    <n v="3"/>
    <n v="0"/>
    <n v="2.0087999999999973"/>
  </r>
  <r>
    <n v="7060"/>
    <s v="CA-2013-165330"/>
    <n v="2013"/>
    <x v="25"/>
    <d v="2013-12-12T00:00:00"/>
    <s v="Same Day"/>
    <s v="WB-21850"/>
    <s v="William Brown"/>
    <x v="0"/>
    <s v="United States"/>
    <s v="Anaheim"/>
    <x v="1"/>
    <n v="92804"/>
    <x v="1"/>
    <s v="OFF-AP-10001469"/>
    <x v="1"/>
    <x v="9"/>
    <s v="Fellowes 8 Outlet Superior Workstation Surge Protector"/>
    <n v="83.42"/>
    <n v="2"/>
    <n v="0"/>
    <n v="24.191799999999994"/>
  </r>
  <r>
    <n v="7061"/>
    <s v="CA-2013-165330"/>
    <n v="2013"/>
    <x v="25"/>
    <d v="2013-12-12T00:00:00"/>
    <s v="Same Day"/>
    <s v="WB-21850"/>
    <s v="William Brown"/>
    <x v="0"/>
    <s v="United States"/>
    <s v="Anaheim"/>
    <x v="1"/>
    <n v="92804"/>
    <x v="1"/>
    <s v="OFF-BI-10002897"/>
    <x v="1"/>
    <x v="8"/>
    <s v="Black Avery Memo-Size 3-Ring Binder, 5 1/2&quot; x 8 1/2&quot;"/>
    <n v="5.8719999999999999"/>
    <n v="2"/>
    <n v="0.2"/>
    <n v="2.1286"/>
  </r>
  <r>
    <n v="7062"/>
    <s v="CA-2012-132633"/>
    <n v="2012"/>
    <x v="302"/>
    <d v="2012-02-05T00:00:00"/>
    <s v="Second Class"/>
    <s v="KH-16630"/>
    <s v="Ken Heidel"/>
    <x v="1"/>
    <s v="United States"/>
    <s v="Pleasant Grove"/>
    <x v="7"/>
    <n v="84062"/>
    <x v="1"/>
    <s v="OFF-BI-10002432"/>
    <x v="1"/>
    <x v="8"/>
    <s v="Wilson Jones Standard D-Ring Binders"/>
    <n v="12.144"/>
    <n v="3"/>
    <n v="0.2"/>
    <n v="4.0985999999999994"/>
  </r>
  <r>
    <n v="7063"/>
    <s v="CA-2013-157742"/>
    <n v="2013"/>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n v="2014"/>
    <x v="515"/>
    <d v="2014-09-06T00:00:00"/>
    <s v="Standard Class"/>
    <s v="MG-17890"/>
    <s v="Michael Granlund"/>
    <x v="2"/>
    <s v="United States"/>
    <s v="Salem"/>
    <x v="21"/>
    <n v="97301"/>
    <x v="1"/>
    <s v="OFF-SU-10002522"/>
    <x v="1"/>
    <x v="14"/>
    <s v="Acme Kleen Earth Office Shears"/>
    <n v="6.2080000000000002"/>
    <n v="2"/>
    <n v="0.2"/>
    <n v="0.69839999999999902"/>
  </r>
  <r>
    <n v="7065"/>
    <s v="CA-2014-169474"/>
    <n v="2014"/>
    <x v="1144"/>
    <d v="2014-02-10T00:00:00"/>
    <s v="Standard Class"/>
    <s v="JF-15355"/>
    <s v="Jay Fein"/>
    <x v="0"/>
    <s v="United States"/>
    <s v="Rochester"/>
    <x v="15"/>
    <n v="14609"/>
    <x v="3"/>
    <s v="OFF-AP-10003971"/>
    <x v="1"/>
    <x v="9"/>
    <s v="Belkin 6 Outlet Metallic Surge Strip"/>
    <n v="32.67"/>
    <n v="3"/>
    <n v="0"/>
    <n v="8.4942000000000011"/>
  </r>
  <r>
    <n v="7066"/>
    <s v="CA-2011-106726"/>
    <n v="2011"/>
    <x v="776"/>
    <d v="2011-12-08T00:00:00"/>
    <s v="First Class"/>
    <s v="RS-19765"/>
    <s v="Roland Schwarz"/>
    <x v="1"/>
    <s v="United States"/>
    <s v="Los Angeles"/>
    <x v="1"/>
    <n v="90008"/>
    <x v="1"/>
    <s v="OFF-ST-10001496"/>
    <x v="1"/>
    <x v="4"/>
    <s v="Standard Rollaway File with Lock"/>
    <n v="1261.33"/>
    <n v="7"/>
    <n v="0"/>
    <n v="327.94580000000002"/>
  </r>
  <r>
    <n v="7067"/>
    <s v="CA-2013-147473"/>
    <n v="2013"/>
    <x v="198"/>
    <d v="2013-06-04T00:00:00"/>
    <s v="Standard Class"/>
    <s v="NL-18310"/>
    <s v="Nancy Lomonaco"/>
    <x v="2"/>
    <s v="United States"/>
    <s v="Los Angeles"/>
    <x v="1"/>
    <n v="90049"/>
    <x v="1"/>
    <s v="OFF-PA-10004782"/>
    <x v="1"/>
    <x v="10"/>
    <s v="Xerox 228"/>
    <n v="38.880000000000003"/>
    <n v="6"/>
    <n v="0"/>
    <n v="18.662400000000002"/>
  </r>
  <r>
    <n v="7068"/>
    <s v="CA-2013-114209"/>
    <n v="2013"/>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n v="2013"/>
    <x v="206"/>
    <d v="2013-05-27T00:00:00"/>
    <s v="Standard Class"/>
    <s v="AS-10285"/>
    <s v="Alejandro Savely"/>
    <x v="1"/>
    <s v="United States"/>
    <s v="Dallas"/>
    <x v="5"/>
    <n v="75081"/>
    <x v="2"/>
    <s v="OFF-PA-10003591"/>
    <x v="1"/>
    <x v="10"/>
    <s v="Southworth 100% Cotton The Best Paper"/>
    <n v="82.656000000000006"/>
    <n v="9"/>
    <n v="0.2"/>
    <n v="30.996000000000002"/>
  </r>
  <r>
    <n v="7070"/>
    <s v="CA-2011-141901"/>
    <n v="2011"/>
    <x v="128"/>
    <d v="2011-08-14T00:00:00"/>
    <s v="Standard Class"/>
    <s v="GM-14500"/>
    <s v="Gene McClure"/>
    <x v="0"/>
    <s v="United States"/>
    <s v="Fresno"/>
    <x v="1"/>
    <n v="93727"/>
    <x v="1"/>
    <s v="OFF-PA-10001667"/>
    <x v="1"/>
    <x v="10"/>
    <s v="Great White Multi-Use Recycled Paper (20Lb. and 84 Bright)"/>
    <n v="5.98"/>
    <n v="1"/>
    <n v="0"/>
    <n v="2.6909999999999998"/>
  </r>
  <r>
    <n v="7071"/>
    <s v="CA-2013-164490"/>
    <n v="2013"/>
    <x v="64"/>
    <d v="2013-09-11T00:00:00"/>
    <s v="Second Class"/>
    <s v="SU-20665"/>
    <s v="Stephanie Ulpright"/>
    <x v="2"/>
    <s v="United States"/>
    <s v="Chicago"/>
    <x v="10"/>
    <n v="60653"/>
    <x v="2"/>
    <s v="OFF-PA-10004971"/>
    <x v="1"/>
    <x v="10"/>
    <s v="Xerox 196"/>
    <n v="9.2480000000000011"/>
    <n v="2"/>
    <n v="0.2"/>
    <n v="3.3524000000000003"/>
  </r>
  <r>
    <n v="7072"/>
    <s v="CA-2013-112256"/>
    <n v="2013"/>
    <x v="310"/>
    <d v="2013-07-29T00:00:00"/>
    <s v="Standard Class"/>
    <s v="CK-12205"/>
    <s v="Chloris Kastensmidt"/>
    <x v="0"/>
    <s v="United States"/>
    <s v="Mcallen"/>
    <x v="5"/>
    <n v="78501"/>
    <x v="2"/>
    <s v="OFF-AR-10001216"/>
    <x v="1"/>
    <x v="6"/>
    <s v="Newell 339"/>
    <n v="4.4479999999999995"/>
    <n v="2"/>
    <n v="0.2"/>
    <n v="0.3335999999999999"/>
  </r>
  <r>
    <n v="7073"/>
    <s v="CA-2013-112256"/>
    <n v="2013"/>
    <x v="310"/>
    <d v="2013-07-29T00:00:00"/>
    <s v="Standard Class"/>
    <s v="CK-12205"/>
    <s v="Chloris Kastensmidt"/>
    <x v="0"/>
    <s v="United States"/>
    <s v="Mcallen"/>
    <x v="5"/>
    <n v="78501"/>
    <x v="2"/>
    <s v="OFF-PA-10004355"/>
    <x v="1"/>
    <x v="10"/>
    <s v="Xerox 231"/>
    <n v="5.1840000000000011"/>
    <n v="1"/>
    <n v="0.2"/>
    <n v="1.8144"/>
  </r>
  <r>
    <n v="7074"/>
    <s v="CA-2013-112256"/>
    <n v="2013"/>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n v="2013"/>
    <x v="310"/>
    <d v="2013-07-29T00:00:00"/>
    <s v="Standard Class"/>
    <s v="CK-12205"/>
    <s v="Chloris Kastensmidt"/>
    <x v="0"/>
    <s v="United States"/>
    <s v="Mcallen"/>
    <x v="5"/>
    <n v="78501"/>
    <x v="2"/>
    <s v="OFF-BI-10004364"/>
    <x v="1"/>
    <x v="8"/>
    <s v="Storex Dura Pro Binders"/>
    <n v="4.7519999999999989"/>
    <n v="4"/>
    <n v="0.8"/>
    <n v="-8.3160000000000025"/>
  </r>
  <r>
    <n v="7076"/>
    <s v="CA-2013-112256"/>
    <n v="2013"/>
    <x v="310"/>
    <d v="2013-07-29T00:00:00"/>
    <s v="Standard Class"/>
    <s v="CK-12205"/>
    <s v="Chloris Kastensmidt"/>
    <x v="0"/>
    <s v="United States"/>
    <s v="Mcallen"/>
    <x v="5"/>
    <n v="78501"/>
    <x v="2"/>
    <s v="OFF-SU-10001165"/>
    <x v="1"/>
    <x v="14"/>
    <s v="Acme Elite Stainless Steel Scissors"/>
    <n v="13.344000000000001"/>
    <n v="2"/>
    <n v="0.2"/>
    <n v="1.0007999999999999"/>
  </r>
  <r>
    <n v="7077"/>
    <s v="CA-2013-167416"/>
    <n v="2013"/>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n v="2013"/>
    <x v="476"/>
    <d v="2013-09-07T00:00:00"/>
    <s v="Standard Class"/>
    <s v="JE-15715"/>
    <s v="Joe Elijah"/>
    <x v="0"/>
    <s v="United States"/>
    <s v="Charlotte"/>
    <x v="3"/>
    <n v="28205"/>
    <x v="0"/>
    <s v="OFF-BI-10000014"/>
    <x v="1"/>
    <x v="8"/>
    <s v="Heavy-Duty E-Z-D Binders"/>
    <n v="22.911000000000005"/>
    <n v="7"/>
    <n v="0.7"/>
    <n v="-17.565099999999994"/>
  </r>
  <r>
    <n v="7079"/>
    <s v="CA-2013-106950"/>
    <n v="2013"/>
    <x v="476"/>
    <d v="2013-09-07T00:00:00"/>
    <s v="Standard Class"/>
    <s v="JE-15715"/>
    <s v="Joe Elijah"/>
    <x v="0"/>
    <s v="United States"/>
    <s v="Charlotte"/>
    <x v="3"/>
    <n v="28205"/>
    <x v="0"/>
    <s v="OFF-AP-10000159"/>
    <x v="1"/>
    <x v="9"/>
    <s v="Belkin F9M820V08 8 Outlet Surge"/>
    <n v="309.45600000000002"/>
    <n v="9"/>
    <n v="0.2"/>
    <n v="34.813799999999944"/>
  </r>
  <r>
    <n v="7080"/>
    <s v="CA-2013-106950"/>
    <n v="2013"/>
    <x v="476"/>
    <d v="2013-09-07T00:00:00"/>
    <s v="Standard Class"/>
    <s v="JE-15715"/>
    <s v="Joe Elijah"/>
    <x v="0"/>
    <s v="United States"/>
    <s v="Charlotte"/>
    <x v="3"/>
    <n v="28205"/>
    <x v="0"/>
    <s v="OFF-AR-10003560"/>
    <x v="1"/>
    <x v="6"/>
    <s v="Zebra Zazzle Fluorescent Highlighters"/>
    <n v="19.456000000000003"/>
    <n v="4"/>
    <n v="0.2"/>
    <n v="3.4047999999999981"/>
  </r>
  <r>
    <n v="7081"/>
    <s v="CA-2013-106950"/>
    <n v="2013"/>
    <x v="476"/>
    <d v="2013-09-07T00:00:00"/>
    <s v="Standard Class"/>
    <s v="JE-15715"/>
    <s v="Joe Elijah"/>
    <x v="0"/>
    <s v="United States"/>
    <s v="Charlotte"/>
    <x v="3"/>
    <n v="28205"/>
    <x v="0"/>
    <s v="FUR-TA-10001768"/>
    <x v="0"/>
    <x v="3"/>
    <s v="Hon Racetrack Conference Tables"/>
    <n v="472.51800000000003"/>
    <n v="3"/>
    <n v="0.4"/>
    <n v="-149.63070000000005"/>
  </r>
  <r>
    <n v="7082"/>
    <s v="CA-2013-106950"/>
    <n v="2013"/>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n v="2013"/>
    <x v="476"/>
    <d v="2013-09-07T00:00:00"/>
    <s v="Standard Class"/>
    <s v="JE-15715"/>
    <s v="Joe Elijah"/>
    <x v="0"/>
    <s v="United States"/>
    <s v="Charlotte"/>
    <x v="3"/>
    <n v="28205"/>
    <x v="0"/>
    <s v="OFF-BI-10003166"/>
    <x v="1"/>
    <x v="8"/>
    <s v="GBC Plasticlear Binding Covers"/>
    <n v="17.220000000000006"/>
    <n v="5"/>
    <n v="0.7"/>
    <n v="-12.628"/>
  </r>
  <r>
    <n v="7084"/>
    <s v="CA-2014-118724"/>
    <n v="2014"/>
    <x v="246"/>
    <d v="2014-07-26T00:00:00"/>
    <s v="Second Class"/>
    <s v="AR-10825"/>
    <s v="Anthony Rawles"/>
    <x v="1"/>
    <s v="United States"/>
    <s v="Concord"/>
    <x v="1"/>
    <n v="94521"/>
    <x v="1"/>
    <s v="OFF-AR-10003469"/>
    <x v="1"/>
    <x v="6"/>
    <s v="Nontoxic Chalk"/>
    <n v="3.52"/>
    <n v="2"/>
    <n v="0"/>
    <n v="1.6896"/>
  </r>
  <r>
    <n v="7085"/>
    <s v="CA-2014-118724"/>
    <n v="2014"/>
    <x v="246"/>
    <d v="2014-07-26T00:00:00"/>
    <s v="Second Class"/>
    <s v="AR-10825"/>
    <s v="Anthony Rawles"/>
    <x v="1"/>
    <s v="United States"/>
    <s v="Concord"/>
    <x v="1"/>
    <n v="94521"/>
    <x v="1"/>
    <s v="TEC-PH-10002549"/>
    <x v="2"/>
    <x v="7"/>
    <s v="Polycom SoundPoint IP 450 VoIP phone"/>
    <n v="1626.1920000000002"/>
    <n v="9"/>
    <n v="0.2"/>
    <n v="121.96440000000001"/>
  </r>
  <r>
    <n v="7086"/>
    <s v="CA-2014-112004"/>
    <n v="2014"/>
    <x v="145"/>
    <d v="2014-09-29T00:00:00"/>
    <s v="First Class"/>
    <s v="AH-10075"/>
    <s v="Adam Hart"/>
    <x v="1"/>
    <s v="United States"/>
    <s v="Chester"/>
    <x v="9"/>
    <n v="19013"/>
    <x v="3"/>
    <s v="OFF-BI-10003476"/>
    <x v="1"/>
    <x v="8"/>
    <s v="Avery Metallic Poly Binders"/>
    <n v="8.5950000000000024"/>
    <n v="5"/>
    <n v="0.7"/>
    <n v="-6.3030000000000008"/>
  </r>
  <r>
    <n v="7087"/>
    <s v="CA-2014-112004"/>
    <n v="2014"/>
    <x v="145"/>
    <d v="2014-09-29T00:00:00"/>
    <s v="First Class"/>
    <s v="AH-10075"/>
    <s v="Adam Hart"/>
    <x v="1"/>
    <s v="United States"/>
    <s v="Chester"/>
    <x v="9"/>
    <n v="19013"/>
    <x v="3"/>
    <s v="OFF-SU-10000157"/>
    <x v="1"/>
    <x v="14"/>
    <s v="Compact Automatic Electric Letter Opener"/>
    <n v="190.89600000000002"/>
    <n v="2"/>
    <n v="0.2"/>
    <n v="-42.951599999999999"/>
  </r>
  <r>
    <n v="7088"/>
    <s v="US-2014-143175"/>
    <n v="2014"/>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n v="2012"/>
    <x v="969"/>
    <d v="2012-10-27T00:00:00"/>
    <s v="Second Class"/>
    <s v="JF-15415"/>
    <s v="Jennifer Ferguson"/>
    <x v="0"/>
    <s v="United States"/>
    <s v="Sparks"/>
    <x v="33"/>
    <n v="89431"/>
    <x v="1"/>
    <s v="OFF-AR-10001955"/>
    <x v="1"/>
    <x v="6"/>
    <s v="Newell 319"/>
    <n v="79.36"/>
    <n v="4"/>
    <n v="0"/>
    <n v="23.807999999999993"/>
  </r>
  <r>
    <n v="7090"/>
    <s v="CA-2014-118864"/>
    <n v="2014"/>
    <x v="140"/>
    <d v="2014-06-20T00:00:00"/>
    <s v="Second Class"/>
    <s v="KH-16690"/>
    <s v="Kristen Hastings"/>
    <x v="1"/>
    <s v="United States"/>
    <s v="Los Angeles"/>
    <x v="1"/>
    <n v="90032"/>
    <x v="1"/>
    <s v="TEC-PH-10001809"/>
    <x v="2"/>
    <x v="7"/>
    <s v="Panasonic KX T7736-B Digital phone"/>
    <n v="119.96"/>
    <n v="1"/>
    <n v="0.2"/>
    <n v="7.4974999999999987"/>
  </r>
  <r>
    <n v="7091"/>
    <s v="CA-2012-119480"/>
    <n v="2012"/>
    <x v="1145"/>
    <d v="2012-01-13T00:00:00"/>
    <s v="Standard Class"/>
    <s v="CC-12685"/>
    <s v="Craig Carroll"/>
    <x v="0"/>
    <s v="United States"/>
    <s v="Henderson"/>
    <x v="0"/>
    <n v="42420"/>
    <x v="0"/>
    <s v="OFF-PA-10000474"/>
    <x v="1"/>
    <x v="10"/>
    <s v="Staples"/>
    <n v="106.32"/>
    <n v="3"/>
    <n v="0"/>
    <n v="49.970399999999991"/>
  </r>
  <r>
    <n v="7092"/>
    <s v="CA-2012-119480"/>
    <n v="2012"/>
    <x v="1145"/>
    <d v="2012-01-13T00:00:00"/>
    <s v="Standard Class"/>
    <s v="CC-12685"/>
    <s v="Craig Carroll"/>
    <x v="0"/>
    <s v="United States"/>
    <s v="Henderson"/>
    <x v="0"/>
    <n v="42420"/>
    <x v="0"/>
    <s v="OFF-AP-10001205"/>
    <x v="1"/>
    <x v="9"/>
    <s v="Belkin 5 Outlet SurgeMaster Power Centers"/>
    <n v="163.44"/>
    <n v="3"/>
    <n v="0"/>
    <n v="45.763200000000012"/>
  </r>
  <r>
    <n v="7093"/>
    <s v="CA-2012-119480"/>
    <n v="2012"/>
    <x v="1145"/>
    <d v="2012-01-13T00:00:00"/>
    <s v="Standard Class"/>
    <s v="CC-12685"/>
    <s v="Craig Carroll"/>
    <x v="0"/>
    <s v="United States"/>
    <s v="Henderson"/>
    <x v="0"/>
    <n v="42420"/>
    <x v="0"/>
    <s v="OFF-AR-10004691"/>
    <x v="1"/>
    <x v="6"/>
    <s v="Boston 1730 StandUp Electric Pencil Sharpener"/>
    <n v="42.76"/>
    <n v="2"/>
    <n v="0"/>
    <n v="11.117599999999999"/>
  </r>
  <r>
    <n v="7094"/>
    <s v="CA-2012-119480"/>
    <n v="2012"/>
    <x v="1145"/>
    <d v="2012-01-13T00:00:00"/>
    <s v="Standard Class"/>
    <s v="CC-12685"/>
    <s v="Craig Carroll"/>
    <x v="0"/>
    <s v="United States"/>
    <s v="Henderson"/>
    <x v="0"/>
    <n v="42420"/>
    <x v="0"/>
    <s v="OFF-PA-10004996"/>
    <x v="1"/>
    <x v="10"/>
    <s v="Speediset Carbonless Redi-Letter 7&quot; x 8 1/2&quot;"/>
    <n v="51.550000000000004"/>
    <n v="5"/>
    <n v="0"/>
    <n v="24.2285"/>
  </r>
  <r>
    <n v="7095"/>
    <s v="US-2012-153374"/>
    <n v="2012"/>
    <x v="97"/>
    <d v="2012-02-13T00:00:00"/>
    <s v="Second Class"/>
    <s v="JF-15565"/>
    <s v="Jill Fjeld"/>
    <x v="0"/>
    <s v="United States"/>
    <s v="Decatur"/>
    <x v="10"/>
    <n v="62521"/>
    <x v="2"/>
    <s v="TEC-AC-10001908"/>
    <x v="2"/>
    <x v="11"/>
    <s v="Logitech Wireless Headset h800"/>
    <n v="479.952"/>
    <n v="6"/>
    <n v="0.2"/>
    <n v="89.990999999999985"/>
  </r>
  <r>
    <n v="7096"/>
    <s v="CA-2013-101980"/>
    <n v="2013"/>
    <x v="1146"/>
    <d v="2013-08-21T00:00:00"/>
    <s v="First Class"/>
    <s v="RP-19390"/>
    <s v="Resi Pölking"/>
    <x v="0"/>
    <s v="United States"/>
    <s v="New York City"/>
    <x v="15"/>
    <n v="10009"/>
    <x v="3"/>
    <s v="OFF-BI-10000666"/>
    <x v="1"/>
    <x v="8"/>
    <s v="Surelock Post Binders"/>
    <n v="146.68799999999999"/>
    <n v="6"/>
    <n v="0.2"/>
    <n v="55.007999999999996"/>
  </r>
  <r>
    <n v="7097"/>
    <s v="CA-2013-101980"/>
    <n v="2013"/>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n v="2013"/>
    <x v="1146"/>
    <d v="2013-08-21T00:00:00"/>
    <s v="First Class"/>
    <s v="RP-19390"/>
    <s v="Resi Pölking"/>
    <x v="0"/>
    <s v="United States"/>
    <s v="New York City"/>
    <x v="15"/>
    <n v="10009"/>
    <x v="3"/>
    <s v="OFF-BI-10003429"/>
    <x v="1"/>
    <x v="8"/>
    <s v="Cardinal HOLDit! Binder Insert Strips,Extra Strips"/>
    <n v="25.32"/>
    <n v="5"/>
    <n v="0.2"/>
    <n v="9.1785000000000014"/>
  </r>
  <r>
    <n v="7099"/>
    <s v="CA-2014-144596"/>
    <n v="2014"/>
    <x v="44"/>
    <d v="2014-11-11T00:00:00"/>
    <s v="Standard Class"/>
    <s v="CD-11980"/>
    <s v="Carol Darley"/>
    <x v="0"/>
    <s v="United States"/>
    <s v="New York City"/>
    <x v="15"/>
    <n v="10011"/>
    <x v="3"/>
    <s v="OFF-PA-10003302"/>
    <x v="1"/>
    <x v="10"/>
    <s v="Xerox 1906"/>
    <n v="318.95999999999998"/>
    <n v="9"/>
    <n v="0"/>
    <n v="149.91119999999998"/>
  </r>
  <r>
    <n v="7100"/>
    <s v="CA-2012-124933"/>
    <n v="2012"/>
    <x v="207"/>
    <d v="2012-12-30T00:00:00"/>
    <s v="Second Class"/>
    <s v="DF-13135"/>
    <s v="David Flashing"/>
    <x v="0"/>
    <s v="United States"/>
    <s v="New York City"/>
    <x v="15"/>
    <n v="10009"/>
    <x v="3"/>
    <s v="OFF-PA-10003302"/>
    <x v="1"/>
    <x v="10"/>
    <s v="Xerox 1906"/>
    <n v="212.64"/>
    <n v="6"/>
    <n v="0"/>
    <n v="99.940799999999982"/>
  </r>
  <r>
    <n v="7101"/>
    <s v="CA-2011-159625"/>
    <n v="2011"/>
    <x v="533"/>
    <d v="2011-11-28T00:00:00"/>
    <s v="Standard Class"/>
    <s v="SM-20005"/>
    <s v="Sally Matthias"/>
    <x v="0"/>
    <s v="United States"/>
    <s v="Scottsdale"/>
    <x v="16"/>
    <n v="85254"/>
    <x v="1"/>
    <s v="OFF-EN-10002621"/>
    <x v="1"/>
    <x v="12"/>
    <s v="Staples"/>
    <n v="23.472000000000001"/>
    <n v="3"/>
    <n v="0.2"/>
    <n v="8.8019999999999978"/>
  </r>
  <r>
    <n v="7102"/>
    <s v="CA-2013-144337"/>
    <n v="2013"/>
    <x v="1147"/>
    <d v="2013-08-06T00:00:00"/>
    <s v="Second Class"/>
    <s v="SG-20890"/>
    <s v="Susan Gilcrest"/>
    <x v="1"/>
    <s v="United States"/>
    <s v="Amarillo"/>
    <x v="5"/>
    <n v="79109"/>
    <x v="2"/>
    <s v="OFF-PA-10000249"/>
    <x v="1"/>
    <x v="10"/>
    <s v="Staples"/>
    <n v="19.648"/>
    <n v="2"/>
    <n v="0.2"/>
    <n v="6.6311999999999989"/>
  </r>
  <r>
    <n v="7103"/>
    <s v="CA-2011-117478"/>
    <n v="2011"/>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n v="2014"/>
    <x v="507"/>
    <d v="2014-09-09T00:00:00"/>
    <s v="Standard Class"/>
    <s v="EJ-14155"/>
    <s v="Eva Jacobs"/>
    <x v="0"/>
    <s v="United States"/>
    <s v="Santa Ana"/>
    <x v="1"/>
    <n v="92704"/>
    <x v="1"/>
    <s v="OFF-ST-10003805"/>
    <x v="1"/>
    <x v="4"/>
    <s v="24 Capacity Maxi Data Binder Racks, Pearl"/>
    <n v="421.1"/>
    <n v="2"/>
    <n v="0"/>
    <n v="105.27499999999998"/>
  </r>
  <r>
    <n v="7105"/>
    <s v="CA-2014-128944"/>
    <n v="2014"/>
    <x v="249"/>
    <d v="2014-06-22T00:00:00"/>
    <s v="Second Class"/>
    <s v="KH-16330"/>
    <s v="Katharine Harms"/>
    <x v="1"/>
    <s v="United States"/>
    <s v="Newark"/>
    <x v="24"/>
    <n v="43055"/>
    <x v="3"/>
    <s v="FUR-CH-10000785"/>
    <x v="0"/>
    <x v="1"/>
    <s v="Global Ergonomic Managers Chair"/>
    <n v="760.11599999999987"/>
    <n v="6"/>
    <n v="0.3"/>
    <n v="-43.435200000000009"/>
  </r>
  <r>
    <n v="7106"/>
    <s v="CA-2014-128944"/>
    <n v="2014"/>
    <x v="249"/>
    <d v="2014-06-22T00:00:00"/>
    <s v="Second Class"/>
    <s v="KH-16330"/>
    <s v="Katharine Harms"/>
    <x v="1"/>
    <s v="United States"/>
    <s v="Newark"/>
    <x v="24"/>
    <n v="43055"/>
    <x v="3"/>
    <s v="FUR-FU-10004909"/>
    <x v="0"/>
    <x v="5"/>
    <s v="Contemporary Wood/Metal Frame"/>
    <n v="38.784000000000006"/>
    <n v="3"/>
    <n v="0.2"/>
    <n v="7.2719999999999949"/>
  </r>
  <r>
    <n v="7107"/>
    <s v="CA-2014-128944"/>
    <n v="2014"/>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n v="2013"/>
    <x v="475"/>
    <d v="2013-04-27T00:00:00"/>
    <s v="Standard Class"/>
    <s v="KM-16720"/>
    <s v="Kunst Miller"/>
    <x v="0"/>
    <s v="United States"/>
    <s v="New York City"/>
    <x v="15"/>
    <n v="10035"/>
    <x v="3"/>
    <s v="TEC-PH-10004774"/>
    <x v="2"/>
    <x v="7"/>
    <s v="Gear Head AU3700S Headset"/>
    <n v="25.98"/>
    <n v="2"/>
    <n v="0"/>
    <n v="0.77939999999999898"/>
  </r>
  <r>
    <n v="7109"/>
    <s v="CA-2013-109666"/>
    <n v="2013"/>
    <x v="475"/>
    <d v="2013-04-27T00:00:00"/>
    <s v="Standard Class"/>
    <s v="KM-16720"/>
    <s v="Kunst Miller"/>
    <x v="0"/>
    <s v="United States"/>
    <s v="New York City"/>
    <x v="15"/>
    <n v="10035"/>
    <x v="3"/>
    <s v="OFF-AR-10004582"/>
    <x v="1"/>
    <x v="6"/>
    <s v="BIC Brite Liner Grip Highlighters"/>
    <n v="3.28"/>
    <n v="2"/>
    <n v="0"/>
    <n v="1.4759999999999998"/>
  </r>
  <r>
    <n v="7110"/>
    <s v="CA-2013-109666"/>
    <n v="2013"/>
    <x v="475"/>
    <d v="2013-04-27T00:00:00"/>
    <s v="Standard Class"/>
    <s v="KM-16720"/>
    <s v="Kunst Miller"/>
    <x v="0"/>
    <s v="United States"/>
    <s v="New York City"/>
    <x v="15"/>
    <n v="10035"/>
    <x v="3"/>
    <s v="OFF-ST-10000991"/>
    <x v="1"/>
    <x v="4"/>
    <s v="Space Solutions HD Industrial Steel Shelving."/>
    <n v="459.88"/>
    <n v="4"/>
    <n v="0"/>
    <n v="13.796400000000006"/>
  </r>
  <r>
    <n v="7111"/>
    <s v="CA-2013-109666"/>
    <n v="2013"/>
    <x v="475"/>
    <d v="2013-04-27T00:00:00"/>
    <s v="Standard Class"/>
    <s v="KM-16720"/>
    <s v="Kunst Miller"/>
    <x v="0"/>
    <s v="United States"/>
    <s v="New York City"/>
    <x v="15"/>
    <n v="10035"/>
    <x v="3"/>
    <s v="OFF-SU-10002522"/>
    <x v="1"/>
    <x v="14"/>
    <s v="Acme Kleen Earth Office Shears"/>
    <n v="7.76"/>
    <n v="2"/>
    <n v="0"/>
    <n v="2.2503999999999991"/>
  </r>
  <r>
    <n v="7112"/>
    <s v="CA-2013-109666"/>
    <n v="2013"/>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n v="2013"/>
    <x v="475"/>
    <d v="2013-04-27T00:00:00"/>
    <s v="Standard Class"/>
    <s v="KM-16720"/>
    <s v="Kunst Miller"/>
    <x v="0"/>
    <s v="United States"/>
    <s v="New York City"/>
    <x v="15"/>
    <n v="10035"/>
    <x v="3"/>
    <s v="OFF-SU-10001218"/>
    <x v="1"/>
    <x v="14"/>
    <s v="Fiskars Softgrip Scissors"/>
    <n v="54.900000000000006"/>
    <n v="5"/>
    <n v="0"/>
    <n v="15.372000000000003"/>
  </r>
  <r>
    <n v="7114"/>
    <s v="CA-2013-109666"/>
    <n v="2013"/>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n v="2013"/>
    <x v="465"/>
    <d v="2013-05-07T00:00:00"/>
    <s v="First Class"/>
    <s v="LW-16990"/>
    <s v="Lindsay Williams"/>
    <x v="1"/>
    <s v="United States"/>
    <s v="Henderson"/>
    <x v="33"/>
    <n v="89015"/>
    <x v="1"/>
    <s v="FUR-TA-10003392"/>
    <x v="0"/>
    <x v="3"/>
    <s v="Global Adaptabilities Conference Tables"/>
    <n v="1685.88"/>
    <n v="6"/>
    <n v="0"/>
    <n v="320.31720000000001"/>
  </r>
  <r>
    <n v="7116"/>
    <s v="US-2013-102239"/>
    <n v="2013"/>
    <x v="465"/>
    <d v="2013-05-07T00:00:00"/>
    <s v="First Class"/>
    <s v="LW-16990"/>
    <s v="Lindsay Williams"/>
    <x v="1"/>
    <s v="United States"/>
    <s v="Henderson"/>
    <x v="33"/>
    <n v="89015"/>
    <x v="1"/>
    <s v="OFF-BI-10001890"/>
    <x v="1"/>
    <x v="8"/>
    <s v="Avery Poly Binder Pockets"/>
    <n v="5.7280000000000006"/>
    <n v="2"/>
    <n v="0.2"/>
    <n v="2.0047999999999995"/>
  </r>
  <r>
    <n v="7117"/>
    <s v="CA-2011-143168"/>
    <n v="2011"/>
    <x v="638"/>
    <d v="2011-10-23T00:00:00"/>
    <s v="Second Class"/>
    <s v="IG-15085"/>
    <s v="Ivan Gibson"/>
    <x v="0"/>
    <s v="United States"/>
    <s v="Seattle"/>
    <x v="4"/>
    <n v="98103"/>
    <x v="1"/>
    <s v="OFF-PA-10000167"/>
    <x v="1"/>
    <x v="10"/>
    <s v="Xerox 1925"/>
    <n v="61.96"/>
    <n v="2"/>
    <n v="0"/>
    <n v="27.881999999999998"/>
  </r>
  <r>
    <n v="7118"/>
    <s v="CA-2011-143168"/>
    <n v="2011"/>
    <x v="638"/>
    <d v="2011-10-23T00:00:00"/>
    <s v="Second Class"/>
    <s v="IG-15085"/>
    <s v="Ivan Gibson"/>
    <x v="0"/>
    <s v="United States"/>
    <s v="Seattle"/>
    <x v="4"/>
    <n v="98103"/>
    <x v="1"/>
    <s v="OFF-BI-10003784"/>
    <x v="1"/>
    <x v="8"/>
    <s v="Computer Printout Index Tabs"/>
    <n v="1.3440000000000001"/>
    <n v="1"/>
    <n v="0.2"/>
    <n v="0.47039999999999987"/>
  </r>
  <r>
    <n v="7119"/>
    <s v="CA-2014-104906"/>
    <n v="2014"/>
    <x v="778"/>
    <d v="2014-02-18T00:00:00"/>
    <s v="Standard Class"/>
    <s v="JP-15460"/>
    <s v="Jennifer Patt"/>
    <x v="1"/>
    <s v="United States"/>
    <s v="New York City"/>
    <x v="15"/>
    <n v="10009"/>
    <x v="3"/>
    <s v="OFF-PA-10001184"/>
    <x v="1"/>
    <x v="10"/>
    <s v="Xerox 1903"/>
    <n v="17.940000000000001"/>
    <n v="3"/>
    <n v="0"/>
    <n v="8.7906000000000013"/>
  </r>
  <r>
    <n v="7120"/>
    <s v="CA-2014-118122"/>
    <n v="2014"/>
    <x v="701"/>
    <d v="2014-11-25T00:00:00"/>
    <s v="Standard Class"/>
    <s v="GG-14650"/>
    <s v="Greg Guthrie"/>
    <x v="1"/>
    <s v="United States"/>
    <s v="Seattle"/>
    <x v="4"/>
    <n v="98103"/>
    <x v="1"/>
    <s v="OFF-BI-10002103"/>
    <x v="1"/>
    <x v="8"/>
    <s v="Cardinal Slant-D Ring Binder, Heavy Gauge Vinyl"/>
    <n v="13.904"/>
    <n v="2"/>
    <n v="0.2"/>
    <n v="4.5187999999999997"/>
  </r>
  <r>
    <n v="7121"/>
    <s v="US-2011-147774"/>
    <n v="2011"/>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n v="2014"/>
    <x v="96"/>
    <d v="2014-12-09T00:00:00"/>
    <s v="Standard Class"/>
    <s v="SO-20335"/>
    <s v="Sean O'Donnell"/>
    <x v="0"/>
    <s v="United States"/>
    <s v="Seattle"/>
    <x v="4"/>
    <n v="98105"/>
    <x v="1"/>
    <s v="OFF-PA-10001593"/>
    <x v="1"/>
    <x v="10"/>
    <s v="Xerox 1947"/>
    <n v="41.86"/>
    <n v="7"/>
    <n v="0"/>
    <n v="18.837"/>
  </r>
  <r>
    <n v="7123"/>
    <s v="CA-2014-166926"/>
    <n v="2014"/>
    <x v="96"/>
    <d v="2014-12-09T00:00:00"/>
    <s v="Standard Class"/>
    <s v="SO-20335"/>
    <s v="Sean O'Donnell"/>
    <x v="0"/>
    <s v="United States"/>
    <s v="Seattle"/>
    <x v="4"/>
    <n v="98105"/>
    <x v="1"/>
    <s v="FUR-BO-10002598"/>
    <x v="0"/>
    <x v="0"/>
    <s v="Hon Metal Bookcases, Putty"/>
    <n v="141.96"/>
    <n v="2"/>
    <n v="0"/>
    <n v="41.168399999999991"/>
  </r>
  <r>
    <n v="7124"/>
    <s v="CA-2012-128013"/>
    <n v="2012"/>
    <x v="101"/>
    <d v="2012-08-16T00:00:00"/>
    <s v="Standard Class"/>
    <s v="MF-18250"/>
    <s v="Monica Federle"/>
    <x v="1"/>
    <s v="United States"/>
    <s v="New York City"/>
    <x v="15"/>
    <n v="10035"/>
    <x v="3"/>
    <s v="FUR-FU-10000320"/>
    <x v="0"/>
    <x v="5"/>
    <s v="OIC Stacking Trays"/>
    <n v="10.02"/>
    <n v="3"/>
    <n v="0"/>
    <n v="4.4088000000000012"/>
  </r>
  <r>
    <n v="7125"/>
    <s v="CA-2012-128013"/>
    <n v="2012"/>
    <x v="101"/>
    <d v="2012-08-16T00:00:00"/>
    <s v="Standard Class"/>
    <s v="MF-18250"/>
    <s v="Monica Federle"/>
    <x v="1"/>
    <s v="United States"/>
    <s v="New York City"/>
    <x v="15"/>
    <n v="10035"/>
    <x v="3"/>
    <s v="OFF-PA-10001815"/>
    <x v="1"/>
    <x v="10"/>
    <s v="Xerox 1885"/>
    <n v="144.12"/>
    <n v="3"/>
    <n v="0"/>
    <n v="69.177599999999984"/>
  </r>
  <r>
    <n v="7126"/>
    <s v="CA-2013-123176"/>
    <n v="2013"/>
    <x v="720"/>
    <d v="2013-09-30T00:00:00"/>
    <s v="Second Class"/>
    <s v="JG-15160"/>
    <s v="James Galang"/>
    <x v="0"/>
    <s v="United States"/>
    <s v="Atlanta"/>
    <x v="32"/>
    <n v="30318"/>
    <x v="0"/>
    <s v="OFF-PA-10003971"/>
    <x v="1"/>
    <x v="10"/>
    <s v="Xerox 1965"/>
    <n v="17.940000000000001"/>
    <n v="3"/>
    <n v="0"/>
    <n v="8.7906000000000013"/>
  </r>
  <r>
    <n v="7127"/>
    <s v="CA-2013-123176"/>
    <n v="2013"/>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n v="2013"/>
    <x v="696"/>
    <d v="2013-11-21T00:00:00"/>
    <s v="Standard Class"/>
    <s v="JM-16195"/>
    <s v="Justin MacKendrick"/>
    <x v="0"/>
    <s v="United States"/>
    <s v="Newark"/>
    <x v="13"/>
    <n v="19711"/>
    <x v="3"/>
    <s v="OFF-PA-10001609"/>
    <x v="1"/>
    <x v="10"/>
    <s v="Tops Wirebound Message Log Books"/>
    <n v="16.45"/>
    <n v="5"/>
    <n v="0"/>
    <n v="7.5669999999999993"/>
  </r>
  <r>
    <n v="7129"/>
    <s v="US-2013-117541"/>
    <n v="2013"/>
    <x v="696"/>
    <d v="2013-11-21T00:00:00"/>
    <s v="Standard Class"/>
    <s v="JM-16195"/>
    <s v="Justin MacKendrick"/>
    <x v="0"/>
    <s v="United States"/>
    <s v="Newark"/>
    <x v="13"/>
    <n v="19711"/>
    <x v="3"/>
    <s v="FUR-FU-10000550"/>
    <x v="0"/>
    <x v="5"/>
    <s v="Stacking Trays by OIC"/>
    <n v="19.920000000000002"/>
    <n v="4"/>
    <n v="0"/>
    <n v="6.573599999999999"/>
  </r>
  <r>
    <n v="7130"/>
    <s v="CA-2013-166282"/>
    <n v="2013"/>
    <x v="947"/>
    <d v="2013-04-23T00:00:00"/>
    <s v="Standard Class"/>
    <s v="PK-19075"/>
    <s v="Pete Kriz"/>
    <x v="0"/>
    <s v="United States"/>
    <s v="Nashville"/>
    <x v="18"/>
    <n v="37211"/>
    <x v="0"/>
    <s v="TEC-AC-10004209"/>
    <x v="2"/>
    <x v="11"/>
    <s v="Memorex Froggy Flash Drive 4 GB"/>
    <n v="35.167999999999999"/>
    <n v="4"/>
    <n v="0.2"/>
    <n v="8.3524000000000012"/>
  </r>
  <r>
    <n v="7131"/>
    <s v="CA-2013-166282"/>
    <n v="2013"/>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n v="2014"/>
    <x v="200"/>
    <d v="2014-12-02T00:00:00"/>
    <s v="Standard Class"/>
    <s v="TT-21460"/>
    <s v="Tonja Turnell"/>
    <x v="2"/>
    <s v="United States"/>
    <s v="Richmond"/>
    <x v="14"/>
    <n v="47374"/>
    <x v="2"/>
    <s v="FUR-TA-10001039"/>
    <x v="0"/>
    <x v="3"/>
    <s v="KI Adjustable-Height Table"/>
    <n v="257.94"/>
    <n v="3"/>
    <n v="0"/>
    <n v="67.064400000000006"/>
  </r>
  <r>
    <n v="7133"/>
    <s v="CA-2014-141439"/>
    <n v="2014"/>
    <x v="200"/>
    <d v="2014-12-02T00:00:00"/>
    <s v="Standard Class"/>
    <s v="TT-21460"/>
    <s v="Tonja Turnell"/>
    <x v="2"/>
    <s v="United States"/>
    <s v="Richmond"/>
    <x v="14"/>
    <n v="47374"/>
    <x v="2"/>
    <s v="TEC-PH-10002624"/>
    <x v="2"/>
    <x v="7"/>
    <s v="Samsung Galaxy S4 Mini"/>
    <n v="1879.96"/>
    <n v="4"/>
    <n v="0"/>
    <n v="545.18839999999977"/>
  </r>
  <r>
    <n v="7134"/>
    <s v="CA-2014-141439"/>
    <n v="2014"/>
    <x v="200"/>
    <d v="2014-12-02T00:00:00"/>
    <s v="Standard Class"/>
    <s v="TT-21460"/>
    <s v="Tonja Turnell"/>
    <x v="2"/>
    <s v="United States"/>
    <s v="Richmond"/>
    <x v="14"/>
    <n v="47374"/>
    <x v="2"/>
    <s v="FUR-FU-10001473"/>
    <x v="0"/>
    <x v="5"/>
    <s v="DAX Wood Document Frame"/>
    <n v="27.46"/>
    <n v="2"/>
    <n v="0"/>
    <n v="9.8856000000000002"/>
  </r>
  <r>
    <n v="7135"/>
    <s v="CA-2014-141439"/>
    <n v="2014"/>
    <x v="200"/>
    <d v="2014-12-02T00:00:00"/>
    <s v="Standard Class"/>
    <s v="TT-21460"/>
    <s v="Tonja Turnell"/>
    <x v="2"/>
    <s v="United States"/>
    <s v="Richmond"/>
    <x v="14"/>
    <n v="47374"/>
    <x v="2"/>
    <s v="TEC-PH-10001819"/>
    <x v="2"/>
    <x v="7"/>
    <s v="Innergie mMini Combo Duo USB Travel Charging Kit"/>
    <n v="89.98"/>
    <n v="2"/>
    <n v="0"/>
    <n v="43.190399999999997"/>
  </r>
  <r>
    <n v="7136"/>
    <s v="CA-2014-141439"/>
    <n v="2014"/>
    <x v="200"/>
    <d v="2014-12-02T00:00:00"/>
    <s v="Standard Class"/>
    <s v="TT-21460"/>
    <s v="Tonja Turnell"/>
    <x v="2"/>
    <s v="United States"/>
    <s v="Richmond"/>
    <x v="14"/>
    <n v="47374"/>
    <x v="2"/>
    <s v="FUR-CH-10004287"/>
    <x v="0"/>
    <x v="1"/>
    <s v="SAFCO Arco Folding Chair"/>
    <n v="828.59999999999991"/>
    <n v="3"/>
    <n v="0"/>
    <n v="240.29399999999995"/>
  </r>
  <r>
    <n v="7137"/>
    <s v="CA-2012-163965"/>
    <n v="2012"/>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n v="2012"/>
    <x v="312"/>
    <d v="2012-11-27T00:00:00"/>
    <s v="Standard Class"/>
    <s v="SS-20875"/>
    <s v="Sung Shariari"/>
    <x v="0"/>
    <s v="United States"/>
    <s v="Miami"/>
    <x v="2"/>
    <n v="33180"/>
    <x v="0"/>
    <s v="OFF-ST-10000918"/>
    <x v="1"/>
    <x v="4"/>
    <s v="Crate-A-Files"/>
    <n v="17.440000000000001"/>
    <n v="2"/>
    <n v="0.2"/>
    <n v="1.3079999999999989"/>
  </r>
  <r>
    <n v="7139"/>
    <s v="CA-2012-163965"/>
    <n v="2012"/>
    <x v="312"/>
    <d v="2012-11-27T00:00:00"/>
    <s v="Standard Class"/>
    <s v="SS-20875"/>
    <s v="Sung Shariari"/>
    <x v="0"/>
    <s v="United States"/>
    <s v="Miami"/>
    <x v="2"/>
    <n v="33180"/>
    <x v="0"/>
    <s v="OFF-BI-10004593"/>
    <x v="1"/>
    <x v="8"/>
    <s v="Ibico Laser Imprintable Binding System Covers"/>
    <n v="62.88000000000001"/>
    <n v="4"/>
    <n v="0.7"/>
    <n v="-50.304000000000002"/>
  </r>
  <r>
    <n v="7140"/>
    <s v="CA-2012-163965"/>
    <n v="2012"/>
    <x v="312"/>
    <d v="2012-11-27T00:00:00"/>
    <s v="Standard Class"/>
    <s v="SS-20875"/>
    <s v="Sung Shariari"/>
    <x v="0"/>
    <s v="United States"/>
    <s v="Miami"/>
    <x v="2"/>
    <n v="33180"/>
    <x v="0"/>
    <s v="FUR-BO-10001337"/>
    <x v="0"/>
    <x v="0"/>
    <s v="O'Sullivan Living Dimensions 2-Shelf Bookcases"/>
    <n v="290.35200000000003"/>
    <n v="3"/>
    <n v="0.2"/>
    <n v="-36.294000000000011"/>
  </r>
  <r>
    <n v="7141"/>
    <s v="CA-2014-128783"/>
    <n v="2014"/>
    <x v="210"/>
    <d v="2014-09-08T00:00:00"/>
    <s v="Same Day"/>
    <s v="TG-21640"/>
    <s v="Trudy Glocke"/>
    <x v="0"/>
    <s v="United States"/>
    <s v="Saint Charles"/>
    <x v="25"/>
    <n v="63301"/>
    <x v="2"/>
    <s v="TEC-AC-10002473"/>
    <x v="2"/>
    <x v="11"/>
    <s v="Maxell 4.7GB DVD-R"/>
    <n v="113.52"/>
    <n v="4"/>
    <n v="0"/>
    <n v="46.543199999999999"/>
  </r>
  <r>
    <n v="7142"/>
    <s v="CA-2014-128783"/>
    <n v="2014"/>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n v="2011"/>
    <x v="156"/>
    <d v="2011-11-29T00:00:00"/>
    <s v="Standard Class"/>
    <s v="HP-14815"/>
    <s v="Harold Pawlan"/>
    <x v="2"/>
    <s v="United States"/>
    <s v="Virginia Beach"/>
    <x v="17"/>
    <n v="23464"/>
    <x v="0"/>
    <s v="FUR-FU-10002045"/>
    <x v="0"/>
    <x v="5"/>
    <s v="Executive Impressions 14&quot;"/>
    <n v="111.15"/>
    <n v="5"/>
    <n v="0"/>
    <n v="48.906000000000006"/>
  </r>
  <r>
    <n v="7144"/>
    <s v="US-2014-141558"/>
    <n v="2014"/>
    <x v="825"/>
    <d v="2014-03-17T00:00:00"/>
    <s v="Standard Class"/>
    <s v="MH-17290"/>
    <s v="Marc Harrigan"/>
    <x v="2"/>
    <s v="United States"/>
    <s v="Philadelphia"/>
    <x v="9"/>
    <n v="19140"/>
    <x v="3"/>
    <s v="TEC-PH-10002555"/>
    <x v="2"/>
    <x v="7"/>
    <s v="Nortel Meridian M5316 Digital phone"/>
    <n v="776.84999999999991"/>
    <n v="5"/>
    <n v="0.4"/>
    <n v="-181.26499999999999"/>
  </r>
  <r>
    <n v="7145"/>
    <s v="US-2014-141558"/>
    <n v="2014"/>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n v="2014"/>
    <x v="825"/>
    <d v="2014-03-17T00:00:00"/>
    <s v="Standard Class"/>
    <s v="MH-17290"/>
    <s v="Marc Harrigan"/>
    <x v="2"/>
    <s v="United States"/>
    <s v="Philadelphia"/>
    <x v="9"/>
    <n v="19140"/>
    <x v="3"/>
    <s v="FUR-TA-10004086"/>
    <x v="0"/>
    <x v="3"/>
    <s v="KI Adjustable-Height Table"/>
    <n v="154.76400000000001"/>
    <n v="3"/>
    <n v="0.4"/>
    <n v="-46.429200000000023"/>
  </r>
  <r>
    <n v="7147"/>
    <s v="US-2014-141558"/>
    <n v="2014"/>
    <x v="825"/>
    <d v="2014-03-17T00:00:00"/>
    <s v="Standard Class"/>
    <s v="MH-17290"/>
    <s v="Marc Harrigan"/>
    <x v="2"/>
    <s v="United States"/>
    <s v="Philadelphia"/>
    <x v="9"/>
    <n v="19140"/>
    <x v="3"/>
    <s v="OFF-ST-10004946"/>
    <x v="1"/>
    <x v="4"/>
    <s v="Desktop 3-Pocket Hot File"/>
    <n v="43.28"/>
    <n v="1"/>
    <n v="0.2"/>
    <n v="3.2460000000000022"/>
  </r>
  <r>
    <n v="7148"/>
    <s v="CA-2013-139941"/>
    <n v="2013"/>
    <x v="1"/>
    <d v="2013-06-18T00:00:00"/>
    <s v="Standard Class"/>
    <s v="CB-12415"/>
    <s v="Christy Brittain"/>
    <x v="0"/>
    <s v="United States"/>
    <s v="Long Beach"/>
    <x v="15"/>
    <n v="11561"/>
    <x v="3"/>
    <s v="OFF-PA-10000241"/>
    <x v="1"/>
    <x v="10"/>
    <s v="IBM Multi-Purpose Copy Paper, 8 1/2 x 11&quot;, Case"/>
    <n v="92.94"/>
    <n v="3"/>
    <n v="0"/>
    <n v="41.822999999999993"/>
  </r>
  <r>
    <n v="7149"/>
    <s v="CA-2013-139941"/>
    <n v="2013"/>
    <x v="1"/>
    <d v="2013-06-18T00:00:00"/>
    <s v="Standard Class"/>
    <s v="CB-12415"/>
    <s v="Christy Brittain"/>
    <x v="0"/>
    <s v="United States"/>
    <s v="Long Beach"/>
    <x v="15"/>
    <n v="11561"/>
    <x v="3"/>
    <s v="OFF-AP-10004036"/>
    <x v="1"/>
    <x v="9"/>
    <s v="Bionaire 99.97% HEPA Air Cleaner"/>
    <n v="52.56"/>
    <n v="3"/>
    <n v="0"/>
    <n v="18.396000000000001"/>
  </r>
  <r>
    <n v="7150"/>
    <s v="CA-2012-166583"/>
    <n v="2012"/>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n v="2014"/>
    <x v="66"/>
    <d v="2014-12-27T00:00:00"/>
    <s v="Standard Class"/>
    <s v="SR-20425"/>
    <s v="Sharelle Roach"/>
    <x v="2"/>
    <s v="United States"/>
    <s v="Tuscaloosa"/>
    <x v="19"/>
    <n v="35401"/>
    <x v="0"/>
    <s v="FUR-CH-10002647"/>
    <x v="0"/>
    <x v="1"/>
    <s v="Situations Contoured Folding Chairs, 4/Set"/>
    <n v="141.96"/>
    <n v="2"/>
    <n v="0"/>
    <n v="35.490000000000009"/>
  </r>
  <r>
    <n v="7152"/>
    <s v="CA-2014-142909"/>
    <n v="2014"/>
    <x v="66"/>
    <d v="2014-12-26T00:00:00"/>
    <s v="Second Class"/>
    <s v="AG-10330"/>
    <s v="Alex Grayson"/>
    <x v="0"/>
    <s v="United States"/>
    <s v="Mesa"/>
    <x v="16"/>
    <n v="85204"/>
    <x v="1"/>
    <s v="FUR-TA-10003008"/>
    <x v="0"/>
    <x v="3"/>
    <s v="Lesro Round Back Collection Coffee Table, End Table"/>
    <n v="182.55"/>
    <n v="2"/>
    <n v="0.5"/>
    <n v="-135.08699999999999"/>
  </r>
  <r>
    <n v="7153"/>
    <s v="CA-2011-137911"/>
    <n v="2011"/>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n v="2012"/>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n v="2012"/>
    <x v="707"/>
    <d v="2012-12-27T00:00:00"/>
    <s v="Second Class"/>
    <s v="LH-16900"/>
    <s v="Lena Hernandez"/>
    <x v="0"/>
    <s v="United States"/>
    <s v="Columbus"/>
    <x v="32"/>
    <n v="31907"/>
    <x v="0"/>
    <s v="FUR-FU-10000747"/>
    <x v="0"/>
    <x v="5"/>
    <s v="Tenex B1-RE Series Chair Mats for Low Pile Carpets"/>
    <n v="275.88"/>
    <n v="6"/>
    <n v="0"/>
    <n v="46.899599999999964"/>
  </r>
  <r>
    <n v="7156"/>
    <s v="US-2012-136749"/>
    <n v="2012"/>
    <x v="707"/>
    <d v="2012-12-27T00:00:00"/>
    <s v="Second Class"/>
    <s v="LH-16900"/>
    <s v="Lena Hernandez"/>
    <x v="0"/>
    <s v="United States"/>
    <s v="Columbus"/>
    <x v="32"/>
    <n v="31907"/>
    <x v="0"/>
    <s v="OFF-BI-10004492"/>
    <x v="1"/>
    <x v="8"/>
    <s v="Tuf-Vin Binders"/>
    <n v="157.89999999999998"/>
    <n v="5"/>
    <n v="0"/>
    <n v="74.212999999999994"/>
  </r>
  <r>
    <n v="7157"/>
    <s v="CA-2014-126718"/>
    <n v="2014"/>
    <x v="568"/>
    <d v="2014-05-05T00:00:00"/>
    <s v="Standard Class"/>
    <s v="KT-16480"/>
    <s v="Kean Thornton"/>
    <x v="0"/>
    <s v="United States"/>
    <s v="Orange"/>
    <x v="30"/>
    <n v="7050"/>
    <x v="3"/>
    <s v="OFF-LA-10004055"/>
    <x v="1"/>
    <x v="2"/>
    <s v="Color-Coded Legal Exhibit Labels"/>
    <n v="4.91"/>
    <n v="1"/>
    <n v="0"/>
    <n v="2.4058999999999999"/>
  </r>
  <r>
    <n v="7158"/>
    <s v="CA-2013-131380"/>
    <n v="2013"/>
    <x v="463"/>
    <d v="2013-04-01T00:00:00"/>
    <s v="Second Class"/>
    <s v="CC-12220"/>
    <s v="Chris Cortes"/>
    <x v="0"/>
    <s v="United States"/>
    <s v="Los Angeles"/>
    <x v="1"/>
    <n v="90032"/>
    <x v="1"/>
    <s v="OFF-ST-10002485"/>
    <x v="1"/>
    <x v="4"/>
    <s v="Rogers Deluxe File Chest"/>
    <n v="87.92"/>
    <n v="4"/>
    <n v="0"/>
    <n v="0.87919999999999732"/>
  </r>
  <r>
    <n v="7159"/>
    <s v="CA-2013-131380"/>
    <n v="2013"/>
    <x v="463"/>
    <d v="2013-04-01T00:00:00"/>
    <s v="Second Class"/>
    <s v="CC-12220"/>
    <s v="Chris Cortes"/>
    <x v="0"/>
    <s v="United States"/>
    <s v="Los Angeles"/>
    <x v="1"/>
    <n v="90032"/>
    <x v="1"/>
    <s v="OFF-PA-10001243"/>
    <x v="1"/>
    <x v="10"/>
    <s v="Xerox 1983"/>
    <n v="5.98"/>
    <n v="1"/>
    <n v="0"/>
    <n v="2.9302000000000001"/>
  </r>
  <r>
    <n v="7160"/>
    <s v="CA-2012-145835"/>
    <n v="2012"/>
    <x v="1149"/>
    <d v="2012-05-18T00:00:00"/>
    <s v="Second Class"/>
    <s v="BF-11170"/>
    <s v="Ben Ferrer"/>
    <x v="2"/>
    <s v="United States"/>
    <s v="Chicago"/>
    <x v="10"/>
    <n v="60623"/>
    <x v="2"/>
    <s v="TEC-PH-10004447"/>
    <x v="2"/>
    <x v="7"/>
    <s v="Toshiba IPT2010-SD IP Telephone"/>
    <n v="222.38400000000001"/>
    <n v="2"/>
    <n v="0.2"/>
    <n v="16.678799999999995"/>
  </r>
  <r>
    <n v="7161"/>
    <s v="CA-2012-145835"/>
    <n v="2012"/>
    <x v="1149"/>
    <d v="2012-05-18T00:00:00"/>
    <s v="Second Class"/>
    <s v="BF-11170"/>
    <s v="Ben Ferrer"/>
    <x v="2"/>
    <s v="United States"/>
    <s v="Chicago"/>
    <x v="10"/>
    <n v="60623"/>
    <x v="2"/>
    <s v="OFF-FA-10002280"/>
    <x v="1"/>
    <x v="13"/>
    <s v="Advantus Plastic Paper Clips"/>
    <n v="16"/>
    <n v="4"/>
    <n v="0.2"/>
    <n v="5.6"/>
  </r>
  <r>
    <n v="7162"/>
    <s v="CA-2011-138709"/>
    <n v="2011"/>
    <x v="1129"/>
    <d v="2011-07-09T00:00:00"/>
    <s v="Standard Class"/>
    <s v="MS-17770"/>
    <s v="Maxwell Schwartz"/>
    <x v="0"/>
    <s v="United States"/>
    <s v="Richmond"/>
    <x v="17"/>
    <n v="23223"/>
    <x v="0"/>
    <s v="OFF-PA-10004734"/>
    <x v="1"/>
    <x v="10"/>
    <s v="Southworth Structures Collection"/>
    <n v="21.84"/>
    <n v="3"/>
    <n v="0"/>
    <n v="10.92"/>
  </r>
  <r>
    <n v="7163"/>
    <s v="CA-2011-138709"/>
    <n v="2011"/>
    <x v="1129"/>
    <d v="2011-07-09T00:00:00"/>
    <s v="Standard Class"/>
    <s v="MS-17770"/>
    <s v="Maxwell Schwartz"/>
    <x v="0"/>
    <s v="United States"/>
    <s v="Richmond"/>
    <x v="17"/>
    <n v="23223"/>
    <x v="0"/>
    <s v="OFF-BI-10000145"/>
    <x v="1"/>
    <x v="8"/>
    <s v="Zipper Ring Binder Pockets"/>
    <n v="15.600000000000001"/>
    <n v="5"/>
    <n v="0"/>
    <n v="7.6440000000000001"/>
  </r>
  <r>
    <n v="7164"/>
    <s v="CA-2011-122070"/>
    <n v="2011"/>
    <x v="1150"/>
    <d v="2011-04-24T00:00:00"/>
    <s v="Second Class"/>
    <s v="AH-10030"/>
    <s v="Aaron Hawkins"/>
    <x v="1"/>
    <s v="United States"/>
    <s v="Troy"/>
    <x v="15"/>
    <n v="12180"/>
    <x v="3"/>
    <s v="OFF-EN-10004773"/>
    <x v="1"/>
    <x v="12"/>
    <s v="Staples"/>
    <n v="247.84"/>
    <n v="8"/>
    <n v="0"/>
    <n v="121.44159999999999"/>
  </r>
  <r>
    <n v="7165"/>
    <s v="CA-2011-122070"/>
    <n v="2011"/>
    <x v="1150"/>
    <d v="2011-04-24T00:00:00"/>
    <s v="Second Class"/>
    <s v="AH-10030"/>
    <s v="Aaron Hawkins"/>
    <x v="1"/>
    <s v="United States"/>
    <s v="Troy"/>
    <x v="15"/>
    <n v="12180"/>
    <x v="3"/>
    <s v="OFF-BI-10004970"/>
    <x v="1"/>
    <x v="8"/>
    <s v="ACCOHIDE 3-Ring Binder, Blue, 1&quot;"/>
    <n v="9.9120000000000008"/>
    <n v="3"/>
    <n v="0.2"/>
    <n v="3.3452999999999995"/>
  </r>
  <r>
    <n v="7166"/>
    <s v="CA-2013-158610"/>
    <n v="2013"/>
    <x v="251"/>
    <d v="2013-09-23T00:00:00"/>
    <s v="First Class"/>
    <s v="CK-12595"/>
    <s v="Clytie Kelty"/>
    <x v="0"/>
    <s v="United States"/>
    <s v="Providence"/>
    <x v="34"/>
    <n v="2908"/>
    <x v="3"/>
    <s v="OFF-ST-10000604"/>
    <x v="1"/>
    <x v="4"/>
    <s v="Home/Office Personal File Carts"/>
    <n v="69.52"/>
    <n v="2"/>
    <n v="0"/>
    <n v="17.379999999999995"/>
  </r>
  <r>
    <n v="7167"/>
    <s v="CA-2011-117464"/>
    <n v="2011"/>
    <x v="192"/>
    <d v="2011-07-24T00:00:00"/>
    <s v="Second Class"/>
    <s v="NP-18325"/>
    <s v="Naresj Patel"/>
    <x v="0"/>
    <s v="United States"/>
    <s v="San Francisco"/>
    <x v="1"/>
    <n v="94122"/>
    <x v="1"/>
    <s v="OFF-AR-10003190"/>
    <x v="1"/>
    <x v="6"/>
    <s v="Newell 32"/>
    <n v="11.52"/>
    <n v="4"/>
    <n v="0"/>
    <n v="3.2256"/>
  </r>
  <r>
    <n v="7168"/>
    <s v="CA-2011-117464"/>
    <n v="2011"/>
    <x v="192"/>
    <d v="2011-07-24T00:00:00"/>
    <s v="Second Class"/>
    <s v="NP-18325"/>
    <s v="Naresj Patel"/>
    <x v="0"/>
    <s v="United States"/>
    <s v="San Francisco"/>
    <x v="1"/>
    <n v="94122"/>
    <x v="1"/>
    <s v="FUR-CH-10000155"/>
    <x v="0"/>
    <x v="1"/>
    <s v="Global Comet Stacking Armless Chair"/>
    <n v="717.72"/>
    <n v="3"/>
    <n v="0.2"/>
    <n v="71.77200000000002"/>
  </r>
  <r>
    <n v="7169"/>
    <s v="CA-2011-117464"/>
    <n v="2011"/>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n v="2011"/>
    <x v="192"/>
    <d v="2011-07-24T00:00:00"/>
    <s v="Second Class"/>
    <s v="NP-18325"/>
    <s v="Naresj Patel"/>
    <x v="0"/>
    <s v="United States"/>
    <s v="San Francisco"/>
    <x v="1"/>
    <n v="94122"/>
    <x v="1"/>
    <s v="FUR-TA-10004767"/>
    <x v="0"/>
    <x v="3"/>
    <s v="Safco Drafting Table"/>
    <n v="170.35200000000003"/>
    <n v="3"/>
    <n v="0.2"/>
    <n v="19.164599999999979"/>
  </r>
  <r>
    <n v="7171"/>
    <s v="US-2014-168613"/>
    <n v="2014"/>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n v="2014"/>
    <x v="1016"/>
    <d v="2014-04-28T00:00:00"/>
    <s v="Second Class"/>
    <s v="SG-20605"/>
    <s v="Speros Goranitis"/>
    <x v="0"/>
    <s v="United States"/>
    <s v="San Francisco"/>
    <x v="1"/>
    <n v="94109"/>
    <x v="1"/>
    <s v="TEC-AC-10000158"/>
    <x v="2"/>
    <x v="11"/>
    <s v="Sony 64GB Class 10 Micro SDHC R40 Memory Card"/>
    <n v="107.97"/>
    <n v="3"/>
    <n v="0"/>
    <n v="22.6737"/>
  </r>
  <r>
    <n v="7173"/>
    <s v="US-2014-141677"/>
    <n v="2014"/>
    <x v="606"/>
    <d v="2014-03-31T00:00:00"/>
    <s v="Standard Class"/>
    <s v="HK-14890"/>
    <s v="Heather Kirkland"/>
    <x v="1"/>
    <s v="United States"/>
    <s v="Houston"/>
    <x v="5"/>
    <n v="77070"/>
    <x v="2"/>
    <s v="TEC-AC-10000158"/>
    <x v="2"/>
    <x v="11"/>
    <s v="Sony 64GB Class 10 Micro SDHC R40 Memory Card"/>
    <n v="143.96"/>
    <n v="5"/>
    <n v="0.2"/>
    <n v="1.7995000000000019"/>
  </r>
  <r>
    <n v="7174"/>
    <s v="US-2014-141677"/>
    <n v="2014"/>
    <x v="606"/>
    <d v="2014-03-31T00:00:00"/>
    <s v="Standard Class"/>
    <s v="HK-14890"/>
    <s v="Heather Kirkland"/>
    <x v="1"/>
    <s v="United States"/>
    <s v="Houston"/>
    <x v="5"/>
    <n v="77070"/>
    <x v="2"/>
    <s v="TEC-CO-10002313"/>
    <x v="2"/>
    <x v="16"/>
    <s v="Canon PC1080F Personal Copier"/>
    <n v="2399.96"/>
    <n v="5"/>
    <n v="0.2"/>
    <n v="569.99050000000011"/>
  </r>
  <r>
    <n v="7175"/>
    <s v="US-2014-141677"/>
    <n v="2014"/>
    <x v="606"/>
    <d v="2014-03-31T00:00:00"/>
    <s v="Standard Class"/>
    <s v="HK-14890"/>
    <s v="Heather Kirkland"/>
    <x v="1"/>
    <s v="United States"/>
    <s v="Houston"/>
    <x v="5"/>
    <n v="77070"/>
    <x v="2"/>
    <s v="OFF-PA-10002581"/>
    <x v="1"/>
    <x v="10"/>
    <s v="Xerox 1951"/>
    <n v="74.352000000000004"/>
    <n v="3"/>
    <n v="0.2"/>
    <n v="23.234999999999992"/>
  </r>
  <r>
    <n v="7176"/>
    <s v="US-2014-141677"/>
    <n v="2014"/>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n v="2014"/>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n v="2014"/>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n v="2014"/>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n v="2013"/>
    <x v="696"/>
    <d v="2013-11-19T00:00:00"/>
    <s v="Standard Class"/>
    <s v="RC-19960"/>
    <s v="Ryan Crowe"/>
    <x v="0"/>
    <s v="United States"/>
    <s v="Baltimore"/>
    <x v="39"/>
    <n v="21215"/>
    <x v="3"/>
    <s v="TEC-PH-10001644"/>
    <x v="2"/>
    <x v="7"/>
    <s v="BlueLounge Milo Smartphone Stand, White/Metallic"/>
    <n v="89.97"/>
    <n v="3"/>
    <n v="0"/>
    <n v="25.191600000000005"/>
  </r>
  <r>
    <n v="7181"/>
    <s v="CA-2011-106054"/>
    <n v="2011"/>
    <x v="1037"/>
    <d v="2011-01-08T00:00:00"/>
    <s v="First Class"/>
    <s v="JO-15145"/>
    <s v="Jack O'Briant"/>
    <x v="1"/>
    <s v="United States"/>
    <s v="Athens"/>
    <x v="32"/>
    <n v="30605"/>
    <x v="0"/>
    <s v="OFF-AR-10002399"/>
    <x v="1"/>
    <x v="6"/>
    <s v="Dixon Prang Watercolor Pencils, 10-Color Set with Brush"/>
    <n v="12.78"/>
    <n v="3"/>
    <n v="0"/>
    <n v="5.2397999999999998"/>
  </r>
  <r>
    <n v="7182"/>
    <s v="CA-2013-138667"/>
    <n v="2013"/>
    <x v="797"/>
    <d v="2013-12-31T00:00:00"/>
    <s v="Second Class"/>
    <s v="MW-18220"/>
    <s v="Mitch Webber"/>
    <x v="0"/>
    <s v="United States"/>
    <s v="Lancaster"/>
    <x v="24"/>
    <n v="43130"/>
    <x v="3"/>
    <s v="TEC-AC-10003063"/>
    <x v="2"/>
    <x v="11"/>
    <s v="Micro Innovations USB RF Wireless Keyboard with Mouse"/>
    <n v="40"/>
    <n v="2"/>
    <n v="0.2"/>
    <n v="0.5"/>
  </r>
  <r>
    <n v="7183"/>
    <s v="CA-2014-150609"/>
    <n v="2014"/>
    <x v="504"/>
    <d v="2014-05-05T00:00:00"/>
    <s v="Standard Class"/>
    <s v="NZ-18565"/>
    <s v="Nick Zandusky"/>
    <x v="2"/>
    <s v="United States"/>
    <s v="Los Angeles"/>
    <x v="1"/>
    <n v="90032"/>
    <x v="1"/>
    <s v="OFF-BI-10002071"/>
    <x v="1"/>
    <x v="8"/>
    <s v="Fellowes Black Plastic Comb Bindings"/>
    <n v="23.24"/>
    <n v="5"/>
    <n v="0.2"/>
    <n v="7.5529999999999982"/>
  </r>
  <r>
    <n v="7184"/>
    <s v="CA-2014-128853"/>
    <n v="2014"/>
    <x v="81"/>
    <d v="2014-04-24T00:00:00"/>
    <s v="First Class"/>
    <s v="JM-15250"/>
    <s v="Janet Martin"/>
    <x v="0"/>
    <s v="United States"/>
    <s v="Baltimore"/>
    <x v="39"/>
    <n v="21215"/>
    <x v="3"/>
    <s v="FUR-CH-10004218"/>
    <x v="0"/>
    <x v="1"/>
    <s v="Global Fabric Manager's Chair, Dark Gray"/>
    <n v="908.82"/>
    <n v="9"/>
    <n v="0"/>
    <n v="227.20500000000004"/>
  </r>
  <r>
    <n v="7185"/>
    <s v="CA-2014-133102"/>
    <n v="2014"/>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n v="2014"/>
    <x v="629"/>
    <d v="2014-08-25T00:00:00"/>
    <s v="Standard Class"/>
    <s v="ED-13885"/>
    <s v="Emily Ducich"/>
    <x v="2"/>
    <s v="United States"/>
    <s v="Houston"/>
    <x v="5"/>
    <n v="77095"/>
    <x v="2"/>
    <s v="OFF-AR-10003183"/>
    <x v="1"/>
    <x v="6"/>
    <s v="Avery Fluorescent Highlighter Four-Color Set"/>
    <n v="8.016"/>
    <n v="3"/>
    <n v="0.2"/>
    <n v="1.0019999999999993"/>
  </r>
  <r>
    <n v="7187"/>
    <s v="CA-2014-133102"/>
    <n v="2014"/>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n v="2014"/>
    <x v="629"/>
    <d v="2014-08-25T00:00:00"/>
    <s v="Standard Class"/>
    <s v="ED-13885"/>
    <s v="Emily Ducich"/>
    <x v="2"/>
    <s v="United States"/>
    <s v="Houston"/>
    <x v="5"/>
    <n v="77095"/>
    <x v="2"/>
    <s v="FUR-FU-10003247"/>
    <x v="0"/>
    <x v="5"/>
    <s v="36X48 HARDFLOOR CHAIRMAT"/>
    <n v="16.784000000000002"/>
    <n v="2"/>
    <n v="0.6"/>
    <n v="-22.238800000000001"/>
  </r>
  <r>
    <n v="7189"/>
    <s v="CA-2014-133102"/>
    <n v="2014"/>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n v="2013"/>
    <x v="396"/>
    <d v="2013-11-16T00:00:00"/>
    <s v="First Class"/>
    <s v="DW-13480"/>
    <s v="Dianna Wilson"/>
    <x v="2"/>
    <s v="United States"/>
    <s v="San Diego"/>
    <x v="1"/>
    <n v="92024"/>
    <x v="1"/>
    <s v="TEC-PH-10004908"/>
    <x v="2"/>
    <x v="7"/>
    <s v="Panasonic KX TS3282W Corded phone"/>
    <n v="203.976"/>
    <n v="3"/>
    <n v="0.2"/>
    <n v="25.496999999999986"/>
  </r>
  <r>
    <n v="7191"/>
    <s v="CA-2013-164399"/>
    <n v="2013"/>
    <x v="396"/>
    <d v="2013-11-16T00:00:00"/>
    <s v="First Class"/>
    <s v="DW-13480"/>
    <s v="Dianna Wilson"/>
    <x v="2"/>
    <s v="United States"/>
    <s v="San Diego"/>
    <x v="1"/>
    <n v="92024"/>
    <x v="1"/>
    <s v="FUR-TA-10003392"/>
    <x v="0"/>
    <x v="3"/>
    <s v="Global Adaptabilities Conference Tables"/>
    <n v="674.35200000000009"/>
    <n v="3"/>
    <n v="0.2"/>
    <n v="-8.4294000000000153"/>
  </r>
  <r>
    <n v="7192"/>
    <s v="CA-2013-116918"/>
    <n v="2013"/>
    <x v="393"/>
    <d v="2013-10-07T00:00:00"/>
    <s v="Second Class"/>
    <s v="JK-15205"/>
    <s v="Jamie Kunitz"/>
    <x v="0"/>
    <s v="United States"/>
    <s v="Hialeah"/>
    <x v="2"/>
    <n v="33012"/>
    <x v="0"/>
    <s v="OFF-BI-10004140"/>
    <x v="1"/>
    <x v="8"/>
    <s v="Avery Non-Stick Binders"/>
    <n v="5.3880000000000008"/>
    <n v="4"/>
    <n v="0.7"/>
    <n v="-4.49"/>
  </r>
  <r>
    <n v="7193"/>
    <s v="CA-2013-116918"/>
    <n v="2013"/>
    <x v="393"/>
    <d v="2013-10-07T00:00:00"/>
    <s v="Second Class"/>
    <s v="JK-15205"/>
    <s v="Jamie Kunitz"/>
    <x v="0"/>
    <s v="United States"/>
    <s v="Hialeah"/>
    <x v="2"/>
    <n v="33012"/>
    <x v="0"/>
    <s v="OFF-AR-10003631"/>
    <x v="1"/>
    <x v="6"/>
    <s v="Staples"/>
    <n v="30.975999999999999"/>
    <n v="8"/>
    <n v="0.2"/>
    <n v="5.0335999999999999"/>
  </r>
  <r>
    <n v="7194"/>
    <s v="CA-2013-110492"/>
    <n v="2013"/>
    <x v="1151"/>
    <d v="2013-02-14T00:00:00"/>
    <s v="First Class"/>
    <s v="JS-15880"/>
    <s v="John Stevenson"/>
    <x v="0"/>
    <s v="United States"/>
    <s v="Atlanta"/>
    <x v="32"/>
    <n v="30318"/>
    <x v="0"/>
    <s v="OFF-ST-10003716"/>
    <x v="1"/>
    <x v="4"/>
    <s v="Tennsco Double-Tier Lockers"/>
    <n v="1350.1200000000001"/>
    <n v="6"/>
    <n v="0"/>
    <n v="175.51560000000001"/>
  </r>
  <r>
    <n v="7195"/>
    <s v="CA-2013-110492"/>
    <n v="2013"/>
    <x v="1151"/>
    <d v="2013-02-14T00:00:00"/>
    <s v="First Class"/>
    <s v="JS-15880"/>
    <s v="John Stevenson"/>
    <x v="0"/>
    <s v="United States"/>
    <s v="Atlanta"/>
    <x v="32"/>
    <n v="30318"/>
    <x v="0"/>
    <s v="OFF-BI-10003274"/>
    <x v="1"/>
    <x v="8"/>
    <s v="Avery Durable Slant Ring Binders, No Labels"/>
    <n v="15.92"/>
    <n v="4"/>
    <n v="0"/>
    <n v="7.4824000000000002"/>
  </r>
  <r>
    <n v="7196"/>
    <s v="CA-2013-147683"/>
    <n v="2013"/>
    <x v="373"/>
    <d v="2013-11-18T00:00:00"/>
    <s v="Standard Class"/>
    <s v="PO-19180"/>
    <s v="Philisse Overcash"/>
    <x v="2"/>
    <s v="United States"/>
    <s v="Seattle"/>
    <x v="4"/>
    <n v="98103"/>
    <x v="1"/>
    <s v="FUR-FU-10004848"/>
    <x v="0"/>
    <x v="5"/>
    <s v="DAX Solid Wood Frames"/>
    <n v="19.54"/>
    <n v="2"/>
    <n v="0"/>
    <n v="7.2297999999999991"/>
  </r>
  <r>
    <n v="7197"/>
    <s v="CA-2011-116785"/>
    <n v="2011"/>
    <x v="759"/>
    <d v="2011-04-30T00:00:00"/>
    <s v="Standard Class"/>
    <s v="MH-17290"/>
    <s v="Marc Harrigan"/>
    <x v="2"/>
    <s v="United States"/>
    <s v="Los Angeles"/>
    <x v="1"/>
    <n v="90036"/>
    <x v="1"/>
    <s v="OFF-AR-10003504"/>
    <x v="1"/>
    <x v="6"/>
    <s v="Newell 347"/>
    <n v="21.400000000000002"/>
    <n v="5"/>
    <n v="0"/>
    <n v="6.2059999999999977"/>
  </r>
  <r>
    <n v="7198"/>
    <s v="CA-2011-116785"/>
    <n v="2011"/>
    <x v="759"/>
    <d v="2011-04-30T00:00:00"/>
    <s v="Standard Class"/>
    <s v="MH-17290"/>
    <s v="Marc Harrigan"/>
    <x v="2"/>
    <s v="United States"/>
    <s v="Los Angeles"/>
    <x v="1"/>
    <n v="90036"/>
    <x v="1"/>
    <s v="OFF-LA-10000305"/>
    <x v="1"/>
    <x v="2"/>
    <s v="Avery 495"/>
    <n v="12.6"/>
    <n v="2"/>
    <n v="0"/>
    <n v="5.7959999999999994"/>
  </r>
  <r>
    <n v="7199"/>
    <s v="US-2012-156797"/>
    <n v="2012"/>
    <x v="1067"/>
    <d v="2012-08-15T00:00:00"/>
    <s v="Standard Class"/>
    <s v="PO-19180"/>
    <s v="Philisse Overcash"/>
    <x v="2"/>
    <s v="United States"/>
    <s v="New York City"/>
    <x v="15"/>
    <n v="10035"/>
    <x v="3"/>
    <s v="OFF-AR-10001427"/>
    <x v="1"/>
    <x v="6"/>
    <s v="Newell 330"/>
    <n v="11.96"/>
    <n v="2"/>
    <n v="0"/>
    <n v="3.1096000000000004"/>
  </r>
  <r>
    <n v="7200"/>
    <s v="US-2012-156797"/>
    <n v="2012"/>
    <x v="1067"/>
    <d v="2012-08-15T00:00:00"/>
    <s v="Standard Class"/>
    <s v="PO-19180"/>
    <s v="Philisse Overcash"/>
    <x v="2"/>
    <s v="United States"/>
    <s v="New York City"/>
    <x v="15"/>
    <n v="10035"/>
    <x v="3"/>
    <s v="TEC-PH-10004614"/>
    <x v="2"/>
    <x v="7"/>
    <s v="AT&amp;T 841000 Phone"/>
    <n v="138"/>
    <n v="2"/>
    <n v="0"/>
    <n v="34.5"/>
  </r>
  <r>
    <n v="7201"/>
    <s v="CA-2013-104276"/>
    <n v="2013"/>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n v="2013"/>
    <x v="581"/>
    <d v="2013-12-04T00:00:00"/>
    <s v="Standard Class"/>
    <s v="HF-14995"/>
    <s v="Herbert Flentye"/>
    <x v="0"/>
    <s v="United States"/>
    <s v="Fort Lauderdale"/>
    <x v="2"/>
    <n v="33311"/>
    <x v="0"/>
    <s v="FUR-TA-10001039"/>
    <x v="0"/>
    <x v="3"/>
    <s v="KI Adjustable-Height Table"/>
    <n v="331.02300000000008"/>
    <n v="7"/>
    <n v="0.45"/>
    <n v="-114.35339999999997"/>
  </r>
  <r>
    <n v="7203"/>
    <s v="CA-2013-120369"/>
    <n v="2013"/>
    <x v="99"/>
    <d v="2013-10-29T00:00:00"/>
    <s v="Same Day"/>
    <s v="VB-21745"/>
    <s v="Victoria Brennan"/>
    <x v="1"/>
    <s v="United States"/>
    <s v="Rochester"/>
    <x v="15"/>
    <n v="14609"/>
    <x v="3"/>
    <s v="FUR-FU-10003806"/>
    <x v="0"/>
    <x v="5"/>
    <s v="Tenex Chairmat w/ Average Lip, 45&quot; x 53&quot;"/>
    <n v="756.80000000000007"/>
    <n v="5"/>
    <n v="0"/>
    <n v="75.679999999999978"/>
  </r>
  <r>
    <n v="7204"/>
    <s v="CA-2011-118276"/>
    <n v="2011"/>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n v="2012"/>
    <x v="229"/>
    <d v="2012-09-17T00:00:00"/>
    <s v="Standard Class"/>
    <s v="BO-11425"/>
    <s v="Bobby Odegard"/>
    <x v="0"/>
    <s v="United States"/>
    <s v="New York City"/>
    <x v="15"/>
    <n v="10024"/>
    <x v="3"/>
    <s v="OFF-AR-10000817"/>
    <x v="1"/>
    <x v="6"/>
    <s v="Manco Dry-Lighter Erasable Highlighter"/>
    <n v="6.08"/>
    <n v="2"/>
    <n v="0"/>
    <n v="2.0671999999999997"/>
  </r>
  <r>
    <n v="7206"/>
    <s v="CA-2014-137414"/>
    <n v="2014"/>
    <x v="280"/>
    <d v="2014-10-07T00:00:00"/>
    <s v="Standard Class"/>
    <s v="CM-12115"/>
    <s v="Chad McGuire"/>
    <x v="0"/>
    <s v="United States"/>
    <s v="San Francisco"/>
    <x v="1"/>
    <n v="94109"/>
    <x v="1"/>
    <s v="FUR-FU-10001424"/>
    <x v="0"/>
    <x v="5"/>
    <s v="Dax Clear Box Frame"/>
    <n v="17.46"/>
    <n v="2"/>
    <n v="0"/>
    <n v="5.936399999999999"/>
  </r>
  <r>
    <n v="7207"/>
    <s v="CA-2014-137414"/>
    <n v="2014"/>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n v="2013"/>
    <x v="108"/>
    <d v="2013-09-14T00:00:00"/>
    <s v="First Class"/>
    <s v="LC-16930"/>
    <s v="Linda Cazamias"/>
    <x v="1"/>
    <s v="United States"/>
    <s v="Phoenix"/>
    <x v="16"/>
    <n v="85023"/>
    <x v="1"/>
    <s v="OFF-AR-10003759"/>
    <x v="1"/>
    <x v="6"/>
    <s v="Crayola Anti Dust Chalk, 12/Pack"/>
    <n v="2.9120000000000004"/>
    <n v="2"/>
    <n v="0.2"/>
    <n v="0.90999999999999981"/>
  </r>
  <r>
    <n v="7209"/>
    <s v="CA-2013-143476"/>
    <n v="2013"/>
    <x v="108"/>
    <d v="2013-09-14T00:00:00"/>
    <s v="First Class"/>
    <s v="LC-16930"/>
    <s v="Linda Cazamias"/>
    <x v="1"/>
    <s v="United States"/>
    <s v="Phoenix"/>
    <x v="16"/>
    <n v="85023"/>
    <x v="1"/>
    <s v="OFF-PA-10001837"/>
    <x v="1"/>
    <x v="10"/>
    <s v="Xerox 1976"/>
    <n v="20.736000000000004"/>
    <n v="4"/>
    <n v="0.2"/>
    <n v="7.2576000000000001"/>
  </r>
  <r>
    <n v="7210"/>
    <s v="CA-2013-143476"/>
    <n v="2013"/>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n v="2013"/>
    <x v="799"/>
    <d v="2013-06-07T00:00:00"/>
    <s v="Standard Class"/>
    <s v="EH-13765"/>
    <s v="Edward Hooks"/>
    <x v="1"/>
    <s v="United States"/>
    <s v="Seattle"/>
    <x v="4"/>
    <n v="98115"/>
    <x v="1"/>
    <s v="OFF-PA-10000246"/>
    <x v="1"/>
    <x v="10"/>
    <s v="Riverleaf Stik-Withit Designer Note Cubes"/>
    <n v="30.18"/>
    <n v="3"/>
    <n v="0"/>
    <n v="13.8828"/>
  </r>
  <r>
    <n v="7212"/>
    <s v="US-2013-119046"/>
    <n v="2013"/>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n v="2013"/>
    <x v="799"/>
    <d v="2013-06-07T00:00:00"/>
    <s v="Standard Class"/>
    <s v="EH-13765"/>
    <s v="Edward Hooks"/>
    <x v="1"/>
    <s v="United States"/>
    <s v="Seattle"/>
    <x v="4"/>
    <n v="98115"/>
    <x v="1"/>
    <s v="OFF-BI-10000138"/>
    <x v="1"/>
    <x v="8"/>
    <s v="Acco Translucent Poly Ring Binders"/>
    <n v="11.231999999999999"/>
    <n v="3"/>
    <n v="0.2"/>
    <n v="3.9312000000000005"/>
  </r>
  <r>
    <n v="7214"/>
    <s v="CA-2014-154949"/>
    <n v="2014"/>
    <x v="453"/>
    <d v="2014-10-20T00:00:00"/>
    <s v="Standard Class"/>
    <s v="MC-17275"/>
    <s v="Marc Crier"/>
    <x v="0"/>
    <s v="United States"/>
    <s v="Camarillo"/>
    <x v="1"/>
    <n v="93010"/>
    <x v="1"/>
    <s v="OFF-LA-10002034"/>
    <x v="1"/>
    <x v="2"/>
    <s v="Avery 478"/>
    <n v="14.73"/>
    <n v="3"/>
    <n v="0"/>
    <n v="7.2176999999999998"/>
  </r>
  <r>
    <n v="7215"/>
    <s v="CA-2012-103072"/>
    <n v="2012"/>
    <x v="874"/>
    <d v="2012-09-30T00:00:00"/>
    <s v="Second Class"/>
    <s v="HW-14935"/>
    <s v="Helen Wasserman"/>
    <x v="1"/>
    <s v="United States"/>
    <s v="Detroit"/>
    <x v="12"/>
    <n v="48205"/>
    <x v="2"/>
    <s v="OFF-AR-10000127"/>
    <x v="1"/>
    <x v="6"/>
    <s v="Newell 321"/>
    <n v="16.399999999999999"/>
    <n v="5"/>
    <n v="0"/>
    <n v="4.7559999999999985"/>
  </r>
  <r>
    <n v="7216"/>
    <s v="CA-2012-103072"/>
    <n v="2012"/>
    <x v="874"/>
    <d v="2012-09-30T00:00:00"/>
    <s v="Second Class"/>
    <s v="HW-14935"/>
    <s v="Helen Wasserman"/>
    <x v="1"/>
    <s v="United States"/>
    <s v="Detroit"/>
    <x v="12"/>
    <n v="48205"/>
    <x v="2"/>
    <s v="OFF-PA-10003172"/>
    <x v="1"/>
    <x v="10"/>
    <s v="Xerox 1996"/>
    <n v="25.92"/>
    <n v="4"/>
    <n v="0"/>
    <n v="12.441600000000001"/>
  </r>
  <r>
    <n v="7217"/>
    <s v="CA-2012-150770"/>
    <n v="2012"/>
    <x v="910"/>
    <d v="2012-05-06T00:00:00"/>
    <s v="First Class"/>
    <s v="LC-16870"/>
    <s v="Lena Cacioppo"/>
    <x v="0"/>
    <s v="United States"/>
    <s v="San Francisco"/>
    <x v="1"/>
    <n v="94109"/>
    <x v="1"/>
    <s v="OFF-AR-10001246"/>
    <x v="1"/>
    <x v="6"/>
    <s v="Newell 317"/>
    <n v="8.82"/>
    <n v="3"/>
    <n v="0"/>
    <n v="2.5577999999999994"/>
  </r>
  <r>
    <n v="7218"/>
    <s v="CA-2012-150770"/>
    <n v="2012"/>
    <x v="910"/>
    <d v="2012-05-06T00:00:00"/>
    <s v="First Class"/>
    <s v="LC-16870"/>
    <s v="Lena Cacioppo"/>
    <x v="0"/>
    <s v="United States"/>
    <s v="San Francisco"/>
    <x v="1"/>
    <n v="94109"/>
    <x v="1"/>
    <s v="OFF-BI-10002026"/>
    <x v="1"/>
    <x v="8"/>
    <s v="Ibico Recycled Linen-Style Covers"/>
    <n v="62.496000000000009"/>
    <n v="2"/>
    <n v="0.2"/>
    <n v="21.873599999999996"/>
  </r>
  <r>
    <n v="7219"/>
    <s v="CA-2012-150770"/>
    <n v="2012"/>
    <x v="910"/>
    <d v="2012-05-06T00:00:00"/>
    <s v="First Class"/>
    <s v="LC-16870"/>
    <s v="Lena Cacioppo"/>
    <x v="0"/>
    <s v="United States"/>
    <s v="San Francisco"/>
    <x v="1"/>
    <n v="94109"/>
    <x v="1"/>
    <s v="TEC-AC-10000844"/>
    <x v="2"/>
    <x v="11"/>
    <s v="Logitech Gaming G510s - Keyboard"/>
    <n v="339.96"/>
    <n v="4"/>
    <n v="0"/>
    <n v="122.38559999999998"/>
  </r>
  <r>
    <n v="7220"/>
    <s v="CA-2012-150770"/>
    <n v="2012"/>
    <x v="910"/>
    <d v="2012-05-06T00:00:00"/>
    <s v="First Class"/>
    <s v="LC-16870"/>
    <s v="Lena Cacioppo"/>
    <x v="0"/>
    <s v="United States"/>
    <s v="San Francisco"/>
    <x v="1"/>
    <n v="94109"/>
    <x v="1"/>
    <s v="OFF-BI-10001575"/>
    <x v="1"/>
    <x v="8"/>
    <s v="GBC Linen Binding Covers"/>
    <n v="49.568000000000005"/>
    <n v="2"/>
    <n v="0.2"/>
    <n v="17.348799999999997"/>
  </r>
  <r>
    <n v="7221"/>
    <s v="CA-2014-154760"/>
    <n v="2014"/>
    <x v="1152"/>
    <d v="2014-01-14T00:00:00"/>
    <s v="Standard Class"/>
    <s v="BP-11290"/>
    <s v="Beth Paige"/>
    <x v="0"/>
    <s v="United States"/>
    <s v="Philadelphia"/>
    <x v="9"/>
    <n v="19140"/>
    <x v="3"/>
    <s v="OFF-BI-10004632"/>
    <x v="1"/>
    <x v="8"/>
    <s v="Ibico Hi-Tech Manual Binding System"/>
    <n v="274.49100000000004"/>
    <n v="3"/>
    <n v="0.7"/>
    <n v="-228.74250000000006"/>
  </r>
  <r>
    <n v="7222"/>
    <s v="US-2014-104437"/>
    <n v="2014"/>
    <x v="678"/>
    <d v="2014-02-01T00:00:00"/>
    <s v="Standard Class"/>
    <s v="TG-21310"/>
    <s v="Toby Gnade"/>
    <x v="0"/>
    <s v="United States"/>
    <s v="New York City"/>
    <x v="15"/>
    <n v="10035"/>
    <x v="3"/>
    <s v="TEC-PH-10000193"/>
    <x v="2"/>
    <x v="7"/>
    <s v="Jensen SMPS-640 - speaker phone"/>
    <n v="137.94"/>
    <n v="3"/>
    <n v="0"/>
    <n v="35.864399999999996"/>
  </r>
  <r>
    <n v="7223"/>
    <s v="CA-2014-113075"/>
    <n v="2014"/>
    <x v="264"/>
    <d v="2014-09-07T00:00:00"/>
    <s v="Standard Class"/>
    <s v="MC-18100"/>
    <s v="Mick Crebagga"/>
    <x v="0"/>
    <s v="United States"/>
    <s v="Chicago"/>
    <x v="10"/>
    <n v="60623"/>
    <x v="2"/>
    <s v="TEC-AC-10003441"/>
    <x v="2"/>
    <x v="11"/>
    <s v="Kingston Digital DataTraveler 32GB USB 2.0"/>
    <n v="40.68"/>
    <n v="3"/>
    <n v="0.2"/>
    <n v="-7.1190000000000015"/>
  </r>
  <r>
    <n v="7224"/>
    <s v="CA-2013-109953"/>
    <n v="2013"/>
    <x v="216"/>
    <d v="2013-07-19T00:00:00"/>
    <s v="Standard Class"/>
    <s v="RB-19360"/>
    <s v="Raymond Buch"/>
    <x v="0"/>
    <s v="United States"/>
    <s v="San Francisco"/>
    <x v="1"/>
    <n v="94122"/>
    <x v="1"/>
    <s v="TEC-PH-10004093"/>
    <x v="2"/>
    <x v="7"/>
    <s v="Panasonic Kx-TS550"/>
    <n v="110.376"/>
    <n v="3"/>
    <n v="0.2"/>
    <n v="12.417299999999997"/>
  </r>
  <r>
    <n v="7225"/>
    <s v="CA-2013-109953"/>
    <n v="2013"/>
    <x v="216"/>
    <d v="2013-07-19T00:00:00"/>
    <s v="Standard Class"/>
    <s v="RB-19360"/>
    <s v="Raymond Buch"/>
    <x v="0"/>
    <s v="United States"/>
    <s v="San Francisco"/>
    <x v="1"/>
    <n v="94122"/>
    <x v="1"/>
    <s v="OFF-AP-10002998"/>
    <x v="1"/>
    <x v="9"/>
    <s v="Holmes 99% HEPA Air Purifier"/>
    <n v="151.62"/>
    <n v="7"/>
    <n v="0"/>
    <n v="50.03459999999999"/>
  </r>
  <r>
    <n v="7226"/>
    <s v="CA-2013-109953"/>
    <n v="2013"/>
    <x v="216"/>
    <d v="2013-07-19T00:00:00"/>
    <s v="Standard Class"/>
    <s v="RB-19360"/>
    <s v="Raymond Buch"/>
    <x v="0"/>
    <s v="United States"/>
    <s v="San Francisco"/>
    <x v="1"/>
    <n v="94122"/>
    <x v="1"/>
    <s v="FUR-FU-10000073"/>
    <x v="0"/>
    <x v="5"/>
    <s v="Deflect-O Glasstique Clear Desk Accessories"/>
    <n v="30.8"/>
    <n v="4"/>
    <n v="0"/>
    <n v="10.163999999999998"/>
  </r>
  <r>
    <n v="7227"/>
    <s v="CA-2014-127397"/>
    <n v="2014"/>
    <x v="642"/>
    <d v="2014-03-01T00:00:00"/>
    <s v="Standard Class"/>
    <s v="ES-14080"/>
    <s v="Erin Smith"/>
    <x v="1"/>
    <s v="United States"/>
    <s v="Philadelphia"/>
    <x v="9"/>
    <n v="19134"/>
    <x v="3"/>
    <s v="OFF-PA-10001125"/>
    <x v="1"/>
    <x v="10"/>
    <s v="Xerox 1988"/>
    <n v="123.92000000000002"/>
    <n v="5"/>
    <n v="0.2"/>
    <n v="38.724999999999994"/>
  </r>
  <r>
    <n v="7228"/>
    <s v="CA-2014-127397"/>
    <n v="2014"/>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n v="2011"/>
    <x v="836"/>
    <d v="2011-07-22T00:00:00"/>
    <s v="First Class"/>
    <s v="RD-19720"/>
    <s v="Roger Demir"/>
    <x v="0"/>
    <s v="United States"/>
    <s v="San Francisco"/>
    <x v="1"/>
    <n v="94122"/>
    <x v="1"/>
    <s v="OFF-BI-10002498"/>
    <x v="1"/>
    <x v="8"/>
    <s v="Clear Mylar Reinforcing Strips"/>
    <n v="89.712000000000018"/>
    <n v="6"/>
    <n v="0.2"/>
    <n v="30.277799999999992"/>
  </r>
  <r>
    <n v="7230"/>
    <s v="CA-2011-157546"/>
    <n v="2011"/>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n v="2014"/>
    <x v="677"/>
    <d v="2014-03-16T00:00:00"/>
    <s v="First Class"/>
    <s v="SC-20380"/>
    <s v="Shahid Collister"/>
    <x v="0"/>
    <s v="United States"/>
    <s v="Fairfield"/>
    <x v="29"/>
    <n v="6824"/>
    <x v="3"/>
    <s v="OFF-BI-10002353"/>
    <x v="1"/>
    <x v="8"/>
    <s v="GBC VeloBind Cover Sets"/>
    <n v="30.88"/>
    <n v="2"/>
    <n v="0"/>
    <n v="15.44"/>
  </r>
  <r>
    <n v="7232"/>
    <s v="CA-2014-153843"/>
    <n v="2014"/>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n v="2014"/>
    <x v="677"/>
    <d v="2014-03-16T00:00:00"/>
    <s v="First Class"/>
    <s v="SC-20380"/>
    <s v="Shahid Collister"/>
    <x v="0"/>
    <s v="United States"/>
    <s v="Fairfield"/>
    <x v="29"/>
    <n v="6824"/>
    <x v="3"/>
    <s v="OFF-PA-10003673"/>
    <x v="1"/>
    <x v="10"/>
    <s v="Strathmore Photo Mount Cards"/>
    <n v="27.12"/>
    <n v="4"/>
    <n v="0"/>
    <n v="12.475199999999999"/>
  </r>
  <r>
    <n v="7234"/>
    <s v="CA-2013-137337"/>
    <n v="2013"/>
    <x v="387"/>
    <d v="2013-03-13T00:00:00"/>
    <s v="Standard Class"/>
    <s v="GB-14575"/>
    <s v="Giulietta Baptist"/>
    <x v="0"/>
    <s v="United States"/>
    <s v="New York City"/>
    <x v="15"/>
    <n v="10011"/>
    <x v="3"/>
    <s v="FUR-FU-10003347"/>
    <x v="0"/>
    <x v="5"/>
    <s v="Coloredge Poster Frame"/>
    <n v="113.6"/>
    <n v="8"/>
    <n v="0"/>
    <n v="44.304000000000002"/>
  </r>
  <r>
    <n v="7235"/>
    <s v="CA-2013-137337"/>
    <n v="2013"/>
    <x v="387"/>
    <d v="2013-03-13T00:00:00"/>
    <s v="Standard Class"/>
    <s v="GB-14575"/>
    <s v="Giulietta Baptist"/>
    <x v="0"/>
    <s v="United States"/>
    <s v="New York City"/>
    <x v="15"/>
    <n v="10011"/>
    <x v="3"/>
    <s v="OFF-PA-10001934"/>
    <x v="1"/>
    <x v="10"/>
    <s v="Xerox 1993"/>
    <n v="12.96"/>
    <n v="2"/>
    <n v="0"/>
    <n v="6.3504000000000005"/>
  </r>
  <r>
    <n v="7236"/>
    <s v="CA-2013-137337"/>
    <n v="2013"/>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n v="2011"/>
    <x v="1035"/>
    <d v="2011-12-10T00:00:00"/>
    <s v="First Class"/>
    <s v="FP-14320"/>
    <s v="Frank Preis"/>
    <x v="0"/>
    <s v="United States"/>
    <s v="Los Angeles"/>
    <x v="1"/>
    <n v="90049"/>
    <x v="1"/>
    <s v="OFF-AR-10003190"/>
    <x v="1"/>
    <x v="6"/>
    <s v="Newell 32"/>
    <n v="8.64"/>
    <n v="3"/>
    <n v="0"/>
    <n v="2.4192"/>
  </r>
  <r>
    <n v="7238"/>
    <s v="CA-2013-164924"/>
    <n v="2013"/>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n v="2013"/>
    <x v="435"/>
    <d v="2013-12-31T00:00:00"/>
    <s v="Standard Class"/>
    <s v="SC-20305"/>
    <s v="Sean Christensen"/>
    <x v="0"/>
    <s v="United States"/>
    <s v="San Jose"/>
    <x v="1"/>
    <n v="95123"/>
    <x v="1"/>
    <s v="FUR-FU-10000771"/>
    <x v="0"/>
    <x v="5"/>
    <s v="Eldon 200 Class Desk Accessories, Smoke"/>
    <n v="43.96"/>
    <n v="7"/>
    <n v="0"/>
    <n v="18.463200000000004"/>
  </r>
  <r>
    <n v="7240"/>
    <s v="CA-2013-101651"/>
    <n v="2013"/>
    <x v="435"/>
    <d v="2013-12-31T00:00:00"/>
    <s v="Standard Class"/>
    <s v="SC-20305"/>
    <s v="Sean Christensen"/>
    <x v="0"/>
    <s v="United States"/>
    <s v="San Jose"/>
    <x v="1"/>
    <n v="95123"/>
    <x v="1"/>
    <s v="OFF-EN-10001990"/>
    <x v="1"/>
    <x v="12"/>
    <s v="Staples"/>
    <n v="39.76"/>
    <n v="7"/>
    <n v="0"/>
    <n v="18.687199999999997"/>
  </r>
  <r>
    <n v="7241"/>
    <s v="CA-2014-136651"/>
    <n v="2014"/>
    <x v="756"/>
    <d v="2014-04-26T00:00:00"/>
    <s v="Second Class"/>
    <s v="JF-15355"/>
    <s v="Jay Fein"/>
    <x v="0"/>
    <s v="United States"/>
    <s v="Pasadena"/>
    <x v="1"/>
    <n v="91104"/>
    <x v="1"/>
    <s v="FUR-FU-10002445"/>
    <x v="0"/>
    <x v="5"/>
    <s v="DAX Two-Tone Rosewood/Black Document Frame, Desktop, 5 x 7"/>
    <n v="66.36"/>
    <n v="7"/>
    <n v="0"/>
    <n v="26.544000000000004"/>
  </r>
  <r>
    <n v="7242"/>
    <s v="CA-2014-136651"/>
    <n v="2014"/>
    <x v="756"/>
    <d v="2014-04-26T00:00:00"/>
    <s v="Second Class"/>
    <s v="JF-15355"/>
    <s v="Jay Fein"/>
    <x v="0"/>
    <s v="United States"/>
    <s v="Pasadena"/>
    <x v="1"/>
    <n v="91104"/>
    <x v="1"/>
    <s v="OFF-BI-10003638"/>
    <x v="1"/>
    <x v="8"/>
    <s v="GBC Durable Plastic Covers"/>
    <n v="92.88000000000001"/>
    <n v="6"/>
    <n v="0.2"/>
    <n v="30.185999999999996"/>
  </r>
  <r>
    <n v="7243"/>
    <s v="CA-2014-136651"/>
    <n v="2014"/>
    <x v="756"/>
    <d v="2014-04-26T00:00:00"/>
    <s v="Second Class"/>
    <s v="JF-15355"/>
    <s v="Jay Fein"/>
    <x v="0"/>
    <s v="United States"/>
    <s v="Pasadena"/>
    <x v="1"/>
    <n v="91104"/>
    <x v="1"/>
    <s v="FUR-FU-10004864"/>
    <x v="0"/>
    <x v="5"/>
    <s v="Eldon 500 Class Desk Accessories"/>
    <n v="24.14"/>
    <n v="2"/>
    <n v="0"/>
    <n v="7.9662000000000006"/>
  </r>
  <r>
    <n v="7244"/>
    <s v="CA-2014-118892"/>
    <n v="2014"/>
    <x v="629"/>
    <d v="2014-08-23T00:00:00"/>
    <s v="Second Class"/>
    <s v="TP-21415"/>
    <s v="Tom Prescott"/>
    <x v="0"/>
    <s v="United States"/>
    <s v="Philadelphia"/>
    <x v="9"/>
    <n v="19134"/>
    <x v="3"/>
    <s v="FUR-CH-10002024"/>
    <x v="0"/>
    <x v="1"/>
    <s v="HON 5400 Series Task Chairs for Big and Tall"/>
    <n v="4416.174"/>
    <n v="9"/>
    <n v="0.3"/>
    <n v="-630.88200000000006"/>
  </r>
  <r>
    <n v="7245"/>
    <s v="US-2014-151127"/>
    <n v="2014"/>
    <x v="1053"/>
    <d v="2014-05-26T00:00:00"/>
    <s v="First Class"/>
    <s v="RL-19615"/>
    <s v="Rob Lucas"/>
    <x v="0"/>
    <s v="United States"/>
    <s v="Los Angeles"/>
    <x v="1"/>
    <n v="90049"/>
    <x v="1"/>
    <s v="OFF-AR-10002445"/>
    <x v="1"/>
    <x v="6"/>
    <s v="SANFORD Major Accent Highlighters"/>
    <n v="49.56"/>
    <n v="7"/>
    <n v="0"/>
    <n v="18.832800000000002"/>
  </r>
  <r>
    <n v="7246"/>
    <s v="CA-2014-145807"/>
    <n v="2014"/>
    <x v="839"/>
    <d v="2014-02-14T00:00:00"/>
    <s v="Standard Class"/>
    <s v="SB-20170"/>
    <s v="Sarah Bern"/>
    <x v="0"/>
    <s v="United States"/>
    <s v="Los Angeles"/>
    <x v="1"/>
    <n v="90032"/>
    <x v="1"/>
    <s v="OFF-ST-10001370"/>
    <x v="1"/>
    <x v="4"/>
    <s v="Sensible Storage WireTech Storage Systems"/>
    <n v="354.90000000000003"/>
    <n v="5"/>
    <n v="0"/>
    <n v="17.744999999999962"/>
  </r>
  <r>
    <n v="7247"/>
    <s v="US-2011-127978"/>
    <n v="2011"/>
    <x v="223"/>
    <d v="2011-03-08T00:00:00"/>
    <s v="Standard Class"/>
    <s v="JS-15595"/>
    <s v="Jill Stevenson"/>
    <x v="1"/>
    <s v="United States"/>
    <s v="Columbus"/>
    <x v="24"/>
    <n v="43229"/>
    <x v="3"/>
    <s v="OFF-LA-10000305"/>
    <x v="1"/>
    <x v="2"/>
    <s v="Avery 495"/>
    <n v="15.120000000000001"/>
    <n v="3"/>
    <n v="0.2"/>
    <n v="4.9139999999999988"/>
  </r>
  <r>
    <n v="7248"/>
    <s v="US-2011-127978"/>
    <n v="2011"/>
    <x v="223"/>
    <d v="2011-03-08T00:00:00"/>
    <s v="Standard Class"/>
    <s v="JS-15595"/>
    <s v="Jill Stevenson"/>
    <x v="1"/>
    <s v="United States"/>
    <s v="Columbus"/>
    <x v="24"/>
    <n v="43229"/>
    <x v="3"/>
    <s v="FUR-BO-10001972"/>
    <x v="0"/>
    <x v="0"/>
    <s v="O'Sullivan 4-Shelf Bookcase in Odessa Pine"/>
    <n v="302.45"/>
    <n v="5"/>
    <n v="0.5"/>
    <n v="-199.61700000000002"/>
  </r>
  <r>
    <n v="7249"/>
    <s v="US-2011-127978"/>
    <n v="2011"/>
    <x v="223"/>
    <d v="2011-03-08T00:00:00"/>
    <s v="Standard Class"/>
    <s v="JS-15595"/>
    <s v="Jill Stevenson"/>
    <x v="1"/>
    <s v="United States"/>
    <s v="Columbus"/>
    <x v="24"/>
    <n v="43229"/>
    <x v="3"/>
    <s v="OFF-ST-10002486"/>
    <x v="1"/>
    <x v="4"/>
    <s v="Eldon Shelf Savers Cubes and Bins"/>
    <n v="44.672000000000004"/>
    <n v="8"/>
    <n v="0.2"/>
    <n v="-10.051200000000003"/>
  </r>
  <r>
    <n v="7250"/>
    <s v="CA-2012-158491"/>
    <n v="2012"/>
    <x v="593"/>
    <d v="2012-06-09T00:00:00"/>
    <s v="Second Class"/>
    <s v="BP-11155"/>
    <s v="Becky Pak"/>
    <x v="0"/>
    <s v="United States"/>
    <s v="Los Angeles"/>
    <x v="1"/>
    <n v="90008"/>
    <x v="1"/>
    <s v="TEC-AC-10001874"/>
    <x v="2"/>
    <x v="11"/>
    <s v="Logitech Wireless Anywhere Mouse MX for PC and Mac"/>
    <n v="119.98"/>
    <n v="2"/>
    <n v="0"/>
    <n v="35.994"/>
  </r>
  <r>
    <n v="7251"/>
    <s v="CA-2012-158491"/>
    <n v="2012"/>
    <x v="593"/>
    <d v="2012-06-09T00:00:00"/>
    <s v="Second Class"/>
    <s v="BP-11155"/>
    <s v="Becky Pak"/>
    <x v="0"/>
    <s v="United States"/>
    <s v="Los Angeles"/>
    <x v="1"/>
    <n v="90008"/>
    <x v="1"/>
    <s v="TEC-AC-10003870"/>
    <x v="2"/>
    <x v="11"/>
    <s v="Logitech Z-906 Speaker sys - home theater - 5.1-CH"/>
    <n v="989.97"/>
    <n v="3"/>
    <n v="0"/>
    <n v="395.98800000000006"/>
  </r>
  <r>
    <n v="7252"/>
    <s v="CA-2013-116764"/>
    <n v="2013"/>
    <x v="278"/>
    <d v="2013-09-03T00:00:00"/>
    <s v="Standard Class"/>
    <s v="EM-13825"/>
    <s v="Elizabeth Moffitt"/>
    <x v="1"/>
    <s v="United States"/>
    <s v="Hollywood"/>
    <x v="2"/>
    <n v="33021"/>
    <x v="0"/>
    <s v="OFF-LA-10002473"/>
    <x v="1"/>
    <x v="2"/>
    <s v="Avery 484"/>
    <n v="9.2159999999999993"/>
    <n v="4"/>
    <n v="0.2"/>
    <n v="3.3408000000000002"/>
  </r>
  <r>
    <n v="7253"/>
    <s v="CA-2013-152457"/>
    <n v="2013"/>
    <x v="126"/>
    <d v="2013-09-19T00:00:00"/>
    <s v="Standard Class"/>
    <s v="SC-20695"/>
    <s v="Steve Chapman"/>
    <x v="1"/>
    <s v="United States"/>
    <s v="Roseville"/>
    <x v="12"/>
    <n v="48066"/>
    <x v="2"/>
    <s v="OFF-PA-10003790"/>
    <x v="1"/>
    <x v="10"/>
    <s v="Xerox 1991"/>
    <n v="68.52"/>
    <n v="3"/>
    <n v="0"/>
    <n v="31.519199999999998"/>
  </r>
  <r>
    <n v="7254"/>
    <s v="CA-2013-152730"/>
    <n v="2013"/>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n v="2013"/>
    <x v="198"/>
    <d v="2013-06-05T00:00:00"/>
    <s v="Standard Class"/>
    <s v="EM-14140"/>
    <s v="Eugene Moren"/>
    <x v="2"/>
    <s v="United States"/>
    <s v="Superior"/>
    <x v="6"/>
    <n v="54880"/>
    <x v="2"/>
    <s v="FUR-FU-10001037"/>
    <x v="0"/>
    <x v="5"/>
    <s v="DAX Charcoal/Nickel-Tone Document Frame, 5 x 7"/>
    <n v="47.400000000000006"/>
    <n v="5"/>
    <n v="0"/>
    <n v="21.33"/>
  </r>
  <r>
    <n v="7256"/>
    <s v="CA-2013-152730"/>
    <n v="2013"/>
    <x v="198"/>
    <d v="2013-06-05T00:00:00"/>
    <s v="Standard Class"/>
    <s v="EM-14140"/>
    <s v="Eugene Moren"/>
    <x v="2"/>
    <s v="United States"/>
    <s v="Superior"/>
    <x v="6"/>
    <n v="54880"/>
    <x v="2"/>
    <s v="OFF-ST-10000876"/>
    <x v="1"/>
    <x v="4"/>
    <s v="Eldon Simplefile Box Office"/>
    <n v="49.76"/>
    <n v="4"/>
    <n v="0"/>
    <n v="13.9328"/>
  </r>
  <r>
    <n v="7257"/>
    <s v="CA-2013-152730"/>
    <n v="2013"/>
    <x v="198"/>
    <d v="2013-06-05T00:00:00"/>
    <s v="Standard Class"/>
    <s v="EM-14140"/>
    <s v="Eugene Moren"/>
    <x v="2"/>
    <s v="United States"/>
    <s v="Superior"/>
    <x v="6"/>
    <n v="54880"/>
    <x v="2"/>
    <s v="OFF-AR-10003732"/>
    <x v="1"/>
    <x v="6"/>
    <s v="Newell 333"/>
    <n v="5.56"/>
    <n v="2"/>
    <n v="0"/>
    <n v="1.4455999999999998"/>
  </r>
  <r>
    <n v="7258"/>
    <s v="CA-2013-152730"/>
    <n v="2013"/>
    <x v="198"/>
    <d v="2013-06-05T00:00:00"/>
    <s v="Standard Class"/>
    <s v="EM-14140"/>
    <s v="Eugene Moren"/>
    <x v="2"/>
    <s v="United States"/>
    <s v="Superior"/>
    <x v="6"/>
    <n v="54880"/>
    <x v="2"/>
    <s v="OFF-PA-10000994"/>
    <x v="1"/>
    <x v="10"/>
    <s v="Xerox 1915"/>
    <n v="629.09999999999991"/>
    <n v="6"/>
    <n v="0"/>
    <n v="301.96799999999996"/>
  </r>
  <r>
    <n v="7259"/>
    <s v="CA-2013-152730"/>
    <n v="2013"/>
    <x v="198"/>
    <d v="2013-06-05T00:00:00"/>
    <s v="Standard Class"/>
    <s v="EM-14140"/>
    <s v="Eugene Moren"/>
    <x v="2"/>
    <s v="United States"/>
    <s v="Superior"/>
    <x v="6"/>
    <n v="54880"/>
    <x v="2"/>
    <s v="OFF-AR-10000940"/>
    <x v="1"/>
    <x v="6"/>
    <s v="Newell 343"/>
    <n v="14.7"/>
    <n v="5"/>
    <n v="0"/>
    <n v="3.9690000000000003"/>
  </r>
  <r>
    <n v="7260"/>
    <s v="CA-2013-152730"/>
    <n v="2013"/>
    <x v="198"/>
    <d v="2013-06-05T00:00:00"/>
    <s v="Standard Class"/>
    <s v="EM-14140"/>
    <s v="Eugene Moren"/>
    <x v="2"/>
    <s v="United States"/>
    <s v="Superior"/>
    <x v="6"/>
    <n v="54880"/>
    <x v="2"/>
    <s v="OFF-PA-10004888"/>
    <x v="1"/>
    <x v="10"/>
    <s v="Xerox 217"/>
    <n v="45.36"/>
    <n v="7"/>
    <n v="0"/>
    <n v="21.772800000000004"/>
  </r>
  <r>
    <n v="7261"/>
    <s v="CA-2013-152730"/>
    <n v="2013"/>
    <x v="198"/>
    <d v="2013-06-05T00:00:00"/>
    <s v="Standard Class"/>
    <s v="EM-14140"/>
    <s v="Eugene Moren"/>
    <x v="2"/>
    <s v="United States"/>
    <s v="Superior"/>
    <x v="6"/>
    <n v="54880"/>
    <x v="2"/>
    <s v="TEC-PH-10000441"/>
    <x v="2"/>
    <x v="7"/>
    <s v="VTech DS6151"/>
    <n v="125.99"/>
    <n v="1"/>
    <n v="0"/>
    <n v="35.277200000000008"/>
  </r>
  <r>
    <n v="7262"/>
    <s v="CA-2014-137001"/>
    <n v="2014"/>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n v="2014"/>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n v="2014"/>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n v="2014"/>
    <x v="487"/>
    <d v="2014-06-18T00:00:00"/>
    <s v="Standard Class"/>
    <s v="PG-18895"/>
    <s v="Paul Gonzalez"/>
    <x v="0"/>
    <s v="United States"/>
    <s v="Springfield"/>
    <x v="17"/>
    <n v="22153"/>
    <x v="0"/>
    <s v="OFF-AR-10004260"/>
    <x v="1"/>
    <x v="6"/>
    <s v="Boston 1799 Powerhouse Electric Pencil Sharpener"/>
    <n v="181.86"/>
    <n v="7"/>
    <n v="0"/>
    <n v="50.9208"/>
  </r>
  <r>
    <n v="7266"/>
    <s v="US-2011-143721"/>
    <n v="2011"/>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n v="2014"/>
    <x v="1153"/>
    <d v="2014-08-17T00:00:00"/>
    <s v="Same Day"/>
    <s v="SJ-20215"/>
    <s v="Sarah Jordon"/>
    <x v="0"/>
    <s v="United States"/>
    <s v="Columbia"/>
    <x v="18"/>
    <n v="38401"/>
    <x v="0"/>
    <s v="OFF-BI-10002824"/>
    <x v="1"/>
    <x v="8"/>
    <s v="Recycled Easel Ring Binders"/>
    <n v="13.428000000000003"/>
    <n v="3"/>
    <n v="0.7"/>
    <n v="-11.190000000000001"/>
  </r>
  <r>
    <n v="7268"/>
    <s v="CA-2014-122987"/>
    <n v="2014"/>
    <x v="1153"/>
    <d v="2014-08-17T00:00:00"/>
    <s v="Same Day"/>
    <s v="SJ-20215"/>
    <s v="Sarah Jordon"/>
    <x v="0"/>
    <s v="United States"/>
    <s v="Columbia"/>
    <x v="18"/>
    <n v="38401"/>
    <x v="0"/>
    <s v="OFF-ST-10004950"/>
    <x v="1"/>
    <x v="4"/>
    <s v="Acco Perma 3000 Stacking Storage Drawers"/>
    <n v="67.13600000000001"/>
    <n v="4"/>
    <n v="0.2"/>
    <n v="-0.83920000000000172"/>
  </r>
  <r>
    <n v="7269"/>
    <s v="CA-2013-133368"/>
    <n v="2013"/>
    <x v="1154"/>
    <d v="2013-01-20T00:00:00"/>
    <s v="Standard Class"/>
    <s v="AG-10675"/>
    <s v="Anna Gayman"/>
    <x v="0"/>
    <s v="United States"/>
    <s v="Concord"/>
    <x v="3"/>
    <n v="28027"/>
    <x v="0"/>
    <s v="OFF-PA-10004039"/>
    <x v="1"/>
    <x v="10"/>
    <s v="Xerox 1882"/>
    <n v="89.567999999999998"/>
    <n v="2"/>
    <n v="0.2"/>
    <n v="32.468400000000003"/>
  </r>
  <r>
    <n v="7270"/>
    <s v="CA-2013-133368"/>
    <n v="2013"/>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n v="2013"/>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n v="2013"/>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n v="2013"/>
    <x v="1155"/>
    <d v="2013-10-15T00:00:00"/>
    <s v="Standard Class"/>
    <s v="EB-13975"/>
    <s v="Erica Bern"/>
    <x v="1"/>
    <s v="United States"/>
    <s v="Greensboro"/>
    <x v="3"/>
    <n v="27405"/>
    <x v="0"/>
    <s v="OFF-SU-10004498"/>
    <x v="1"/>
    <x v="14"/>
    <s v="Martin-Yale Premier Letter Opener"/>
    <n v="20.608000000000004"/>
    <n v="2"/>
    <n v="0.2"/>
    <n v="-4.3792000000000009"/>
  </r>
  <r>
    <n v="7274"/>
    <s v="US-2013-150357"/>
    <n v="2013"/>
    <x v="1155"/>
    <d v="2013-10-15T00:00:00"/>
    <s v="Standard Class"/>
    <s v="EB-13975"/>
    <s v="Erica Bern"/>
    <x v="1"/>
    <s v="United States"/>
    <s v="Greensboro"/>
    <x v="3"/>
    <n v="27405"/>
    <x v="0"/>
    <s v="OFF-BI-10002557"/>
    <x v="1"/>
    <x v="8"/>
    <s v="Presstex Flexible Ring Binders"/>
    <n v="4.0950000000000006"/>
    <n v="3"/>
    <n v="0.7"/>
    <n v="-2.7300000000000004"/>
  </r>
  <r>
    <n v="7275"/>
    <s v="CA-2012-144519"/>
    <n v="2012"/>
    <x v="50"/>
    <d v="2012-11-17T00:00:00"/>
    <s v="Standard Class"/>
    <s v="AW-10930"/>
    <s v="Arthur Wiediger"/>
    <x v="2"/>
    <s v="United States"/>
    <s v="Helena"/>
    <x v="37"/>
    <n v="59601"/>
    <x v="1"/>
    <s v="TEC-PH-10004908"/>
    <x v="2"/>
    <x v="7"/>
    <s v="Panasonic KX TS3282W Corded phone"/>
    <n v="339.96000000000004"/>
    <n v="5"/>
    <n v="0.2"/>
    <n v="42.494999999999948"/>
  </r>
  <r>
    <n v="7276"/>
    <s v="CA-2012-144519"/>
    <n v="2012"/>
    <x v="50"/>
    <d v="2012-11-17T00:00:00"/>
    <s v="Standard Class"/>
    <s v="AW-10930"/>
    <s v="Arthur Wiediger"/>
    <x v="2"/>
    <s v="United States"/>
    <s v="Helena"/>
    <x v="37"/>
    <n v="59601"/>
    <x v="1"/>
    <s v="FUR-FU-10000794"/>
    <x v="0"/>
    <x v="5"/>
    <s v="Eldon Stackable Tray, Side-Load, Legal, Smoke"/>
    <n v="63.980000000000004"/>
    <n v="7"/>
    <n v="0"/>
    <n v="21.7532"/>
  </r>
  <r>
    <n v="7277"/>
    <s v="CA-2011-120670"/>
    <n v="2011"/>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n v="2013"/>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n v="2013"/>
    <x v="1080"/>
    <d v="2013-07-22T00:00:00"/>
    <s v="First Class"/>
    <s v="TC-21535"/>
    <s v="Tracy Collins"/>
    <x v="2"/>
    <s v="United States"/>
    <s v="San Francisco"/>
    <x v="1"/>
    <n v="94110"/>
    <x v="1"/>
    <s v="TEC-AC-10003095"/>
    <x v="2"/>
    <x v="11"/>
    <s v="Logitech G35 7.1-Channel Surround Sound Headset"/>
    <n v="389.97"/>
    <n v="3"/>
    <n v="0"/>
    <n v="132.58980000000003"/>
  </r>
  <r>
    <n v="7280"/>
    <s v="CA-2013-108224"/>
    <n v="2013"/>
    <x v="675"/>
    <d v="2013-05-15T00:00:00"/>
    <s v="Same Day"/>
    <s v="TH-21235"/>
    <s v="Tiffany House"/>
    <x v="1"/>
    <s v="United States"/>
    <s v="Yuma"/>
    <x v="16"/>
    <n v="85364"/>
    <x v="1"/>
    <s v="TEC-AC-10003832"/>
    <x v="2"/>
    <x v="11"/>
    <s v="Imation 16GB Mini TravelDrive USB 2.0 Flash Drive"/>
    <n v="185.52800000000002"/>
    <n v="7"/>
    <n v="0.2"/>
    <n v="48.701099999999997"/>
  </r>
  <r>
    <n v="7281"/>
    <s v="CA-2012-162782"/>
    <n v="2012"/>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n v="2014"/>
    <x v="524"/>
    <d v="2014-10-22T00:00:00"/>
    <s v="Standard Class"/>
    <s v="GH-14410"/>
    <s v="Gary Hansen"/>
    <x v="2"/>
    <s v="United States"/>
    <s v="Yuma"/>
    <x v="16"/>
    <n v="85364"/>
    <x v="1"/>
    <s v="TEC-MA-10001148"/>
    <x v="2"/>
    <x v="15"/>
    <s v="Swingline SM12-08 MicroCut Jam Free Shredder"/>
    <n v="599.98500000000013"/>
    <n v="5"/>
    <n v="0.7"/>
    <n v="-479.98799999999994"/>
  </r>
  <r>
    <n v="7283"/>
    <s v="CA-2014-155936"/>
    <n v="2014"/>
    <x v="738"/>
    <d v="2014-06-30T00:00:00"/>
    <s v="Standard Class"/>
    <s v="JK-15730"/>
    <s v="Joe Kamberova"/>
    <x v="0"/>
    <s v="United States"/>
    <s v="Chicago"/>
    <x v="10"/>
    <n v="60653"/>
    <x v="2"/>
    <s v="OFF-BI-10002432"/>
    <x v="1"/>
    <x v="8"/>
    <s v="Wilson Jones Standard D-Ring Binders"/>
    <n v="3.0359999999999996"/>
    <n v="3"/>
    <n v="0.8"/>
    <n v="-5.0094000000000012"/>
  </r>
  <r>
    <n v="7284"/>
    <s v="CA-2014-169439"/>
    <n v="2014"/>
    <x v="428"/>
    <d v="2014-09-14T00:00:00"/>
    <s v="Standard Class"/>
    <s v="LC-17140"/>
    <s v="Logan Currie"/>
    <x v="0"/>
    <s v="United States"/>
    <s v="Cleveland"/>
    <x v="24"/>
    <n v="44105"/>
    <x v="3"/>
    <s v="OFF-AR-10001374"/>
    <x v="1"/>
    <x v="6"/>
    <s v="BIC Brite Liner Highlighters, Chisel Tip"/>
    <n v="25.920000000000005"/>
    <n v="5"/>
    <n v="0.2"/>
    <n v="3.8879999999999972"/>
  </r>
  <r>
    <n v="7285"/>
    <s v="CA-2014-169439"/>
    <n v="2014"/>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n v="2014"/>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n v="2013"/>
    <x v="23"/>
    <d v="2013-06-26T00:00:00"/>
    <s v="Standard Class"/>
    <s v="BS-11365"/>
    <s v="Bill Shonely"/>
    <x v="1"/>
    <s v="United States"/>
    <s v="Oklahoma City"/>
    <x v="26"/>
    <n v="73120"/>
    <x v="2"/>
    <s v="TEC-AC-10004877"/>
    <x v="2"/>
    <x v="11"/>
    <s v="Imation 30456 USB Flash Drive 8GB"/>
    <n v="6.9"/>
    <n v="1"/>
    <n v="0"/>
    <n v="0.5519999999999996"/>
  </r>
  <r>
    <n v="7288"/>
    <s v="CA-2013-149965"/>
    <n v="2013"/>
    <x v="23"/>
    <d v="2013-06-26T00:00:00"/>
    <s v="Standard Class"/>
    <s v="BS-11365"/>
    <s v="Bill Shonely"/>
    <x v="1"/>
    <s v="United States"/>
    <s v="Oklahoma City"/>
    <x v="26"/>
    <n v="73120"/>
    <x v="2"/>
    <s v="FUR-FU-10004270"/>
    <x v="0"/>
    <x v="5"/>
    <s v="Executive Impressions 13&quot; Clairmont Wall Clock"/>
    <n v="57.69"/>
    <n v="3"/>
    <n v="0"/>
    <n v="23.652900000000002"/>
  </r>
  <r>
    <n v="7289"/>
    <s v="CA-2011-158281"/>
    <n v="2011"/>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n v="2013"/>
    <x v="806"/>
    <d v="2013-01-31T00:00:00"/>
    <s v="First Class"/>
    <s v="SC-20725"/>
    <s v="Steven Cartwright"/>
    <x v="0"/>
    <s v="United States"/>
    <s v="San Francisco"/>
    <x v="1"/>
    <n v="94122"/>
    <x v="1"/>
    <s v="OFF-ST-10000675"/>
    <x v="1"/>
    <x v="4"/>
    <s v="File Shuttle II and Handi-File, Black"/>
    <n v="305.01"/>
    <n v="9"/>
    <n v="0"/>
    <n v="76.252499999999998"/>
  </r>
  <r>
    <n v="7291"/>
    <s v="CA-2013-153661"/>
    <n v="2013"/>
    <x v="806"/>
    <d v="2013-01-31T00:00:00"/>
    <s v="First Class"/>
    <s v="SC-20725"/>
    <s v="Steven Cartwright"/>
    <x v="0"/>
    <s v="United States"/>
    <s v="San Francisco"/>
    <x v="1"/>
    <n v="94122"/>
    <x v="1"/>
    <s v="OFF-BI-10004781"/>
    <x v="1"/>
    <x v="8"/>
    <s v="GBC Wire Binding Strips"/>
    <n v="50.783999999999999"/>
    <n v="2"/>
    <n v="0.2"/>
    <n v="17.7744"/>
  </r>
  <r>
    <n v="7292"/>
    <s v="CA-2013-153661"/>
    <n v="2013"/>
    <x v="806"/>
    <d v="2013-01-31T00:00:00"/>
    <s v="First Class"/>
    <s v="SC-20725"/>
    <s v="Steven Cartwright"/>
    <x v="0"/>
    <s v="United States"/>
    <s v="San Francisco"/>
    <x v="1"/>
    <n v="94122"/>
    <x v="1"/>
    <s v="OFF-LA-10004689"/>
    <x v="1"/>
    <x v="2"/>
    <s v="Avery 512"/>
    <n v="26.01"/>
    <n v="9"/>
    <n v="0"/>
    <n v="12.2247"/>
  </r>
  <r>
    <n v="7293"/>
    <s v="CA-2014-109183"/>
    <n v="2014"/>
    <x v="769"/>
    <d v="2014-12-10T00:00:00"/>
    <s v="Standard Class"/>
    <s v="LR-16915"/>
    <s v="Lena Radford"/>
    <x v="0"/>
    <s v="United States"/>
    <s v="Nashville"/>
    <x v="18"/>
    <n v="37211"/>
    <x v="0"/>
    <s v="TEC-MA-10001856"/>
    <x v="2"/>
    <x v="15"/>
    <s v="Okidata C610n Printer"/>
    <n v="649"/>
    <n v="2"/>
    <n v="0.5"/>
    <n v="-272.58000000000015"/>
  </r>
  <r>
    <n v="7294"/>
    <s v="CA-2013-113656"/>
    <n v="2013"/>
    <x v="1156"/>
    <d v="2013-01-29T00:00:00"/>
    <s v="Standard Class"/>
    <s v="CB-12415"/>
    <s v="Christy Brittain"/>
    <x v="0"/>
    <s v="United States"/>
    <s v="Los Angeles"/>
    <x v="1"/>
    <n v="90036"/>
    <x v="1"/>
    <s v="FUR-FU-10000719"/>
    <x v="0"/>
    <x v="5"/>
    <s v="DAX Cubicle Frames, 8-1/2 x 11"/>
    <n v="59.99"/>
    <n v="7"/>
    <n v="0"/>
    <n v="21.596400000000003"/>
  </r>
  <r>
    <n v="7295"/>
    <s v="CA-2012-148964"/>
    <n v="2012"/>
    <x v="989"/>
    <d v="2012-05-31T00:00:00"/>
    <s v="Standard Class"/>
    <s v="RD-19900"/>
    <s v="Ruben Dartt"/>
    <x v="0"/>
    <s v="United States"/>
    <s v="Bellevue"/>
    <x v="4"/>
    <n v="98006"/>
    <x v="1"/>
    <s v="FUR-FU-10003849"/>
    <x v="0"/>
    <x v="5"/>
    <s v="DAX Metal Frame, Desktop, Stepped-Edge"/>
    <n v="20.239999999999998"/>
    <n v="1"/>
    <n v="0"/>
    <n v="7.8935999999999993"/>
  </r>
  <r>
    <n v="7296"/>
    <s v="CA-2011-111899"/>
    <n v="2011"/>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n v="2011"/>
    <x v="417"/>
    <d v="2011-05-05T00:00:00"/>
    <s v="First Class"/>
    <s v="NC-18340"/>
    <s v="Nat Carroll"/>
    <x v="0"/>
    <s v="United States"/>
    <s v="Houston"/>
    <x v="5"/>
    <n v="77036"/>
    <x v="2"/>
    <s v="OFF-FA-10000840"/>
    <x v="1"/>
    <x v="13"/>
    <s v="OIC Thumb-Tacks"/>
    <n v="5.4719999999999995"/>
    <n v="6"/>
    <n v="0.2"/>
    <n v="1.8467999999999996"/>
  </r>
  <r>
    <n v="7298"/>
    <s v="CA-2012-101126"/>
    <n v="2012"/>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n v="2011"/>
    <x v="728"/>
    <d v="2011-11-21T00:00:00"/>
    <s v="First Class"/>
    <s v="JK-15730"/>
    <s v="Joe Kamberova"/>
    <x v="0"/>
    <s v="United States"/>
    <s v="Des Plaines"/>
    <x v="10"/>
    <n v="60016"/>
    <x v="2"/>
    <s v="FUR-TA-10002533"/>
    <x v="0"/>
    <x v="3"/>
    <s v="BPI Conference Tables"/>
    <n v="292.10000000000002"/>
    <n v="4"/>
    <n v="0.5"/>
    <n v="-175.26000000000005"/>
  </r>
  <r>
    <n v="7300"/>
    <s v="CA-2011-163468"/>
    <n v="2011"/>
    <x v="728"/>
    <d v="2011-11-21T00:00:00"/>
    <s v="First Class"/>
    <s v="JK-15730"/>
    <s v="Joe Kamberova"/>
    <x v="0"/>
    <s v="United States"/>
    <s v="Des Plaines"/>
    <x v="10"/>
    <n v="60016"/>
    <x v="2"/>
    <s v="FUR-FU-10001546"/>
    <x v="0"/>
    <x v="5"/>
    <s v="Dana Swing-Arm Lamps"/>
    <n v="8.5440000000000005"/>
    <n v="2"/>
    <n v="0.6"/>
    <n v="-7.4759999999999991"/>
  </r>
  <r>
    <n v="7301"/>
    <s v="CA-2011-163468"/>
    <n v="2011"/>
    <x v="728"/>
    <d v="2011-11-21T00:00:00"/>
    <s v="First Class"/>
    <s v="JK-15730"/>
    <s v="Joe Kamberova"/>
    <x v="0"/>
    <s v="United States"/>
    <s v="Des Plaines"/>
    <x v="10"/>
    <n v="60016"/>
    <x v="2"/>
    <s v="FUR-BO-10003546"/>
    <x v="0"/>
    <x v="0"/>
    <s v="Hon 4-Shelf Metal Bookcases"/>
    <n v="424.11599999999999"/>
    <n v="6"/>
    <n v="0.3"/>
    <n v="-30.293999999999983"/>
  </r>
  <r>
    <n v="7302"/>
    <s v="CA-2011-163468"/>
    <n v="2011"/>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n v="2011"/>
    <x v="728"/>
    <d v="2011-11-21T00:00:00"/>
    <s v="First Class"/>
    <s v="JK-15730"/>
    <s v="Joe Kamberova"/>
    <x v="0"/>
    <s v="United States"/>
    <s v="Des Plaines"/>
    <x v="10"/>
    <n v="60016"/>
    <x v="2"/>
    <s v="OFF-ST-10000025"/>
    <x v="1"/>
    <x v="4"/>
    <s v="Fellowes Stor/Drawer Steel Plus Storage Drawers"/>
    <n v="381.72"/>
    <n v="5"/>
    <n v="0.2"/>
    <n v="-66.801000000000045"/>
  </r>
  <r>
    <n v="7304"/>
    <s v="US-2014-117450"/>
    <n v="2014"/>
    <x v="507"/>
    <d v="2014-09-09T00:00:00"/>
    <s v="Standard Class"/>
    <s v="DO-13645"/>
    <s v="Doug O'Connell"/>
    <x v="0"/>
    <s v="United States"/>
    <s v="Boynton Beach"/>
    <x v="2"/>
    <n v="33437"/>
    <x v="0"/>
    <s v="FUR-CH-10003817"/>
    <x v="0"/>
    <x v="1"/>
    <s v="Global Value Steno Chair, Gray"/>
    <n v="97.184000000000012"/>
    <n v="2"/>
    <n v="0.2"/>
    <n v="6.0740000000000016"/>
  </r>
  <r>
    <n v="7305"/>
    <s v="US-2014-117450"/>
    <n v="2014"/>
    <x v="507"/>
    <d v="2014-09-09T00:00:00"/>
    <s v="Standard Class"/>
    <s v="DO-13645"/>
    <s v="Doug O'Connell"/>
    <x v="0"/>
    <s v="United States"/>
    <s v="Boynton Beach"/>
    <x v="2"/>
    <n v="33437"/>
    <x v="0"/>
    <s v="OFF-PA-10000289"/>
    <x v="1"/>
    <x v="10"/>
    <s v="Xerox 213"/>
    <n v="10.368000000000002"/>
    <n v="2"/>
    <n v="0.2"/>
    <n v="3.6288"/>
  </r>
  <r>
    <n v="7306"/>
    <s v="CA-2011-137274"/>
    <n v="2011"/>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n v="2013"/>
    <x v="732"/>
    <d v="2013-11-08T00:00:00"/>
    <s v="Second Class"/>
    <s v="LH-17155"/>
    <s v="Logan Haushalter"/>
    <x v="0"/>
    <s v="United States"/>
    <s v="San Jose"/>
    <x v="1"/>
    <n v="95123"/>
    <x v="1"/>
    <s v="TEC-AC-10002305"/>
    <x v="2"/>
    <x v="11"/>
    <s v="KeyTronic E03601U1 - Keyboard - Beige"/>
    <n v="72"/>
    <n v="4"/>
    <n v="0"/>
    <n v="12.959999999999994"/>
  </r>
  <r>
    <n v="7308"/>
    <s v="CA-2013-144092"/>
    <n v="2013"/>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n v="2013"/>
    <x v="732"/>
    <d v="2013-11-08T00:00:00"/>
    <s v="Second Class"/>
    <s v="LH-17155"/>
    <s v="Logan Haushalter"/>
    <x v="0"/>
    <s v="United States"/>
    <s v="San Jose"/>
    <x v="1"/>
    <n v="95123"/>
    <x v="1"/>
    <s v="OFF-EN-10001434"/>
    <x v="1"/>
    <x v="12"/>
    <s v="Strathmore #10 Envelopes, Ultimate White"/>
    <n v="158.13"/>
    <n v="3"/>
    <n v="0"/>
    <n v="77.483699999999999"/>
  </r>
  <r>
    <n v="7310"/>
    <s v="CA-2014-112172"/>
    <n v="2014"/>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n v="2012"/>
    <x v="544"/>
    <d v="2012-08-14T00:00:00"/>
    <s v="Standard Class"/>
    <s v="BD-11320"/>
    <s v="Bill Donatelli"/>
    <x v="0"/>
    <s v="United States"/>
    <s v="Detroit"/>
    <x v="12"/>
    <n v="48227"/>
    <x v="2"/>
    <s v="OFF-BI-10004632"/>
    <x v="1"/>
    <x v="8"/>
    <s v="GBC Binding covers"/>
    <n v="64.75"/>
    <n v="5"/>
    <n v="0"/>
    <n v="29.137499999999996"/>
  </r>
  <r>
    <n v="7312"/>
    <s v="CA-2012-162761"/>
    <n v="2012"/>
    <x v="330"/>
    <d v="2012-10-13T00:00:00"/>
    <s v="Standard Class"/>
    <s v="SC-20575"/>
    <s v="Sonia Cooley"/>
    <x v="0"/>
    <s v="United States"/>
    <s v="Miami"/>
    <x v="2"/>
    <n v="33178"/>
    <x v="0"/>
    <s v="OFF-BI-10000145"/>
    <x v="1"/>
    <x v="8"/>
    <s v="Zipper Ring Binder Pockets"/>
    <n v="1.8720000000000003"/>
    <n v="2"/>
    <n v="0.7"/>
    <n v="-1.3103999999999996"/>
  </r>
  <r>
    <n v="7313"/>
    <s v="CA-2012-162761"/>
    <n v="2012"/>
    <x v="330"/>
    <d v="2012-10-13T00:00:00"/>
    <s v="Standard Class"/>
    <s v="SC-20575"/>
    <s v="Sonia Cooley"/>
    <x v="0"/>
    <s v="United States"/>
    <s v="Miami"/>
    <x v="2"/>
    <n v="33178"/>
    <x v="0"/>
    <s v="OFF-BI-10002498"/>
    <x v="1"/>
    <x v="8"/>
    <s v="Clear Mylar Reinforcing Strips"/>
    <n v="11.214000000000002"/>
    <n v="2"/>
    <n v="0.7"/>
    <n v="-8.5974000000000004"/>
  </r>
  <r>
    <n v="7314"/>
    <s v="CA-2012-162761"/>
    <n v="2012"/>
    <x v="330"/>
    <d v="2012-10-13T00:00:00"/>
    <s v="Standard Class"/>
    <s v="SC-20575"/>
    <s v="Sonia Cooley"/>
    <x v="0"/>
    <s v="United States"/>
    <s v="Miami"/>
    <x v="2"/>
    <n v="33178"/>
    <x v="0"/>
    <s v="OFF-AR-10001761"/>
    <x v="1"/>
    <x v="6"/>
    <s v="Avery Hi-Liter Smear-Safe Highlighters"/>
    <n v="37.375999999999998"/>
    <n v="8"/>
    <n v="0.2"/>
    <n v="7.4751999999999992"/>
  </r>
  <r>
    <n v="7315"/>
    <s v="CA-2013-121377"/>
    <n v="2013"/>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n v="2014"/>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n v="2013"/>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n v="2014"/>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n v="2014"/>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n v="2014"/>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n v="2014"/>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n v="2014"/>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n v="2014"/>
    <x v="213"/>
    <d v="2014-09-08T00:00:00"/>
    <s v="Standard Class"/>
    <s v="MY-18295"/>
    <s v="Muhammed Yedwab"/>
    <x v="1"/>
    <s v="United States"/>
    <s v="Chicago"/>
    <x v="10"/>
    <n v="60623"/>
    <x v="2"/>
    <s v="TEC-AC-10004353"/>
    <x v="2"/>
    <x v="11"/>
    <s v="Hypercom P1300 Pinpad"/>
    <n v="100.80000000000001"/>
    <n v="2"/>
    <n v="0.2"/>
    <n v="21.42"/>
  </r>
  <r>
    <n v="7324"/>
    <s v="US-2014-126053"/>
    <n v="2014"/>
    <x v="256"/>
    <d v="2014-12-09T00:00:00"/>
    <s v="First Class"/>
    <s v="CS-11950"/>
    <s v="Carlos Soltero"/>
    <x v="0"/>
    <s v="United States"/>
    <s v="New York City"/>
    <x v="15"/>
    <n v="10024"/>
    <x v="3"/>
    <s v="FUR-FU-10001934"/>
    <x v="0"/>
    <x v="5"/>
    <s v="Magnifier Swing Arm Lamp"/>
    <n v="41.96"/>
    <n v="2"/>
    <n v="0"/>
    <n v="10.909600000000001"/>
  </r>
  <r>
    <n v="7325"/>
    <s v="US-2014-126053"/>
    <n v="2014"/>
    <x v="256"/>
    <d v="2014-12-09T00:00:00"/>
    <s v="First Class"/>
    <s v="CS-11950"/>
    <s v="Carlos Soltero"/>
    <x v="0"/>
    <s v="United States"/>
    <s v="New York City"/>
    <x v="15"/>
    <n v="10024"/>
    <x v="3"/>
    <s v="OFF-LA-10003766"/>
    <x v="1"/>
    <x v="2"/>
    <s v="Self-Adhesive Removable Labels"/>
    <n v="9.4499999999999993"/>
    <n v="3"/>
    <n v="0"/>
    <n v="4.5359999999999996"/>
  </r>
  <r>
    <n v="7326"/>
    <s v="US-2014-128447"/>
    <n v="2014"/>
    <x v="468"/>
    <d v="2014-11-18T00:00:00"/>
    <s v="Standard Class"/>
    <s v="MC-17845"/>
    <s v="Michael Chen"/>
    <x v="0"/>
    <s v="United States"/>
    <s v="Pasco"/>
    <x v="4"/>
    <n v="99301"/>
    <x v="1"/>
    <s v="OFF-AP-10004540"/>
    <x v="1"/>
    <x v="9"/>
    <s v="Eureka The Boss Lite 10-Amp Upright Vacuum, Blue"/>
    <n v="400.79999999999995"/>
    <n v="5"/>
    <n v="0"/>
    <n v="112.224"/>
  </r>
  <r>
    <n v="7327"/>
    <s v="US-2014-128447"/>
    <n v="2014"/>
    <x v="468"/>
    <d v="2014-11-18T00:00:00"/>
    <s v="Standard Class"/>
    <s v="MC-17845"/>
    <s v="Michael Chen"/>
    <x v="0"/>
    <s v="United States"/>
    <s v="Pasco"/>
    <x v="4"/>
    <n v="99301"/>
    <x v="1"/>
    <s v="OFF-BI-10001543"/>
    <x v="1"/>
    <x v="8"/>
    <s v="GBC VeloBinder Manual Binding System"/>
    <n v="28.792000000000002"/>
    <n v="1"/>
    <n v="0.2"/>
    <n v="10.077200000000001"/>
  </r>
  <r>
    <n v="7328"/>
    <s v="US-2011-131275"/>
    <n v="2011"/>
    <x v="772"/>
    <d v="2011-03-24T00:00:00"/>
    <s v="Standard Class"/>
    <s v="SC-20050"/>
    <s v="Sample Company A"/>
    <x v="2"/>
    <s v="United States"/>
    <s v="Burbank"/>
    <x v="1"/>
    <n v="91505"/>
    <x v="1"/>
    <s v="FUR-FU-10004597"/>
    <x v="0"/>
    <x v="5"/>
    <s v="Eldon Cleatmat Chair Mats for Medium Pile Carpets"/>
    <n v="111"/>
    <n v="2"/>
    <n v="0"/>
    <n v="14.430000000000007"/>
  </r>
  <r>
    <n v="7329"/>
    <s v="US-2011-131275"/>
    <n v="2011"/>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n v="2011"/>
    <x v="772"/>
    <d v="2011-03-24T00:00:00"/>
    <s v="Standard Class"/>
    <s v="SC-20050"/>
    <s v="Sample Company A"/>
    <x v="2"/>
    <s v="United States"/>
    <s v="Burbank"/>
    <x v="1"/>
    <n v="91505"/>
    <x v="1"/>
    <s v="OFF-ST-10000078"/>
    <x v="1"/>
    <x v="4"/>
    <s v="Tennsco 6- and 18-Compartment Lockers"/>
    <n v="1856.19"/>
    <n v="7"/>
    <n v="0"/>
    <n v="334.11419999999987"/>
  </r>
  <r>
    <n v="7331"/>
    <s v="CA-2013-149349"/>
    <n v="2013"/>
    <x v="396"/>
    <d v="2013-11-14T00:00:00"/>
    <s v="First Class"/>
    <s v="SP-20650"/>
    <s v="Stephanie Phelps"/>
    <x v="1"/>
    <s v="United States"/>
    <s v="Chicago"/>
    <x v="10"/>
    <n v="60623"/>
    <x v="2"/>
    <s v="FUR-FU-10001037"/>
    <x v="0"/>
    <x v="5"/>
    <s v="DAX Charcoal/Nickel-Tone Document Frame, 5 x 7"/>
    <n v="22.752000000000002"/>
    <n v="6"/>
    <n v="0.6"/>
    <n v="-8.532"/>
  </r>
  <r>
    <n v="7332"/>
    <s v="CA-2014-115119"/>
    <n v="2014"/>
    <x v="40"/>
    <d v="2014-10-31T00:00:00"/>
    <s v="Standard Class"/>
    <s v="SC-20440"/>
    <s v="Shaun Chance"/>
    <x v="1"/>
    <s v="United States"/>
    <s v="Lancaster"/>
    <x v="9"/>
    <n v="17602"/>
    <x v="3"/>
    <s v="TEC-PH-10001433"/>
    <x v="2"/>
    <x v="7"/>
    <s v="Cisco Small Business SPA 502G VoIP phone"/>
    <n v="61.541999999999994"/>
    <n v="1"/>
    <n v="0.4"/>
    <n v="-13.334099999999999"/>
  </r>
  <r>
    <n v="7333"/>
    <s v="CA-2014-115119"/>
    <n v="2014"/>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n v="2012"/>
    <x v="347"/>
    <d v="2012-04-17T00:00:00"/>
    <s v="Standard Class"/>
    <s v="PR-18880"/>
    <s v="Patrick Ryan"/>
    <x v="0"/>
    <s v="United States"/>
    <s v="Tampa"/>
    <x v="2"/>
    <n v="33614"/>
    <x v="0"/>
    <s v="FUR-FU-10001290"/>
    <x v="0"/>
    <x v="5"/>
    <s v="Executive Impressions Supervisor Wall Clock"/>
    <n v="67.36"/>
    <n v="2"/>
    <n v="0.2"/>
    <n v="10.103999999999996"/>
  </r>
  <r>
    <n v="7335"/>
    <s v="CA-2012-125563"/>
    <n v="2012"/>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n v="2012"/>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n v="2012"/>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n v="2014"/>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n v="2011"/>
    <x v="414"/>
    <d v="2011-12-23T00:00:00"/>
    <s v="Second Class"/>
    <s v="SM-20950"/>
    <s v="Suzanne McNair"/>
    <x v="1"/>
    <s v="United States"/>
    <s v="New York City"/>
    <x v="15"/>
    <n v="10035"/>
    <x v="3"/>
    <s v="FUR-CH-10004875"/>
    <x v="0"/>
    <x v="1"/>
    <s v="Harbour Creations 67200 Series Stacking Chairs"/>
    <n v="192.18600000000004"/>
    <n v="3"/>
    <n v="0.1"/>
    <n v="36.3018"/>
  </r>
  <r>
    <n v="7340"/>
    <s v="CA-2012-159590"/>
    <n v="2012"/>
    <x v="1074"/>
    <d v="2012-07-21T00:00:00"/>
    <s v="First Class"/>
    <s v="KC-16255"/>
    <s v="Karen Carlisle"/>
    <x v="1"/>
    <s v="United States"/>
    <s v="New York City"/>
    <x v="15"/>
    <n v="10009"/>
    <x v="3"/>
    <s v="OFF-AR-10003190"/>
    <x v="1"/>
    <x v="6"/>
    <s v="Newell 32"/>
    <n v="5.76"/>
    <n v="2"/>
    <n v="0"/>
    <n v="1.6128"/>
  </r>
  <r>
    <n v="7341"/>
    <s v="CA-2011-116190"/>
    <n v="2011"/>
    <x v="711"/>
    <d v="2011-08-01T00:00:00"/>
    <s v="Standard Class"/>
    <s v="SG-20470"/>
    <s v="Sheri Gordon"/>
    <x v="0"/>
    <s v="United States"/>
    <s v="Atlanta"/>
    <x v="32"/>
    <n v="30318"/>
    <x v="0"/>
    <s v="FUR-CH-10000553"/>
    <x v="0"/>
    <x v="1"/>
    <s v="Metal Folding Chairs, Beige, 4/Carton"/>
    <n v="67.88"/>
    <n v="2"/>
    <n v="0"/>
    <n v="18.327599999999997"/>
  </r>
  <r>
    <n v="7342"/>
    <s v="CA-2011-116190"/>
    <n v="2011"/>
    <x v="711"/>
    <d v="2011-08-01T00:00:00"/>
    <s v="Standard Class"/>
    <s v="SG-20470"/>
    <s v="Sheri Gordon"/>
    <x v="0"/>
    <s v="United States"/>
    <s v="Atlanta"/>
    <x v="32"/>
    <n v="30318"/>
    <x v="0"/>
    <s v="OFF-LA-10002762"/>
    <x v="1"/>
    <x v="2"/>
    <s v="Avery 485"/>
    <n v="162.88999999999999"/>
    <n v="13"/>
    <n v="0"/>
    <n v="76.558299999999988"/>
  </r>
  <r>
    <n v="7343"/>
    <s v="CA-2011-116190"/>
    <n v="2011"/>
    <x v="711"/>
    <d v="2011-08-01T00:00:00"/>
    <s v="Standard Class"/>
    <s v="SG-20470"/>
    <s v="Sheri Gordon"/>
    <x v="0"/>
    <s v="United States"/>
    <s v="Atlanta"/>
    <x v="32"/>
    <n v="30318"/>
    <x v="0"/>
    <s v="FUR-FU-10000719"/>
    <x v="0"/>
    <x v="5"/>
    <s v="DAX Cubicle Frames, 8-1/2 x 11"/>
    <n v="25.71"/>
    <n v="3"/>
    <n v="0"/>
    <n v="9.2556000000000012"/>
  </r>
  <r>
    <n v="7344"/>
    <s v="CA-2011-168473"/>
    <n v="2011"/>
    <x v="58"/>
    <d v="2012-01-01T00:00:00"/>
    <s v="Standard Class"/>
    <s v="TB-21520"/>
    <s v="Tracy Blumstein"/>
    <x v="0"/>
    <s v="United States"/>
    <s v="New York City"/>
    <x v="15"/>
    <n v="10009"/>
    <x v="3"/>
    <s v="OFF-ST-10000563"/>
    <x v="1"/>
    <x v="4"/>
    <s v="Fellowes Bankers Box Stor/Drawer Steel Plus"/>
    <n v="191.88"/>
    <n v="6"/>
    <n v="0"/>
    <n v="19.188000000000002"/>
  </r>
  <r>
    <n v="7345"/>
    <s v="CA-2014-168389"/>
    <n v="2014"/>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n v="2014"/>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n v="2014"/>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n v="2014"/>
    <x v="157"/>
    <d v="2014-12-18T00:00:00"/>
    <s v="Standard Class"/>
    <s v="DV-13045"/>
    <s v="Darrin Van Huff"/>
    <x v="1"/>
    <s v="United States"/>
    <s v="Jacksonville"/>
    <x v="2"/>
    <n v="32216"/>
    <x v="0"/>
    <s v="FUR-CH-10000225"/>
    <x v="0"/>
    <x v="1"/>
    <s v="Global Geo Office Task Chair, Gray"/>
    <n v="64.784000000000006"/>
    <n v="1"/>
    <n v="0.2"/>
    <n v="-12.147000000000009"/>
  </r>
  <r>
    <n v="7349"/>
    <s v="CA-2011-130421"/>
    <n v="2011"/>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n v="2014"/>
    <x v="208"/>
    <d v="2014-10-28T00:00:00"/>
    <s v="Standard Class"/>
    <s v="JB-15400"/>
    <s v="Jennifer Braxton"/>
    <x v="1"/>
    <s v="United States"/>
    <s v="Milwaukee"/>
    <x v="6"/>
    <n v="53209"/>
    <x v="2"/>
    <s v="OFF-BI-10000301"/>
    <x v="1"/>
    <x v="8"/>
    <s v="GBC Instant Report Kit"/>
    <n v="38.82"/>
    <n v="6"/>
    <n v="0"/>
    <n v="19.41"/>
  </r>
  <r>
    <n v="7351"/>
    <s v="CA-2014-142125"/>
    <n v="2014"/>
    <x v="208"/>
    <d v="2014-10-28T00:00:00"/>
    <s v="Standard Class"/>
    <s v="JB-15400"/>
    <s v="Jennifer Braxton"/>
    <x v="1"/>
    <s v="United States"/>
    <s v="Milwaukee"/>
    <x v="6"/>
    <n v="53209"/>
    <x v="2"/>
    <s v="OFF-BI-10003460"/>
    <x v="1"/>
    <x v="8"/>
    <s v="Acco 3-Hole Punch"/>
    <n v="21.9"/>
    <n v="5"/>
    <n v="0"/>
    <n v="10.511999999999999"/>
  </r>
  <r>
    <n v="7352"/>
    <s v="CA-2014-141138"/>
    <n v="2014"/>
    <x v="468"/>
    <d v="2014-11-17T00:00:00"/>
    <s v="Standard Class"/>
    <s v="GH-14425"/>
    <s v="Gary Hwang"/>
    <x v="0"/>
    <s v="United States"/>
    <s v="Modesto"/>
    <x v="1"/>
    <n v="95351"/>
    <x v="1"/>
    <s v="TEC-AC-10001772"/>
    <x v="2"/>
    <x v="11"/>
    <s v="Memorex Mini Travel Drive 16 GB USB 2.0 Flash Drive"/>
    <n v="111.79"/>
    <n v="7"/>
    <n v="0"/>
    <n v="43.598100000000002"/>
  </r>
  <r>
    <n v="7353"/>
    <s v="CA-2014-152135"/>
    <n v="2014"/>
    <x v="633"/>
    <d v="2014-03-19T00:00:00"/>
    <s v="Second Class"/>
    <s v="MG-17650"/>
    <s v="Matthew Grinstein"/>
    <x v="2"/>
    <s v="United States"/>
    <s v="Lakewood"/>
    <x v="24"/>
    <n v="44107"/>
    <x v="3"/>
    <s v="TEC-PH-10003505"/>
    <x v="2"/>
    <x v="7"/>
    <s v="Geemarc AmpliPOWER60"/>
    <n v="445.44"/>
    <n v="8"/>
    <n v="0.4"/>
    <n v="-81.664000000000044"/>
  </r>
  <r>
    <n v="7354"/>
    <s v="CA-2013-151974"/>
    <n v="2013"/>
    <x v="897"/>
    <d v="2013-09-30T00:00:00"/>
    <s v="Standard Class"/>
    <s v="RD-19660"/>
    <s v="Robert Dilbeck"/>
    <x v="2"/>
    <s v="United States"/>
    <s v="Philadelphia"/>
    <x v="9"/>
    <n v="19134"/>
    <x v="3"/>
    <s v="OFF-LA-10004484"/>
    <x v="1"/>
    <x v="2"/>
    <s v="Avery 476"/>
    <n v="16.520000000000003"/>
    <n v="5"/>
    <n v="0.2"/>
    <n v="5.368999999999998"/>
  </r>
  <r>
    <n v="7355"/>
    <s v="CA-2014-154102"/>
    <n v="2014"/>
    <x v="695"/>
    <d v="2014-02-14T00:00:00"/>
    <s v="Standard Class"/>
    <s v="SN-20560"/>
    <s v="Skye Norling"/>
    <x v="2"/>
    <s v="United States"/>
    <s v="San Francisco"/>
    <x v="1"/>
    <n v="94109"/>
    <x v="1"/>
    <s v="OFF-PA-10001593"/>
    <x v="1"/>
    <x v="10"/>
    <s v="Xerox 1947"/>
    <n v="29.900000000000002"/>
    <n v="5"/>
    <n v="0"/>
    <n v="13.454999999999998"/>
  </r>
  <r>
    <n v="7356"/>
    <s v="CA-2012-139780"/>
    <n v="2012"/>
    <x v="620"/>
    <d v="2013-01-02T00:00:00"/>
    <s v="Second Class"/>
    <s v="AH-10690"/>
    <s v="Anna Häberlin"/>
    <x v="1"/>
    <s v="United States"/>
    <s v="Detroit"/>
    <x v="12"/>
    <n v="48205"/>
    <x v="2"/>
    <s v="OFF-BI-10004139"/>
    <x v="1"/>
    <x v="8"/>
    <s v="Fellowes Presentation Covers for Comb Binding Machines"/>
    <n v="116.4"/>
    <n v="8"/>
    <n v="0"/>
    <n v="52.379999999999995"/>
  </r>
  <r>
    <n v="7357"/>
    <s v="CA-2013-114748"/>
    <n v="2013"/>
    <x v="790"/>
    <d v="2013-10-15T00:00:00"/>
    <s v="Standard Class"/>
    <s v="MZ-17335"/>
    <s v="Maria Zettner"/>
    <x v="2"/>
    <s v="United States"/>
    <s v="Phoenix"/>
    <x v="16"/>
    <n v="85023"/>
    <x v="1"/>
    <s v="OFF-AR-10001315"/>
    <x v="1"/>
    <x v="6"/>
    <s v="Newell 310"/>
    <n v="1.4080000000000001"/>
    <n v="1"/>
    <n v="0.2"/>
    <n v="0.15839999999999993"/>
  </r>
  <r>
    <n v="7358"/>
    <s v="CA-2013-114748"/>
    <n v="2013"/>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n v="2011"/>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n v="2011"/>
    <x v="125"/>
    <d v="2012-01-03T00:00:00"/>
    <s v="Second Class"/>
    <s v="AR-10345"/>
    <s v="Alex Russell"/>
    <x v="1"/>
    <s v="United States"/>
    <s v="Philadelphia"/>
    <x v="9"/>
    <n v="19143"/>
    <x v="3"/>
    <s v="FUR-TA-10004575"/>
    <x v="0"/>
    <x v="3"/>
    <s v="Hon 5100 Series Wood Tables"/>
    <n v="523.76400000000001"/>
    <n v="3"/>
    <n v="0.4"/>
    <n v="-192.04680000000008"/>
  </r>
  <r>
    <n v="7361"/>
    <s v="CA-2013-163594"/>
    <n v="2013"/>
    <x v="408"/>
    <d v="2013-04-15T00:00:00"/>
    <s v="First Class"/>
    <s v="JF-15295"/>
    <s v="Jason Fortune-"/>
    <x v="0"/>
    <s v="United States"/>
    <s v="Los Angeles"/>
    <x v="1"/>
    <n v="90036"/>
    <x v="1"/>
    <s v="OFF-PA-10000809"/>
    <x v="1"/>
    <x v="10"/>
    <s v="Xerox 206"/>
    <n v="19.440000000000001"/>
    <n v="3"/>
    <n v="0"/>
    <n v="9.3312000000000008"/>
  </r>
  <r>
    <n v="7362"/>
    <s v="CA-2013-163594"/>
    <n v="2013"/>
    <x v="408"/>
    <d v="2013-04-15T00:00:00"/>
    <s v="First Class"/>
    <s v="JF-15295"/>
    <s v="Jason Fortune-"/>
    <x v="0"/>
    <s v="United States"/>
    <s v="Los Angeles"/>
    <x v="1"/>
    <n v="90036"/>
    <x v="1"/>
    <s v="FUR-CH-10000225"/>
    <x v="0"/>
    <x v="1"/>
    <s v="Global Geo Office Task Chair, Gray"/>
    <n v="194.35200000000003"/>
    <n v="3"/>
    <n v="0.2"/>
    <n v="-36.441000000000031"/>
  </r>
  <r>
    <n v="7363"/>
    <s v="CA-2013-163594"/>
    <n v="2013"/>
    <x v="408"/>
    <d v="2013-04-15T00:00:00"/>
    <s v="First Class"/>
    <s v="JF-15295"/>
    <s v="Jason Fortune-"/>
    <x v="0"/>
    <s v="United States"/>
    <s v="Los Angeles"/>
    <x v="1"/>
    <n v="90036"/>
    <x v="1"/>
    <s v="OFF-BI-10003707"/>
    <x v="1"/>
    <x v="8"/>
    <s v="Aluminum Screw Posts"/>
    <n v="36.624000000000002"/>
    <n v="3"/>
    <n v="0.2"/>
    <n v="13.734"/>
  </r>
  <r>
    <n v="7364"/>
    <s v="CA-2013-127243"/>
    <n v="2013"/>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n v="2013"/>
    <x v="85"/>
    <d v="2013-12-05T00:00:00"/>
    <s v="Standard Class"/>
    <s v="DS-13180"/>
    <s v="David Smith"/>
    <x v="1"/>
    <s v="United States"/>
    <s v="Philadelphia"/>
    <x v="9"/>
    <n v="19140"/>
    <x v="3"/>
    <s v="OFF-FA-10004076"/>
    <x v="1"/>
    <x v="13"/>
    <s v="Translucent Push Pins by OIC"/>
    <n v="12.672000000000001"/>
    <n v="8"/>
    <n v="0.2"/>
    <n v="2.6927999999999992"/>
  </r>
  <r>
    <n v="7366"/>
    <s v="CA-2013-127243"/>
    <n v="2013"/>
    <x v="85"/>
    <d v="2013-12-05T00:00:00"/>
    <s v="Standard Class"/>
    <s v="DS-13180"/>
    <s v="David Smith"/>
    <x v="1"/>
    <s v="United States"/>
    <s v="Philadelphia"/>
    <x v="9"/>
    <n v="19140"/>
    <x v="3"/>
    <s v="OFF-BI-10003166"/>
    <x v="1"/>
    <x v="8"/>
    <s v="GBC Plasticlear Binding Covers"/>
    <n v="6.8880000000000017"/>
    <n v="2"/>
    <n v="0.7"/>
    <n v="-5.0511999999999997"/>
  </r>
  <r>
    <n v="7367"/>
    <s v="CA-2013-127243"/>
    <n v="2013"/>
    <x v="85"/>
    <d v="2013-12-05T00:00:00"/>
    <s v="Standard Class"/>
    <s v="DS-13180"/>
    <s v="David Smith"/>
    <x v="1"/>
    <s v="United States"/>
    <s v="Philadelphia"/>
    <x v="9"/>
    <n v="19140"/>
    <x v="3"/>
    <s v="OFF-ST-10002301"/>
    <x v="1"/>
    <x v="4"/>
    <s v="Tennsco Commercial Shelving"/>
    <n v="32.544000000000004"/>
    <n v="2"/>
    <n v="0.2"/>
    <n v="-7.7292000000000041"/>
  </r>
  <r>
    <n v="7368"/>
    <s v="CA-2013-127243"/>
    <n v="2013"/>
    <x v="85"/>
    <d v="2013-12-05T00:00:00"/>
    <s v="Standard Class"/>
    <s v="DS-13180"/>
    <s v="David Smith"/>
    <x v="1"/>
    <s v="United States"/>
    <s v="Philadelphia"/>
    <x v="9"/>
    <n v="19140"/>
    <x v="3"/>
    <s v="FUR-CH-10002647"/>
    <x v="0"/>
    <x v="1"/>
    <s v="Situations Contoured Folding Chairs, 4/Set"/>
    <n v="347.80200000000002"/>
    <n v="7"/>
    <n v="0.3"/>
    <n v="-24.842999999999961"/>
  </r>
  <r>
    <n v="7369"/>
    <s v="CA-2014-161851"/>
    <n v="2014"/>
    <x v="4"/>
    <d v="2014-04-18T00:00:00"/>
    <s v="First Class"/>
    <s v="BP-11095"/>
    <s v="Bart Pistole"/>
    <x v="1"/>
    <s v="United States"/>
    <s v="Miami"/>
    <x v="2"/>
    <n v="33180"/>
    <x v="0"/>
    <s v="OFF-BI-10004654"/>
    <x v="1"/>
    <x v="8"/>
    <s v="VariCap6 Expandable Binder"/>
    <n v="15.570000000000004"/>
    <n v="3"/>
    <n v="0.7"/>
    <n v="-11.936999999999998"/>
  </r>
  <r>
    <n v="7370"/>
    <s v="CA-2012-110345"/>
    <n v="2012"/>
    <x v="1000"/>
    <d v="2012-03-11T00:00:00"/>
    <s v="Second Class"/>
    <s v="TG-21310"/>
    <s v="Toby Gnade"/>
    <x v="0"/>
    <s v="United States"/>
    <s v="Raleigh"/>
    <x v="3"/>
    <n v="27604"/>
    <x v="0"/>
    <s v="OFF-LA-10001175"/>
    <x v="1"/>
    <x v="2"/>
    <s v="Avery 514"/>
    <n v="4.6079999999999997"/>
    <n v="2"/>
    <n v="0.2"/>
    <n v="1.6704000000000001"/>
  </r>
  <r>
    <n v="7371"/>
    <s v="CA-2011-107769"/>
    <n v="2011"/>
    <x v="919"/>
    <d v="2011-11-01T00:00:00"/>
    <s v="Standard Class"/>
    <s v="BT-11395"/>
    <s v="Bill Tyler"/>
    <x v="1"/>
    <s v="United States"/>
    <s v="Garden City"/>
    <x v="41"/>
    <n v="67846"/>
    <x v="2"/>
    <s v="TEC-PH-10001336"/>
    <x v="2"/>
    <x v="7"/>
    <s v="Digium D40 VoIP phone"/>
    <n v="257.98"/>
    <n v="2"/>
    <n v="0"/>
    <n v="74.8142"/>
  </r>
  <r>
    <n v="7372"/>
    <s v="US-2014-123862"/>
    <n v="2014"/>
    <x v="363"/>
    <d v="2014-01-10T00:00:00"/>
    <s v="Second Class"/>
    <s v="JF-15190"/>
    <s v="Jamie Frazer"/>
    <x v="0"/>
    <s v="United States"/>
    <s v="Long Beach"/>
    <x v="1"/>
    <n v="90805"/>
    <x v="1"/>
    <s v="OFF-ST-10000760"/>
    <x v="1"/>
    <x v="4"/>
    <s v="Eldon Fold 'N Roll Cart System"/>
    <n v="153.78"/>
    <n v="11"/>
    <n v="0"/>
    <n v="44.596199999999996"/>
  </r>
  <r>
    <n v="7373"/>
    <s v="US-2014-123862"/>
    <n v="2014"/>
    <x v="363"/>
    <d v="2014-01-10T00:00:00"/>
    <s v="Second Class"/>
    <s v="JF-15190"/>
    <s v="Jamie Frazer"/>
    <x v="0"/>
    <s v="United States"/>
    <s v="Long Beach"/>
    <x v="1"/>
    <n v="90805"/>
    <x v="1"/>
    <s v="OFF-ST-10002301"/>
    <x v="1"/>
    <x v="4"/>
    <s v="Tennsco Commercial Shelving"/>
    <n v="61.019999999999996"/>
    <n v="3"/>
    <n v="0"/>
    <n v="0.61019999999999541"/>
  </r>
  <r>
    <n v="7374"/>
    <s v="US-2014-123862"/>
    <n v="2014"/>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n v="2014"/>
    <x v="363"/>
    <d v="2014-01-10T00:00:00"/>
    <s v="Second Class"/>
    <s v="JF-15190"/>
    <s v="Jamie Frazer"/>
    <x v="0"/>
    <s v="United States"/>
    <s v="Long Beach"/>
    <x v="1"/>
    <n v="90805"/>
    <x v="1"/>
    <s v="OFF-FA-10003112"/>
    <x v="1"/>
    <x v="13"/>
    <s v="Staples"/>
    <n v="7.89"/>
    <n v="1"/>
    <n v="0"/>
    <n v="3.5504999999999995"/>
  </r>
  <r>
    <n v="7376"/>
    <s v="CA-2014-100580"/>
    <n v="2014"/>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n v="2014"/>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n v="2011"/>
    <x v="111"/>
    <d v="2011-09-23T00:00:00"/>
    <s v="Standard Class"/>
    <s v="MC-18130"/>
    <s v="Mike Caudle"/>
    <x v="1"/>
    <s v="United States"/>
    <s v="Seattle"/>
    <x v="4"/>
    <n v="98115"/>
    <x v="1"/>
    <s v="OFF-ST-10001321"/>
    <x v="1"/>
    <x v="4"/>
    <s v="Decoflex Hanging Personal Folder File, Blue"/>
    <n v="92.52"/>
    <n v="6"/>
    <n v="0"/>
    <n v="24.980400000000007"/>
  </r>
  <r>
    <n v="7379"/>
    <s v="CA-2012-136224"/>
    <n v="2012"/>
    <x v="70"/>
    <d v="2012-05-31T00:00:00"/>
    <s v="Same Day"/>
    <s v="ML-18265"/>
    <s v="Muhammed Lee"/>
    <x v="0"/>
    <s v="United States"/>
    <s v="Fayetteville"/>
    <x v="3"/>
    <n v="28314"/>
    <x v="0"/>
    <s v="OFF-AR-10003504"/>
    <x v="1"/>
    <x v="6"/>
    <s v="Newell 347"/>
    <n v="10.272000000000002"/>
    <n v="3"/>
    <n v="0.2"/>
    <n v="1.1555999999999984"/>
  </r>
  <r>
    <n v="7380"/>
    <s v="CA-2013-105732"/>
    <n v="2013"/>
    <x v="1160"/>
    <d v="2013-09-19T00:00:00"/>
    <s v="Standard Class"/>
    <s v="AG-10270"/>
    <s v="Alejandro Grove"/>
    <x v="0"/>
    <s v="United States"/>
    <s v="Omaha"/>
    <x v="8"/>
    <n v="68104"/>
    <x v="2"/>
    <s v="OFF-ST-10000419"/>
    <x v="1"/>
    <x v="4"/>
    <s v="Rogers Jumbo File, Granite"/>
    <n v="40.74"/>
    <n v="3"/>
    <n v="0"/>
    <n v="0.4073999999999991"/>
  </r>
  <r>
    <n v="7381"/>
    <s v="CA-2013-105732"/>
    <n v="2013"/>
    <x v="1160"/>
    <d v="2013-09-19T00:00:00"/>
    <s v="Standard Class"/>
    <s v="AG-10270"/>
    <s v="Alejandro Grove"/>
    <x v="0"/>
    <s v="United States"/>
    <s v="Omaha"/>
    <x v="8"/>
    <n v="68104"/>
    <x v="2"/>
    <s v="OFF-LA-10004559"/>
    <x v="1"/>
    <x v="2"/>
    <s v="Avery 49"/>
    <n v="14.399999999999999"/>
    <n v="5"/>
    <n v="0"/>
    <n v="7.056"/>
  </r>
  <r>
    <n v="7382"/>
    <s v="CA-2013-105732"/>
    <n v="2013"/>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n v="2013"/>
    <x v="1160"/>
    <d v="2013-09-19T00:00:00"/>
    <s v="Standard Class"/>
    <s v="AG-10270"/>
    <s v="Alejandro Grove"/>
    <x v="0"/>
    <s v="United States"/>
    <s v="Omaha"/>
    <x v="8"/>
    <n v="68104"/>
    <x v="2"/>
    <s v="OFF-SU-10004782"/>
    <x v="1"/>
    <x v="14"/>
    <s v="Elite 5&quot; Scissors"/>
    <n v="16.899999999999999"/>
    <n v="2"/>
    <n v="0"/>
    <n v="5.0699999999999985"/>
  </r>
  <r>
    <n v="7384"/>
    <s v="CA-2013-105732"/>
    <n v="2013"/>
    <x v="1160"/>
    <d v="2013-09-19T00:00:00"/>
    <s v="Standard Class"/>
    <s v="AG-10270"/>
    <s v="Alejandro Grove"/>
    <x v="0"/>
    <s v="United States"/>
    <s v="Omaha"/>
    <x v="8"/>
    <n v="68104"/>
    <x v="2"/>
    <s v="OFF-PA-10002250"/>
    <x v="1"/>
    <x v="10"/>
    <s v="Things To Do Today Pad"/>
    <n v="17.61"/>
    <n v="3"/>
    <n v="0"/>
    <n v="8.4527999999999999"/>
  </r>
  <r>
    <n v="7385"/>
    <s v="CA-2013-105732"/>
    <n v="2013"/>
    <x v="1160"/>
    <d v="2013-09-19T00:00:00"/>
    <s v="Standard Class"/>
    <s v="AG-10270"/>
    <s v="Alejandro Grove"/>
    <x v="0"/>
    <s v="United States"/>
    <s v="Omaha"/>
    <x v="8"/>
    <n v="68104"/>
    <x v="2"/>
    <s v="OFF-AP-10001394"/>
    <x v="1"/>
    <x v="9"/>
    <s v="Harmony Air Purifier"/>
    <n v="378"/>
    <n v="2"/>
    <n v="0"/>
    <n v="136.07999999999998"/>
  </r>
  <r>
    <n v="7386"/>
    <s v="CA-2013-105732"/>
    <n v="2013"/>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n v="2013"/>
    <x v="1160"/>
    <d v="2013-09-19T00:00:00"/>
    <s v="Standard Class"/>
    <s v="AG-10270"/>
    <s v="Alejandro Grove"/>
    <x v="0"/>
    <s v="United States"/>
    <s v="Omaha"/>
    <x v="8"/>
    <n v="68104"/>
    <x v="2"/>
    <s v="OFF-ST-10004340"/>
    <x v="1"/>
    <x v="4"/>
    <s v="Fellowes Mobile File Cart, Black"/>
    <n v="373.08"/>
    <n v="6"/>
    <n v="0"/>
    <n v="100.73160000000001"/>
  </r>
  <r>
    <n v="7388"/>
    <s v="CA-2013-105732"/>
    <n v="2013"/>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n v="2013"/>
    <x v="1160"/>
    <d v="2013-09-19T00:00:00"/>
    <s v="Standard Class"/>
    <s v="AG-10270"/>
    <s v="Alejandro Grove"/>
    <x v="0"/>
    <s v="United States"/>
    <s v="Omaha"/>
    <x v="8"/>
    <n v="68104"/>
    <x v="2"/>
    <s v="TEC-PH-10004897"/>
    <x v="2"/>
    <x v="7"/>
    <s v="Mediabridge Sport Armband iPhone 5s"/>
    <n v="29.97"/>
    <n v="3"/>
    <n v="0"/>
    <n v="0.29969999999999963"/>
  </r>
  <r>
    <n v="7390"/>
    <s v="CA-2014-108035"/>
    <n v="2014"/>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n v="2014"/>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n v="2014"/>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n v="2014"/>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n v="2014"/>
    <x v="743"/>
    <d v="2014-05-07T00:00:00"/>
    <s v="Standard Class"/>
    <s v="DD-13570"/>
    <s v="Dorothy Dickinson"/>
    <x v="0"/>
    <s v="United States"/>
    <s v="Los Angeles"/>
    <x v="1"/>
    <n v="90049"/>
    <x v="1"/>
    <s v="OFF-AR-10001615"/>
    <x v="1"/>
    <x v="6"/>
    <s v="Newell 34"/>
    <n v="59.519999999999996"/>
    <n v="3"/>
    <n v="0"/>
    <n v="15.475200000000001"/>
  </r>
  <r>
    <n v="7395"/>
    <s v="CA-2014-147844"/>
    <n v="2014"/>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n v="2013"/>
    <x v="591"/>
    <d v="2013-12-31T00:00:00"/>
    <s v="Standard Class"/>
    <s v="DB-12970"/>
    <s v="Darren Budd"/>
    <x v="1"/>
    <s v="United States"/>
    <s v="New York City"/>
    <x v="15"/>
    <n v="10024"/>
    <x v="3"/>
    <s v="FUR-TA-10002958"/>
    <x v="0"/>
    <x v="3"/>
    <s v="Bevis Oval Conference Table, Walnut"/>
    <n v="313.17599999999999"/>
    <n v="2"/>
    <n v="0.4"/>
    <n v="-120.05080000000007"/>
  </r>
  <r>
    <n v="7397"/>
    <s v="CA-2013-110975"/>
    <n v="2013"/>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n v="2011"/>
    <x v="587"/>
    <d v="2011-09-30T00:00:00"/>
    <s v="Same Day"/>
    <s v="DM-12955"/>
    <s v="Dario Medina"/>
    <x v="1"/>
    <s v="United States"/>
    <s v="Fairfield"/>
    <x v="24"/>
    <n v="45014"/>
    <x v="3"/>
    <s v="OFF-AP-10003217"/>
    <x v="1"/>
    <x v="9"/>
    <s v="Eureka Sanitaire  Commercial Upright"/>
    <n v="795.40800000000013"/>
    <n v="6"/>
    <n v="0.2"/>
    <n v="59.655599999999993"/>
  </r>
  <r>
    <n v="7399"/>
    <s v="CA-2011-124807"/>
    <n v="2011"/>
    <x v="136"/>
    <d v="2011-07-15T00:00:00"/>
    <s v="Second Class"/>
    <s v="ME-17725"/>
    <s v="Max Engle"/>
    <x v="0"/>
    <s v="United States"/>
    <s v="Chicago"/>
    <x v="10"/>
    <n v="60610"/>
    <x v="2"/>
    <s v="OFF-PA-10001526"/>
    <x v="1"/>
    <x v="10"/>
    <s v="Xerox 1949"/>
    <n v="35.856000000000002"/>
    <n v="9"/>
    <n v="0.2"/>
    <n v="12.997800000000003"/>
  </r>
  <r>
    <n v="7400"/>
    <s v="CA-2011-124807"/>
    <n v="2011"/>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n v="2013"/>
    <x v="162"/>
    <d v="2013-09-14T00:00:00"/>
    <s v="Standard Class"/>
    <s v="TR-21325"/>
    <s v="Toby Ritter"/>
    <x v="0"/>
    <s v="United States"/>
    <s v="Seattle"/>
    <x v="4"/>
    <n v="98103"/>
    <x v="1"/>
    <s v="FUR-FU-10003039"/>
    <x v="0"/>
    <x v="5"/>
    <s v="Howard Miller 11-1/2&quot; Diameter Grantwood Wall Clock"/>
    <n v="43.13"/>
    <n v="1"/>
    <n v="0"/>
    <n v="14.664200000000001"/>
  </r>
  <r>
    <n v="7402"/>
    <s v="CA-2013-110009"/>
    <n v="2013"/>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n v="2014"/>
    <x v="634"/>
    <d v="2014-08-11T00:00:00"/>
    <s v="Standard Class"/>
    <s v="SH-20395"/>
    <s v="Shahid Hopkins"/>
    <x v="0"/>
    <s v="United States"/>
    <s v="New York City"/>
    <x v="15"/>
    <n v="10011"/>
    <x v="3"/>
    <s v="OFF-SU-10002573"/>
    <x v="1"/>
    <x v="14"/>
    <s v="Acme 10&quot; Easy Grip Assistive Scissors"/>
    <n v="70.12"/>
    <n v="4"/>
    <n v="0"/>
    <n v="21.035999999999994"/>
  </r>
  <r>
    <n v="7404"/>
    <s v="CA-2012-100146"/>
    <n v="2012"/>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n v="2012"/>
    <x v="263"/>
    <d v="2012-05-19T00:00:00"/>
    <s v="Standard Class"/>
    <s v="CB-12535"/>
    <s v="Claudia Bergmann"/>
    <x v="1"/>
    <s v="United States"/>
    <s v="Camarillo"/>
    <x v="1"/>
    <n v="93010"/>
    <x v="1"/>
    <s v="FUR-FU-10001979"/>
    <x v="0"/>
    <x v="5"/>
    <s v="Dana Halogen Swing-Arm Architect Lamp"/>
    <n v="122.91"/>
    <n v="3"/>
    <n v="0"/>
    <n v="34.414800000000007"/>
  </r>
  <r>
    <n v="7406"/>
    <s v="CA-2012-100146"/>
    <n v="2012"/>
    <x v="263"/>
    <d v="2012-05-19T00:00:00"/>
    <s v="Standard Class"/>
    <s v="CB-12535"/>
    <s v="Claudia Bergmann"/>
    <x v="1"/>
    <s v="United States"/>
    <s v="Camarillo"/>
    <x v="1"/>
    <n v="93010"/>
    <x v="1"/>
    <s v="FUR-CH-10003833"/>
    <x v="0"/>
    <x v="1"/>
    <s v="Novimex Fabric Task Chair"/>
    <n v="97.567999999999998"/>
    <n v="2"/>
    <n v="0.2"/>
    <n v="-6.0980000000000025"/>
  </r>
  <r>
    <n v="7407"/>
    <s v="CA-2012-100146"/>
    <n v="2012"/>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n v="2014"/>
    <x v="176"/>
    <d v="2014-01-22T00:00:00"/>
    <s v="First Class"/>
    <s v="ML-17410"/>
    <s v="Maris LaWare"/>
    <x v="0"/>
    <s v="United States"/>
    <s v="Chicago"/>
    <x v="10"/>
    <n v="60653"/>
    <x v="2"/>
    <s v="OFF-LA-10001613"/>
    <x v="1"/>
    <x v="2"/>
    <s v="Avery File Folder Labels"/>
    <n v="11.52"/>
    <n v="5"/>
    <n v="0.2"/>
    <n v="4.1760000000000002"/>
  </r>
  <r>
    <n v="7409"/>
    <s v="CA-2013-129728"/>
    <n v="2013"/>
    <x v="198"/>
    <d v="2013-06-07T00:00:00"/>
    <s v="Standard Class"/>
    <s v="JG-15310"/>
    <s v="Jason Gross"/>
    <x v="1"/>
    <s v="United States"/>
    <s v="Los Angeles"/>
    <x v="1"/>
    <n v="90032"/>
    <x v="1"/>
    <s v="FUR-FU-10003247"/>
    <x v="0"/>
    <x v="5"/>
    <s v="36X48 HARDFLOOR CHAIRMAT"/>
    <n v="167.84"/>
    <n v="8"/>
    <n v="0"/>
    <n v="11.748799999999989"/>
  </r>
  <r>
    <n v="7410"/>
    <s v="CA-2011-121769"/>
    <n v="2011"/>
    <x v="918"/>
    <d v="2011-04-12T00:00:00"/>
    <s v="Standard Class"/>
    <s v="JS-15880"/>
    <s v="John Stevenson"/>
    <x v="0"/>
    <s v="United States"/>
    <s v="Toledo"/>
    <x v="24"/>
    <n v="43615"/>
    <x v="3"/>
    <s v="FUR-TA-10004442"/>
    <x v="0"/>
    <x v="3"/>
    <s v="Riverside Furniture Stanwyck Manor Table Series"/>
    <n v="172.11"/>
    <n v="1"/>
    <n v="0.4"/>
    <n v="-94.660500000000013"/>
  </r>
  <r>
    <n v="7411"/>
    <s v="CA-2011-103058"/>
    <n v="2011"/>
    <x v="149"/>
    <d v="2011-07-24T00:00:00"/>
    <s v="First Class"/>
    <s v="AG-10270"/>
    <s v="Alejandro Grove"/>
    <x v="0"/>
    <s v="United States"/>
    <s v="New York City"/>
    <x v="15"/>
    <n v="10011"/>
    <x v="3"/>
    <s v="TEC-AC-10001314"/>
    <x v="2"/>
    <x v="11"/>
    <s v="Case Logic 2.4GHz Wireless Keyboard"/>
    <n v="99.98"/>
    <n v="2"/>
    <n v="0"/>
    <n v="7.9983999999999895"/>
  </r>
  <r>
    <n v="7412"/>
    <s v="CA-2014-121125"/>
    <n v="2014"/>
    <x v="1109"/>
    <d v="2014-06-04T00:00:00"/>
    <s v="Standard Class"/>
    <s v="MG-17890"/>
    <s v="Michael Granlund"/>
    <x v="2"/>
    <s v="United States"/>
    <s v="Tigard"/>
    <x v="21"/>
    <n v="97224"/>
    <x v="1"/>
    <s v="TEC-PH-10001619"/>
    <x v="2"/>
    <x v="7"/>
    <s v="LG G3"/>
    <n v="156.79200000000003"/>
    <n v="1"/>
    <n v="0.2"/>
    <n v="17.639099999999985"/>
  </r>
  <r>
    <n v="7413"/>
    <s v="CA-2014-121125"/>
    <n v="2014"/>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n v="2014"/>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n v="2013"/>
    <x v="69"/>
    <d v="2013-03-16T00:00:00"/>
    <s v="Second Class"/>
    <s v="SC-20770"/>
    <s v="Stewart Carmichael"/>
    <x v="1"/>
    <s v="United States"/>
    <s v="Philadelphia"/>
    <x v="9"/>
    <n v="19134"/>
    <x v="3"/>
    <s v="FUR-CH-10004287"/>
    <x v="0"/>
    <x v="1"/>
    <s v="SAFCO Arco Folding Chair"/>
    <n v="386.67999999999995"/>
    <n v="2"/>
    <n v="0.3"/>
    <n v="-5.5240000000000293"/>
  </r>
  <r>
    <n v="7416"/>
    <s v="US-2013-114013"/>
    <n v="2013"/>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n v="2013"/>
    <x v="69"/>
    <d v="2013-03-16T00:00:00"/>
    <s v="Second Class"/>
    <s v="SC-20770"/>
    <s v="Stewart Carmichael"/>
    <x v="1"/>
    <s v="United States"/>
    <s v="Philadelphia"/>
    <x v="9"/>
    <n v="19134"/>
    <x v="3"/>
    <s v="TEC-PH-10001494"/>
    <x v="2"/>
    <x v="7"/>
    <s v="Polycom CX600 IP Phone VoIP phone"/>
    <n v="539.91"/>
    <n v="3"/>
    <n v="0.4"/>
    <n v="-116.98049999999998"/>
  </r>
  <r>
    <n v="7418"/>
    <s v="US-2013-114013"/>
    <n v="2013"/>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n v="2013"/>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n v="2013"/>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n v="2013"/>
    <x v="69"/>
    <d v="2013-03-16T00:00:00"/>
    <s v="Second Class"/>
    <s v="SC-20770"/>
    <s v="Stewart Carmichael"/>
    <x v="1"/>
    <s v="United States"/>
    <s v="Philadelphia"/>
    <x v="9"/>
    <n v="19134"/>
    <x v="3"/>
    <s v="OFF-BI-10002353"/>
    <x v="1"/>
    <x v="8"/>
    <s v="GBC VeloBind Cover Sets"/>
    <n v="23.160000000000004"/>
    <n v="5"/>
    <n v="0.7"/>
    <n v="-15.439999999999998"/>
  </r>
  <r>
    <n v="7422"/>
    <s v="US-2013-114013"/>
    <n v="2013"/>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n v="2013"/>
    <x v="69"/>
    <d v="2013-03-16T00:00:00"/>
    <s v="Second Class"/>
    <s v="SC-20770"/>
    <s v="Stewart Carmichael"/>
    <x v="1"/>
    <s v="United States"/>
    <s v="Philadelphia"/>
    <x v="9"/>
    <n v="19134"/>
    <x v="3"/>
    <s v="TEC-MA-10001148"/>
    <x v="2"/>
    <x v="15"/>
    <s v="Okidata MB491 Multifunction Printer"/>
    <n v="449.1"/>
    <n v="3"/>
    <n v="0.7"/>
    <n v="-643.70999999999981"/>
  </r>
  <r>
    <n v="7424"/>
    <s v="CA-2014-135069"/>
    <n v="2014"/>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n v="2014"/>
    <x v="318"/>
    <d v="2014-04-15T00:00:00"/>
    <s v="Standard Class"/>
    <s v="BS-11755"/>
    <s v="Bruce Stewart"/>
    <x v="0"/>
    <s v="United States"/>
    <s v="Philadelphia"/>
    <x v="9"/>
    <n v="19143"/>
    <x v="3"/>
    <s v="FUR-FU-10003878"/>
    <x v="0"/>
    <x v="5"/>
    <s v="Linden 10&quot; Round Wall Clock, Black"/>
    <n v="36.671999999999997"/>
    <n v="3"/>
    <n v="0.2"/>
    <n v="6.4176000000000002"/>
  </r>
  <r>
    <n v="7426"/>
    <s v="CA-2013-101693"/>
    <n v="2013"/>
    <x v="674"/>
    <d v="2013-06-28T00:00:00"/>
    <s v="Second Class"/>
    <s v="LC-17140"/>
    <s v="Logan Currie"/>
    <x v="0"/>
    <s v="United States"/>
    <s v="Houston"/>
    <x v="5"/>
    <n v="77070"/>
    <x v="2"/>
    <s v="FUR-CH-10001146"/>
    <x v="0"/>
    <x v="1"/>
    <s v="Global Value Mid-Back Manager's Chair, Gray"/>
    <n v="85.245999999999995"/>
    <n v="2"/>
    <n v="0.3"/>
    <n v="-6.0890000000000057"/>
  </r>
  <r>
    <n v="7427"/>
    <s v="CA-2013-101693"/>
    <n v="2013"/>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n v="2011"/>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n v="2011"/>
    <x v="461"/>
    <d v="2011-03-21T00:00:00"/>
    <s v="Standard Class"/>
    <s v="MH-17440"/>
    <s v="Mark Haberlin"/>
    <x v="1"/>
    <s v="United States"/>
    <s v="Jackson"/>
    <x v="35"/>
    <n v="39212"/>
    <x v="0"/>
    <s v="OFF-BI-10000309"/>
    <x v="1"/>
    <x v="8"/>
    <s v="GBC Twin Loop Wire Binding Elements, 9/16&quot; Spine, Black"/>
    <n v="30.44"/>
    <n v="2"/>
    <n v="0"/>
    <n v="14.9156"/>
  </r>
  <r>
    <n v="7430"/>
    <s v="US-2011-164763"/>
    <n v="2011"/>
    <x v="461"/>
    <d v="2011-03-21T00:00:00"/>
    <s v="Standard Class"/>
    <s v="MH-17440"/>
    <s v="Mark Haberlin"/>
    <x v="1"/>
    <s v="United States"/>
    <s v="Jackson"/>
    <x v="35"/>
    <n v="39212"/>
    <x v="0"/>
    <s v="OFF-PA-10003349"/>
    <x v="1"/>
    <x v="10"/>
    <s v="Xerox 1957"/>
    <n v="12.96"/>
    <n v="2"/>
    <n v="0"/>
    <n v="6.3504000000000005"/>
  </r>
  <r>
    <n v="7431"/>
    <s v="US-2011-164763"/>
    <n v="2011"/>
    <x v="461"/>
    <d v="2011-03-21T00:00:00"/>
    <s v="Standard Class"/>
    <s v="MH-17440"/>
    <s v="Mark Haberlin"/>
    <x v="1"/>
    <s v="United States"/>
    <s v="Jackson"/>
    <x v="35"/>
    <n v="39212"/>
    <x v="0"/>
    <s v="OFF-PA-10003063"/>
    <x v="1"/>
    <x v="10"/>
    <s v="EcoTones Memo Sheets"/>
    <n v="16"/>
    <n v="4"/>
    <n v="0"/>
    <n v="7.68"/>
  </r>
  <r>
    <n v="7432"/>
    <s v="US-2011-164763"/>
    <n v="2011"/>
    <x v="461"/>
    <d v="2011-03-21T00:00:00"/>
    <s v="Standard Class"/>
    <s v="MH-17440"/>
    <s v="Mark Haberlin"/>
    <x v="1"/>
    <s v="United States"/>
    <s v="Jackson"/>
    <x v="35"/>
    <n v="39212"/>
    <x v="0"/>
    <s v="OFF-AP-10003971"/>
    <x v="1"/>
    <x v="9"/>
    <s v="Belkin 6 Outlet Metallic Surge Strip"/>
    <n v="32.67"/>
    <n v="3"/>
    <n v="0"/>
    <n v="8.4942000000000011"/>
  </r>
  <r>
    <n v="7433"/>
    <s v="CA-2011-161249"/>
    <n v="2011"/>
    <x v="128"/>
    <d v="2011-08-13T00:00:00"/>
    <s v="Standard Class"/>
    <s v="RD-19720"/>
    <s v="Roger Demir"/>
    <x v="0"/>
    <s v="United States"/>
    <s v="Phoenix"/>
    <x v="16"/>
    <n v="85023"/>
    <x v="1"/>
    <s v="OFF-FA-10004838"/>
    <x v="1"/>
    <x v="13"/>
    <s v="Super Bands, 12/Pack"/>
    <n v="4.4640000000000004"/>
    <n v="3"/>
    <n v="0.2"/>
    <n v="-0.94859999999999989"/>
  </r>
  <r>
    <n v="7434"/>
    <s v="CA-2011-161249"/>
    <n v="2011"/>
    <x v="128"/>
    <d v="2011-08-13T00:00:00"/>
    <s v="Standard Class"/>
    <s v="RD-19720"/>
    <s v="Roger Demir"/>
    <x v="0"/>
    <s v="United States"/>
    <s v="Phoenix"/>
    <x v="16"/>
    <n v="85023"/>
    <x v="1"/>
    <s v="OFF-BI-10001097"/>
    <x v="1"/>
    <x v="8"/>
    <s v="Avery Hole Reinforcements"/>
    <n v="9.3450000000000024"/>
    <n v="5"/>
    <n v="0.7"/>
    <n v="-6.5414999999999992"/>
  </r>
  <r>
    <n v="7435"/>
    <s v="CA-2012-148180"/>
    <n v="2012"/>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n v="2012"/>
    <x v="353"/>
    <d v="2012-07-31T00:00:00"/>
    <s v="Standard Class"/>
    <s v="BP-11095"/>
    <s v="Bart Pistole"/>
    <x v="1"/>
    <s v="United States"/>
    <s v="Oxnard"/>
    <x v="1"/>
    <n v="93030"/>
    <x v="1"/>
    <s v="OFF-BI-10003314"/>
    <x v="1"/>
    <x v="8"/>
    <s v="Tuff Stuff Recycled Round Ring Binders"/>
    <n v="23.136000000000003"/>
    <n v="6"/>
    <n v="0.2"/>
    <n v="8.3867999999999991"/>
  </r>
  <r>
    <n v="7437"/>
    <s v="CA-2012-148180"/>
    <n v="2012"/>
    <x v="353"/>
    <d v="2012-07-31T00:00:00"/>
    <s v="Standard Class"/>
    <s v="BP-11095"/>
    <s v="Bart Pistole"/>
    <x v="1"/>
    <s v="United States"/>
    <s v="Oxnard"/>
    <x v="1"/>
    <n v="93030"/>
    <x v="1"/>
    <s v="OFF-AR-10002067"/>
    <x v="1"/>
    <x v="6"/>
    <s v="Newell 334"/>
    <n v="99.2"/>
    <n v="5"/>
    <n v="0"/>
    <n v="25.792000000000002"/>
  </r>
  <r>
    <n v="7438"/>
    <s v="CA-2011-165568"/>
    <n v="2011"/>
    <x v="1162"/>
    <d v="2011-02-20T00:00:00"/>
    <s v="Standard Class"/>
    <s v="BF-11020"/>
    <s v="Barry Französisch"/>
    <x v="1"/>
    <s v="United States"/>
    <s v="Seattle"/>
    <x v="4"/>
    <n v="98105"/>
    <x v="1"/>
    <s v="OFF-BI-10001031"/>
    <x v="1"/>
    <x v="8"/>
    <s v="Pressboard Data Binders by Wilson Jones"/>
    <n v="21.36"/>
    <n v="5"/>
    <n v="0.2"/>
    <n v="7.2089999999999996"/>
  </r>
  <r>
    <n v="7439"/>
    <s v="CA-2012-145457"/>
    <n v="2012"/>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n v="2014"/>
    <x v="264"/>
    <d v="2014-09-07T00:00:00"/>
    <s v="Standard Class"/>
    <s v="JL-15235"/>
    <s v="Janet Lee"/>
    <x v="0"/>
    <s v="United States"/>
    <s v="Los Angeles"/>
    <x v="1"/>
    <n v="90049"/>
    <x v="1"/>
    <s v="OFF-BI-10000138"/>
    <x v="1"/>
    <x v="8"/>
    <s v="Acco Translucent Poly Ring Binders"/>
    <n v="18.72"/>
    <n v="5"/>
    <n v="0.2"/>
    <n v="6.5519999999999996"/>
  </r>
  <r>
    <n v="7441"/>
    <s v="US-2014-163657"/>
    <n v="2014"/>
    <x v="264"/>
    <d v="2014-09-07T00:00:00"/>
    <s v="Standard Class"/>
    <s v="JL-15235"/>
    <s v="Janet Lee"/>
    <x v="0"/>
    <s v="United States"/>
    <s v="Los Angeles"/>
    <x v="1"/>
    <n v="90049"/>
    <x v="1"/>
    <s v="FUR-TA-10004607"/>
    <x v="0"/>
    <x v="3"/>
    <s v="Hon 2111 Invitation Series Straight Table"/>
    <n v="236.52800000000002"/>
    <n v="2"/>
    <n v="0.2"/>
    <n v="-2.9566000000000088"/>
  </r>
  <r>
    <n v="7442"/>
    <s v="CA-2012-120446"/>
    <n v="2012"/>
    <x v="547"/>
    <d v="2012-11-18T00:00:00"/>
    <s v="First Class"/>
    <s v="JG-15805"/>
    <s v="John Grady"/>
    <x v="1"/>
    <s v="United States"/>
    <s v="San Diego"/>
    <x v="1"/>
    <n v="92105"/>
    <x v="1"/>
    <s v="OFF-LA-10003148"/>
    <x v="1"/>
    <x v="2"/>
    <s v="Avery 51"/>
    <n v="18.899999999999999"/>
    <n v="3"/>
    <n v="0"/>
    <n v="8.6939999999999991"/>
  </r>
  <r>
    <n v="7443"/>
    <s v="CA-2011-109932"/>
    <n v="2011"/>
    <x v="337"/>
    <d v="2011-12-11T00:00:00"/>
    <s v="First Class"/>
    <s v="VP-21760"/>
    <s v="Victoria Pisteka"/>
    <x v="1"/>
    <s v="United States"/>
    <s v="Brownsville"/>
    <x v="5"/>
    <n v="78521"/>
    <x v="2"/>
    <s v="OFF-PA-10001804"/>
    <x v="1"/>
    <x v="10"/>
    <s v="Xerox 195"/>
    <n v="10.688000000000001"/>
    <n v="2"/>
    <n v="0.2"/>
    <n v="3.7407999999999997"/>
  </r>
  <r>
    <n v="7444"/>
    <s v="CA-2011-109932"/>
    <n v="2011"/>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n v="2014"/>
    <x v="447"/>
    <d v="2014-02-08T00:00:00"/>
    <s v="Second Class"/>
    <s v="RD-19810"/>
    <s v="Ross DeVincentis"/>
    <x v="2"/>
    <s v="United States"/>
    <s v="Chicago"/>
    <x v="10"/>
    <n v="60610"/>
    <x v="2"/>
    <s v="OFF-PA-10001166"/>
    <x v="1"/>
    <x v="10"/>
    <s v="Xerox 2"/>
    <n v="5.1840000000000011"/>
    <n v="1"/>
    <n v="0.2"/>
    <n v="1.8144"/>
  </r>
  <r>
    <n v="7446"/>
    <s v="CA-2014-127474"/>
    <n v="2014"/>
    <x v="447"/>
    <d v="2014-02-08T00:00:00"/>
    <s v="Second Class"/>
    <s v="RD-19810"/>
    <s v="Ross DeVincentis"/>
    <x v="2"/>
    <s v="United States"/>
    <s v="Chicago"/>
    <x v="10"/>
    <n v="60610"/>
    <x v="2"/>
    <s v="OFF-PA-10001033"/>
    <x v="1"/>
    <x v="10"/>
    <s v="Xerox 1893"/>
    <n v="65.584000000000003"/>
    <n v="2"/>
    <n v="0.2"/>
    <n v="23.7742"/>
  </r>
  <r>
    <n v="7447"/>
    <s v="CA-2014-127474"/>
    <n v="2014"/>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n v="2014"/>
    <x v="447"/>
    <d v="2014-02-08T00:00:00"/>
    <s v="Second Class"/>
    <s v="RD-19810"/>
    <s v="Ross DeVincentis"/>
    <x v="2"/>
    <s v="United States"/>
    <s v="Chicago"/>
    <x v="10"/>
    <n v="60610"/>
    <x v="2"/>
    <s v="OFF-PA-10000418"/>
    <x v="1"/>
    <x v="10"/>
    <s v="Xerox 189"/>
    <n v="419.4"/>
    <n v="5"/>
    <n v="0.2"/>
    <n v="146.79"/>
  </r>
  <r>
    <n v="7449"/>
    <s v="CA-2014-115448"/>
    <n v="2014"/>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n v="2014"/>
    <x v="697"/>
    <d v="2014-09-23T00:00:00"/>
    <s v="Second Class"/>
    <s v="SJ-20125"/>
    <s v="Sanjit Jacobs"/>
    <x v="2"/>
    <s v="United States"/>
    <s v="Houston"/>
    <x v="5"/>
    <n v="77036"/>
    <x v="2"/>
    <s v="OFF-AR-10000390"/>
    <x v="1"/>
    <x v="6"/>
    <s v="Newell Chalk Holder"/>
    <n v="9.9120000000000008"/>
    <n v="3"/>
    <n v="0.2"/>
    <n v="3.2213999999999996"/>
  </r>
  <r>
    <n v="7451"/>
    <s v="CA-2014-105669"/>
    <n v="2014"/>
    <x v="697"/>
    <d v="2014-09-23T00:00:00"/>
    <s v="Second Class"/>
    <s v="SJ-20125"/>
    <s v="Sanjit Jacobs"/>
    <x v="2"/>
    <s v="United States"/>
    <s v="Houston"/>
    <x v="5"/>
    <n v="77036"/>
    <x v="2"/>
    <s v="FUR-CH-10003774"/>
    <x v="0"/>
    <x v="1"/>
    <s v="Global Wood Trimmed Manager's Task Chair, Khaki"/>
    <n v="318.43"/>
    <n v="5"/>
    <n v="0.3"/>
    <n v="-77.333000000000013"/>
  </r>
  <r>
    <n v="7452"/>
    <s v="CA-2014-105669"/>
    <n v="2014"/>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n v="2014"/>
    <x v="697"/>
    <d v="2014-09-23T00:00:00"/>
    <s v="Second Class"/>
    <s v="SJ-20125"/>
    <s v="Sanjit Jacobs"/>
    <x v="2"/>
    <s v="United States"/>
    <s v="Houston"/>
    <x v="5"/>
    <n v="77036"/>
    <x v="2"/>
    <s v="TEC-PH-10002415"/>
    <x v="2"/>
    <x v="7"/>
    <s v="Polycom VoiceStation 500 Conference phone"/>
    <n v="1415.76"/>
    <n v="6"/>
    <n v="0.2"/>
    <n v="88.48500000000007"/>
  </r>
  <r>
    <n v="7454"/>
    <s v="CA-2014-134796"/>
    <n v="2014"/>
    <x v="643"/>
    <d v="2014-07-02T00:00:00"/>
    <s v="Standard Class"/>
    <s v="FM-14380"/>
    <s v="Fred McMath"/>
    <x v="0"/>
    <s v="United States"/>
    <s v="Bolingbrook"/>
    <x v="10"/>
    <n v="60440"/>
    <x v="2"/>
    <s v="TEC-PH-10003505"/>
    <x v="2"/>
    <x v="7"/>
    <s v="Geemarc AmpliPOWER60"/>
    <n v="148.47999999999999"/>
    <n v="2"/>
    <n v="0.2"/>
    <n v="16.703999999999986"/>
  </r>
  <r>
    <n v="7455"/>
    <s v="CA-2013-137743"/>
    <n v="2013"/>
    <x v="679"/>
    <d v="2013-08-05T00:00:00"/>
    <s v="Standard Class"/>
    <s v="KH-16360"/>
    <s v="Katherine Hughes"/>
    <x v="0"/>
    <s v="United States"/>
    <s v="Chicago"/>
    <x v="10"/>
    <n v="60623"/>
    <x v="2"/>
    <s v="OFF-LA-10003663"/>
    <x v="1"/>
    <x v="2"/>
    <s v="Avery 498"/>
    <n v="9.2480000000000011"/>
    <n v="4"/>
    <n v="0.2"/>
    <n v="3.1212"/>
  </r>
  <r>
    <n v="7456"/>
    <s v="CA-2013-137743"/>
    <n v="2013"/>
    <x v="679"/>
    <d v="2013-08-05T00:00:00"/>
    <s v="Standard Class"/>
    <s v="KH-16360"/>
    <s v="Katherine Hughes"/>
    <x v="0"/>
    <s v="United States"/>
    <s v="Chicago"/>
    <x v="10"/>
    <n v="60623"/>
    <x v="2"/>
    <s v="OFF-ST-10001780"/>
    <x v="1"/>
    <x v="4"/>
    <s v="Tennsco 16-Compartment Lockers with Coat Rack"/>
    <n v="1036.624"/>
    <n v="2"/>
    <n v="0.2"/>
    <n v="51.831200000000024"/>
  </r>
  <r>
    <n v="7457"/>
    <s v="CA-2012-137974"/>
    <n v="2012"/>
    <x v="392"/>
    <d v="2012-04-18T00:00:00"/>
    <s v="First Class"/>
    <s v="LL-16840"/>
    <s v="Lauren Leatherbury"/>
    <x v="0"/>
    <s v="United States"/>
    <s v="Waynesboro"/>
    <x v="17"/>
    <n v="22980"/>
    <x v="0"/>
    <s v="TEC-PH-10002033"/>
    <x v="2"/>
    <x v="7"/>
    <s v="Konftel 250 Conference phone - Charcoal black"/>
    <n v="569.64"/>
    <n v="2"/>
    <n v="0"/>
    <n v="148.10640000000001"/>
  </r>
  <r>
    <n v="7458"/>
    <s v="CA-2012-137974"/>
    <n v="2012"/>
    <x v="392"/>
    <d v="2012-04-18T00:00:00"/>
    <s v="First Class"/>
    <s v="LL-16840"/>
    <s v="Lauren Leatherbury"/>
    <x v="0"/>
    <s v="United States"/>
    <s v="Waynesboro"/>
    <x v="17"/>
    <n v="22980"/>
    <x v="0"/>
    <s v="OFF-BI-10001036"/>
    <x v="1"/>
    <x v="8"/>
    <s v="Cardinal EasyOpen D-Ring Binders"/>
    <n v="9.14"/>
    <n v="1"/>
    <n v="0"/>
    <n v="4.57"/>
  </r>
  <r>
    <n v="7459"/>
    <s v="CA-2012-137974"/>
    <n v="2012"/>
    <x v="392"/>
    <d v="2012-04-18T00:00:00"/>
    <s v="First Class"/>
    <s v="LL-16840"/>
    <s v="Lauren Leatherbury"/>
    <x v="0"/>
    <s v="United States"/>
    <s v="Waynesboro"/>
    <x v="17"/>
    <n v="22980"/>
    <x v="0"/>
    <s v="FUR-FU-10001468"/>
    <x v="0"/>
    <x v="5"/>
    <s v="Tenex Antistatic Computer Chair Mats"/>
    <n v="1196.8599999999999"/>
    <n v="7"/>
    <n v="0"/>
    <n v="119.68599999999989"/>
  </r>
  <r>
    <n v="7460"/>
    <s v="CA-2012-137974"/>
    <n v="2012"/>
    <x v="392"/>
    <d v="2012-04-18T00:00:00"/>
    <s v="First Class"/>
    <s v="LL-16840"/>
    <s v="Lauren Leatherbury"/>
    <x v="0"/>
    <s v="United States"/>
    <s v="Waynesboro"/>
    <x v="17"/>
    <n v="22980"/>
    <x v="0"/>
    <s v="FUR-BO-10001519"/>
    <x v="0"/>
    <x v="0"/>
    <s v="O'Sullivan 3-Shelf Heavy-Duty Bookcases"/>
    <n v="523.26"/>
    <n v="9"/>
    <n v="0"/>
    <n v="125.58240000000001"/>
  </r>
  <r>
    <n v="7461"/>
    <s v="US-2012-136987"/>
    <n v="2012"/>
    <x v="347"/>
    <d v="2012-04-14T00:00:00"/>
    <s v="Second Class"/>
    <s v="AR-10540"/>
    <s v="Andy Reiter"/>
    <x v="0"/>
    <s v="United States"/>
    <s v="Los Angeles"/>
    <x v="1"/>
    <n v="90004"/>
    <x v="1"/>
    <s v="TEC-CO-10001943"/>
    <x v="2"/>
    <x v="16"/>
    <s v="Canon PC-428 Personal Copier"/>
    <n v="639.96800000000007"/>
    <n v="4"/>
    <n v="0.2"/>
    <n v="215.98919999999998"/>
  </r>
  <r>
    <n v="7462"/>
    <s v="US-2012-136987"/>
    <n v="2012"/>
    <x v="347"/>
    <d v="2012-04-14T00:00:00"/>
    <s v="Second Class"/>
    <s v="AR-10540"/>
    <s v="Andy Reiter"/>
    <x v="0"/>
    <s v="United States"/>
    <s v="Los Angeles"/>
    <x v="1"/>
    <n v="90004"/>
    <x v="1"/>
    <s v="OFF-PA-10003127"/>
    <x v="1"/>
    <x v="10"/>
    <s v="Staples"/>
    <n v="52.76"/>
    <n v="2"/>
    <n v="0"/>
    <n v="24.269599999999997"/>
  </r>
  <r>
    <n v="7463"/>
    <s v="CA-2012-138485"/>
    <n v="2012"/>
    <x v="914"/>
    <d v="2012-03-01T00:00:00"/>
    <s v="Second Class"/>
    <s v="NP-18670"/>
    <s v="Nora Paige"/>
    <x v="0"/>
    <s v="United States"/>
    <s v="Seattle"/>
    <x v="4"/>
    <n v="98105"/>
    <x v="1"/>
    <s v="TEC-AC-10002076"/>
    <x v="2"/>
    <x v="11"/>
    <s v="Microsoft Natural Keyboard Elite"/>
    <n v="538.92000000000007"/>
    <n v="9"/>
    <n v="0"/>
    <n v="80.837999999999994"/>
  </r>
  <r>
    <n v="7464"/>
    <s v="CA-2013-103709"/>
    <n v="2013"/>
    <x v="162"/>
    <d v="2013-09-16T00:00:00"/>
    <s v="Standard Class"/>
    <s v="LP-17095"/>
    <s v="Liz Preis"/>
    <x v="0"/>
    <s v="United States"/>
    <s v="Visalia"/>
    <x v="1"/>
    <n v="93277"/>
    <x v="1"/>
    <s v="OFF-AR-10003338"/>
    <x v="1"/>
    <x v="6"/>
    <s v="Eberhard Faber 3 1/2&quot; Golf Pencils"/>
    <n v="14.88"/>
    <n v="2"/>
    <n v="0"/>
    <n v="3.7200000000000006"/>
  </r>
  <r>
    <n v="7465"/>
    <s v="CA-2013-103709"/>
    <n v="2013"/>
    <x v="162"/>
    <d v="2013-09-16T00:00:00"/>
    <s v="Standard Class"/>
    <s v="LP-17095"/>
    <s v="Liz Preis"/>
    <x v="0"/>
    <s v="United States"/>
    <s v="Visalia"/>
    <x v="1"/>
    <n v="93277"/>
    <x v="1"/>
    <s v="OFF-PA-10004610"/>
    <x v="1"/>
    <x v="10"/>
    <s v="Xerox 1900"/>
    <n v="34.24"/>
    <n v="8"/>
    <n v="0"/>
    <n v="15.407999999999998"/>
  </r>
  <r>
    <n v="7466"/>
    <s v="CA-2013-103709"/>
    <n v="2013"/>
    <x v="162"/>
    <d v="2013-09-16T00:00:00"/>
    <s v="Standard Class"/>
    <s v="LP-17095"/>
    <s v="Liz Preis"/>
    <x v="0"/>
    <s v="United States"/>
    <s v="Visalia"/>
    <x v="1"/>
    <n v="93277"/>
    <x v="1"/>
    <s v="OFF-ST-10001272"/>
    <x v="1"/>
    <x v="4"/>
    <s v="Mini 13-1/2 Capacity Data Binder Rack, Pearl"/>
    <n v="261.74"/>
    <n v="2"/>
    <n v="0"/>
    <n v="65.435000000000002"/>
  </r>
  <r>
    <n v="7467"/>
    <s v="CA-2013-138282"/>
    <n v="2013"/>
    <x v="288"/>
    <d v="2013-05-24T00:00:00"/>
    <s v="Standard Class"/>
    <s v="AH-10690"/>
    <s v="Anna Häberlin"/>
    <x v="1"/>
    <s v="United States"/>
    <s v="Los Angeles"/>
    <x v="1"/>
    <n v="90008"/>
    <x v="1"/>
    <s v="OFF-AP-10001366"/>
    <x v="1"/>
    <x v="9"/>
    <s v="Staples"/>
    <n v="87.84"/>
    <n v="8"/>
    <n v="0"/>
    <n v="23.716800000000006"/>
  </r>
  <r>
    <n v="7468"/>
    <s v="CA-2014-148985"/>
    <n v="2014"/>
    <x v="343"/>
    <d v="2014-11-16T00:00:00"/>
    <s v="Second Class"/>
    <s v="TB-21190"/>
    <s v="Thomas Brumley"/>
    <x v="2"/>
    <s v="United States"/>
    <s v="Los Angeles"/>
    <x v="1"/>
    <n v="90045"/>
    <x v="1"/>
    <s v="FUR-FU-10001424"/>
    <x v="0"/>
    <x v="5"/>
    <s v="Dax Clear Box Frame"/>
    <n v="34.92"/>
    <n v="4"/>
    <n v="0"/>
    <n v="11.872799999999998"/>
  </r>
  <r>
    <n v="7469"/>
    <s v="CA-2011-138100"/>
    <n v="2011"/>
    <x v="1114"/>
    <d v="2011-09-20T00:00:00"/>
    <s v="Standard Class"/>
    <s v="AA-10315"/>
    <s v="Alex Avila"/>
    <x v="0"/>
    <s v="United States"/>
    <s v="New York City"/>
    <x v="15"/>
    <n v="10011"/>
    <x v="3"/>
    <s v="OFF-PA-10000349"/>
    <x v="1"/>
    <x v="10"/>
    <s v="Staples"/>
    <n v="14.940000000000001"/>
    <n v="3"/>
    <n v="0"/>
    <n v="7.0218000000000007"/>
  </r>
  <r>
    <n v="7470"/>
    <s v="CA-2011-138100"/>
    <n v="2011"/>
    <x v="1114"/>
    <d v="2011-09-20T00:00:00"/>
    <s v="Standard Class"/>
    <s v="AA-10315"/>
    <s v="Alex Avila"/>
    <x v="0"/>
    <s v="United States"/>
    <s v="New York City"/>
    <x v="15"/>
    <n v="10011"/>
    <x v="3"/>
    <s v="FUR-FU-10002456"/>
    <x v="0"/>
    <x v="5"/>
    <s v="Master Caster Door Stop, Large Neon Orange"/>
    <n v="14.56"/>
    <n v="2"/>
    <n v="0"/>
    <n v="6.2608000000000015"/>
  </r>
  <r>
    <n v="7471"/>
    <s v="CA-2012-100734"/>
    <n v="2012"/>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n v="2012"/>
    <x v="426"/>
    <d v="2012-09-20T00:00:00"/>
    <s v="Standard Class"/>
    <s v="AC-10615"/>
    <s v="Ann Chong"/>
    <x v="1"/>
    <s v="United States"/>
    <s v="Philadelphia"/>
    <x v="9"/>
    <n v="19143"/>
    <x v="3"/>
    <s v="OFF-ST-10001522"/>
    <x v="1"/>
    <x v="4"/>
    <s v="Gould Plastics 18-Pocket Panel Bin, 34w x 5-1/4d x 20-1/2h"/>
    <n v="147.184"/>
    <n v="2"/>
    <n v="0.2"/>
    <n v="-29.436800000000012"/>
  </r>
  <r>
    <n v="7473"/>
    <s v="CA-2013-139997"/>
    <n v="2013"/>
    <x v="949"/>
    <d v="2013-07-04T00:00:00"/>
    <s v="First Class"/>
    <s v="EM-14140"/>
    <s v="Eugene Moren"/>
    <x v="2"/>
    <s v="United States"/>
    <s v="Lehi"/>
    <x v="7"/>
    <n v="84043"/>
    <x v="1"/>
    <s v="TEC-CO-10000971"/>
    <x v="2"/>
    <x v="16"/>
    <s v="Hewlett Packard 310 Color Digital Copier"/>
    <n v="1499.95"/>
    <n v="5"/>
    <n v="0"/>
    <n v="449.9849999999999"/>
  </r>
  <r>
    <n v="7474"/>
    <s v="CA-2013-109652"/>
    <n v="2013"/>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n v="2011"/>
    <x v="1037"/>
    <d v="2011-01-11T00:00:00"/>
    <s v="Standard Class"/>
    <s v="ME-17320"/>
    <s v="Maria Etezadi"/>
    <x v="2"/>
    <s v="United States"/>
    <s v="Henderson"/>
    <x v="0"/>
    <n v="42420"/>
    <x v="0"/>
    <s v="FUR-CH-10004063"/>
    <x v="0"/>
    <x v="1"/>
    <s v="Global Deluxe High-Back Manager's Chair"/>
    <n v="2573.8200000000002"/>
    <n v="9"/>
    <n v="0"/>
    <n v="746.40779999999972"/>
  </r>
  <r>
    <n v="7476"/>
    <s v="CA-2011-167199"/>
    <n v="2011"/>
    <x v="1037"/>
    <d v="2011-01-11T00:00:00"/>
    <s v="Standard Class"/>
    <s v="ME-17320"/>
    <s v="Maria Etezadi"/>
    <x v="2"/>
    <s v="United States"/>
    <s v="Henderson"/>
    <x v="0"/>
    <n v="42420"/>
    <x v="0"/>
    <s v="OFF-BI-10004632"/>
    <x v="1"/>
    <x v="8"/>
    <s v="Ibico Hi-Tech Manual Binding System"/>
    <n v="609.98"/>
    <n v="2"/>
    <n v="0"/>
    <n v="274.49099999999999"/>
  </r>
  <r>
    <n v="7477"/>
    <s v="CA-2011-167199"/>
    <n v="2011"/>
    <x v="1037"/>
    <d v="2011-01-11T00:00:00"/>
    <s v="Standard Class"/>
    <s v="ME-17320"/>
    <s v="Maria Etezadi"/>
    <x v="2"/>
    <s v="United States"/>
    <s v="Henderson"/>
    <x v="0"/>
    <n v="42420"/>
    <x v="0"/>
    <s v="OFF-AR-10001662"/>
    <x v="1"/>
    <x v="6"/>
    <s v="Rogers Handheld Barrel Pencil Sharpener"/>
    <n v="5.48"/>
    <n v="2"/>
    <n v="0"/>
    <n v="1.4796000000000005"/>
  </r>
  <r>
    <n v="7478"/>
    <s v="CA-2011-167199"/>
    <n v="2011"/>
    <x v="1037"/>
    <d v="2011-01-11T00:00:00"/>
    <s v="Standard Class"/>
    <s v="ME-17320"/>
    <s v="Maria Etezadi"/>
    <x v="2"/>
    <s v="United States"/>
    <s v="Henderson"/>
    <x v="0"/>
    <n v="42420"/>
    <x v="0"/>
    <s v="TEC-PH-10004977"/>
    <x v="2"/>
    <x v="7"/>
    <s v="GE 30524EE4"/>
    <n v="391.98"/>
    <n v="2"/>
    <n v="0"/>
    <n v="113.67419999999998"/>
  </r>
  <r>
    <n v="7479"/>
    <s v="CA-2011-167199"/>
    <n v="2011"/>
    <x v="1037"/>
    <d v="2011-01-11T00:00:00"/>
    <s v="Standard Class"/>
    <s v="ME-17320"/>
    <s v="Maria Etezadi"/>
    <x v="2"/>
    <s v="United States"/>
    <s v="Henderson"/>
    <x v="0"/>
    <n v="42420"/>
    <x v="0"/>
    <s v="TEC-PH-10004539"/>
    <x v="2"/>
    <x v="7"/>
    <s v="Wireless Extenders zBoost YX545 SOHO Signal Booster"/>
    <n v="755.96"/>
    <n v="4"/>
    <n v="0"/>
    <n v="204.10919999999999"/>
  </r>
  <r>
    <n v="7480"/>
    <s v="CA-2011-167199"/>
    <n v="2011"/>
    <x v="1037"/>
    <d v="2011-01-11T00:00:00"/>
    <s v="Standard Class"/>
    <s v="ME-17320"/>
    <s v="Maria Etezadi"/>
    <x v="2"/>
    <s v="United States"/>
    <s v="Henderson"/>
    <x v="0"/>
    <n v="42420"/>
    <x v="0"/>
    <s v="OFF-FA-10001883"/>
    <x v="1"/>
    <x v="13"/>
    <s v="Alliance Super-Size Bands, Assorted Sizes"/>
    <n v="31.12"/>
    <n v="4"/>
    <n v="0"/>
    <n v="0.31119999999999948"/>
  </r>
  <r>
    <n v="7481"/>
    <s v="CA-2011-167199"/>
    <n v="2011"/>
    <x v="1037"/>
    <d v="2011-01-11T00:00:00"/>
    <s v="Standard Class"/>
    <s v="ME-17320"/>
    <s v="Maria Etezadi"/>
    <x v="2"/>
    <s v="United States"/>
    <s v="Henderson"/>
    <x v="0"/>
    <n v="42420"/>
    <x v="0"/>
    <s v="OFF-PA-10000955"/>
    <x v="1"/>
    <x v="10"/>
    <s v="Southworth 25% Cotton Granite Paper &amp; Envelopes"/>
    <n v="6.54"/>
    <n v="1"/>
    <n v="0"/>
    <n v="3.0084"/>
  </r>
  <r>
    <n v="7482"/>
    <s v="CA-2013-124583"/>
    <n v="2013"/>
    <x v="142"/>
    <d v="2013-09-04T00:00:00"/>
    <s v="Second Class"/>
    <s v="LB-16795"/>
    <s v="Laurel Beltran"/>
    <x v="2"/>
    <s v="United States"/>
    <s v="Huntington Beach"/>
    <x v="1"/>
    <n v="92646"/>
    <x v="1"/>
    <s v="OFF-EN-10002500"/>
    <x v="1"/>
    <x v="12"/>
    <s v="Globe Weis Peel &amp; Seel First Class Envelopes"/>
    <n v="12.78"/>
    <n v="1"/>
    <n v="0"/>
    <n v="5.7509999999999994"/>
  </r>
  <r>
    <n v="7483"/>
    <s v="CA-2011-113964"/>
    <n v="2011"/>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n v="2011"/>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n v="2014"/>
    <x v="116"/>
    <d v="2015-01-03T00:00:00"/>
    <s v="Standard Class"/>
    <s v="CS-12400"/>
    <s v="Christopher Schild"/>
    <x v="2"/>
    <s v="United States"/>
    <s v="Fargo"/>
    <x v="46"/>
    <n v="58103"/>
    <x v="2"/>
    <s v="OFF-AR-10004707"/>
    <x v="1"/>
    <x v="6"/>
    <s v="Staples"/>
    <n v="2.48"/>
    <n v="1"/>
    <n v="0"/>
    <n v="0.86799999999999988"/>
  </r>
  <r>
    <n v="7486"/>
    <s v="CA-2014-135111"/>
    <n v="2014"/>
    <x v="116"/>
    <d v="2015-01-03T00:00:00"/>
    <s v="Standard Class"/>
    <s v="CS-12400"/>
    <s v="Christopher Schild"/>
    <x v="2"/>
    <s v="United States"/>
    <s v="Fargo"/>
    <x v="46"/>
    <n v="58103"/>
    <x v="2"/>
    <s v="OFF-BI-10004040"/>
    <x v="1"/>
    <x v="8"/>
    <s v="Wilson Jones Impact Binders"/>
    <n v="25.9"/>
    <n v="5"/>
    <n v="0"/>
    <n v="12.690999999999999"/>
  </r>
  <r>
    <n v="7487"/>
    <s v="US-2012-134558"/>
    <n v="2012"/>
    <x v="546"/>
    <d v="2012-12-24T00:00:00"/>
    <s v="Second Class"/>
    <s v="PM-19135"/>
    <s v="Peter McVee"/>
    <x v="2"/>
    <s v="United States"/>
    <s v="Dover"/>
    <x v="38"/>
    <n v="3820"/>
    <x v="3"/>
    <s v="OFF-PA-10001184"/>
    <x v="1"/>
    <x v="10"/>
    <s v="Xerox 1903"/>
    <n v="29.900000000000002"/>
    <n v="5"/>
    <n v="0"/>
    <n v="14.651"/>
  </r>
  <r>
    <n v="7488"/>
    <s v="US-2012-134558"/>
    <n v="2012"/>
    <x v="546"/>
    <d v="2012-12-24T00:00:00"/>
    <s v="Second Class"/>
    <s v="PM-19135"/>
    <s v="Peter McVee"/>
    <x v="2"/>
    <s v="United States"/>
    <s v="Dover"/>
    <x v="38"/>
    <n v="3820"/>
    <x v="3"/>
    <s v="TEC-AC-10004145"/>
    <x v="2"/>
    <x v="11"/>
    <s v="Logitech diNovo Edge Keyboard"/>
    <n v="2249.91"/>
    <n v="9"/>
    <n v="0"/>
    <n v="517.47930000000008"/>
  </r>
  <r>
    <n v="7489"/>
    <s v="US-2012-134558"/>
    <n v="2012"/>
    <x v="546"/>
    <d v="2012-12-24T00:00:00"/>
    <s v="Second Class"/>
    <s v="PM-19135"/>
    <s v="Peter McVee"/>
    <x v="2"/>
    <s v="United States"/>
    <s v="Dover"/>
    <x v="38"/>
    <n v="3820"/>
    <x v="3"/>
    <s v="FUR-TA-10003473"/>
    <x v="0"/>
    <x v="3"/>
    <s v="Bretford Rectangular Conference Table Tops"/>
    <n v="1053.164"/>
    <n v="4"/>
    <n v="0.3"/>
    <n v="-105.31639999999993"/>
  </r>
  <r>
    <n v="7490"/>
    <s v="CA-2014-157196"/>
    <n v="2014"/>
    <x v="60"/>
    <d v="2014-11-10T00:00:00"/>
    <s v="Standard Class"/>
    <s v="AA-10645"/>
    <s v="Anna Andreadi"/>
    <x v="0"/>
    <s v="United States"/>
    <s v="San Diego"/>
    <x v="1"/>
    <n v="92105"/>
    <x v="1"/>
    <s v="OFF-PA-10003172"/>
    <x v="1"/>
    <x v="10"/>
    <s v="Xerox 1996"/>
    <n v="12.96"/>
    <n v="2"/>
    <n v="0"/>
    <n v="6.2208000000000006"/>
  </r>
  <r>
    <n v="7491"/>
    <s v="CA-2012-108672"/>
    <n v="2012"/>
    <x v="229"/>
    <d v="2012-09-16T00:00:00"/>
    <s v="Standard Class"/>
    <s v="FA-14230"/>
    <s v="Frank Atkinson"/>
    <x v="1"/>
    <s v="United States"/>
    <s v="Los Angeles"/>
    <x v="1"/>
    <n v="90032"/>
    <x v="1"/>
    <s v="FUR-FU-10003799"/>
    <x v="0"/>
    <x v="5"/>
    <s v="Seth Thomas 13 1/2&quot; Wall Clock"/>
    <n v="106.68"/>
    <n v="6"/>
    <n v="0"/>
    <n v="33.070799999999991"/>
  </r>
  <r>
    <n v="7492"/>
    <s v="US-2014-118598"/>
    <n v="2014"/>
    <x v="673"/>
    <d v="2014-11-17T00:00:00"/>
    <s v="Same Day"/>
    <s v="CM-12190"/>
    <s v="Charlotte Melton"/>
    <x v="0"/>
    <s v="United States"/>
    <s v="Utica"/>
    <x v="15"/>
    <n v="13501"/>
    <x v="3"/>
    <s v="TEC-PH-10002583"/>
    <x v="2"/>
    <x v="7"/>
    <s v="iOttie HLCRIO102 Car Mount"/>
    <n v="119.94"/>
    <n v="6"/>
    <n v="0"/>
    <n v="5.9969999999999857"/>
  </r>
  <r>
    <n v="7493"/>
    <s v="US-2014-160836"/>
    <n v="2014"/>
    <x v="220"/>
    <d v="2014-09-17T00:00:00"/>
    <s v="Standard Class"/>
    <s v="CC-12475"/>
    <s v="Cindy Chapman"/>
    <x v="0"/>
    <s v="United States"/>
    <s v="Houston"/>
    <x v="5"/>
    <n v="77070"/>
    <x v="2"/>
    <s v="OFF-PA-10004239"/>
    <x v="1"/>
    <x v="10"/>
    <s v="Xerox 1953"/>
    <n v="10.272000000000002"/>
    <n v="3"/>
    <n v="0.2"/>
    <n v="3.2099999999999982"/>
  </r>
  <r>
    <n v="7494"/>
    <s v="US-2014-160836"/>
    <n v="2014"/>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n v="2014"/>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n v="2014"/>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n v="2014"/>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n v="2014"/>
    <x v="1163"/>
    <d v="2014-07-19T00:00:00"/>
    <s v="Standard Class"/>
    <s v="TC-21295"/>
    <s v="Toby Carlisle"/>
    <x v="0"/>
    <s v="United States"/>
    <s v="Westminster"/>
    <x v="1"/>
    <n v="92683"/>
    <x v="1"/>
    <s v="OFF-FA-10000490"/>
    <x v="1"/>
    <x v="13"/>
    <s v="OIC Binder Clips, Mini, 1/4&quot; Capacity, Black"/>
    <n v="4.96"/>
    <n v="4"/>
    <n v="0"/>
    <n v="2.3311999999999999"/>
  </r>
  <r>
    <n v="7499"/>
    <s v="CA-2014-121048"/>
    <n v="2014"/>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n v="2014"/>
    <x v="1163"/>
    <d v="2014-07-19T00:00:00"/>
    <s v="Standard Class"/>
    <s v="TC-21295"/>
    <s v="Toby Carlisle"/>
    <x v="0"/>
    <s v="United States"/>
    <s v="Westminster"/>
    <x v="1"/>
    <n v="92683"/>
    <x v="1"/>
    <s v="FUR-FU-10002960"/>
    <x v="0"/>
    <x v="5"/>
    <s v="Eldon 200 Class Desk Accessories, Burgundy"/>
    <n v="18.84"/>
    <n v="3"/>
    <n v="0"/>
    <n v="7.9128000000000007"/>
  </r>
  <r>
    <n v="7501"/>
    <s v="CA-2014-121048"/>
    <n v="2014"/>
    <x v="1163"/>
    <d v="2014-07-19T00:00:00"/>
    <s v="Standard Class"/>
    <s v="TC-21295"/>
    <s v="Toby Carlisle"/>
    <x v="0"/>
    <s v="United States"/>
    <s v="Westminster"/>
    <x v="1"/>
    <n v="92683"/>
    <x v="1"/>
    <s v="TEC-AC-10000991"/>
    <x v="2"/>
    <x v="11"/>
    <s v="Sony Micro Vault Click 8 GB USB 2.0 Flash Drive"/>
    <n v="140.97"/>
    <n v="3"/>
    <n v="0"/>
    <n v="19.735800000000005"/>
  </r>
  <r>
    <n v="7502"/>
    <s v="CA-2014-121048"/>
    <n v="2014"/>
    <x v="1163"/>
    <d v="2014-07-19T00:00:00"/>
    <s v="Standard Class"/>
    <s v="TC-21295"/>
    <s v="Toby Carlisle"/>
    <x v="0"/>
    <s v="United States"/>
    <s v="Westminster"/>
    <x v="1"/>
    <n v="92683"/>
    <x v="1"/>
    <s v="TEC-PH-10004977"/>
    <x v="2"/>
    <x v="7"/>
    <s v="GE 30524EE4"/>
    <n v="470.37600000000009"/>
    <n v="3"/>
    <n v="0.2"/>
    <n v="52.917299999999955"/>
  </r>
  <r>
    <n v="7503"/>
    <s v="US-2014-120117"/>
    <n v="2014"/>
    <x v="983"/>
    <d v="2014-03-31T00:00:00"/>
    <s v="Same Day"/>
    <s v="TB-21400"/>
    <s v="Tom Boeckenhauer"/>
    <x v="0"/>
    <s v="United States"/>
    <s v="Los Angeles"/>
    <x v="1"/>
    <n v="90036"/>
    <x v="1"/>
    <s v="OFF-AR-10000817"/>
    <x v="1"/>
    <x v="6"/>
    <s v="Manco Dry-Lighter Erasable Highlighter"/>
    <n v="6.08"/>
    <n v="2"/>
    <n v="0"/>
    <n v="2.0671999999999997"/>
  </r>
  <r>
    <n v="7504"/>
    <s v="US-2014-120117"/>
    <n v="2014"/>
    <x v="983"/>
    <d v="2014-03-31T00:00:00"/>
    <s v="Same Day"/>
    <s v="TB-21400"/>
    <s v="Tom Boeckenhauer"/>
    <x v="0"/>
    <s v="United States"/>
    <s v="Los Angeles"/>
    <x v="1"/>
    <n v="90036"/>
    <x v="1"/>
    <s v="TEC-PH-10002447"/>
    <x v="2"/>
    <x v="7"/>
    <s v="AT&amp;T CL83451 4-Handset Telephone"/>
    <n v="164.79200000000003"/>
    <n v="1"/>
    <n v="0.2"/>
    <n v="18.539099999999991"/>
  </r>
  <r>
    <n v="7505"/>
    <s v="CA-2013-158043"/>
    <n v="2013"/>
    <x v="1011"/>
    <d v="2013-02-04T00:00:00"/>
    <s v="Second Class"/>
    <s v="JK-15325"/>
    <s v="Jason Klamczynski"/>
    <x v="1"/>
    <s v="United States"/>
    <s v="Atlantic City"/>
    <x v="30"/>
    <n v="8401"/>
    <x v="3"/>
    <s v="OFF-EN-10003134"/>
    <x v="1"/>
    <x v="12"/>
    <s v="Staples"/>
    <n v="23.36"/>
    <n v="2"/>
    <n v="0"/>
    <n v="11.68"/>
  </r>
  <r>
    <n v="7506"/>
    <s v="US-2014-106579"/>
    <n v="2014"/>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n v="2011"/>
    <x v="981"/>
    <d v="2011-11-06T00:00:00"/>
    <s v="Standard Class"/>
    <s v="SH-20395"/>
    <s v="Shahid Hopkins"/>
    <x v="0"/>
    <s v="United States"/>
    <s v="San Francisco"/>
    <x v="1"/>
    <n v="94122"/>
    <x v="1"/>
    <s v="TEC-PH-10001615"/>
    <x v="2"/>
    <x v="7"/>
    <s v="AT&amp;T CL82213"/>
    <n v="46.384"/>
    <n v="2"/>
    <n v="0.2"/>
    <n v="5.2181999999999924"/>
  </r>
  <r>
    <n v="7508"/>
    <s v="CA-2011-115889"/>
    <n v="2011"/>
    <x v="981"/>
    <d v="2011-11-06T00:00:00"/>
    <s v="Standard Class"/>
    <s v="SH-20395"/>
    <s v="Shahid Hopkins"/>
    <x v="0"/>
    <s v="United States"/>
    <s v="San Francisco"/>
    <x v="1"/>
    <n v="94122"/>
    <x v="1"/>
    <s v="OFF-ST-10003208"/>
    <x v="1"/>
    <x v="4"/>
    <s v="Adjustable Depth Letter/Legal Cart"/>
    <n v="362.92"/>
    <n v="2"/>
    <n v="0"/>
    <n v="105.24679999999995"/>
  </r>
  <r>
    <n v="7509"/>
    <s v="US-2014-161935"/>
    <n v="2014"/>
    <x v="1163"/>
    <d v="2014-07-19T00:00:00"/>
    <s v="Standard Class"/>
    <s v="JL-15835"/>
    <s v="John Lee"/>
    <x v="0"/>
    <s v="United States"/>
    <s v="Columbus"/>
    <x v="24"/>
    <n v="43229"/>
    <x v="3"/>
    <s v="OFF-PA-10000605"/>
    <x v="1"/>
    <x v="10"/>
    <s v="Xerox 1950"/>
    <n v="9.2480000000000011"/>
    <n v="2"/>
    <n v="0.2"/>
    <n v="3.3524000000000003"/>
  </r>
  <r>
    <n v="7510"/>
    <s v="US-2014-161935"/>
    <n v="2014"/>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n v="2014"/>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n v="2014"/>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n v="2014"/>
    <x v="1163"/>
    <d v="2014-07-19T00:00:00"/>
    <s v="Standard Class"/>
    <s v="JL-15835"/>
    <s v="John Lee"/>
    <x v="0"/>
    <s v="United States"/>
    <s v="Columbus"/>
    <x v="24"/>
    <n v="43229"/>
    <x v="3"/>
    <s v="OFF-ST-10001837"/>
    <x v="1"/>
    <x v="4"/>
    <s v="SAFCO Mobile Desk Side File, Wire Frame"/>
    <n v="239.45599999999999"/>
    <n v="7"/>
    <n v="0.2"/>
    <n v="17.959200000000003"/>
  </r>
  <r>
    <n v="7514"/>
    <s v="US-2014-161935"/>
    <n v="2014"/>
    <x v="1163"/>
    <d v="2014-07-19T00:00:00"/>
    <s v="Standard Class"/>
    <s v="JL-15835"/>
    <s v="John Lee"/>
    <x v="0"/>
    <s v="United States"/>
    <s v="Columbus"/>
    <x v="24"/>
    <n v="43229"/>
    <x v="3"/>
    <s v="OFF-AR-10004757"/>
    <x v="1"/>
    <x v="6"/>
    <s v="Crayola Colored Pencils"/>
    <n v="13.120000000000001"/>
    <n v="5"/>
    <n v="0.2"/>
    <n v="2.1319999999999988"/>
  </r>
  <r>
    <n v="7515"/>
    <s v="US-2014-167920"/>
    <n v="2014"/>
    <x v="34"/>
    <d v="2014-12-13T00:00:00"/>
    <s v="Second Class"/>
    <s v="JL-15835"/>
    <s v="John Lee"/>
    <x v="0"/>
    <s v="United States"/>
    <s v="Richmond"/>
    <x v="0"/>
    <n v="40475"/>
    <x v="0"/>
    <s v="OFF-BI-10004236"/>
    <x v="1"/>
    <x v="8"/>
    <s v="XtraLife ClearVue Slant-D Ring Binder, White, 3&quot;"/>
    <n v="29.36"/>
    <n v="2"/>
    <n v="0"/>
    <n v="13.505599999999999"/>
  </r>
  <r>
    <n v="7516"/>
    <s v="US-2014-167920"/>
    <n v="2014"/>
    <x v="34"/>
    <d v="2014-12-13T00:00:00"/>
    <s v="Second Class"/>
    <s v="JL-15835"/>
    <s v="John Lee"/>
    <x v="0"/>
    <s v="United States"/>
    <s v="Richmond"/>
    <x v="0"/>
    <n v="40475"/>
    <x v="0"/>
    <s v="OFF-AP-10000159"/>
    <x v="1"/>
    <x v="9"/>
    <s v="Belkin F9M820V08 8 Outlet Surge"/>
    <n v="214.89999999999998"/>
    <n v="5"/>
    <n v="0"/>
    <n v="62.32099999999997"/>
  </r>
  <r>
    <n v="7517"/>
    <s v="US-2014-167920"/>
    <n v="2014"/>
    <x v="34"/>
    <d v="2014-12-13T00:00:00"/>
    <s v="Second Class"/>
    <s v="JL-15835"/>
    <s v="John Lee"/>
    <x v="0"/>
    <s v="United States"/>
    <s v="Richmond"/>
    <x v="0"/>
    <n v="40475"/>
    <x v="0"/>
    <s v="OFF-BI-10003274"/>
    <x v="1"/>
    <x v="8"/>
    <s v="Avery Durable Slant Ring Binders, No Labels"/>
    <n v="15.92"/>
    <n v="4"/>
    <n v="0"/>
    <n v="7.4824000000000002"/>
  </r>
  <r>
    <n v="7518"/>
    <s v="US-2014-167920"/>
    <n v="2014"/>
    <x v="34"/>
    <d v="2014-12-13T00:00:00"/>
    <s v="Second Class"/>
    <s v="JL-15835"/>
    <s v="John Lee"/>
    <x v="0"/>
    <s v="United States"/>
    <s v="Richmond"/>
    <x v="0"/>
    <n v="40475"/>
    <x v="0"/>
    <s v="TEC-AC-10001013"/>
    <x v="2"/>
    <x v="11"/>
    <s v="Logitech ClearChat Comfort/USB Headset H390"/>
    <n v="146.44999999999999"/>
    <n v="5"/>
    <n v="0"/>
    <n v="48.328499999999991"/>
  </r>
  <r>
    <n v="7519"/>
    <s v="US-2014-167920"/>
    <n v="2014"/>
    <x v="34"/>
    <d v="2014-12-13T00:00:00"/>
    <s v="Second Class"/>
    <s v="JL-15835"/>
    <s v="John Lee"/>
    <x v="0"/>
    <s v="United States"/>
    <s v="Richmond"/>
    <x v="0"/>
    <n v="40475"/>
    <x v="0"/>
    <s v="OFF-ST-10004963"/>
    <x v="1"/>
    <x v="4"/>
    <s v="Eldon Gobal File Keepers"/>
    <n v="15.14"/>
    <n v="1"/>
    <n v="0"/>
    <n v="0.60559999999999903"/>
  </r>
  <r>
    <n v="7520"/>
    <s v="US-2014-167920"/>
    <n v="2014"/>
    <x v="34"/>
    <d v="2014-12-13T00:00:00"/>
    <s v="Second Class"/>
    <s v="JL-15835"/>
    <s v="John Lee"/>
    <x v="0"/>
    <s v="United States"/>
    <s v="Richmond"/>
    <x v="0"/>
    <n v="40475"/>
    <x v="0"/>
    <s v="OFF-LA-10004409"/>
    <x v="1"/>
    <x v="2"/>
    <s v="Avery 492"/>
    <n v="5.76"/>
    <n v="2"/>
    <n v="0"/>
    <n v="2.6495999999999995"/>
  </r>
  <r>
    <n v="7521"/>
    <s v="US-2014-167920"/>
    <n v="2014"/>
    <x v="34"/>
    <d v="2014-12-13T00:00:00"/>
    <s v="Second Class"/>
    <s v="JL-15835"/>
    <s v="John Lee"/>
    <x v="0"/>
    <s v="United States"/>
    <s v="Richmond"/>
    <x v="0"/>
    <n v="40475"/>
    <x v="0"/>
    <s v="TEC-CO-10001046"/>
    <x v="2"/>
    <x v="16"/>
    <s v="Canon Imageclass D680 Copier / Fax"/>
    <n v="1399.98"/>
    <n v="2"/>
    <n v="0"/>
    <n v="629.99099999999999"/>
  </r>
  <r>
    <n v="7522"/>
    <s v="CA-2013-162383"/>
    <n v="2013"/>
    <x v="64"/>
    <d v="2013-09-12T00:00:00"/>
    <s v="Standard Class"/>
    <s v="MD-17350"/>
    <s v="Maribeth Dona"/>
    <x v="0"/>
    <s v="United States"/>
    <s v="Lancaster"/>
    <x v="24"/>
    <n v="43130"/>
    <x v="3"/>
    <s v="OFF-BI-10002824"/>
    <x v="1"/>
    <x v="8"/>
    <s v="Recycled Easel Ring Binders"/>
    <n v="8.9520000000000017"/>
    <n v="2"/>
    <n v="0.7"/>
    <n v="-7.4600000000000009"/>
  </r>
  <r>
    <n v="7523"/>
    <s v="CA-2013-162383"/>
    <n v="2013"/>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n v="2013"/>
    <x v="64"/>
    <d v="2013-09-12T00:00:00"/>
    <s v="Standard Class"/>
    <s v="MD-17350"/>
    <s v="Maribeth Dona"/>
    <x v="0"/>
    <s v="United States"/>
    <s v="Lancaster"/>
    <x v="24"/>
    <n v="43130"/>
    <x v="3"/>
    <s v="FUR-CH-10004477"/>
    <x v="0"/>
    <x v="1"/>
    <s v="Global Push Button Manager's Chair, Indigo"/>
    <n v="85.245999999999995"/>
    <n v="2"/>
    <n v="0.3"/>
    <n v="-1.217800000000004"/>
  </r>
  <r>
    <n v="7525"/>
    <s v="CA-2011-125731"/>
    <n v="2011"/>
    <x v="1076"/>
    <d v="2011-09-16T00:00:00"/>
    <s v="Standard Class"/>
    <s v="CL-12565"/>
    <s v="Clay Ludtke"/>
    <x v="0"/>
    <s v="United States"/>
    <s v="Gresham"/>
    <x v="21"/>
    <n v="97030"/>
    <x v="1"/>
    <s v="OFF-EN-10003072"/>
    <x v="1"/>
    <x v="12"/>
    <s v="Peel &amp; Seel Envelopes"/>
    <n v="21.728000000000002"/>
    <n v="7"/>
    <n v="0.2"/>
    <n v="7.6047999999999991"/>
  </r>
  <r>
    <n v="7526"/>
    <s v="CA-2011-125731"/>
    <n v="2011"/>
    <x v="1076"/>
    <d v="2011-09-16T00:00:00"/>
    <s v="Standard Class"/>
    <s v="CL-12565"/>
    <s v="Clay Ludtke"/>
    <x v="0"/>
    <s v="United States"/>
    <s v="Gresham"/>
    <x v="21"/>
    <n v="97030"/>
    <x v="1"/>
    <s v="FUR-CH-10003973"/>
    <x v="0"/>
    <x v="1"/>
    <s v="GuestStacker Chair with Chrome Finish Legs"/>
    <n v="1487.04"/>
    <n v="5"/>
    <n v="0.2"/>
    <n v="148.70400000000006"/>
  </r>
  <r>
    <n v="7527"/>
    <s v="US-2014-106145"/>
    <n v="2014"/>
    <x v="986"/>
    <d v="2014-09-27T00:00:00"/>
    <s v="Same Day"/>
    <s v="RA-19885"/>
    <s v="Ruben Ausman"/>
    <x v="1"/>
    <s v="United States"/>
    <s v="San Francisco"/>
    <x v="1"/>
    <n v="94109"/>
    <x v="1"/>
    <s v="OFF-EN-10001028"/>
    <x v="1"/>
    <x v="12"/>
    <s v="Staples"/>
    <n v="71.88"/>
    <n v="6"/>
    <n v="0"/>
    <n v="33.064799999999998"/>
  </r>
  <r>
    <n v="7528"/>
    <s v="US-2014-106145"/>
    <n v="2014"/>
    <x v="986"/>
    <d v="2014-09-27T00:00:00"/>
    <s v="Same Day"/>
    <s v="RA-19885"/>
    <s v="Ruben Ausman"/>
    <x v="1"/>
    <s v="United States"/>
    <s v="San Francisco"/>
    <x v="1"/>
    <n v="94109"/>
    <x v="1"/>
    <s v="FUR-FU-10003829"/>
    <x v="0"/>
    <x v="5"/>
    <s v="Stackable Trays"/>
    <n v="9.24"/>
    <n v="3"/>
    <n v="0"/>
    <n v="2.9567999999999994"/>
  </r>
  <r>
    <n v="7529"/>
    <s v="US-2014-106145"/>
    <n v="2014"/>
    <x v="986"/>
    <d v="2014-09-27T00:00:00"/>
    <s v="Same Day"/>
    <s v="RA-19885"/>
    <s v="Ruben Ausman"/>
    <x v="1"/>
    <s v="United States"/>
    <s v="San Francisco"/>
    <x v="1"/>
    <n v="94109"/>
    <x v="1"/>
    <s v="OFF-PA-10002245"/>
    <x v="1"/>
    <x v="10"/>
    <s v="Xerox 1895"/>
    <n v="35.880000000000003"/>
    <n v="6"/>
    <n v="0"/>
    <n v="16.146000000000001"/>
  </r>
  <r>
    <n v="7530"/>
    <s v="US-2014-106145"/>
    <n v="2014"/>
    <x v="986"/>
    <d v="2014-09-27T00:00:00"/>
    <s v="Same Day"/>
    <s v="RA-19885"/>
    <s v="Ruben Ausman"/>
    <x v="1"/>
    <s v="United States"/>
    <s v="San Francisco"/>
    <x v="1"/>
    <n v="94109"/>
    <x v="1"/>
    <s v="OFF-BI-10002215"/>
    <x v="1"/>
    <x v="8"/>
    <s v="Wilson Jones Hanging View Binder, White, 1&quot;"/>
    <n v="17.04"/>
    <n v="3"/>
    <n v="0.2"/>
    <n v="5.5379999999999985"/>
  </r>
  <r>
    <n v="7531"/>
    <s v="US-2014-106145"/>
    <n v="2014"/>
    <x v="986"/>
    <d v="2014-09-27T00:00:00"/>
    <s v="Same Day"/>
    <s v="RA-19885"/>
    <s v="Ruben Ausman"/>
    <x v="1"/>
    <s v="United States"/>
    <s v="San Francisco"/>
    <x v="1"/>
    <n v="94109"/>
    <x v="1"/>
    <s v="OFF-BI-10003925"/>
    <x v="1"/>
    <x v="8"/>
    <s v="Fellowes PB300 Plastic Comb Binding Machine"/>
    <n v="931.17600000000016"/>
    <n v="3"/>
    <n v="0.2"/>
    <n v="314.27190000000002"/>
  </r>
  <r>
    <n v="7532"/>
    <s v="CA-2013-107146"/>
    <n v="2013"/>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n v="2013"/>
    <x v="26"/>
    <d v="2013-06-20T00:00:00"/>
    <s v="First Class"/>
    <s v="LC-16885"/>
    <s v="Lena Creighton"/>
    <x v="0"/>
    <s v="United States"/>
    <s v="Longmont"/>
    <x v="22"/>
    <n v="80501"/>
    <x v="1"/>
    <s v="FUR-CH-10004853"/>
    <x v="0"/>
    <x v="1"/>
    <s v="Global Manager's Adjustable Task Chair, Storm"/>
    <n v="483.13599999999997"/>
    <n v="4"/>
    <n v="0.2"/>
    <n v="54.352799999999945"/>
  </r>
  <r>
    <n v="7534"/>
    <s v="US-2014-134642"/>
    <n v="2014"/>
    <x v="906"/>
    <d v="2014-03-02T00:00:00"/>
    <s v="Standard Class"/>
    <s v="SW-20245"/>
    <s v="Scot Wooten"/>
    <x v="0"/>
    <s v="United States"/>
    <s v="Greenville"/>
    <x v="3"/>
    <n v="27834"/>
    <x v="0"/>
    <s v="FUR-CH-10002880"/>
    <x v="0"/>
    <x v="1"/>
    <s v="Global High-Back Leather Tilter, Burgundy"/>
    <n v="196.78399999999999"/>
    <n v="2"/>
    <n v="0.2"/>
    <n v="-22.138200000000012"/>
  </r>
  <r>
    <n v="7535"/>
    <s v="US-2014-134642"/>
    <n v="2014"/>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n v="2014"/>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n v="2014"/>
    <x v="734"/>
    <d v="2014-12-09T00:00:00"/>
    <s v="Standard Class"/>
    <s v="MV-17485"/>
    <s v="Mark Van Huff"/>
    <x v="0"/>
    <s v="United States"/>
    <s v="Houston"/>
    <x v="5"/>
    <n v="77041"/>
    <x v="2"/>
    <s v="FUR-FU-10000820"/>
    <x v="0"/>
    <x v="5"/>
    <s v="Tensor Brushed Steel Torchiere Floor Lamp"/>
    <n v="13.591999999999999"/>
    <n v="2"/>
    <n v="0.6"/>
    <n v="-14.271599999999999"/>
  </r>
  <r>
    <n v="7538"/>
    <s v="CA-2013-106460"/>
    <n v="2013"/>
    <x v="317"/>
    <d v="2013-02-22T00:00:00"/>
    <s v="Second Class"/>
    <s v="GT-14710"/>
    <s v="Greg Tran"/>
    <x v="0"/>
    <s v="United States"/>
    <s v="San Francisco"/>
    <x v="1"/>
    <n v="94109"/>
    <x v="1"/>
    <s v="OFF-PA-10001736"/>
    <x v="1"/>
    <x v="10"/>
    <s v="Xerox 1880"/>
    <n v="70.88"/>
    <n v="2"/>
    <n v="0"/>
    <n v="33.313599999999994"/>
  </r>
  <r>
    <n v="7539"/>
    <s v="US-2014-112347"/>
    <n v="2014"/>
    <x v="574"/>
    <d v="2014-12-07T00:00:00"/>
    <s v="Standard Class"/>
    <s v="BS-11380"/>
    <s v="Bill Stewart"/>
    <x v="1"/>
    <s v="United States"/>
    <s v="Denver"/>
    <x v="22"/>
    <n v="80219"/>
    <x v="1"/>
    <s v="OFF-ST-10003306"/>
    <x v="1"/>
    <x v="4"/>
    <s v="Letter Size Cart"/>
    <n v="114.28800000000001"/>
    <n v="1"/>
    <n v="0.2"/>
    <n v="12.857399999999984"/>
  </r>
  <r>
    <n v="7540"/>
    <s v="US-2014-112347"/>
    <n v="2014"/>
    <x v="574"/>
    <d v="2014-12-07T00:00:00"/>
    <s v="Standard Class"/>
    <s v="BS-11380"/>
    <s v="Bill Stewart"/>
    <x v="1"/>
    <s v="United States"/>
    <s v="Denver"/>
    <x v="22"/>
    <n v="80219"/>
    <x v="1"/>
    <s v="OFF-BI-10003707"/>
    <x v="1"/>
    <x v="8"/>
    <s v="Aluminum Screw Posts"/>
    <n v="36.624000000000002"/>
    <n v="8"/>
    <n v="0.7"/>
    <n v="-24.41599999999999"/>
  </r>
  <r>
    <n v="7541"/>
    <s v="US-2014-112347"/>
    <n v="2014"/>
    <x v="574"/>
    <d v="2014-12-07T00:00:00"/>
    <s v="Standard Class"/>
    <s v="BS-11380"/>
    <s v="Bill Stewart"/>
    <x v="1"/>
    <s v="United States"/>
    <s v="Denver"/>
    <x v="22"/>
    <n v="80219"/>
    <x v="1"/>
    <s v="FUR-BO-10003546"/>
    <x v="0"/>
    <x v="0"/>
    <s v="Hon 4-Shelf Metal Bookcases"/>
    <n v="242.35200000000003"/>
    <n v="8"/>
    <n v="0.7"/>
    <n v="-363.52799999999991"/>
  </r>
  <r>
    <n v="7542"/>
    <s v="US-2014-112347"/>
    <n v="2014"/>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n v="2014"/>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n v="2014"/>
    <x v="574"/>
    <d v="2014-12-07T00:00:00"/>
    <s v="Standard Class"/>
    <s v="BS-11380"/>
    <s v="Bill Stewart"/>
    <x v="1"/>
    <s v="United States"/>
    <s v="Denver"/>
    <x v="22"/>
    <n v="80219"/>
    <x v="1"/>
    <s v="TEC-PH-10004833"/>
    <x v="2"/>
    <x v="7"/>
    <s v="Macally Suction Cup Mount"/>
    <n v="57.36"/>
    <n v="6"/>
    <n v="0.2"/>
    <n v="-14.34"/>
  </r>
  <r>
    <n v="7545"/>
    <s v="US-2014-112347"/>
    <n v="2014"/>
    <x v="574"/>
    <d v="2014-12-07T00:00:00"/>
    <s v="Standard Class"/>
    <s v="BS-11380"/>
    <s v="Bill Stewart"/>
    <x v="1"/>
    <s v="United States"/>
    <s v="Denver"/>
    <x v="22"/>
    <n v="80219"/>
    <x v="1"/>
    <s v="FUR-CH-10002335"/>
    <x v="0"/>
    <x v="1"/>
    <s v="Hon GuestStacker Chair"/>
    <n v="906.68000000000006"/>
    <n v="5"/>
    <n v="0.2"/>
    <n v="68.001000000000033"/>
  </r>
  <r>
    <n v="7546"/>
    <s v="CA-2011-103492"/>
    <n v="2011"/>
    <x v="982"/>
    <d v="2011-10-15T00:00:00"/>
    <s v="Standard Class"/>
    <s v="CM-12715"/>
    <s v="Craig Molinari"/>
    <x v="1"/>
    <s v="United States"/>
    <s v="Huntsville"/>
    <x v="5"/>
    <n v="77340"/>
    <x v="2"/>
    <s v="TEC-PH-10001128"/>
    <x v="2"/>
    <x v="7"/>
    <s v="Motorola Droid Maxx"/>
    <n v="719.95200000000011"/>
    <n v="6"/>
    <n v="0.2"/>
    <n v="71.995200000000011"/>
  </r>
  <r>
    <n v="7547"/>
    <s v="CA-2011-103492"/>
    <n v="2011"/>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n v="2011"/>
    <x v="982"/>
    <d v="2011-10-15T00:00:00"/>
    <s v="Standard Class"/>
    <s v="CM-12715"/>
    <s v="Craig Molinari"/>
    <x v="1"/>
    <s v="United States"/>
    <s v="Huntsville"/>
    <x v="5"/>
    <n v="77340"/>
    <x v="2"/>
    <s v="OFF-BI-10004817"/>
    <x v="1"/>
    <x v="8"/>
    <s v="GBC Personal VeloBind Strips"/>
    <n v="11.979999999999997"/>
    <n v="5"/>
    <n v="0.8"/>
    <n v="-19.16800000000001"/>
  </r>
  <r>
    <n v="7549"/>
    <s v="CA-2011-103492"/>
    <n v="2011"/>
    <x v="982"/>
    <d v="2011-10-15T00:00:00"/>
    <s v="Standard Class"/>
    <s v="CM-12715"/>
    <s v="Craig Molinari"/>
    <x v="1"/>
    <s v="United States"/>
    <s v="Huntsville"/>
    <x v="5"/>
    <n v="77340"/>
    <x v="2"/>
    <s v="OFF-BI-10004140"/>
    <x v="1"/>
    <x v="8"/>
    <s v="Avery Non-Stick Binders"/>
    <n v="0.8979999999999998"/>
    <n v="1"/>
    <n v="0.8"/>
    <n v="-1.5715000000000008"/>
  </r>
  <r>
    <n v="7550"/>
    <s v="CA-2013-136595"/>
    <n v="2013"/>
    <x v="64"/>
    <d v="2013-09-08T00:00:00"/>
    <s v="First Class"/>
    <s v="EM-13825"/>
    <s v="Elizabeth Moffitt"/>
    <x v="1"/>
    <s v="United States"/>
    <s v="Houston"/>
    <x v="5"/>
    <n v="77036"/>
    <x v="2"/>
    <s v="FUR-FU-10004671"/>
    <x v="0"/>
    <x v="5"/>
    <s v="Executive Impressions 12&quot; Wall Clock"/>
    <n v="21.204000000000004"/>
    <n v="3"/>
    <n v="0.6"/>
    <n v="-11.662199999999999"/>
  </r>
  <r>
    <n v="7551"/>
    <s v="CA-2011-140396"/>
    <n v="2011"/>
    <x v="1164"/>
    <d v="2011-11-25T00:00:00"/>
    <s v="Standard Class"/>
    <s v="KH-16330"/>
    <s v="Katharine Harms"/>
    <x v="1"/>
    <s v="United States"/>
    <s v="New York City"/>
    <x v="15"/>
    <n v="10024"/>
    <x v="3"/>
    <s v="OFF-EN-10002592"/>
    <x v="1"/>
    <x v="12"/>
    <s v="Peel &amp; Seel Recycled Catalog Envelopes, Brown"/>
    <n v="34.74"/>
    <n v="3"/>
    <n v="0"/>
    <n v="17.37"/>
  </r>
  <r>
    <n v="7552"/>
    <s v="CA-2011-140396"/>
    <n v="2011"/>
    <x v="1164"/>
    <d v="2011-11-25T00:00:00"/>
    <s v="Standard Class"/>
    <s v="KH-16330"/>
    <s v="Katharine Harms"/>
    <x v="1"/>
    <s v="United States"/>
    <s v="New York City"/>
    <x v="15"/>
    <n v="10024"/>
    <x v="3"/>
    <s v="TEC-PH-10004447"/>
    <x v="2"/>
    <x v="7"/>
    <s v="Toshiba IPT2010-SD IP Telephone"/>
    <n v="833.94"/>
    <n v="6"/>
    <n v="0"/>
    <n v="216.8244"/>
  </r>
  <r>
    <n v="7553"/>
    <s v="CA-2011-140396"/>
    <n v="2011"/>
    <x v="1164"/>
    <d v="2011-11-25T00:00:00"/>
    <s v="Standard Class"/>
    <s v="KH-16330"/>
    <s v="Katharine Harms"/>
    <x v="1"/>
    <s v="United States"/>
    <s v="New York City"/>
    <x v="15"/>
    <n v="10024"/>
    <x v="3"/>
    <s v="OFF-BI-10003669"/>
    <x v="1"/>
    <x v="8"/>
    <s v="3M Organizer Strips"/>
    <n v="12.96"/>
    <n v="3"/>
    <n v="0.2"/>
    <n v="4.5359999999999996"/>
  </r>
  <r>
    <n v="7554"/>
    <s v="CA-2011-140396"/>
    <n v="2011"/>
    <x v="1164"/>
    <d v="2011-11-25T00:00:00"/>
    <s v="Standard Class"/>
    <s v="KH-16330"/>
    <s v="Katharine Harms"/>
    <x v="1"/>
    <s v="United States"/>
    <s v="New York City"/>
    <x v="15"/>
    <n v="10024"/>
    <x v="3"/>
    <s v="OFF-PA-10000223"/>
    <x v="1"/>
    <x v="10"/>
    <s v="Xerox 2000"/>
    <n v="25.92"/>
    <n v="4"/>
    <n v="0"/>
    <n v="12.441600000000001"/>
  </r>
  <r>
    <n v="7555"/>
    <s v="CA-2011-114181"/>
    <n v="2011"/>
    <x v="1025"/>
    <d v="2011-05-14T00:00:00"/>
    <s v="Second Class"/>
    <s v="AF-10885"/>
    <s v="Art Foster"/>
    <x v="0"/>
    <s v="United States"/>
    <s v="Philadelphia"/>
    <x v="9"/>
    <n v="19134"/>
    <x v="3"/>
    <s v="FUR-BO-10004467"/>
    <x v="0"/>
    <x v="0"/>
    <s v="Bestar Classic Bookcase"/>
    <n v="349.96499999999997"/>
    <n v="7"/>
    <n v="0.5"/>
    <n v="-216.97830000000002"/>
  </r>
  <r>
    <n v="7556"/>
    <s v="CA-2011-114181"/>
    <n v="2011"/>
    <x v="1025"/>
    <d v="2011-05-14T00:00:00"/>
    <s v="Second Class"/>
    <s v="AF-10885"/>
    <s v="Art Foster"/>
    <x v="0"/>
    <s v="United States"/>
    <s v="Philadelphia"/>
    <x v="9"/>
    <n v="19134"/>
    <x v="3"/>
    <s v="OFF-AR-10000716"/>
    <x v="1"/>
    <x v="6"/>
    <s v="DIXON Ticonderoga Erasable Checking Pencils"/>
    <n v="22.32"/>
    <n v="5"/>
    <n v="0.2"/>
    <n v="5.3010000000000002"/>
  </r>
  <r>
    <n v="7557"/>
    <s v="CA-2014-159506"/>
    <n v="2014"/>
    <x v="344"/>
    <d v="2014-12-03T00:00:00"/>
    <s v="Standard Class"/>
    <s v="JR-16210"/>
    <s v="Justin Ritter"/>
    <x v="1"/>
    <s v="United States"/>
    <s v="Columbus"/>
    <x v="14"/>
    <n v="47201"/>
    <x v="2"/>
    <s v="OFF-PA-10003641"/>
    <x v="1"/>
    <x v="10"/>
    <s v="Xerox 1909"/>
    <n v="158.28"/>
    <n v="6"/>
    <n v="0"/>
    <n v="72.808799999999991"/>
  </r>
  <r>
    <n v="7558"/>
    <s v="CA-2014-159506"/>
    <n v="2014"/>
    <x v="344"/>
    <d v="2014-12-03T00:00:00"/>
    <s v="Standard Class"/>
    <s v="JR-16210"/>
    <s v="Justin Ritter"/>
    <x v="1"/>
    <s v="United States"/>
    <s v="Columbus"/>
    <x v="14"/>
    <n v="47201"/>
    <x v="2"/>
    <s v="OFF-BI-10004519"/>
    <x v="1"/>
    <x v="8"/>
    <s v="GBC DocuBind P100 Manual Binding Machine"/>
    <n v="497.93999999999994"/>
    <n v="3"/>
    <n v="0"/>
    <n v="224.07299999999998"/>
  </r>
  <r>
    <n v="7559"/>
    <s v="US-2011-137155"/>
    <n v="2011"/>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n v="2011"/>
    <x v="301"/>
    <d v="2011-11-05T00:00:00"/>
    <s v="Standard Class"/>
    <s v="DL-12925"/>
    <s v="Daniel Lacy"/>
    <x v="0"/>
    <s v="United States"/>
    <s v="Long Beach"/>
    <x v="15"/>
    <n v="11561"/>
    <x v="3"/>
    <s v="OFF-PA-10000806"/>
    <x v="1"/>
    <x v="10"/>
    <s v="Xerox 1934"/>
    <n v="167.94"/>
    <n v="3"/>
    <n v="0"/>
    <n v="82.290599999999998"/>
  </r>
  <r>
    <n v="7561"/>
    <s v="US-2011-137155"/>
    <n v="2011"/>
    <x v="301"/>
    <d v="2011-11-05T00:00:00"/>
    <s v="Standard Class"/>
    <s v="DL-12925"/>
    <s v="Daniel Lacy"/>
    <x v="0"/>
    <s v="United States"/>
    <s v="Long Beach"/>
    <x v="15"/>
    <n v="11561"/>
    <x v="3"/>
    <s v="FUR-FU-10003142"/>
    <x v="0"/>
    <x v="5"/>
    <s v="Master Big Foot Doorstop, Beige"/>
    <n v="31.68"/>
    <n v="6"/>
    <n v="0"/>
    <n v="9.8207999999999984"/>
  </r>
  <r>
    <n v="7562"/>
    <s v="CA-2013-105746"/>
    <n v="2013"/>
    <x v="945"/>
    <d v="2014-01-02T00:00:00"/>
    <s v="First Class"/>
    <s v="BD-11605"/>
    <s v="Brian Dahlen"/>
    <x v="0"/>
    <s v="United States"/>
    <s v="Lancaster"/>
    <x v="9"/>
    <n v="17602"/>
    <x v="3"/>
    <s v="FUR-CH-10000454"/>
    <x v="0"/>
    <x v="1"/>
    <s v="Hon Deluxe Fabric Upholstered Stacking Chairs, Rounded Back"/>
    <n v="170.78599999999997"/>
    <n v="1"/>
    <n v="0.3"/>
    <n v="0"/>
  </r>
  <r>
    <n v="7563"/>
    <s v="US-2013-104815"/>
    <n v="2013"/>
    <x v="323"/>
    <d v="2013-09-08T00:00:00"/>
    <s v="Standard Class"/>
    <s v="RB-19570"/>
    <s v="Rob Beeghly"/>
    <x v="0"/>
    <s v="United States"/>
    <s v="Chicago"/>
    <x v="10"/>
    <n v="60610"/>
    <x v="2"/>
    <s v="FUR-BO-10003894"/>
    <x v="0"/>
    <x v="0"/>
    <s v="Safco Value Mate Steel Bookcase, Baked Enamel Finish on Steel, Black"/>
    <n v="198.744"/>
    <n v="4"/>
    <n v="0.3"/>
    <n v="0"/>
  </r>
  <r>
    <n v="7564"/>
    <s v="CA-2014-157672"/>
    <n v="2014"/>
    <x v="361"/>
    <d v="2014-10-08T00:00:00"/>
    <s v="First Class"/>
    <s v="RB-19795"/>
    <s v="Ross Baird"/>
    <x v="2"/>
    <s v="United States"/>
    <s v="Denver"/>
    <x v="22"/>
    <n v="80219"/>
    <x v="1"/>
    <s v="TEC-AC-10001714"/>
    <x v="2"/>
    <x v="11"/>
    <s v="Logitech MX Performance Wireless Mouse"/>
    <n v="63.824000000000005"/>
    <n v="2"/>
    <n v="0.2"/>
    <n v="13.562599999999998"/>
  </r>
  <r>
    <n v="7565"/>
    <s v="US-2013-166660"/>
    <n v="2013"/>
    <x v="806"/>
    <d v="2013-02-01T00:00:00"/>
    <s v="Second Class"/>
    <s v="TB-21250"/>
    <s v="Tim Brockman"/>
    <x v="0"/>
    <s v="United States"/>
    <s v="Seattle"/>
    <x v="4"/>
    <n v="98103"/>
    <x v="1"/>
    <s v="FUR-CH-10001190"/>
    <x v="0"/>
    <x v="1"/>
    <s v="Global Deluxe High-Back Office Chair in Storm"/>
    <n v="435.16800000000006"/>
    <n v="4"/>
    <n v="0.2"/>
    <n v="-59.835600000000042"/>
  </r>
  <r>
    <n v="7566"/>
    <s v="US-2013-166660"/>
    <n v="2013"/>
    <x v="806"/>
    <d v="2013-02-01T00:00:00"/>
    <s v="Second Class"/>
    <s v="TB-21250"/>
    <s v="Tim Brockman"/>
    <x v="0"/>
    <s v="United States"/>
    <s v="Seattle"/>
    <x v="4"/>
    <n v="98103"/>
    <x v="1"/>
    <s v="FUR-BO-10000468"/>
    <x v="0"/>
    <x v="0"/>
    <s v="O'Sullivan 2-Shelf Heavy-Duty Bookcases"/>
    <n v="48.58"/>
    <n v="1"/>
    <n v="0"/>
    <n v="7.7728000000000037"/>
  </r>
  <r>
    <n v="7567"/>
    <s v="CA-2014-140802"/>
    <n v="2014"/>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n v="2014"/>
    <x v="81"/>
    <d v="2014-04-24T00:00:00"/>
    <s v="First Class"/>
    <s v="KN-16390"/>
    <s v="Katherine Nockton"/>
    <x v="1"/>
    <s v="United States"/>
    <s v="Houston"/>
    <x v="5"/>
    <n v="77070"/>
    <x v="2"/>
    <s v="OFF-PA-10001534"/>
    <x v="1"/>
    <x v="10"/>
    <s v="Xerox 230"/>
    <n v="20.736000000000004"/>
    <n v="4"/>
    <n v="0.2"/>
    <n v="7.2576000000000001"/>
  </r>
  <r>
    <n v="7569"/>
    <s v="CA-2011-133830"/>
    <n v="2011"/>
    <x v="29"/>
    <d v="2011-12-10T00:00:00"/>
    <s v="Standard Class"/>
    <s v="RL-19615"/>
    <s v="Rob Lucas"/>
    <x v="0"/>
    <s v="United States"/>
    <s v="Los Angeles"/>
    <x v="1"/>
    <n v="90045"/>
    <x v="1"/>
    <s v="OFF-AR-10003045"/>
    <x v="1"/>
    <x v="6"/>
    <s v="Prang Colored Pencils"/>
    <n v="26.46"/>
    <n v="9"/>
    <n v="0"/>
    <n v="11.907"/>
  </r>
  <r>
    <n v="7570"/>
    <s v="CA-2011-133830"/>
    <n v="2011"/>
    <x v="29"/>
    <d v="2011-12-10T00:00:00"/>
    <s v="Standard Class"/>
    <s v="RL-19615"/>
    <s v="Rob Lucas"/>
    <x v="0"/>
    <s v="United States"/>
    <s v="Los Angeles"/>
    <x v="1"/>
    <n v="90045"/>
    <x v="1"/>
    <s v="OFF-PA-10001363"/>
    <x v="1"/>
    <x v="10"/>
    <s v="Xerox 1933"/>
    <n v="49.12"/>
    <n v="4"/>
    <n v="0"/>
    <n v="23.086399999999998"/>
  </r>
  <r>
    <n v="7571"/>
    <s v="CA-2011-133830"/>
    <n v="2011"/>
    <x v="29"/>
    <d v="2011-12-10T00:00:00"/>
    <s v="Standard Class"/>
    <s v="RL-19615"/>
    <s v="Rob Lucas"/>
    <x v="0"/>
    <s v="United States"/>
    <s v="Los Angeles"/>
    <x v="1"/>
    <n v="90045"/>
    <x v="1"/>
    <s v="OFF-FA-10002280"/>
    <x v="1"/>
    <x v="13"/>
    <s v="Advantus Plastic Paper Clips"/>
    <n v="15"/>
    <n v="3"/>
    <n v="0"/>
    <n v="7.1999999999999993"/>
  </r>
  <r>
    <n v="7572"/>
    <s v="CA-2011-100916"/>
    <n v="2011"/>
    <x v="618"/>
    <d v="2011-10-26T00:00:00"/>
    <s v="Standard Class"/>
    <s v="FH-14275"/>
    <s v="Frank Hawley"/>
    <x v="1"/>
    <s v="United States"/>
    <s v="Newport News"/>
    <x v="17"/>
    <n v="23602"/>
    <x v="0"/>
    <s v="OFF-ST-10003479"/>
    <x v="1"/>
    <x v="4"/>
    <s v="Eldon Base for stackable storage shelf, platinum"/>
    <n v="194.7"/>
    <n v="5"/>
    <n v="0"/>
    <n v="9.7349999999999781"/>
  </r>
  <r>
    <n v="7573"/>
    <s v="CA-2011-100916"/>
    <n v="2011"/>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n v="2011"/>
    <x v="618"/>
    <d v="2011-10-26T00:00:00"/>
    <s v="Standard Class"/>
    <s v="FH-14275"/>
    <s v="Frank Hawley"/>
    <x v="1"/>
    <s v="United States"/>
    <s v="Newport News"/>
    <x v="17"/>
    <n v="23602"/>
    <x v="0"/>
    <s v="OFF-AR-10001022"/>
    <x v="1"/>
    <x v="6"/>
    <s v="SANFORD Liquid Accent Tank-Style Highlighters"/>
    <n v="2.84"/>
    <n v="1"/>
    <n v="0"/>
    <n v="0.88039999999999985"/>
  </r>
  <r>
    <n v="7575"/>
    <s v="CA-2012-129532"/>
    <n v="2012"/>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n v="2012"/>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n v="2011"/>
    <x v="981"/>
    <d v="2011-11-07T00:00:00"/>
    <s v="Second Class"/>
    <s v="SW-20755"/>
    <s v="Steven Ward"/>
    <x v="1"/>
    <s v="United States"/>
    <s v="Seattle"/>
    <x v="4"/>
    <n v="98115"/>
    <x v="1"/>
    <s v="TEC-AC-10000023"/>
    <x v="2"/>
    <x v="11"/>
    <s v="Maxell 74 Minute CD-R Spindle, 50/Pack"/>
    <n v="41.94"/>
    <n v="2"/>
    <n v="0"/>
    <n v="15.098399999999998"/>
  </r>
  <r>
    <n v="7578"/>
    <s v="CA-2011-134726"/>
    <n v="2011"/>
    <x v="981"/>
    <d v="2011-11-07T00:00:00"/>
    <s v="Second Class"/>
    <s v="SW-20755"/>
    <s v="Steven Ward"/>
    <x v="1"/>
    <s v="United States"/>
    <s v="Seattle"/>
    <x v="4"/>
    <n v="98115"/>
    <x v="1"/>
    <s v="TEC-PH-10001750"/>
    <x v="2"/>
    <x v="7"/>
    <s v="Samsung Rugby III"/>
    <n v="52.792000000000002"/>
    <n v="1"/>
    <n v="0.2"/>
    <n v="4.6193000000000026"/>
  </r>
  <r>
    <n v="7579"/>
    <s v="CA-2013-138597"/>
    <n v="2013"/>
    <x v="122"/>
    <d v="2013-12-22T00:00:00"/>
    <s v="First Class"/>
    <s v="PN-18775"/>
    <s v="Parhena Norris"/>
    <x v="2"/>
    <s v="United States"/>
    <s v="Omaha"/>
    <x v="8"/>
    <n v="68104"/>
    <x v="2"/>
    <s v="FUR-CH-10004997"/>
    <x v="0"/>
    <x v="1"/>
    <s v="Hon Every-Day Series Multi-Task Chairs"/>
    <n v="563.93999999999994"/>
    <n v="3"/>
    <n v="0"/>
    <n v="112.78800000000001"/>
  </r>
  <r>
    <n v="7580"/>
    <s v="CA-2012-123113"/>
    <n v="2012"/>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n v="2012"/>
    <x v="521"/>
    <d v="2012-11-27T00:00:00"/>
    <s v="Second Class"/>
    <s v="AT-10735"/>
    <s v="Annie Thurman"/>
    <x v="0"/>
    <s v="United States"/>
    <s v="Morristown"/>
    <x v="30"/>
    <n v="7960"/>
    <x v="3"/>
    <s v="OFF-AR-10004999"/>
    <x v="1"/>
    <x v="6"/>
    <s v="Newell 315"/>
    <n v="17.940000000000001"/>
    <n v="3"/>
    <n v="0"/>
    <n v="4.4850000000000003"/>
  </r>
  <r>
    <n v="7582"/>
    <s v="CA-2012-169656"/>
    <n v="2012"/>
    <x v="863"/>
    <d v="2012-08-16T00:00:00"/>
    <s v="First Class"/>
    <s v="EJ-13720"/>
    <s v="Ed Jacobs"/>
    <x v="0"/>
    <s v="United States"/>
    <s v="Philadelphia"/>
    <x v="9"/>
    <n v="19143"/>
    <x v="3"/>
    <s v="OFF-ST-10003816"/>
    <x v="1"/>
    <x v="4"/>
    <s v="Fellowes High-Stak Drawer Files"/>
    <n v="422.85599999999999"/>
    <n v="3"/>
    <n v="0.2"/>
    <n v="15.857099999999974"/>
  </r>
  <r>
    <n v="7583"/>
    <s v="CA-2012-142734"/>
    <n v="2012"/>
    <x v="392"/>
    <d v="2012-04-21T00:00:00"/>
    <s v="Standard Class"/>
    <s v="DM-13345"/>
    <s v="Denise Monton"/>
    <x v="1"/>
    <s v="United States"/>
    <s v="New York City"/>
    <x v="15"/>
    <n v="10024"/>
    <x v="3"/>
    <s v="FUR-CH-10003968"/>
    <x v="0"/>
    <x v="1"/>
    <s v="Novimex Turbo Task Chair"/>
    <n v="127.76400000000001"/>
    <n v="2"/>
    <n v="0.1"/>
    <n v="2.8392000000000017"/>
  </r>
  <r>
    <n v="7584"/>
    <s v="CA-2011-163223"/>
    <n v="2011"/>
    <x v="90"/>
    <d v="2011-03-25T00:00:00"/>
    <s v="Standard Class"/>
    <s v="KH-16690"/>
    <s v="Kristen Hastings"/>
    <x v="1"/>
    <s v="United States"/>
    <s v="Springfield"/>
    <x v="17"/>
    <n v="22153"/>
    <x v="0"/>
    <s v="TEC-PH-10000730"/>
    <x v="2"/>
    <x v="7"/>
    <s v="Samsung Galaxy S4 Active"/>
    <n v="3499.9300000000003"/>
    <n v="7"/>
    <n v="0"/>
    <n v="909.98180000000025"/>
  </r>
  <r>
    <n v="7585"/>
    <s v="CA-2011-163223"/>
    <n v="2011"/>
    <x v="90"/>
    <d v="2011-03-25T00:00:00"/>
    <s v="Standard Class"/>
    <s v="KH-16690"/>
    <s v="Kristen Hastings"/>
    <x v="1"/>
    <s v="United States"/>
    <s v="Springfield"/>
    <x v="17"/>
    <n v="22153"/>
    <x v="0"/>
    <s v="OFF-LA-10004409"/>
    <x v="1"/>
    <x v="2"/>
    <s v="Avery 492"/>
    <n v="14.399999999999999"/>
    <n v="5"/>
    <n v="0"/>
    <n v="6.6239999999999988"/>
  </r>
  <r>
    <n v="7586"/>
    <s v="CA-2011-163223"/>
    <n v="2011"/>
    <x v="90"/>
    <d v="2011-03-25T00:00:00"/>
    <s v="Standard Class"/>
    <s v="KH-16690"/>
    <s v="Kristen Hastings"/>
    <x v="1"/>
    <s v="United States"/>
    <s v="Springfield"/>
    <x v="17"/>
    <n v="22153"/>
    <x v="0"/>
    <s v="OFF-PA-10000675"/>
    <x v="1"/>
    <x v="10"/>
    <s v="Xerox 1919"/>
    <n v="122.97"/>
    <n v="3"/>
    <n v="0"/>
    <n v="60.255300000000005"/>
  </r>
  <r>
    <n v="7587"/>
    <s v="CA-2011-163223"/>
    <n v="2011"/>
    <x v="90"/>
    <d v="2011-03-25T00:00:00"/>
    <s v="Standard Class"/>
    <s v="KH-16690"/>
    <s v="Kristen Hastings"/>
    <x v="1"/>
    <s v="United States"/>
    <s v="Springfield"/>
    <x v="17"/>
    <n v="22153"/>
    <x v="0"/>
    <s v="OFF-AR-10001573"/>
    <x v="1"/>
    <x v="6"/>
    <s v="American Pencil"/>
    <n v="9.32"/>
    <n v="4"/>
    <n v="0"/>
    <n v="2.702799999999999"/>
  </r>
  <r>
    <n v="7588"/>
    <s v="CA-2011-163223"/>
    <n v="2011"/>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n v="2014"/>
    <x v="673"/>
    <d v="2014-11-23T00:00:00"/>
    <s v="Standard Class"/>
    <s v="MB-18085"/>
    <s v="Mick Brown"/>
    <x v="0"/>
    <s v="United States"/>
    <s v="Roseville"/>
    <x v="1"/>
    <n v="95661"/>
    <x v="1"/>
    <s v="FUR-FU-10001196"/>
    <x v="0"/>
    <x v="5"/>
    <s v="DAX Cubicle Frames - 8x10"/>
    <n v="17.309999999999999"/>
    <n v="3"/>
    <n v="0"/>
    <n v="5.1929999999999996"/>
  </r>
  <r>
    <n v="7590"/>
    <s v="CA-2012-139738"/>
    <n v="2012"/>
    <x v="12"/>
    <d v="2012-09-29T00:00:00"/>
    <s v="Standard Class"/>
    <s v="DK-12895"/>
    <s v="Dana Kaydos"/>
    <x v="0"/>
    <s v="United States"/>
    <s v="Rockford"/>
    <x v="10"/>
    <n v="61107"/>
    <x v="2"/>
    <s v="OFF-AR-10004602"/>
    <x v="1"/>
    <x v="6"/>
    <s v="Boston KS Multi-Size Manual Pencil Sharpener"/>
    <n v="128.744"/>
    <n v="7"/>
    <n v="0.2"/>
    <n v="12.874400000000001"/>
  </r>
  <r>
    <n v="7591"/>
    <s v="CA-2013-158778"/>
    <n v="2013"/>
    <x v="64"/>
    <d v="2013-09-10T00:00:00"/>
    <s v="Standard Class"/>
    <s v="DB-13210"/>
    <s v="Dean Braden"/>
    <x v="0"/>
    <s v="United States"/>
    <s v="Philadelphia"/>
    <x v="9"/>
    <n v="19134"/>
    <x v="3"/>
    <s v="FUR-FU-10000260"/>
    <x v="0"/>
    <x v="5"/>
    <s v="6&quot; Cubicle Wall Clock, Black"/>
    <n v="58.248000000000005"/>
    <n v="9"/>
    <n v="0.2"/>
    <n v="11.649599999999996"/>
  </r>
  <r>
    <n v="7592"/>
    <s v="CA-2013-158778"/>
    <n v="2013"/>
    <x v="64"/>
    <d v="2013-09-10T00:00:00"/>
    <s v="Standard Class"/>
    <s v="DB-13210"/>
    <s v="Dean Braden"/>
    <x v="0"/>
    <s v="United States"/>
    <s v="Philadelphia"/>
    <x v="9"/>
    <n v="19134"/>
    <x v="3"/>
    <s v="FUR-CH-10001146"/>
    <x v="0"/>
    <x v="1"/>
    <s v="Global Task Chair, Black"/>
    <n v="71.245999999999995"/>
    <n v="2"/>
    <n v="0.3"/>
    <n v="-19.338199999999993"/>
  </r>
  <r>
    <n v="7593"/>
    <s v="CA-2013-158778"/>
    <n v="2013"/>
    <x v="64"/>
    <d v="2013-09-10T00:00:00"/>
    <s v="Standard Class"/>
    <s v="DB-13210"/>
    <s v="Dean Braden"/>
    <x v="0"/>
    <s v="United States"/>
    <s v="Philadelphia"/>
    <x v="9"/>
    <n v="19134"/>
    <x v="3"/>
    <s v="OFF-AR-10000896"/>
    <x v="1"/>
    <x v="6"/>
    <s v="Newell 329"/>
    <n v="7.8719999999999999"/>
    <n v="3"/>
    <n v="0.2"/>
    <n v="0.59039999999999937"/>
  </r>
  <r>
    <n v="7594"/>
    <s v="CA-2013-158778"/>
    <n v="2013"/>
    <x v="64"/>
    <d v="2013-09-10T00:00:00"/>
    <s v="Standard Class"/>
    <s v="DB-13210"/>
    <s v="Dean Braden"/>
    <x v="0"/>
    <s v="United States"/>
    <s v="Philadelphia"/>
    <x v="9"/>
    <n v="19134"/>
    <x v="3"/>
    <s v="FUR-CH-10000309"/>
    <x v="0"/>
    <x v="1"/>
    <s v="Global Comet Stacking Arm Chair"/>
    <n v="887.27099999999984"/>
    <n v="3"/>
    <n v="0.3"/>
    <n v="-63.376499999999965"/>
  </r>
  <r>
    <n v="7595"/>
    <s v="CA-2014-119655"/>
    <n v="2014"/>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n v="2014"/>
    <x v="693"/>
    <d v="2014-04-25T00:00:00"/>
    <s v="Standard Class"/>
    <s v="CV-12295"/>
    <s v="Christina VanderZanden"/>
    <x v="0"/>
    <s v="United States"/>
    <s v="Detroit"/>
    <x v="12"/>
    <n v="48234"/>
    <x v="2"/>
    <s v="OFF-BI-10001036"/>
    <x v="1"/>
    <x v="8"/>
    <s v="Cardinal EasyOpen D-Ring Binders"/>
    <n v="36.56"/>
    <n v="4"/>
    <n v="0"/>
    <n v="18.28"/>
  </r>
  <r>
    <n v="7597"/>
    <s v="CA-2012-164567"/>
    <n v="2012"/>
    <x v="925"/>
    <d v="2012-06-19T00:00:00"/>
    <s v="Standard Class"/>
    <s v="GK-14620"/>
    <s v="Grace Kelly"/>
    <x v="1"/>
    <s v="United States"/>
    <s v="Los Angeles"/>
    <x v="1"/>
    <n v="90004"/>
    <x v="1"/>
    <s v="TEC-PH-10002103"/>
    <x v="2"/>
    <x v="7"/>
    <s v="Jabra SPEAK 410"/>
    <n v="225.57599999999996"/>
    <n v="3"/>
    <n v="0.2"/>
    <n v="22.557600000000008"/>
  </r>
  <r>
    <n v="7598"/>
    <s v="CA-2011-131947"/>
    <n v="2011"/>
    <x v="328"/>
    <d v="2011-09-22T00:00:00"/>
    <s v="Standard Class"/>
    <s v="JA-15970"/>
    <s v="Joseph Airdo"/>
    <x v="0"/>
    <s v="United States"/>
    <s v="Springfield"/>
    <x v="21"/>
    <n v="97477"/>
    <x v="1"/>
    <s v="OFF-AR-10001473"/>
    <x v="1"/>
    <x v="6"/>
    <s v="Newell 313"/>
    <n v="5.2480000000000002"/>
    <n v="2"/>
    <n v="0.2"/>
    <n v="0.45920000000000027"/>
  </r>
  <r>
    <n v="7599"/>
    <s v="CA-2011-131947"/>
    <n v="2011"/>
    <x v="328"/>
    <d v="2011-09-22T00:00:00"/>
    <s v="Standard Class"/>
    <s v="JA-15970"/>
    <s v="Joseph Airdo"/>
    <x v="0"/>
    <s v="United States"/>
    <s v="Springfield"/>
    <x v="21"/>
    <n v="97477"/>
    <x v="1"/>
    <s v="OFF-AR-10000411"/>
    <x v="1"/>
    <x v="6"/>
    <s v="Boston 16701 Slimline Battery Pencil Sharpener"/>
    <n v="38.256"/>
    <n v="3"/>
    <n v="0.2"/>
    <n v="4.7819999999999947"/>
  </r>
  <r>
    <n v="7600"/>
    <s v="CA-2011-131947"/>
    <n v="2011"/>
    <x v="328"/>
    <d v="2011-09-22T00:00:00"/>
    <s v="Standard Class"/>
    <s v="JA-15970"/>
    <s v="Joseph Airdo"/>
    <x v="0"/>
    <s v="United States"/>
    <s v="Springfield"/>
    <x v="21"/>
    <n v="97477"/>
    <x v="1"/>
    <s v="OFF-PA-10000246"/>
    <x v="1"/>
    <x v="10"/>
    <s v="Riverleaf Stik-Withit Designer Note Cubes"/>
    <n v="40.24"/>
    <n v="5"/>
    <n v="0.2"/>
    <n v="13.078000000000001"/>
  </r>
  <r>
    <n v="7601"/>
    <s v="CA-2011-131947"/>
    <n v="2011"/>
    <x v="328"/>
    <d v="2011-09-22T00:00:00"/>
    <s v="Standard Class"/>
    <s v="JA-15970"/>
    <s v="Joseph Airdo"/>
    <x v="0"/>
    <s v="United States"/>
    <s v="Springfield"/>
    <x v="21"/>
    <n v="97477"/>
    <x v="1"/>
    <s v="TEC-MA-10004086"/>
    <x v="2"/>
    <x v="15"/>
    <s v="Plantronics Single Ear Headset"/>
    <n v="29.925000000000001"/>
    <n v="5"/>
    <n v="0.7"/>
    <n v="-21.944999999999993"/>
  </r>
  <r>
    <n v="7602"/>
    <s v="CA-2011-131947"/>
    <n v="2011"/>
    <x v="328"/>
    <d v="2011-09-22T00:00:00"/>
    <s v="Standard Class"/>
    <s v="JA-15970"/>
    <s v="Joseph Airdo"/>
    <x v="0"/>
    <s v="United States"/>
    <s v="Springfield"/>
    <x v="21"/>
    <n v="97477"/>
    <x v="1"/>
    <s v="OFF-PA-10003039"/>
    <x v="1"/>
    <x v="10"/>
    <s v="Xerox 1960"/>
    <n v="148.70400000000001"/>
    <n v="6"/>
    <n v="0.2"/>
    <n v="46.469999999999985"/>
  </r>
  <r>
    <n v="7603"/>
    <s v="CA-2011-131947"/>
    <n v="2011"/>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n v="2013"/>
    <x v="630"/>
    <d v="2013-07-13T00:00:00"/>
    <s v="Standard Class"/>
    <s v="TH-21115"/>
    <s v="Thea Hudgings"/>
    <x v="1"/>
    <s v="United States"/>
    <s v="Providence"/>
    <x v="34"/>
    <n v="2908"/>
    <x v="3"/>
    <s v="OFF-PA-10000289"/>
    <x v="1"/>
    <x v="10"/>
    <s v="Xerox 213"/>
    <n v="12.96"/>
    <n v="2"/>
    <n v="0"/>
    <n v="6.2208000000000006"/>
  </r>
  <r>
    <n v="7605"/>
    <s v="CA-2013-101791"/>
    <n v="2013"/>
    <x v="1022"/>
    <d v="2013-06-01T00:00:00"/>
    <s v="Standard Class"/>
    <s v="BS-11665"/>
    <s v="Brian Stugart"/>
    <x v="0"/>
    <s v="United States"/>
    <s v="Chicago"/>
    <x v="10"/>
    <n v="60623"/>
    <x v="2"/>
    <s v="FUR-FU-10003247"/>
    <x v="0"/>
    <x v="5"/>
    <s v="36X48 HARDFLOOR CHAIRMAT"/>
    <n v="25.176000000000002"/>
    <n v="3"/>
    <n v="0.6"/>
    <n v="-33.358199999999997"/>
  </r>
  <r>
    <n v="7606"/>
    <s v="CA-2013-101791"/>
    <n v="2013"/>
    <x v="1022"/>
    <d v="2013-06-01T00:00:00"/>
    <s v="Standard Class"/>
    <s v="BS-11665"/>
    <s v="Brian Stugart"/>
    <x v="0"/>
    <s v="United States"/>
    <s v="Chicago"/>
    <x v="10"/>
    <n v="60623"/>
    <x v="2"/>
    <s v="FUR-FU-10002191"/>
    <x v="0"/>
    <x v="5"/>
    <s v="G.E. Halogen Desk Lamp Bulbs"/>
    <n v="5.5840000000000005"/>
    <n v="2"/>
    <n v="0.6"/>
    <n v="-1.6751999999999994"/>
  </r>
  <r>
    <n v="7607"/>
    <s v="CA-2013-101791"/>
    <n v="2013"/>
    <x v="1022"/>
    <d v="2013-06-01T00:00:00"/>
    <s v="Standard Class"/>
    <s v="BS-11665"/>
    <s v="Brian Stugart"/>
    <x v="0"/>
    <s v="United States"/>
    <s v="Chicago"/>
    <x v="10"/>
    <n v="60623"/>
    <x v="2"/>
    <s v="OFF-ST-10001496"/>
    <x v="1"/>
    <x v="4"/>
    <s v="Standard Rollaway File with Lock"/>
    <n v="1297.3680000000002"/>
    <n v="9"/>
    <n v="0.2"/>
    <n v="97.302599999999984"/>
  </r>
  <r>
    <n v="7608"/>
    <s v="CA-2014-121195"/>
    <n v="2014"/>
    <x v="165"/>
    <d v="2014-12-28T00:00:00"/>
    <s v="First Class"/>
    <s v="NS-18505"/>
    <s v="Neola Schneider"/>
    <x v="0"/>
    <s v="United States"/>
    <s v="Dallas"/>
    <x v="5"/>
    <n v="75220"/>
    <x v="2"/>
    <s v="OFF-ST-10000585"/>
    <x v="1"/>
    <x v="4"/>
    <s v="Economy Rollaway Files"/>
    <n v="264.32"/>
    <n v="2"/>
    <n v="0.2"/>
    <n v="19.823999999999998"/>
  </r>
  <r>
    <n v="7609"/>
    <s v="CA-2014-163209"/>
    <n v="2014"/>
    <x v="898"/>
    <d v="2014-05-08T00:00:00"/>
    <s v="Standard Class"/>
    <s v="MK-18160"/>
    <s v="Mike Kennedy"/>
    <x v="0"/>
    <s v="United States"/>
    <s v="San Francisco"/>
    <x v="1"/>
    <n v="94122"/>
    <x v="1"/>
    <s v="OFF-PA-10001166"/>
    <x v="1"/>
    <x v="10"/>
    <s v="Xerox 2"/>
    <n v="25.92"/>
    <n v="4"/>
    <n v="0"/>
    <n v="12.441600000000001"/>
  </r>
  <r>
    <n v="7610"/>
    <s v="CA-2014-163209"/>
    <n v="2014"/>
    <x v="898"/>
    <d v="2014-05-08T00:00:00"/>
    <s v="Standard Class"/>
    <s v="MK-18160"/>
    <s v="Mike Kennedy"/>
    <x v="0"/>
    <s v="United States"/>
    <s v="San Francisco"/>
    <x v="1"/>
    <n v="94122"/>
    <x v="1"/>
    <s v="OFF-AR-10003651"/>
    <x v="1"/>
    <x v="6"/>
    <s v="Newell 350"/>
    <n v="22.959999999999997"/>
    <n v="7"/>
    <n v="0"/>
    <n v="6.6583999999999968"/>
  </r>
  <r>
    <n v="7611"/>
    <s v="CA-2011-133354"/>
    <n v="2011"/>
    <x v="1165"/>
    <d v="2011-02-25T00:00:00"/>
    <s v="First Class"/>
    <s v="SA-20830"/>
    <s v="Sue Ann Reed"/>
    <x v="0"/>
    <s v="United States"/>
    <s v="Moreno Valley"/>
    <x v="1"/>
    <n v="92553"/>
    <x v="1"/>
    <s v="OFF-PA-10001800"/>
    <x v="1"/>
    <x v="10"/>
    <s v="Xerox 220"/>
    <n v="19.440000000000001"/>
    <n v="3"/>
    <n v="0"/>
    <n v="9.3312000000000008"/>
  </r>
  <r>
    <n v="7612"/>
    <s v="US-2012-130491"/>
    <n v="2012"/>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n v="2012"/>
    <x v="285"/>
    <d v="2012-02-11T00:00:00"/>
    <s v="First Class"/>
    <s v="BH-11710"/>
    <s v="Brosina Hoffman"/>
    <x v="0"/>
    <s v="United States"/>
    <s v="Garden City"/>
    <x v="41"/>
    <n v="67846"/>
    <x v="2"/>
    <s v="OFF-FA-10000134"/>
    <x v="1"/>
    <x v="13"/>
    <s v="Advantus Push Pins, Aluminum Head"/>
    <n v="5.81"/>
    <n v="1"/>
    <n v="0"/>
    <n v="1.8010999999999999"/>
  </r>
  <r>
    <n v="7614"/>
    <s v="US-2012-130491"/>
    <n v="2012"/>
    <x v="285"/>
    <d v="2012-02-11T00:00:00"/>
    <s v="First Class"/>
    <s v="BH-11710"/>
    <s v="Brosina Hoffman"/>
    <x v="0"/>
    <s v="United States"/>
    <s v="Garden City"/>
    <x v="41"/>
    <n v="67846"/>
    <x v="2"/>
    <s v="OFF-AR-10001149"/>
    <x v="1"/>
    <x v="6"/>
    <s v="Sanford Colorific Colored Pencils, 12/Box"/>
    <n v="5.76"/>
    <n v="2"/>
    <n v="0"/>
    <n v="1.7279999999999998"/>
  </r>
  <r>
    <n v="7615"/>
    <s v="CA-2012-113740"/>
    <n v="2012"/>
    <x v="252"/>
    <d v="2012-08-28T00:00:00"/>
    <s v="Second Class"/>
    <s v="SC-20380"/>
    <s v="Shahid Collister"/>
    <x v="0"/>
    <s v="United States"/>
    <s v="New York City"/>
    <x v="15"/>
    <n v="10035"/>
    <x v="3"/>
    <s v="FUR-FU-10000010"/>
    <x v="0"/>
    <x v="5"/>
    <s v="DAX Value U-Channel Document Frames, Easel Back"/>
    <n v="14.91"/>
    <n v="3"/>
    <n v="0"/>
    <n v="4.6220999999999997"/>
  </r>
  <r>
    <n v="7616"/>
    <s v="CA-2011-148425"/>
    <n v="2011"/>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n v="2013"/>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n v="2013"/>
    <x v="107"/>
    <d v="2013-12-17T00:00:00"/>
    <s v="Standard Class"/>
    <s v="CM-12235"/>
    <s v="Chris McAfee"/>
    <x v="0"/>
    <s v="United States"/>
    <s v="Watertown"/>
    <x v="15"/>
    <n v="13601"/>
    <x v="3"/>
    <s v="OFF-BI-10003656"/>
    <x v="1"/>
    <x v="8"/>
    <s v="Fellowes PB200 Plastic Comb Binding Machine"/>
    <n v="679.96"/>
    <n v="5"/>
    <n v="0.2"/>
    <n v="220.98699999999997"/>
  </r>
  <r>
    <n v="7619"/>
    <s v="CA-2014-151225"/>
    <n v="2014"/>
    <x v="855"/>
    <d v="2014-10-30T00:00:00"/>
    <s v="First Class"/>
    <s v="JM-15655"/>
    <s v="Jim Mitchum"/>
    <x v="1"/>
    <s v="United States"/>
    <s v="Los Angeles"/>
    <x v="1"/>
    <n v="90032"/>
    <x v="1"/>
    <s v="FUR-TA-10001539"/>
    <x v="0"/>
    <x v="3"/>
    <s v="Chromcraft Rectangular Conference Tables"/>
    <n v="189.57600000000002"/>
    <n v="1"/>
    <n v="0.2"/>
    <n v="9.4787999999999784"/>
  </r>
  <r>
    <n v="7620"/>
    <s v="CA-2014-151225"/>
    <n v="2014"/>
    <x v="855"/>
    <d v="2014-10-30T00:00:00"/>
    <s v="First Class"/>
    <s v="JM-15655"/>
    <s v="Jim Mitchum"/>
    <x v="1"/>
    <s v="United States"/>
    <s v="Los Angeles"/>
    <x v="1"/>
    <n v="90032"/>
    <x v="1"/>
    <s v="TEC-PH-10004100"/>
    <x v="2"/>
    <x v="7"/>
    <s v="Griffin GC17055 Auxiliary Audio Cable"/>
    <n v="71.959999999999994"/>
    <n v="5"/>
    <n v="0.2"/>
    <n v="7.1960000000000015"/>
  </r>
  <r>
    <n v="7621"/>
    <s v="US-2011-144078"/>
    <n v="2011"/>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n v="2011"/>
    <x v="641"/>
    <d v="2011-11-29T00:00:00"/>
    <s v="Standard Class"/>
    <s v="RB-19435"/>
    <s v="Richard Bierner"/>
    <x v="0"/>
    <s v="United States"/>
    <s v="Los Angeles"/>
    <x v="1"/>
    <n v="90004"/>
    <x v="1"/>
    <s v="FUR-CH-10002335"/>
    <x v="0"/>
    <x v="1"/>
    <s v="Hon GuestStacker Chair"/>
    <n v="725.34400000000005"/>
    <n v="4"/>
    <n v="0.2"/>
    <n v="54.400800000000004"/>
  </r>
  <r>
    <n v="7623"/>
    <s v="US-2011-144078"/>
    <n v="2011"/>
    <x v="641"/>
    <d v="2011-11-29T00:00:00"/>
    <s v="Standard Class"/>
    <s v="RB-19435"/>
    <s v="Richard Bierner"/>
    <x v="0"/>
    <s v="United States"/>
    <s v="Los Angeles"/>
    <x v="1"/>
    <n v="90004"/>
    <x v="1"/>
    <s v="OFF-AR-10004707"/>
    <x v="1"/>
    <x v="6"/>
    <s v="Staples"/>
    <n v="7.4399999999999995"/>
    <n v="3"/>
    <n v="0"/>
    <n v="2.6039999999999996"/>
  </r>
  <r>
    <n v="7624"/>
    <s v="CA-2011-124464"/>
    <n v="2011"/>
    <x v="686"/>
    <d v="2011-07-20T00:00:00"/>
    <s v="Standard Class"/>
    <s v="SS-20515"/>
    <s v="Shirley Schmidt"/>
    <x v="2"/>
    <s v="United States"/>
    <s v="Newark"/>
    <x v="13"/>
    <n v="19711"/>
    <x v="3"/>
    <s v="OFF-AP-10000576"/>
    <x v="1"/>
    <x v="9"/>
    <s v="Belkin 7 Outlet SurgeMaster II"/>
    <n v="39.479999999999997"/>
    <n v="1"/>
    <n v="0"/>
    <n v="11.054400000000001"/>
  </r>
  <r>
    <n v="7625"/>
    <s v="CA-2012-136805"/>
    <n v="2012"/>
    <x v="293"/>
    <d v="2012-05-27T00:00:00"/>
    <s v="Second Class"/>
    <s v="NM-18445"/>
    <s v="Nathan Mautz"/>
    <x v="2"/>
    <s v="United States"/>
    <s v="Detroit"/>
    <x v="12"/>
    <n v="48234"/>
    <x v="2"/>
    <s v="OFF-AP-10001394"/>
    <x v="1"/>
    <x v="9"/>
    <s v="Harmony Air Purifier"/>
    <n v="850.5"/>
    <n v="5"/>
    <n v="0.1"/>
    <n v="245.69999999999993"/>
  </r>
  <r>
    <n v="7626"/>
    <s v="CA-2012-136805"/>
    <n v="2012"/>
    <x v="293"/>
    <d v="2012-05-27T00:00:00"/>
    <s v="Second Class"/>
    <s v="NM-18445"/>
    <s v="Nathan Mautz"/>
    <x v="2"/>
    <s v="United States"/>
    <s v="Detroit"/>
    <x v="12"/>
    <n v="48234"/>
    <x v="2"/>
    <s v="FUR-FU-10003724"/>
    <x v="0"/>
    <x v="5"/>
    <s v="Westinghouse Clip-On Gooseneck Lamps"/>
    <n v="75.33"/>
    <n v="9"/>
    <n v="0"/>
    <n v="19.585799999999999"/>
  </r>
  <r>
    <n v="7627"/>
    <s v="US-2012-159499"/>
    <n v="2012"/>
    <x v="82"/>
    <d v="2012-11-23T00:00:00"/>
    <s v="Second Class"/>
    <s v="EM-14095"/>
    <s v="Eudokia Martin"/>
    <x v="1"/>
    <s v="United States"/>
    <s v="Phoenix"/>
    <x v="16"/>
    <n v="85023"/>
    <x v="1"/>
    <s v="OFF-AP-10002867"/>
    <x v="1"/>
    <x v="9"/>
    <s v="Fellowes Command Center 5-outlet power strip"/>
    <n v="325.63200000000006"/>
    <n v="6"/>
    <n v="0.2"/>
    <n v="28.492799999999988"/>
  </r>
  <r>
    <n v="7628"/>
    <s v="US-2012-159499"/>
    <n v="2012"/>
    <x v="82"/>
    <d v="2012-11-23T00:00:00"/>
    <s v="Second Class"/>
    <s v="EM-14095"/>
    <s v="Eudokia Martin"/>
    <x v="1"/>
    <s v="United States"/>
    <s v="Phoenix"/>
    <x v="16"/>
    <n v="85023"/>
    <x v="1"/>
    <s v="TEC-AC-10002718"/>
    <x v="2"/>
    <x v="11"/>
    <s v="Belkin Standard 104 key USB Keyboard"/>
    <n v="23.344000000000001"/>
    <n v="2"/>
    <n v="0.2"/>
    <n v="-1.4590000000000014"/>
  </r>
  <r>
    <n v="7629"/>
    <s v="US-2012-159499"/>
    <n v="2012"/>
    <x v="82"/>
    <d v="2012-11-23T00:00:00"/>
    <s v="Second Class"/>
    <s v="EM-14095"/>
    <s v="Eudokia Martin"/>
    <x v="1"/>
    <s v="United States"/>
    <s v="Phoenix"/>
    <x v="16"/>
    <n v="85023"/>
    <x v="1"/>
    <s v="OFF-LA-10003121"/>
    <x v="1"/>
    <x v="2"/>
    <s v="Avery 506"/>
    <n v="16.520000000000003"/>
    <n v="5"/>
    <n v="0.2"/>
    <n v="5.368999999999998"/>
  </r>
  <r>
    <n v="7630"/>
    <s v="CA-2011-162089"/>
    <n v="2011"/>
    <x v="809"/>
    <d v="2011-04-01T00:00:00"/>
    <s v="First Class"/>
    <s v="MP-17470"/>
    <s v="Mark Packer"/>
    <x v="2"/>
    <s v="United States"/>
    <s v="Brownsville"/>
    <x v="5"/>
    <n v="78521"/>
    <x v="2"/>
    <s v="OFF-EN-10002230"/>
    <x v="1"/>
    <x v="12"/>
    <s v="Airmail Envelopes"/>
    <n v="335.72"/>
    <n v="5"/>
    <n v="0.2"/>
    <n v="113.30549999999999"/>
  </r>
  <r>
    <n v="7631"/>
    <s v="CA-2011-162089"/>
    <n v="2011"/>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n v="2011"/>
    <x v="809"/>
    <d v="2011-04-01T00:00:00"/>
    <s v="First Class"/>
    <s v="MP-17470"/>
    <s v="Mark Packer"/>
    <x v="2"/>
    <s v="United States"/>
    <s v="Brownsville"/>
    <x v="5"/>
    <n v="78521"/>
    <x v="2"/>
    <s v="FUR-CH-10002304"/>
    <x v="0"/>
    <x v="1"/>
    <s v="Global Stack Chair without Arms, Black"/>
    <n v="127.30199999999999"/>
    <n v="7"/>
    <n v="0.3"/>
    <n v="-9.0929999999999964"/>
  </r>
  <r>
    <n v="7633"/>
    <s v="US-2014-158526"/>
    <n v="2014"/>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n v="2014"/>
    <x v="614"/>
    <d v="2015-01-02T00:00:00"/>
    <s v="Second Class"/>
    <s v="KH-16360"/>
    <s v="Katherine Hughes"/>
    <x v="0"/>
    <s v="United States"/>
    <s v="Louisville"/>
    <x v="0"/>
    <n v="40214"/>
    <x v="0"/>
    <s v="OFF-BI-10002414"/>
    <x v="1"/>
    <x v="8"/>
    <s v="GBC ProClick Spines for 32-Hole Punch"/>
    <n v="12.53"/>
    <n v="1"/>
    <n v="0"/>
    <n v="5.8890999999999991"/>
  </r>
  <r>
    <n v="7635"/>
    <s v="US-2014-158526"/>
    <n v="2014"/>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n v="2014"/>
    <x v="614"/>
    <d v="2015-01-02T00:00:00"/>
    <s v="Second Class"/>
    <s v="KH-16360"/>
    <s v="Katherine Hughes"/>
    <x v="0"/>
    <s v="United States"/>
    <s v="Louisville"/>
    <x v="0"/>
    <n v="40214"/>
    <x v="0"/>
    <s v="FUR-CH-10004495"/>
    <x v="0"/>
    <x v="1"/>
    <s v="Global Leather and Oak Executive Chair, Black"/>
    <n v="300.98"/>
    <n v="1"/>
    <n v="0"/>
    <n v="87.28419999999997"/>
  </r>
  <r>
    <n v="7637"/>
    <s v="US-2014-158526"/>
    <n v="2014"/>
    <x v="614"/>
    <d v="2015-01-02T00:00:00"/>
    <s v="Second Class"/>
    <s v="KH-16360"/>
    <s v="Katherine Hughes"/>
    <x v="0"/>
    <s v="United States"/>
    <s v="Louisville"/>
    <x v="0"/>
    <n v="40214"/>
    <x v="0"/>
    <s v="FUR-CH-10001270"/>
    <x v="0"/>
    <x v="1"/>
    <s v="Harbour Creations Steel Folding Chair"/>
    <n v="258.75"/>
    <n v="3"/>
    <n v="0"/>
    <n v="77.624999999999972"/>
  </r>
  <r>
    <n v="7638"/>
    <s v="CA-2014-104885"/>
    <n v="2014"/>
    <x v="580"/>
    <d v="2014-03-09T00:00:00"/>
    <s v="Standard Class"/>
    <s v="DB-13555"/>
    <s v="Dorothy Badders"/>
    <x v="1"/>
    <s v="United States"/>
    <s v="Newark"/>
    <x v="13"/>
    <n v="19711"/>
    <x v="3"/>
    <s v="OFF-AR-10001615"/>
    <x v="1"/>
    <x v="6"/>
    <s v="Newell 34"/>
    <n v="59.519999999999996"/>
    <n v="3"/>
    <n v="0"/>
    <n v="15.475200000000001"/>
  </r>
  <r>
    <n v="7639"/>
    <s v="CA-2014-104885"/>
    <n v="2014"/>
    <x v="580"/>
    <d v="2014-03-09T00:00:00"/>
    <s v="Standard Class"/>
    <s v="DB-13555"/>
    <s v="Dorothy Badders"/>
    <x v="1"/>
    <s v="United States"/>
    <s v="Newark"/>
    <x v="13"/>
    <n v="19711"/>
    <x v="3"/>
    <s v="OFF-EN-10003286"/>
    <x v="1"/>
    <x v="12"/>
    <s v="Staples"/>
    <n v="57.959999999999994"/>
    <n v="7"/>
    <n v="0"/>
    <n v="27.241199999999996"/>
  </r>
  <r>
    <n v="7640"/>
    <s v="CA-2014-104885"/>
    <n v="2014"/>
    <x v="580"/>
    <d v="2014-03-09T00:00:00"/>
    <s v="Standard Class"/>
    <s v="DB-13555"/>
    <s v="Dorothy Badders"/>
    <x v="1"/>
    <s v="United States"/>
    <s v="Newark"/>
    <x v="13"/>
    <n v="19711"/>
    <x v="3"/>
    <s v="FUR-BO-10003660"/>
    <x v="0"/>
    <x v="0"/>
    <s v="Bush Cubix Collection Bookcases, Fully Assembled"/>
    <n v="441.96"/>
    <n v="2"/>
    <n v="0"/>
    <n v="101.6508"/>
  </r>
  <r>
    <n v="7641"/>
    <s v="CA-2014-104885"/>
    <n v="2014"/>
    <x v="580"/>
    <d v="2014-03-09T00:00:00"/>
    <s v="Standard Class"/>
    <s v="DB-13555"/>
    <s v="Dorothy Badders"/>
    <x v="1"/>
    <s v="United States"/>
    <s v="Newark"/>
    <x v="13"/>
    <n v="19711"/>
    <x v="3"/>
    <s v="OFF-PA-10002764"/>
    <x v="1"/>
    <x v="10"/>
    <s v="Staples"/>
    <n v="68.039999999999992"/>
    <n v="6"/>
    <n v="0"/>
    <n v="33.339599999999997"/>
  </r>
  <r>
    <n v="7642"/>
    <s v="US-2013-157490"/>
    <n v="2013"/>
    <x v="1099"/>
    <d v="2013-10-08T00:00:00"/>
    <s v="First Class"/>
    <s v="LB-16795"/>
    <s v="Laurel Beltran"/>
    <x v="2"/>
    <s v="United States"/>
    <s v="Pueblo"/>
    <x v="22"/>
    <n v="81001"/>
    <x v="1"/>
    <s v="TEC-MA-10001695"/>
    <x v="2"/>
    <x v="15"/>
    <s v="Zebra GK420t Direct Thermal/Thermal Transfer Printer"/>
    <n v="703.71"/>
    <n v="6"/>
    <n v="0.7"/>
    <n v="-938.28"/>
  </r>
  <r>
    <n v="7643"/>
    <s v="US-2013-157490"/>
    <n v="2013"/>
    <x v="1099"/>
    <d v="2013-10-08T00:00:00"/>
    <s v="First Class"/>
    <s v="LB-16795"/>
    <s v="Laurel Beltran"/>
    <x v="2"/>
    <s v="United States"/>
    <s v="Pueblo"/>
    <x v="22"/>
    <n v="81001"/>
    <x v="1"/>
    <s v="OFF-BI-10002824"/>
    <x v="1"/>
    <x v="8"/>
    <s v="Recycled Easel Ring Binders"/>
    <n v="17.904000000000003"/>
    <n v="4"/>
    <n v="0.7"/>
    <n v="-14.920000000000002"/>
  </r>
  <r>
    <n v="7644"/>
    <s v="US-2013-157490"/>
    <n v="2013"/>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n v="2013"/>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n v="2012"/>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n v="2011"/>
    <x v="340"/>
    <d v="2011-09-13T00:00:00"/>
    <s v="Standard Class"/>
    <s v="DL-12925"/>
    <s v="Daniel Lacy"/>
    <x v="0"/>
    <s v="United States"/>
    <s v="Greenville"/>
    <x v="3"/>
    <n v="27834"/>
    <x v="0"/>
    <s v="TEC-MA-10002073"/>
    <x v="2"/>
    <x v="15"/>
    <s v="3D Systems Cube Printer, 2nd Generation, White"/>
    <n v="1299.99"/>
    <n v="2"/>
    <n v="0.5"/>
    <n v="-571.99559999999997"/>
  </r>
  <r>
    <n v="7648"/>
    <s v="CA-2013-138968"/>
    <n v="2013"/>
    <x v="543"/>
    <d v="2013-03-17T00:00:00"/>
    <s v="First Class"/>
    <s v="FC-14335"/>
    <s v="Fred Chung"/>
    <x v="1"/>
    <s v="United States"/>
    <s v="San Francisco"/>
    <x v="1"/>
    <n v="94110"/>
    <x v="1"/>
    <s v="OFF-BI-10003529"/>
    <x v="1"/>
    <x v="8"/>
    <s v="Avery Round Ring Poly Binders"/>
    <n v="4.5439999999999996"/>
    <n v="2"/>
    <n v="0.2"/>
    <n v="1.6472"/>
  </r>
  <r>
    <n v="7649"/>
    <s v="CA-2013-138968"/>
    <n v="2013"/>
    <x v="543"/>
    <d v="2013-03-17T00:00:00"/>
    <s v="First Class"/>
    <s v="FC-14335"/>
    <s v="Fred Chung"/>
    <x v="1"/>
    <s v="United States"/>
    <s v="San Francisco"/>
    <x v="1"/>
    <n v="94110"/>
    <x v="1"/>
    <s v="FUR-CH-10000309"/>
    <x v="0"/>
    <x v="1"/>
    <s v="Global Comet Stacking Arm Chair"/>
    <n v="1352.0320000000002"/>
    <n v="4"/>
    <n v="0.2"/>
    <n v="84.501999999999953"/>
  </r>
  <r>
    <n v="7650"/>
    <s v="CA-2012-101889"/>
    <n v="2012"/>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n v="2012"/>
    <x v="17"/>
    <d v="2012-12-31T00:00:00"/>
    <s v="Standard Class"/>
    <s v="DB-13120"/>
    <s v="David Bremer"/>
    <x v="1"/>
    <s v="United States"/>
    <s v="Marion"/>
    <x v="24"/>
    <n v="43302"/>
    <x v="3"/>
    <s v="OFF-EN-10003286"/>
    <x v="1"/>
    <x v="12"/>
    <s v="Staples"/>
    <n v="19.872"/>
    <n v="3"/>
    <n v="0.2"/>
    <n v="6.7067999999999977"/>
  </r>
  <r>
    <n v="7652"/>
    <s v="CA-2014-110821"/>
    <n v="2014"/>
    <x v="783"/>
    <d v="2014-08-09T00:00:00"/>
    <s v="First Class"/>
    <s v="CK-12205"/>
    <s v="Chloris Kastensmidt"/>
    <x v="0"/>
    <s v="United States"/>
    <s v="Dallas"/>
    <x v="5"/>
    <n v="75081"/>
    <x v="2"/>
    <s v="TEC-AC-10001552"/>
    <x v="2"/>
    <x v="11"/>
    <s v="Logitech K350 2.4Ghz Wireless Keyboard"/>
    <n v="119.44800000000001"/>
    <n v="3"/>
    <n v="0.2"/>
    <n v="-13.437900000000006"/>
  </r>
  <r>
    <n v="7653"/>
    <s v="CA-2014-110821"/>
    <n v="2014"/>
    <x v="783"/>
    <d v="2014-08-09T00:00:00"/>
    <s v="First Class"/>
    <s v="CK-12205"/>
    <s v="Chloris Kastensmidt"/>
    <x v="0"/>
    <s v="United States"/>
    <s v="Dallas"/>
    <x v="5"/>
    <n v="75081"/>
    <x v="2"/>
    <s v="OFF-ST-10002790"/>
    <x v="1"/>
    <x v="4"/>
    <s v="Safco Industrial Shelving"/>
    <n v="118.16"/>
    <n v="2"/>
    <n v="0.2"/>
    <n v="-25.108999999999988"/>
  </r>
  <r>
    <n v="7654"/>
    <s v="CA-2012-121552"/>
    <n v="2012"/>
    <x v="204"/>
    <d v="2012-03-27T00:00:00"/>
    <s v="Standard Class"/>
    <s v="FW-14395"/>
    <s v="Fred Wasserman"/>
    <x v="1"/>
    <s v="United States"/>
    <s v="Huntsville"/>
    <x v="19"/>
    <n v="35810"/>
    <x v="0"/>
    <s v="OFF-AR-10003217"/>
    <x v="1"/>
    <x v="6"/>
    <s v="Newell 316"/>
    <n v="19.559999999999999"/>
    <n v="4"/>
    <n v="0"/>
    <n v="5.4768000000000008"/>
  </r>
  <r>
    <n v="7655"/>
    <s v="CA-2012-107685"/>
    <n v="2012"/>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n v="2012"/>
    <x v="672"/>
    <d v="2012-12-02T00:00:00"/>
    <s v="Second Class"/>
    <s v="JM-15865"/>
    <s v="John Murray"/>
    <x v="0"/>
    <s v="United States"/>
    <s v="Las Vegas"/>
    <x v="33"/>
    <n v="89115"/>
    <x v="1"/>
    <s v="OFF-PA-10003848"/>
    <x v="1"/>
    <x v="10"/>
    <s v="Xerox 1997"/>
    <n v="25.92"/>
    <n v="4"/>
    <n v="0"/>
    <n v="12.441600000000001"/>
  </r>
  <r>
    <n v="7657"/>
    <s v="US-2011-120740"/>
    <n v="2011"/>
    <x v="1166"/>
    <d v="2011-04-15T00:00:00"/>
    <s v="Same Day"/>
    <s v="PS-18970"/>
    <s v="Paul Stevenson"/>
    <x v="2"/>
    <s v="United States"/>
    <s v="Los Angeles"/>
    <x v="1"/>
    <n v="90049"/>
    <x v="1"/>
    <s v="OFF-AP-10000240"/>
    <x v="1"/>
    <x v="9"/>
    <s v="Belkin F9G930V10-GRY 9 Outlet Surge"/>
    <n v="106.96"/>
    <n v="2"/>
    <n v="0"/>
    <n v="31.018399999999986"/>
  </r>
  <r>
    <n v="7658"/>
    <s v="US-2011-120740"/>
    <n v="2011"/>
    <x v="1166"/>
    <d v="2011-04-15T00:00:00"/>
    <s v="Same Day"/>
    <s v="PS-18970"/>
    <s v="Paul Stevenson"/>
    <x v="2"/>
    <s v="United States"/>
    <s v="Los Angeles"/>
    <x v="1"/>
    <n v="90049"/>
    <x v="1"/>
    <s v="FUR-FU-10004091"/>
    <x v="0"/>
    <x v="5"/>
    <s v="Howard Miller 13&quot; Diameter Goldtone Round Wall Clock"/>
    <n v="187.76"/>
    <n v="4"/>
    <n v="0"/>
    <n v="76.9816"/>
  </r>
  <r>
    <n v="7659"/>
    <s v="CA-2014-155740"/>
    <n v="2014"/>
    <x v="245"/>
    <d v="2014-08-03T00:00:00"/>
    <s v="First Class"/>
    <s v="TC-21475"/>
    <s v="Tony Chapman"/>
    <x v="2"/>
    <s v="United States"/>
    <s v="Lakewood"/>
    <x v="24"/>
    <n v="44107"/>
    <x v="3"/>
    <s v="OFF-BI-10001071"/>
    <x v="1"/>
    <x v="8"/>
    <s v="GBC ProClick Punch Binding System"/>
    <n v="76.77600000000001"/>
    <n v="4"/>
    <n v="0.7"/>
    <n v="-53.743199999999973"/>
  </r>
  <r>
    <n v="7660"/>
    <s v="CA-2014-146493"/>
    <n v="2014"/>
    <x v="702"/>
    <d v="2014-06-06T00:00:00"/>
    <s v="Standard Class"/>
    <s v="CV-12805"/>
    <s v="Cynthia Voltz"/>
    <x v="1"/>
    <s v="United States"/>
    <s v="Fremont"/>
    <x v="8"/>
    <n v="68025"/>
    <x v="2"/>
    <s v="OFF-BI-10003676"/>
    <x v="1"/>
    <x v="8"/>
    <s v="GBC Standard Recycled Report Covers, Clear Plastic Sheets"/>
    <n v="53.9"/>
    <n v="5"/>
    <n v="0"/>
    <n v="25.871999999999996"/>
  </r>
  <r>
    <n v="7661"/>
    <s v="CA-2011-105417"/>
    <n v="2011"/>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n v="2011"/>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n v="2014"/>
    <x v="365"/>
    <d v="2014-10-02T00:00:00"/>
    <s v="First Class"/>
    <s v="SC-20575"/>
    <s v="Sonia Cooley"/>
    <x v="0"/>
    <s v="United States"/>
    <s v="Los Angeles"/>
    <x v="1"/>
    <n v="90036"/>
    <x v="1"/>
    <s v="OFF-AR-10002067"/>
    <x v="1"/>
    <x v="6"/>
    <s v="Newell 334"/>
    <n v="99.2"/>
    <n v="5"/>
    <n v="0"/>
    <n v="25.792000000000002"/>
  </r>
  <r>
    <n v="7664"/>
    <s v="CA-2014-139493"/>
    <n v="2014"/>
    <x v="1168"/>
    <d v="2014-09-20T00:00:00"/>
    <s v="Standard Class"/>
    <s v="SG-20605"/>
    <s v="Speros Goranitis"/>
    <x v="0"/>
    <s v="United States"/>
    <s v="Asheville"/>
    <x v="3"/>
    <n v="28806"/>
    <x v="0"/>
    <s v="OFF-AR-10003158"/>
    <x v="1"/>
    <x v="6"/>
    <s v="Fluorescent Highlighters by Dixon"/>
    <n v="15.920000000000002"/>
    <n v="5"/>
    <n v="0.2"/>
    <n v="2.7859999999999978"/>
  </r>
  <r>
    <n v="7665"/>
    <s v="CA-2011-151967"/>
    <n v="2011"/>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n v="2013"/>
    <x v="964"/>
    <d v="2013-10-09T00:00:00"/>
    <s v="Standard Class"/>
    <s v="DR-12940"/>
    <s v="Daniel Raglin"/>
    <x v="2"/>
    <s v="United States"/>
    <s v="Providence"/>
    <x v="34"/>
    <n v="2908"/>
    <x v="3"/>
    <s v="OFF-BI-10000977"/>
    <x v="1"/>
    <x v="8"/>
    <s v="Ibico Plastic Spiral Binding Combs"/>
    <n v="30.4"/>
    <n v="1"/>
    <n v="0"/>
    <n v="13.983999999999998"/>
  </r>
  <r>
    <n v="7667"/>
    <s v="US-2013-140158"/>
    <n v="2013"/>
    <x v="964"/>
    <d v="2013-10-09T00:00:00"/>
    <s v="Standard Class"/>
    <s v="DR-12940"/>
    <s v="Daniel Raglin"/>
    <x v="2"/>
    <s v="United States"/>
    <s v="Providence"/>
    <x v="34"/>
    <n v="2908"/>
    <x v="3"/>
    <s v="TEC-CO-10001449"/>
    <x v="2"/>
    <x v="16"/>
    <s v="Hewlett Packard LaserJet 3310 Copier"/>
    <n v="5399.91"/>
    <n v="9"/>
    <n v="0"/>
    <n v="2591.9567999999999"/>
  </r>
  <r>
    <n v="7668"/>
    <s v="US-2013-140158"/>
    <n v="2013"/>
    <x v="964"/>
    <d v="2013-10-09T00:00:00"/>
    <s v="Standard Class"/>
    <s v="DR-12940"/>
    <s v="Daniel Raglin"/>
    <x v="2"/>
    <s v="United States"/>
    <s v="Providence"/>
    <x v="34"/>
    <n v="2908"/>
    <x v="3"/>
    <s v="OFF-ST-10000136"/>
    <x v="1"/>
    <x v="4"/>
    <s v="Letter Size File"/>
    <n v="119.10000000000001"/>
    <n v="3"/>
    <n v="0"/>
    <n v="34.538999999999994"/>
  </r>
  <r>
    <n v="7669"/>
    <s v="CA-2012-130974"/>
    <n v="2012"/>
    <x v="154"/>
    <d v="2012-11-29T00:00:00"/>
    <s v="Second Class"/>
    <s v="MA-17560"/>
    <s v="Matt Abelman"/>
    <x v="2"/>
    <s v="United States"/>
    <s v="Everett"/>
    <x v="31"/>
    <n v="2149"/>
    <x v="3"/>
    <s v="OFF-PA-10000743"/>
    <x v="1"/>
    <x v="10"/>
    <s v="Xerox 1977"/>
    <n v="40.08"/>
    <n v="6"/>
    <n v="0"/>
    <n v="19.238399999999999"/>
  </r>
  <r>
    <n v="7670"/>
    <s v="CA-2012-130974"/>
    <n v="2012"/>
    <x v="154"/>
    <d v="2012-11-29T00:00:00"/>
    <s v="Second Class"/>
    <s v="MA-17560"/>
    <s v="Matt Abelman"/>
    <x v="2"/>
    <s v="United States"/>
    <s v="Everett"/>
    <x v="31"/>
    <n v="2149"/>
    <x v="3"/>
    <s v="OFF-PA-10001019"/>
    <x v="1"/>
    <x v="10"/>
    <s v="Xerox 1884"/>
    <n v="59.94"/>
    <n v="3"/>
    <n v="0"/>
    <n v="28.171799999999998"/>
  </r>
  <r>
    <n v="7671"/>
    <s v="CA-2012-130974"/>
    <n v="2012"/>
    <x v="154"/>
    <d v="2012-11-29T00:00:00"/>
    <s v="Second Class"/>
    <s v="MA-17560"/>
    <s v="Matt Abelman"/>
    <x v="2"/>
    <s v="United States"/>
    <s v="Everett"/>
    <x v="31"/>
    <n v="2149"/>
    <x v="3"/>
    <s v="TEC-AC-10003095"/>
    <x v="2"/>
    <x v="11"/>
    <s v="Logitech G35 7.1-Channel Surround Sound Headset"/>
    <n v="259.98"/>
    <n v="2"/>
    <n v="0"/>
    <n v="88.393200000000007"/>
  </r>
  <r>
    <n v="7672"/>
    <s v="CA-2012-130974"/>
    <n v="2012"/>
    <x v="154"/>
    <d v="2012-11-29T00:00:00"/>
    <s v="Second Class"/>
    <s v="MA-17560"/>
    <s v="Matt Abelman"/>
    <x v="2"/>
    <s v="United States"/>
    <s v="Everett"/>
    <x v="31"/>
    <n v="2149"/>
    <x v="3"/>
    <s v="FUR-BO-10002916"/>
    <x v="0"/>
    <x v="0"/>
    <s v="Rush Hierlooms Collection 1&quot; Thick Stackable Bookcases"/>
    <n v="170.98"/>
    <n v="1"/>
    <n v="0"/>
    <n v="32.486199999999997"/>
  </r>
  <r>
    <n v="7673"/>
    <s v="CA-2012-130974"/>
    <n v="2012"/>
    <x v="154"/>
    <d v="2012-11-29T00:00:00"/>
    <s v="Second Class"/>
    <s v="MA-17560"/>
    <s v="Matt Abelman"/>
    <x v="2"/>
    <s v="United States"/>
    <s v="Everett"/>
    <x v="31"/>
    <n v="2149"/>
    <x v="3"/>
    <s v="FUR-FU-10002506"/>
    <x v="0"/>
    <x v="5"/>
    <s v="Tensor &quot;Hersey Kiss&quot; Styled Floor Lamp"/>
    <n v="38.97"/>
    <n v="3"/>
    <n v="0"/>
    <n v="4.6763999999999992"/>
  </r>
  <r>
    <n v="7674"/>
    <s v="CA-2012-130974"/>
    <n v="2012"/>
    <x v="154"/>
    <d v="2012-11-29T00:00:00"/>
    <s v="Second Class"/>
    <s v="MA-17560"/>
    <s v="Matt Abelman"/>
    <x v="2"/>
    <s v="United States"/>
    <s v="Everett"/>
    <x v="31"/>
    <n v="2149"/>
    <x v="3"/>
    <s v="OFF-PA-10003823"/>
    <x v="1"/>
    <x v="10"/>
    <s v="Xerox 197"/>
    <n v="154.9"/>
    <n v="5"/>
    <n v="0"/>
    <n v="69.704999999999998"/>
  </r>
  <r>
    <n v="7675"/>
    <s v="CA-2012-130974"/>
    <n v="2012"/>
    <x v="154"/>
    <d v="2012-11-29T00:00:00"/>
    <s v="Second Class"/>
    <s v="MA-17560"/>
    <s v="Matt Abelman"/>
    <x v="2"/>
    <s v="United States"/>
    <s v="Everett"/>
    <x v="31"/>
    <n v="2149"/>
    <x v="3"/>
    <s v="FUR-TA-10004619"/>
    <x v="0"/>
    <x v="3"/>
    <s v="Hon Non-Folding Utility Tables"/>
    <n v="446.06799999999998"/>
    <n v="4"/>
    <n v="0.3"/>
    <n v="0"/>
  </r>
  <r>
    <n v="7676"/>
    <s v="CA-2014-133487"/>
    <n v="2014"/>
    <x v="636"/>
    <d v="2014-05-10T00:00:00"/>
    <s v="Second Class"/>
    <s v="TS-21655"/>
    <s v="Trudy Schmidt"/>
    <x v="0"/>
    <s v="United States"/>
    <s v="Rancho Cucamonga"/>
    <x v="1"/>
    <n v="91730"/>
    <x v="1"/>
    <s v="OFF-AP-10001271"/>
    <x v="1"/>
    <x v="9"/>
    <s v="Eureka The Boss Cordless Rechargeable Stick Vac"/>
    <n v="152.94"/>
    <n v="3"/>
    <n v="0"/>
    <n v="41.293800000000005"/>
  </r>
  <r>
    <n v="7677"/>
    <s v="CA-2011-142951"/>
    <n v="2011"/>
    <x v="1169"/>
    <d v="2011-10-08T00:00:00"/>
    <s v="Same Day"/>
    <s v="JG-15115"/>
    <s v="Jack Garza"/>
    <x v="0"/>
    <s v="United States"/>
    <s v="Charlotte"/>
    <x v="3"/>
    <n v="28205"/>
    <x v="0"/>
    <s v="TEC-AC-10002331"/>
    <x v="2"/>
    <x v="11"/>
    <s v="Maxell 74 Minute CDR, 10/Pack"/>
    <n v="23.472000000000001"/>
    <n v="3"/>
    <n v="0.2"/>
    <n v="4.9877999999999982"/>
  </r>
  <r>
    <n v="7678"/>
    <s v="CA-2011-133592"/>
    <n v="2011"/>
    <x v="520"/>
    <d v="2012-01-07T00:00:00"/>
    <s v="Standard Class"/>
    <s v="KM-16375"/>
    <s v="Katherine Murray"/>
    <x v="2"/>
    <s v="United States"/>
    <s v="Providence"/>
    <x v="34"/>
    <n v="2908"/>
    <x v="3"/>
    <s v="OFF-PA-10003228"/>
    <x v="1"/>
    <x v="10"/>
    <s v="Xerox 1917"/>
    <n v="195.64"/>
    <n v="4"/>
    <n v="0"/>
    <n v="91.950799999999987"/>
  </r>
  <r>
    <n v="7679"/>
    <s v="CA-2011-133592"/>
    <n v="2011"/>
    <x v="520"/>
    <d v="2012-01-07T00:00:00"/>
    <s v="Standard Class"/>
    <s v="KM-16375"/>
    <s v="Katherine Murray"/>
    <x v="2"/>
    <s v="United States"/>
    <s v="Providence"/>
    <x v="34"/>
    <n v="2908"/>
    <x v="3"/>
    <s v="OFF-PA-10002586"/>
    <x v="1"/>
    <x v="10"/>
    <s v="Xerox 1970"/>
    <n v="14.940000000000001"/>
    <n v="3"/>
    <n v="0"/>
    <n v="7.0218000000000007"/>
  </r>
  <r>
    <n v="7680"/>
    <s v="CA-2011-133592"/>
    <n v="2011"/>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n v="2011"/>
    <x v="520"/>
    <d v="2012-01-07T00:00:00"/>
    <s v="Standard Class"/>
    <s v="KM-16375"/>
    <s v="Katherine Murray"/>
    <x v="2"/>
    <s v="United States"/>
    <s v="Providence"/>
    <x v="34"/>
    <n v="2908"/>
    <x v="3"/>
    <s v="FUR-BO-10000362"/>
    <x v="0"/>
    <x v="0"/>
    <s v="Sauder Inglewood Library Bookcases"/>
    <n v="341.96"/>
    <n v="2"/>
    <n v="0"/>
    <n v="78.650800000000004"/>
  </r>
  <r>
    <n v="7682"/>
    <s v="CA-2011-133592"/>
    <n v="2011"/>
    <x v="520"/>
    <d v="2012-01-07T00:00:00"/>
    <s v="Standard Class"/>
    <s v="KM-16375"/>
    <s v="Katherine Murray"/>
    <x v="2"/>
    <s v="United States"/>
    <s v="Providence"/>
    <x v="34"/>
    <n v="2908"/>
    <x v="3"/>
    <s v="FUR-CH-10004218"/>
    <x v="0"/>
    <x v="1"/>
    <s v="Global Fabric Manager's Chair, Dark Gray"/>
    <n v="605.88"/>
    <n v="6"/>
    <n v="0"/>
    <n v="151.47000000000003"/>
  </r>
  <r>
    <n v="7683"/>
    <s v="CA-2012-120782"/>
    <n v="2012"/>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n v="2012"/>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n v="2012"/>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n v="2012"/>
    <x v="966"/>
    <d v="2012-02-21T00:00:00"/>
    <s v="Standard Class"/>
    <s v="TT-21070"/>
    <s v="Ted Trevino"/>
    <x v="0"/>
    <s v="United States"/>
    <s v="Rochester"/>
    <x v="15"/>
    <n v="14609"/>
    <x v="3"/>
    <s v="TEC-PH-10002584"/>
    <x v="2"/>
    <x v="7"/>
    <s v="Samsung Galaxy S4"/>
    <n v="625.99"/>
    <n v="1"/>
    <n v="0"/>
    <n v="187.79699999999997"/>
  </r>
  <r>
    <n v="7687"/>
    <s v="CA-2013-169838"/>
    <n v="2013"/>
    <x v="881"/>
    <d v="2013-11-30T00:00:00"/>
    <s v="Standard Class"/>
    <s v="BB-11545"/>
    <s v="Brenda Bowman"/>
    <x v="1"/>
    <s v="United States"/>
    <s v="Jackson"/>
    <x v="12"/>
    <n v="49201"/>
    <x v="2"/>
    <s v="FUR-TA-10001095"/>
    <x v="0"/>
    <x v="3"/>
    <s v="Chromcraft Round Conference Tables"/>
    <n v="1568.61"/>
    <n v="9"/>
    <n v="0"/>
    <n v="329.40809999999999"/>
  </r>
  <r>
    <n v="7688"/>
    <s v="CA-2013-169838"/>
    <n v="2013"/>
    <x v="881"/>
    <d v="2013-11-30T00:00:00"/>
    <s v="Standard Class"/>
    <s v="BB-11545"/>
    <s v="Brenda Bowman"/>
    <x v="1"/>
    <s v="United States"/>
    <s v="Jackson"/>
    <x v="12"/>
    <n v="49201"/>
    <x v="2"/>
    <s v="OFF-BI-10004002"/>
    <x v="1"/>
    <x v="8"/>
    <s v="Wilson Jones International Size A4 Ring Binders"/>
    <n v="17.3"/>
    <n v="1"/>
    <n v="0"/>
    <n v="8.3040000000000003"/>
  </r>
  <r>
    <n v="7689"/>
    <s v="CA-2013-169838"/>
    <n v="2013"/>
    <x v="881"/>
    <d v="2013-11-30T00:00:00"/>
    <s v="Standard Class"/>
    <s v="BB-11545"/>
    <s v="Brenda Bowman"/>
    <x v="1"/>
    <s v="United States"/>
    <s v="Jackson"/>
    <x v="12"/>
    <n v="49201"/>
    <x v="2"/>
    <s v="TEC-AC-10004518"/>
    <x v="2"/>
    <x v="11"/>
    <s v="Memorex Mini Travel Drive 32 GB USB 2.0 Flash Drive"/>
    <n v="160"/>
    <n v="8"/>
    <n v="0"/>
    <n v="62.400000000000006"/>
  </r>
  <r>
    <n v="7690"/>
    <s v="US-2014-128951"/>
    <n v="2014"/>
    <x v="663"/>
    <d v="2014-07-18T00:00:00"/>
    <s v="First Class"/>
    <s v="RS-19420"/>
    <s v="Ricardo Sperren"/>
    <x v="1"/>
    <s v="United States"/>
    <s v="Suffolk"/>
    <x v="17"/>
    <n v="23434"/>
    <x v="0"/>
    <s v="OFF-AP-10002191"/>
    <x v="1"/>
    <x v="9"/>
    <s v="Belkin 8 Outlet SurgeMaster II Gold Surge Protector"/>
    <n v="179.94"/>
    <n v="3"/>
    <n v="0"/>
    <n v="50.383200000000009"/>
  </r>
  <r>
    <n v="7691"/>
    <s v="US-2014-128951"/>
    <n v="2014"/>
    <x v="663"/>
    <d v="2014-07-18T00:00:00"/>
    <s v="First Class"/>
    <s v="RS-19420"/>
    <s v="Ricardo Sperren"/>
    <x v="1"/>
    <s v="United States"/>
    <s v="Suffolk"/>
    <x v="17"/>
    <n v="23434"/>
    <x v="0"/>
    <s v="FUR-TA-10004575"/>
    <x v="0"/>
    <x v="3"/>
    <s v="Hon 5100 Series Wood Tables"/>
    <n v="872.94"/>
    <n v="3"/>
    <n v="0"/>
    <n v="157.12919999999997"/>
  </r>
  <r>
    <n v="7692"/>
    <s v="US-2014-128951"/>
    <n v="2014"/>
    <x v="663"/>
    <d v="2014-07-18T00:00:00"/>
    <s v="First Class"/>
    <s v="RS-19420"/>
    <s v="Ricardo Sperren"/>
    <x v="1"/>
    <s v="United States"/>
    <s v="Suffolk"/>
    <x v="17"/>
    <n v="23434"/>
    <x v="0"/>
    <s v="OFF-PA-10003177"/>
    <x v="1"/>
    <x v="10"/>
    <s v="Xerox 1999"/>
    <n v="12.96"/>
    <n v="2"/>
    <n v="0"/>
    <n v="6.2208000000000006"/>
  </r>
  <r>
    <n v="7693"/>
    <s v="CA-2011-102330"/>
    <n v="2011"/>
    <x v="282"/>
    <d v="2012-01-03T00:00:00"/>
    <s v="Standard Class"/>
    <s v="AI-10855"/>
    <s v="Arianne Irving"/>
    <x v="0"/>
    <s v="United States"/>
    <s v="Brentwood"/>
    <x v="1"/>
    <n v="94513"/>
    <x v="1"/>
    <s v="OFF-LA-10003923"/>
    <x v="1"/>
    <x v="2"/>
    <s v="Alphabetical Labels for Top Tab Filing"/>
    <n v="88.800000000000011"/>
    <n v="6"/>
    <n v="0"/>
    <n v="44.400000000000006"/>
  </r>
  <r>
    <n v="7694"/>
    <s v="CA-2011-102330"/>
    <n v="2011"/>
    <x v="282"/>
    <d v="2012-01-03T00:00:00"/>
    <s v="Standard Class"/>
    <s v="AI-10855"/>
    <s v="Arianne Irving"/>
    <x v="0"/>
    <s v="United States"/>
    <s v="Brentwood"/>
    <x v="1"/>
    <n v="94513"/>
    <x v="1"/>
    <s v="TEC-PH-10001051"/>
    <x v="2"/>
    <x v="7"/>
    <s v="HTC One"/>
    <n v="319.96800000000002"/>
    <n v="4"/>
    <n v="0.2"/>
    <n v="35.996399999999952"/>
  </r>
  <r>
    <n v="7695"/>
    <s v="CA-2013-118899"/>
    <n v="2013"/>
    <x v="554"/>
    <d v="2013-03-23T00:00:00"/>
    <s v="Same Day"/>
    <s v="MC-17275"/>
    <s v="Marc Crier"/>
    <x v="0"/>
    <s v="United States"/>
    <s v="Seattle"/>
    <x v="4"/>
    <n v="98103"/>
    <x v="1"/>
    <s v="FUR-CH-10004754"/>
    <x v="0"/>
    <x v="1"/>
    <s v="Global Stack Chair with Arms, Black"/>
    <n v="167.88800000000001"/>
    <n v="7"/>
    <n v="0.2"/>
    <n v="14.690199999999997"/>
  </r>
  <r>
    <n v="7696"/>
    <s v="CA-2014-107958"/>
    <n v="2014"/>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n v="2014"/>
    <x v="1170"/>
    <d v="2014-07-06T00:00:00"/>
    <s v="First Class"/>
    <s v="AH-10120"/>
    <s v="Adrian Hane"/>
    <x v="2"/>
    <s v="United States"/>
    <s v="Houston"/>
    <x v="5"/>
    <n v="77036"/>
    <x v="2"/>
    <s v="OFF-BI-10001787"/>
    <x v="1"/>
    <x v="8"/>
    <s v="Wilson Jones Four-Pocket Poly Binders"/>
    <n v="5.2319999999999984"/>
    <n v="4"/>
    <n v="0.8"/>
    <n v="-8.1096000000000004"/>
  </r>
  <r>
    <n v="7698"/>
    <s v="CA-2014-151799"/>
    <n v="2014"/>
    <x v="817"/>
    <d v="2014-12-19T00:00:00"/>
    <s v="Standard Class"/>
    <s v="BF-11170"/>
    <s v="Ben Ferrer"/>
    <x v="2"/>
    <s v="United States"/>
    <s v="Lawrence"/>
    <x v="31"/>
    <n v="1841"/>
    <x v="3"/>
    <s v="TEC-CO-10002313"/>
    <x v="2"/>
    <x v="16"/>
    <s v="Canon PC1080F Personal Copier"/>
    <n v="1199.98"/>
    <n v="2"/>
    <n v="0"/>
    <n v="467.99220000000003"/>
  </r>
  <r>
    <n v="7699"/>
    <s v="CA-2014-151799"/>
    <n v="2014"/>
    <x v="817"/>
    <d v="2014-12-19T00:00:00"/>
    <s v="Standard Class"/>
    <s v="BF-11170"/>
    <s v="Ben Ferrer"/>
    <x v="2"/>
    <s v="United States"/>
    <s v="Lawrence"/>
    <x v="31"/>
    <n v="1841"/>
    <x v="3"/>
    <s v="OFF-ST-10002790"/>
    <x v="1"/>
    <x v="4"/>
    <s v="Safco Industrial Shelving"/>
    <n v="73.849999999999994"/>
    <n v="1"/>
    <n v="0"/>
    <n v="2.2155000000000058"/>
  </r>
  <r>
    <n v="7700"/>
    <s v="CA-2014-151799"/>
    <n v="2014"/>
    <x v="817"/>
    <d v="2014-12-19T00:00:00"/>
    <s v="Standard Class"/>
    <s v="BF-11170"/>
    <s v="Ben Ferrer"/>
    <x v="2"/>
    <s v="United States"/>
    <s v="Lawrence"/>
    <x v="31"/>
    <n v="1841"/>
    <x v="3"/>
    <s v="OFF-SU-10001664"/>
    <x v="1"/>
    <x v="14"/>
    <s v="Acme Office Executive Series Stainless Steel Trimmers"/>
    <n v="25.71"/>
    <n v="3"/>
    <n v="0"/>
    <n v="6.6846000000000005"/>
  </r>
  <r>
    <n v="7701"/>
    <s v="CA-2014-151799"/>
    <n v="2014"/>
    <x v="817"/>
    <d v="2014-12-19T00:00:00"/>
    <s v="Standard Class"/>
    <s v="BF-11170"/>
    <s v="Ben Ferrer"/>
    <x v="2"/>
    <s v="United States"/>
    <s v="Lawrence"/>
    <x v="31"/>
    <n v="1841"/>
    <x v="3"/>
    <s v="OFF-FA-10001332"/>
    <x v="1"/>
    <x v="13"/>
    <s v="Acco Banker's Clasps, 5 3/4&quot;-Long"/>
    <n v="17.28"/>
    <n v="6"/>
    <n v="0"/>
    <n v="8.121599999999999"/>
  </r>
  <r>
    <n v="7702"/>
    <s v="CA-2014-151799"/>
    <n v="2014"/>
    <x v="817"/>
    <d v="2014-12-19T00:00:00"/>
    <s v="Standard Class"/>
    <s v="BF-11170"/>
    <s v="Ben Ferrer"/>
    <x v="2"/>
    <s v="United States"/>
    <s v="Lawrence"/>
    <x v="31"/>
    <n v="1841"/>
    <x v="3"/>
    <s v="FUR-TA-10003473"/>
    <x v="0"/>
    <x v="3"/>
    <s v="Bretford Rectangular Conference Table Tops"/>
    <n v="526.58199999999999"/>
    <n v="2"/>
    <n v="0.3"/>
    <n v="-52.658199999999965"/>
  </r>
  <r>
    <n v="7703"/>
    <s v="CA-2013-114601"/>
    <n v="2013"/>
    <x v="370"/>
    <d v="2013-09-03T00:00:00"/>
    <s v="Standard Class"/>
    <s v="AA-10480"/>
    <s v="Andrew Allen"/>
    <x v="0"/>
    <s v="United States"/>
    <s v="Detroit"/>
    <x v="12"/>
    <n v="48234"/>
    <x v="2"/>
    <s v="OFF-PA-10000605"/>
    <x v="1"/>
    <x v="10"/>
    <s v="Xerox 1950"/>
    <n v="11.56"/>
    <n v="2"/>
    <n v="0"/>
    <n v="5.6644000000000005"/>
  </r>
  <r>
    <n v="7704"/>
    <s v="CA-2013-114601"/>
    <n v="2013"/>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n v="2013"/>
    <x v="370"/>
    <d v="2013-09-03T00:00:00"/>
    <s v="Standard Class"/>
    <s v="AA-10480"/>
    <s v="Andrew Allen"/>
    <x v="0"/>
    <s v="United States"/>
    <s v="Detroit"/>
    <x v="12"/>
    <n v="48234"/>
    <x v="2"/>
    <s v="FUR-TA-10004147"/>
    <x v="0"/>
    <x v="3"/>
    <s v="Hon 4060 Series Tables"/>
    <n v="447.84"/>
    <n v="4"/>
    <n v="0"/>
    <n v="98.524799999999971"/>
  </r>
  <r>
    <n v="7706"/>
    <s v="CA-2013-114601"/>
    <n v="2013"/>
    <x v="370"/>
    <d v="2013-09-03T00:00:00"/>
    <s v="Standard Class"/>
    <s v="AA-10480"/>
    <s v="Andrew Allen"/>
    <x v="0"/>
    <s v="United States"/>
    <s v="Detroit"/>
    <x v="12"/>
    <n v="48234"/>
    <x v="2"/>
    <s v="TEC-AC-10003911"/>
    <x v="2"/>
    <x v="11"/>
    <s v="NETGEAR AC1750 Dual Band Gigabit Smart WiFi Router"/>
    <n v="479.97"/>
    <n v="3"/>
    <n v="0"/>
    <n v="163.18979999999999"/>
  </r>
  <r>
    <n v="7707"/>
    <s v="CA-2013-114601"/>
    <n v="2013"/>
    <x v="370"/>
    <d v="2013-09-03T00:00:00"/>
    <s v="Standard Class"/>
    <s v="AA-10480"/>
    <s v="Andrew Allen"/>
    <x v="0"/>
    <s v="United States"/>
    <s v="Detroit"/>
    <x v="12"/>
    <n v="48234"/>
    <x v="2"/>
    <s v="OFF-AR-10002578"/>
    <x v="1"/>
    <x v="6"/>
    <s v="Newell 335"/>
    <n v="8.64"/>
    <n v="3"/>
    <n v="0"/>
    <n v="2.5055999999999998"/>
  </r>
  <r>
    <n v="7708"/>
    <s v="CA-2014-100237"/>
    <n v="2014"/>
    <x v="453"/>
    <d v="2014-10-20T00:00:00"/>
    <s v="Standard Class"/>
    <s v="SV-20815"/>
    <s v="Stuart Van"/>
    <x v="1"/>
    <s v="United States"/>
    <s v="Orem"/>
    <x v="7"/>
    <n v="84057"/>
    <x v="1"/>
    <s v="OFF-AR-10001761"/>
    <x v="1"/>
    <x v="6"/>
    <s v="Avery Hi-Liter Smear-Safe Highlighters"/>
    <n v="11.68"/>
    <n v="2"/>
    <n v="0"/>
    <n v="4.2047999999999996"/>
  </r>
  <r>
    <n v="7709"/>
    <s v="CA-2011-139542"/>
    <n v="2011"/>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n v="2011"/>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n v="2012"/>
    <x v="788"/>
    <d v="2012-04-07T00:00:00"/>
    <s v="Standard Class"/>
    <s v="JL-15850"/>
    <s v="John Lucas"/>
    <x v="0"/>
    <s v="United States"/>
    <s v="Mesa"/>
    <x v="16"/>
    <n v="85204"/>
    <x v="1"/>
    <s v="TEC-PH-10003095"/>
    <x v="2"/>
    <x v="7"/>
    <s v="Samsung HM1900 Bluetooth Headset"/>
    <n v="87.8"/>
    <n v="5"/>
    <n v="0.2"/>
    <n v="32.924999999999997"/>
  </r>
  <r>
    <n v="7712"/>
    <s v="CA-2014-139353"/>
    <n v="2014"/>
    <x v="960"/>
    <d v="2014-10-31T00:00:00"/>
    <s v="Second Class"/>
    <s v="JM-15250"/>
    <s v="Janet Martin"/>
    <x v="0"/>
    <s v="United States"/>
    <s v="Fayetteville"/>
    <x v="3"/>
    <n v="28314"/>
    <x v="0"/>
    <s v="FUR-FU-10001876"/>
    <x v="0"/>
    <x v="5"/>
    <s v="Computer Room Manger, 14&quot;"/>
    <n v="77.951999999999998"/>
    <n v="3"/>
    <n v="0.2"/>
    <n v="15.590399999999995"/>
  </r>
  <r>
    <n v="7713"/>
    <s v="CA-2014-139353"/>
    <n v="2014"/>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n v="2014"/>
    <x v="960"/>
    <d v="2014-10-31T00:00:00"/>
    <s v="Second Class"/>
    <s v="JM-15250"/>
    <s v="Janet Martin"/>
    <x v="0"/>
    <s v="United States"/>
    <s v="Fayetteville"/>
    <x v="3"/>
    <n v="28314"/>
    <x v="0"/>
    <s v="OFF-PA-10000300"/>
    <x v="1"/>
    <x v="10"/>
    <s v="Xerox 1936"/>
    <n v="47.952000000000005"/>
    <n v="3"/>
    <n v="0.2"/>
    <n v="16.183799999999998"/>
  </r>
  <r>
    <n v="7715"/>
    <s v="CA-2011-150203"/>
    <n v="2011"/>
    <x v="29"/>
    <d v="2011-12-07T00:00:00"/>
    <s v="First Class"/>
    <s v="JB-15925"/>
    <s v="Joni Blumstein"/>
    <x v="0"/>
    <s v="United States"/>
    <s v="Los Angeles"/>
    <x v="1"/>
    <n v="90032"/>
    <x v="1"/>
    <s v="OFF-AP-10001469"/>
    <x v="1"/>
    <x v="9"/>
    <s v="Fellowes 8 Outlet Superior Workstation Surge Protector"/>
    <n v="250.26"/>
    <n v="6"/>
    <n v="0"/>
    <n v="72.575399999999973"/>
  </r>
  <r>
    <n v="7716"/>
    <s v="US-2014-101518"/>
    <n v="2014"/>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n v="2012"/>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n v="2012"/>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n v="2014"/>
    <x v="428"/>
    <d v="2014-09-15T00:00:00"/>
    <s v="Standard Class"/>
    <s v="MC-17605"/>
    <s v="Matt Connell"/>
    <x v="1"/>
    <s v="United States"/>
    <s v="Los Angeles"/>
    <x v="1"/>
    <n v="90032"/>
    <x v="1"/>
    <s v="TEC-AC-10001114"/>
    <x v="2"/>
    <x v="11"/>
    <s v="Microsoft Wireless Mobile Mouse 4000"/>
    <n v="159.96"/>
    <n v="4"/>
    <n v="0"/>
    <n v="51.18719999999999"/>
  </r>
  <r>
    <n v="7720"/>
    <s v="CA-2012-108588"/>
    <n v="2012"/>
    <x v="956"/>
    <d v="2012-01-10T00:00:00"/>
    <s v="Standard Class"/>
    <s v="BG-11695"/>
    <s v="Brooke Gillingham"/>
    <x v="1"/>
    <s v="United States"/>
    <s v="New York City"/>
    <x v="15"/>
    <n v="10009"/>
    <x v="3"/>
    <s v="OFF-AR-10001615"/>
    <x v="1"/>
    <x v="6"/>
    <s v="Newell 34"/>
    <n v="59.519999999999996"/>
    <n v="3"/>
    <n v="0"/>
    <n v="15.475200000000001"/>
  </r>
  <r>
    <n v="7721"/>
    <s v="CA-2012-108588"/>
    <n v="2012"/>
    <x v="956"/>
    <d v="2012-01-10T00:00:00"/>
    <s v="Standard Class"/>
    <s v="BG-11695"/>
    <s v="Brooke Gillingham"/>
    <x v="1"/>
    <s v="United States"/>
    <s v="New York City"/>
    <x v="15"/>
    <n v="10009"/>
    <x v="3"/>
    <s v="OFF-EN-10000461"/>
    <x v="1"/>
    <x v="12"/>
    <s v="#10- 4 1/8&quot; x 9 1/2&quot; Recycled Envelopes"/>
    <n v="17.48"/>
    <n v="2"/>
    <n v="0"/>
    <n v="8.2156000000000002"/>
  </r>
  <r>
    <n v="7722"/>
    <s v="CA-2012-108588"/>
    <n v="2012"/>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n v="2014"/>
    <x v="513"/>
    <d v="2014-04-21T00:00:00"/>
    <s v="Standard Class"/>
    <s v="JO-15550"/>
    <s v="Jesus Ocampo"/>
    <x v="2"/>
    <s v="United States"/>
    <s v="San Francisco"/>
    <x v="1"/>
    <n v="94109"/>
    <x v="1"/>
    <s v="OFF-AP-10000027"/>
    <x v="1"/>
    <x v="9"/>
    <s v="Hoover Commercial SteamVac"/>
    <n v="40.74"/>
    <n v="3"/>
    <n v="0"/>
    <n v="12.222"/>
  </r>
  <r>
    <n v="7724"/>
    <s v="CA-2012-139374"/>
    <n v="2012"/>
    <x v="229"/>
    <d v="2012-09-14T00:00:00"/>
    <s v="Standard Class"/>
    <s v="AR-10345"/>
    <s v="Alex Russell"/>
    <x v="1"/>
    <s v="United States"/>
    <s v="Austin"/>
    <x v="5"/>
    <n v="78745"/>
    <x v="2"/>
    <s v="FUR-CH-10003981"/>
    <x v="0"/>
    <x v="1"/>
    <s v="Global Commerce Series Low-Back Swivel/Tilt Chairs"/>
    <n v="179.886"/>
    <n v="1"/>
    <n v="0.3"/>
    <n v="-2.5698000000000292"/>
  </r>
  <r>
    <n v="7725"/>
    <s v="CA-2013-113978"/>
    <n v="2013"/>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n v="2013"/>
    <x v="477"/>
    <d v="2013-09-30T00:00:00"/>
    <s v="Standard Class"/>
    <s v="TS-21505"/>
    <s v="Tony Sayre"/>
    <x v="0"/>
    <s v="United States"/>
    <s v="Cleveland"/>
    <x v="24"/>
    <n v="44105"/>
    <x v="3"/>
    <s v="OFF-ST-10004963"/>
    <x v="1"/>
    <x v="4"/>
    <s v="Eldon Gobal File Keepers"/>
    <n v="24.224000000000004"/>
    <n v="2"/>
    <n v="0.2"/>
    <n v="-4.8448000000000029"/>
  </r>
  <r>
    <n v="7727"/>
    <s v="CA-2013-113978"/>
    <n v="2013"/>
    <x v="477"/>
    <d v="2013-09-30T00:00:00"/>
    <s v="Standard Class"/>
    <s v="TS-21505"/>
    <s v="Tony Sayre"/>
    <x v="0"/>
    <s v="United States"/>
    <s v="Cleveland"/>
    <x v="24"/>
    <n v="44105"/>
    <x v="3"/>
    <s v="OFF-ST-10002574"/>
    <x v="1"/>
    <x v="4"/>
    <s v="SAFCO Commercial Wire Shelving, Black"/>
    <n v="331.536"/>
    <n v="3"/>
    <n v="0.2"/>
    <n v="-82.884"/>
  </r>
  <r>
    <n v="7728"/>
    <s v="US-2012-150231"/>
    <n v="2012"/>
    <x v="199"/>
    <d v="2012-03-20T00:00:00"/>
    <s v="Second Class"/>
    <s v="JK-15640"/>
    <s v="Jim Kriz"/>
    <x v="2"/>
    <s v="United States"/>
    <s v="New York City"/>
    <x v="15"/>
    <n v="10009"/>
    <x v="3"/>
    <s v="OFF-AR-10001761"/>
    <x v="1"/>
    <x v="6"/>
    <s v="Avery Hi-Liter Smear-Safe Highlighters"/>
    <n v="17.52"/>
    <n v="3"/>
    <n v="0"/>
    <n v="6.3071999999999999"/>
  </r>
  <r>
    <n v="7729"/>
    <s v="CA-2013-106915"/>
    <n v="2013"/>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n v="2013"/>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n v="2014"/>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n v="2014"/>
    <x v="65"/>
    <d v="2014-09-22T00:00:00"/>
    <s v="First Class"/>
    <s v="PA-19060"/>
    <s v="Pete Armstrong"/>
    <x v="2"/>
    <s v="United States"/>
    <s v="Dallas"/>
    <x v="5"/>
    <n v="75220"/>
    <x v="2"/>
    <s v="OFF-EN-10000927"/>
    <x v="1"/>
    <x v="12"/>
    <s v="Jet-Pak Recycled Peel 'N' Seal Padded Mailers"/>
    <n v="114.84800000000001"/>
    <n v="4"/>
    <n v="0.2"/>
    <n v="35.889999999999986"/>
  </r>
  <r>
    <n v="7733"/>
    <s v="CA-2014-143294"/>
    <n v="2014"/>
    <x v="455"/>
    <d v="2014-06-09T00:00:00"/>
    <s v="Standard Class"/>
    <s v="JD-15790"/>
    <s v="John Dryer"/>
    <x v="0"/>
    <s v="United States"/>
    <s v="Houston"/>
    <x v="5"/>
    <n v="77070"/>
    <x v="2"/>
    <s v="OFF-PA-10000743"/>
    <x v="1"/>
    <x v="10"/>
    <s v="Xerox 1977"/>
    <n v="10.688000000000001"/>
    <n v="2"/>
    <n v="0.2"/>
    <n v="3.7407999999999997"/>
  </r>
  <r>
    <n v="7734"/>
    <s v="CA-2013-165673"/>
    <n v="2013"/>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n v="2014"/>
    <x v="175"/>
    <d v="2014-09-21T00:00:00"/>
    <s v="Standard Class"/>
    <s v="GM-14500"/>
    <s v="Gene McClure"/>
    <x v="0"/>
    <s v="United States"/>
    <s v="Seattle"/>
    <x v="4"/>
    <n v="98103"/>
    <x v="1"/>
    <s v="OFF-AR-10004441"/>
    <x v="1"/>
    <x v="6"/>
    <s v="BIC Brite Liner Highlighters"/>
    <n v="12.419999999999998"/>
    <n v="3"/>
    <n v="0"/>
    <n v="5.2164000000000001"/>
  </r>
  <r>
    <n v="7736"/>
    <s v="US-2013-106313"/>
    <n v="2013"/>
    <x v="250"/>
    <d v="2013-08-27T00:00:00"/>
    <s v="Standard Class"/>
    <s v="DG-13300"/>
    <s v="Deirdre Greer"/>
    <x v="1"/>
    <s v="United States"/>
    <s v="Seattle"/>
    <x v="4"/>
    <n v="98105"/>
    <x v="1"/>
    <s v="OFF-PA-10001870"/>
    <x v="1"/>
    <x v="10"/>
    <s v="Xerox 202"/>
    <n v="19.440000000000001"/>
    <n v="3"/>
    <n v="0"/>
    <n v="9.3312000000000008"/>
  </r>
  <r>
    <n v="7737"/>
    <s v="CA-2011-105872"/>
    <n v="2011"/>
    <x v="992"/>
    <d v="2011-06-06T00:00:00"/>
    <s v="Standard Class"/>
    <s v="JG-15160"/>
    <s v="James Galang"/>
    <x v="0"/>
    <s v="United States"/>
    <s v="New York City"/>
    <x v="15"/>
    <n v="10024"/>
    <x v="3"/>
    <s v="OFF-BI-10003684"/>
    <x v="1"/>
    <x v="8"/>
    <s v="Wilson Jones Legal Size Ring Binders"/>
    <n v="70.367999999999995"/>
    <n v="4"/>
    <n v="0.2"/>
    <n v="26.387999999999998"/>
  </r>
  <r>
    <n v="7738"/>
    <s v="CA-2014-108287"/>
    <n v="2014"/>
    <x v="404"/>
    <d v="2014-12-21T00:00:00"/>
    <s v="First Class"/>
    <s v="AG-10330"/>
    <s v="Alex Grayson"/>
    <x v="0"/>
    <s v="United States"/>
    <s v="Charlotte"/>
    <x v="3"/>
    <n v="28205"/>
    <x v="0"/>
    <s v="OFF-AR-10001315"/>
    <x v="1"/>
    <x v="6"/>
    <s v="Newell 310"/>
    <n v="12.672000000000001"/>
    <n v="9"/>
    <n v="0.2"/>
    <n v="1.4255999999999993"/>
  </r>
  <r>
    <n v="7739"/>
    <s v="CA-2014-141103"/>
    <n v="2014"/>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n v="2011"/>
    <x v="871"/>
    <d v="2011-11-26T00:00:00"/>
    <s v="Standard Class"/>
    <s v="SC-20680"/>
    <s v="Steve Carroll"/>
    <x v="2"/>
    <s v="United States"/>
    <s v="San Francisco"/>
    <x v="1"/>
    <n v="94110"/>
    <x v="1"/>
    <s v="OFF-PA-10001609"/>
    <x v="1"/>
    <x v="10"/>
    <s v="Tops Wirebound Message Log Books"/>
    <n v="6.58"/>
    <n v="2"/>
    <n v="0"/>
    <n v="3.0267999999999997"/>
  </r>
  <r>
    <n v="7741"/>
    <s v="CA-2011-154781"/>
    <n v="2011"/>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n v="2012"/>
    <x v="496"/>
    <d v="2012-09-26T00:00:00"/>
    <s v="Second Class"/>
    <s v="CM-11935"/>
    <s v="Carlos Meador"/>
    <x v="0"/>
    <s v="United States"/>
    <s v="Tucson"/>
    <x v="16"/>
    <n v="85705"/>
    <x v="1"/>
    <s v="TEC-PH-10003095"/>
    <x v="2"/>
    <x v="7"/>
    <s v="Samsung HM1900 Bluetooth Headset"/>
    <n v="35.119999999999997"/>
    <n v="2"/>
    <n v="0.2"/>
    <n v="13.17"/>
  </r>
  <r>
    <n v="7743"/>
    <s v="CA-2014-105326"/>
    <n v="2014"/>
    <x v="648"/>
    <d v="2014-08-28T00:00:00"/>
    <s v="Standard Class"/>
    <s v="KT-16480"/>
    <s v="Kean Thornton"/>
    <x v="0"/>
    <s v="United States"/>
    <s v="Los Angeles"/>
    <x v="1"/>
    <n v="90036"/>
    <x v="1"/>
    <s v="OFF-PA-10001639"/>
    <x v="1"/>
    <x v="10"/>
    <s v="Xerox 203"/>
    <n v="25.92"/>
    <n v="4"/>
    <n v="0"/>
    <n v="12.441600000000001"/>
  </r>
  <r>
    <n v="7744"/>
    <s v="CA-2013-133613"/>
    <n v="2013"/>
    <x v="26"/>
    <d v="2013-06-23T00:00:00"/>
    <s v="Standard Class"/>
    <s v="CP-12340"/>
    <s v="Christine Phan"/>
    <x v="1"/>
    <s v="United States"/>
    <s v="Waterbury"/>
    <x v="29"/>
    <n v="6708"/>
    <x v="3"/>
    <s v="OFF-BI-10002003"/>
    <x v="1"/>
    <x v="8"/>
    <s v="Ibico Presentation Index for Binding Systems"/>
    <n v="7.96"/>
    <n v="2"/>
    <n v="0"/>
    <n v="3.7412000000000001"/>
  </r>
  <r>
    <n v="7745"/>
    <s v="CA-2013-133613"/>
    <n v="2013"/>
    <x v="26"/>
    <d v="2013-06-23T00:00:00"/>
    <s v="Standard Class"/>
    <s v="CP-12340"/>
    <s v="Christine Phan"/>
    <x v="1"/>
    <s v="United States"/>
    <s v="Waterbury"/>
    <x v="29"/>
    <n v="6708"/>
    <x v="3"/>
    <s v="TEC-PH-10004539"/>
    <x v="2"/>
    <x v="7"/>
    <s v="Wireless Extenders zBoost YX545 SOHO Signal Booster"/>
    <n v="566.97"/>
    <n v="3"/>
    <n v="0"/>
    <n v="153.08189999999999"/>
  </r>
  <r>
    <n v="7746"/>
    <s v="CA-2013-133613"/>
    <n v="2013"/>
    <x v="26"/>
    <d v="2013-06-23T00:00:00"/>
    <s v="Standard Class"/>
    <s v="CP-12340"/>
    <s v="Christine Phan"/>
    <x v="1"/>
    <s v="United States"/>
    <s v="Waterbury"/>
    <x v="29"/>
    <n v="6708"/>
    <x v="3"/>
    <s v="OFF-AR-10003829"/>
    <x v="1"/>
    <x v="6"/>
    <s v="Newell 35"/>
    <n v="9.84"/>
    <n v="3"/>
    <n v="0"/>
    <n v="2.8535999999999988"/>
  </r>
  <r>
    <n v="7747"/>
    <s v="CA-2012-109113"/>
    <n v="2012"/>
    <x v="546"/>
    <d v="2012-12-23T00:00:00"/>
    <s v="Standard Class"/>
    <s v="EK-13795"/>
    <s v="Eileen Kiefer"/>
    <x v="2"/>
    <s v="United States"/>
    <s v="Chicago"/>
    <x v="10"/>
    <n v="60610"/>
    <x v="2"/>
    <s v="TEC-AC-10004761"/>
    <x v="2"/>
    <x v="11"/>
    <s v="Maxell 4.7GB DVD+RW 3/Pack"/>
    <n v="25.488"/>
    <n v="2"/>
    <n v="0.2"/>
    <n v="4.7789999999999999"/>
  </r>
  <r>
    <n v="7748"/>
    <s v="CA-2012-156153"/>
    <n v="2012"/>
    <x v="70"/>
    <d v="2012-06-02T00:00:00"/>
    <s v="Second Class"/>
    <s v="CW-11905"/>
    <s v="Carl Weiss"/>
    <x v="2"/>
    <s v="United States"/>
    <s v="Long Beach"/>
    <x v="15"/>
    <n v="11561"/>
    <x v="3"/>
    <s v="OFF-FA-10003472"/>
    <x v="1"/>
    <x v="13"/>
    <s v="Bagged Rubber Bands"/>
    <n v="7.5600000000000005"/>
    <n v="6"/>
    <n v="0"/>
    <n v="0.3024"/>
  </r>
  <r>
    <n v="7749"/>
    <s v="CA-2012-133242"/>
    <n v="2012"/>
    <x v="652"/>
    <d v="2012-06-24T00:00:00"/>
    <s v="Standard Class"/>
    <s v="KH-16510"/>
    <s v="Keith Herrera"/>
    <x v="0"/>
    <s v="United States"/>
    <s v="Arlington"/>
    <x v="17"/>
    <n v="22204"/>
    <x v="0"/>
    <s v="FUR-FU-10003464"/>
    <x v="0"/>
    <x v="5"/>
    <s v="Seth Thomas 8 1/2&quot; Cubicle Clock"/>
    <n v="60.84"/>
    <n v="3"/>
    <n v="0"/>
    <n v="19.468799999999998"/>
  </r>
  <r>
    <n v="7750"/>
    <s v="CA-2012-133242"/>
    <n v="2012"/>
    <x v="652"/>
    <d v="2012-06-24T00:00:00"/>
    <s v="Standard Class"/>
    <s v="KH-16510"/>
    <s v="Keith Herrera"/>
    <x v="0"/>
    <s v="United States"/>
    <s v="Arlington"/>
    <x v="17"/>
    <n v="22204"/>
    <x v="0"/>
    <s v="OFF-ST-10003716"/>
    <x v="1"/>
    <x v="4"/>
    <s v="Tennsco Double-Tier Lockers"/>
    <n v="450.04"/>
    <n v="2"/>
    <n v="0"/>
    <n v="58.505200000000002"/>
  </r>
  <r>
    <n v="7751"/>
    <s v="CA-2012-133242"/>
    <n v="2012"/>
    <x v="652"/>
    <d v="2012-06-24T00:00:00"/>
    <s v="Standard Class"/>
    <s v="KH-16510"/>
    <s v="Keith Herrera"/>
    <x v="0"/>
    <s v="United States"/>
    <s v="Arlington"/>
    <x v="17"/>
    <n v="22204"/>
    <x v="0"/>
    <s v="OFF-BI-10004002"/>
    <x v="1"/>
    <x v="8"/>
    <s v="Wilson Jones International Size A4 Ring Binders"/>
    <n v="34.6"/>
    <n v="2"/>
    <n v="0"/>
    <n v="16.608000000000001"/>
  </r>
  <r>
    <n v="7752"/>
    <s v="CA-2012-133242"/>
    <n v="2012"/>
    <x v="652"/>
    <d v="2012-06-24T00:00:00"/>
    <s v="Standard Class"/>
    <s v="KH-16510"/>
    <s v="Keith Herrera"/>
    <x v="0"/>
    <s v="United States"/>
    <s v="Arlington"/>
    <x v="17"/>
    <n v="22204"/>
    <x v="0"/>
    <s v="TEC-PH-10002496"/>
    <x v="2"/>
    <x v="7"/>
    <s v="Cisco SPA301"/>
    <n v="467.97"/>
    <n v="3"/>
    <n v="0"/>
    <n v="140.39099999999999"/>
  </r>
  <r>
    <n v="7753"/>
    <s v="CA-2012-133242"/>
    <n v="2012"/>
    <x v="652"/>
    <d v="2012-06-24T00:00:00"/>
    <s v="Standard Class"/>
    <s v="KH-16510"/>
    <s v="Keith Herrera"/>
    <x v="0"/>
    <s v="United States"/>
    <s v="Arlington"/>
    <x v="17"/>
    <n v="22204"/>
    <x v="0"/>
    <s v="OFF-BI-10004826"/>
    <x v="1"/>
    <x v="8"/>
    <s v="JM Magazine Binder"/>
    <n v="33.020000000000003"/>
    <n v="2"/>
    <n v="0"/>
    <n v="15.849600000000002"/>
  </r>
  <r>
    <n v="7754"/>
    <s v="CA-2012-158323"/>
    <n v="2012"/>
    <x v="672"/>
    <d v="2012-12-03T00:00:00"/>
    <s v="First Class"/>
    <s v="AB-10600"/>
    <s v="Ann Blume"/>
    <x v="1"/>
    <s v="United States"/>
    <s v="Jacksonville"/>
    <x v="3"/>
    <n v="28540"/>
    <x v="0"/>
    <s v="FUR-FU-10001546"/>
    <x v="0"/>
    <x v="5"/>
    <s v="Dana Swing-Arm Lamps"/>
    <n v="17.088000000000001"/>
    <n v="2"/>
    <n v="0.2"/>
    <n v="1.0679999999999996"/>
  </r>
  <r>
    <n v="7755"/>
    <s v="CA-2012-161795"/>
    <n v="2012"/>
    <x v="379"/>
    <d v="2012-12-23T00:00:00"/>
    <s v="Second Class"/>
    <s v="AH-10075"/>
    <s v="Adam Hart"/>
    <x v="1"/>
    <s v="United States"/>
    <s v="Columbus"/>
    <x v="24"/>
    <n v="43229"/>
    <x v="3"/>
    <s v="OFF-AR-10001919"/>
    <x v="1"/>
    <x v="6"/>
    <s v="OIC #2 Pencils, Medium Soft"/>
    <n v="3.008"/>
    <n v="2"/>
    <n v="0.2"/>
    <n v="0.33839999999999981"/>
  </r>
  <r>
    <n v="7756"/>
    <s v="CA-2014-100902"/>
    <n v="2014"/>
    <x v="701"/>
    <d v="2014-11-22T00:00:00"/>
    <s v="Standard Class"/>
    <s v="CK-12595"/>
    <s v="Clytie Kelty"/>
    <x v="0"/>
    <s v="United States"/>
    <s v="Charlotte"/>
    <x v="3"/>
    <n v="28205"/>
    <x v="0"/>
    <s v="OFF-PA-10002558"/>
    <x v="1"/>
    <x v="10"/>
    <s v="Xerox 1938"/>
    <n v="268.24"/>
    <n v="7"/>
    <n v="0.2"/>
    <n v="93.883999999999986"/>
  </r>
  <r>
    <n v="7757"/>
    <s v="CA-2014-100902"/>
    <n v="2014"/>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n v="2014"/>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n v="2014"/>
    <x v="38"/>
    <d v="2014-11-17T00:00:00"/>
    <s v="Second Class"/>
    <s v="SP-20620"/>
    <s v="Stefania Perrino"/>
    <x v="1"/>
    <s v="United States"/>
    <s v="Buffalo"/>
    <x v="15"/>
    <n v="14215"/>
    <x v="3"/>
    <s v="FUR-FU-10004845"/>
    <x v="0"/>
    <x v="5"/>
    <s v="Deflect-o EconoMat Nonstudded, No Bevel Mat"/>
    <n v="154.94999999999999"/>
    <n v="3"/>
    <n v="0"/>
    <n v="30.989999999999995"/>
  </r>
  <r>
    <n v="7760"/>
    <s v="CA-2013-158925"/>
    <n v="2013"/>
    <x v="1057"/>
    <d v="2013-10-29T00:00:00"/>
    <s v="Standard Class"/>
    <s v="JP-15460"/>
    <s v="Jennifer Patt"/>
    <x v="1"/>
    <s v="United States"/>
    <s v="Houston"/>
    <x v="5"/>
    <n v="77041"/>
    <x v="2"/>
    <s v="OFF-PA-10003072"/>
    <x v="1"/>
    <x v="10"/>
    <s v="Eureka Recycled Copy Paper 8 1/2&quot; x 11&quot;, Ream"/>
    <n v="15.552000000000003"/>
    <n v="3"/>
    <n v="0.2"/>
    <n v="5.4432"/>
  </r>
  <r>
    <n v="7761"/>
    <s v="CA-2011-155390"/>
    <n v="2011"/>
    <x v="776"/>
    <d v="2011-12-11T00:00:00"/>
    <s v="Standard Class"/>
    <s v="BG-11035"/>
    <s v="Barry Gonzalez"/>
    <x v="0"/>
    <s v="United States"/>
    <s v="Memphis"/>
    <x v="18"/>
    <n v="38109"/>
    <x v="0"/>
    <s v="OFF-PA-10003641"/>
    <x v="1"/>
    <x v="10"/>
    <s v="Xerox 1909"/>
    <n v="42.207999999999998"/>
    <n v="2"/>
    <n v="0.2"/>
    <n v="13.717599999999997"/>
  </r>
  <r>
    <n v="7762"/>
    <s v="CA-2014-123071"/>
    <n v="2014"/>
    <x v="734"/>
    <d v="2014-12-07T00:00:00"/>
    <s v="First Class"/>
    <s v="CC-12550"/>
    <s v="Clay Cheatham"/>
    <x v="0"/>
    <s v="United States"/>
    <s v="Plano"/>
    <x v="5"/>
    <n v="75023"/>
    <x v="2"/>
    <s v="OFF-PA-10003729"/>
    <x v="1"/>
    <x v="10"/>
    <s v="Xerox 1998"/>
    <n v="10.368000000000002"/>
    <n v="2"/>
    <n v="0.2"/>
    <n v="3.6288"/>
  </r>
  <r>
    <n v="7763"/>
    <s v="CA-2014-156391"/>
    <n v="2014"/>
    <x v="986"/>
    <d v="2014-09-29T00:00:00"/>
    <s v="First Class"/>
    <s v="SL-20155"/>
    <s v="Sara Luxemburg"/>
    <x v="2"/>
    <s v="United States"/>
    <s v="Salem"/>
    <x v="21"/>
    <n v="97301"/>
    <x v="1"/>
    <s v="OFF-AR-10003251"/>
    <x v="1"/>
    <x v="6"/>
    <s v="Prang Drawing Pencil Set"/>
    <n v="2.2239999999999998"/>
    <n v="1"/>
    <n v="0.2"/>
    <n v="0.55599999999999994"/>
  </r>
  <r>
    <n v="7764"/>
    <s v="CA-2012-103093"/>
    <n v="2012"/>
    <x v="302"/>
    <d v="2012-02-07T00:00:00"/>
    <s v="Standard Class"/>
    <s v="FO-14305"/>
    <s v="Frank Olsen"/>
    <x v="0"/>
    <s v="United States"/>
    <s v="Columbus"/>
    <x v="32"/>
    <n v="31907"/>
    <x v="0"/>
    <s v="OFF-EN-10003286"/>
    <x v="1"/>
    <x v="12"/>
    <s v="Staples"/>
    <n v="74.52"/>
    <n v="9"/>
    <n v="0"/>
    <n v="35.024399999999993"/>
  </r>
  <r>
    <n v="7765"/>
    <s v="US-2014-118941"/>
    <n v="2014"/>
    <x v="801"/>
    <d v="2014-08-13T00:00:00"/>
    <s v="Same Day"/>
    <s v="BB-11545"/>
    <s v="Brenda Bowman"/>
    <x v="1"/>
    <s v="United States"/>
    <s v="Columbia"/>
    <x v="39"/>
    <n v="21044"/>
    <x v="3"/>
    <s v="OFF-AR-10004078"/>
    <x v="1"/>
    <x v="6"/>
    <s v="Newell 312"/>
    <n v="17.52"/>
    <n v="3"/>
    <n v="0"/>
    <n v="5.2559999999999993"/>
  </r>
  <r>
    <n v="7766"/>
    <s v="US-2014-118941"/>
    <n v="2014"/>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n v="2014"/>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n v="2012"/>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n v="2014"/>
    <x v="105"/>
    <d v="2014-11-18T00:00:00"/>
    <s v="Standard Class"/>
    <s v="LB-16735"/>
    <s v="Larry Blacks"/>
    <x v="0"/>
    <s v="United States"/>
    <s v="Tallahassee"/>
    <x v="2"/>
    <n v="32303"/>
    <x v="0"/>
    <s v="OFF-PA-10003651"/>
    <x v="1"/>
    <x v="10"/>
    <s v="Xerox 1968"/>
    <n v="26.720000000000002"/>
    <n v="5"/>
    <n v="0.2"/>
    <n v="9.3520000000000003"/>
  </r>
  <r>
    <n v="7770"/>
    <s v="CA-2013-155978"/>
    <n v="2013"/>
    <x v="1147"/>
    <d v="2013-08-02T00:00:00"/>
    <s v="Same Day"/>
    <s v="TS-21205"/>
    <s v="Thomas Seio"/>
    <x v="1"/>
    <s v="United States"/>
    <s v="Riverside"/>
    <x v="1"/>
    <n v="92503"/>
    <x v="1"/>
    <s v="TEC-PH-10002885"/>
    <x v="2"/>
    <x v="7"/>
    <s v="Apple iPhone 5"/>
    <n v="1039.7280000000001"/>
    <n v="2"/>
    <n v="0.2"/>
    <n v="90.976200000000063"/>
  </r>
  <r>
    <n v="7771"/>
    <s v="CA-2013-155978"/>
    <n v="2013"/>
    <x v="1147"/>
    <d v="2013-08-02T00:00:00"/>
    <s v="Same Day"/>
    <s v="TS-21205"/>
    <s v="Thomas Seio"/>
    <x v="1"/>
    <s v="United States"/>
    <s v="Riverside"/>
    <x v="1"/>
    <n v="92503"/>
    <x v="1"/>
    <s v="OFF-AP-10002892"/>
    <x v="1"/>
    <x v="9"/>
    <s v="Belkin F5C206VTEL 6 Outlet Surge"/>
    <n v="45.96"/>
    <n v="2"/>
    <n v="0"/>
    <n v="13.787999999999997"/>
  </r>
  <r>
    <n v="7772"/>
    <s v="CA-2013-108196"/>
    <n v="2013"/>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n v="2013"/>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n v="2013"/>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n v="2013"/>
    <x v="1172"/>
    <d v="2013-04-16T00:00:00"/>
    <s v="First Class"/>
    <s v="SP-20920"/>
    <s v="Susan Pistek"/>
    <x v="0"/>
    <s v="United States"/>
    <s v="San Francisco"/>
    <x v="1"/>
    <n v="94109"/>
    <x v="1"/>
    <s v="OFF-EN-10001509"/>
    <x v="1"/>
    <x v="12"/>
    <s v="Poly String Tie Envelopes"/>
    <n v="6.12"/>
    <n v="3"/>
    <n v="0"/>
    <n v="2.8763999999999994"/>
  </r>
  <r>
    <n v="7776"/>
    <s v="CA-2011-166961"/>
    <n v="2011"/>
    <x v="422"/>
    <d v="2011-12-31T00:00:00"/>
    <s v="Standard Class"/>
    <s v="CD-12790"/>
    <s v="Cynthia Delaney"/>
    <x v="2"/>
    <s v="United States"/>
    <s v="Moreno Valley"/>
    <x v="1"/>
    <n v="92553"/>
    <x v="1"/>
    <s v="OFF-AP-10001366"/>
    <x v="1"/>
    <x v="9"/>
    <s v="Staples"/>
    <n v="10.98"/>
    <n v="1"/>
    <n v="0"/>
    <n v="2.9646000000000008"/>
  </r>
  <r>
    <n v="7777"/>
    <s v="CA-2011-166961"/>
    <n v="2011"/>
    <x v="422"/>
    <d v="2011-12-31T00:00:00"/>
    <s v="Standard Class"/>
    <s v="CD-12790"/>
    <s v="Cynthia Delaney"/>
    <x v="2"/>
    <s v="United States"/>
    <s v="Moreno Valley"/>
    <x v="1"/>
    <n v="92553"/>
    <x v="1"/>
    <s v="OFF-FA-10003485"/>
    <x v="1"/>
    <x v="13"/>
    <s v="Staples"/>
    <n v="7.86"/>
    <n v="3"/>
    <n v="0"/>
    <n v="3.6156000000000001"/>
  </r>
  <r>
    <n v="7778"/>
    <s v="CA-2011-166961"/>
    <n v="2011"/>
    <x v="422"/>
    <d v="2011-12-31T00:00:00"/>
    <s v="Standard Class"/>
    <s v="CD-12790"/>
    <s v="Cynthia Delaney"/>
    <x v="2"/>
    <s v="United States"/>
    <s v="Moreno Valley"/>
    <x v="1"/>
    <n v="92553"/>
    <x v="1"/>
    <s v="OFF-ST-10004507"/>
    <x v="1"/>
    <x v="4"/>
    <s v="Advantus Rolling Storage Box"/>
    <n v="51.449999999999996"/>
    <n v="3"/>
    <n v="0"/>
    <n v="13.891499999999999"/>
  </r>
  <r>
    <n v="7779"/>
    <s v="CA-2011-166961"/>
    <n v="2011"/>
    <x v="422"/>
    <d v="2011-12-31T00:00:00"/>
    <s v="Standard Class"/>
    <s v="CD-12790"/>
    <s v="Cynthia Delaney"/>
    <x v="2"/>
    <s v="United States"/>
    <s v="Moreno Valley"/>
    <x v="1"/>
    <n v="92553"/>
    <x v="1"/>
    <s v="OFF-BI-10002353"/>
    <x v="1"/>
    <x v="8"/>
    <s v="GBC VeloBind Cover Sets"/>
    <n v="37.055999999999997"/>
    <n v="3"/>
    <n v="0.2"/>
    <n v="13.896000000000001"/>
  </r>
  <r>
    <n v="7780"/>
    <s v="CA-2013-139381"/>
    <n v="2013"/>
    <x v="724"/>
    <d v="2013-04-23T00:00:00"/>
    <s v="Standard Class"/>
    <s v="RF-19840"/>
    <s v="Roy Französisch"/>
    <x v="0"/>
    <s v="United States"/>
    <s v="Chesapeake"/>
    <x v="17"/>
    <n v="23320"/>
    <x v="0"/>
    <s v="OFF-AP-10001271"/>
    <x v="1"/>
    <x v="9"/>
    <s v="Eureka The Boss Cordless Rechargeable Stick Vac"/>
    <n v="203.92"/>
    <n v="4"/>
    <n v="0"/>
    <n v="55.058400000000006"/>
  </r>
  <r>
    <n v="7781"/>
    <s v="CA-2013-139381"/>
    <n v="2013"/>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n v="2012"/>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n v="2013"/>
    <x v="254"/>
    <d v="2013-11-07T00:00:00"/>
    <s v="Second Class"/>
    <s v="ER-13855"/>
    <s v="Elpida Rittenbach"/>
    <x v="1"/>
    <s v="United States"/>
    <s v="Charlotte"/>
    <x v="3"/>
    <n v="28205"/>
    <x v="0"/>
    <s v="OFF-ST-10003442"/>
    <x v="1"/>
    <x v="4"/>
    <s v="Eldon Portable Mobile Manager"/>
    <n v="45.248000000000005"/>
    <n v="2"/>
    <n v="0.2"/>
    <n v="3.9591999999999992"/>
  </r>
  <r>
    <n v="7784"/>
    <s v="CA-2013-162236"/>
    <n v="2013"/>
    <x v="254"/>
    <d v="2013-11-07T00:00:00"/>
    <s v="Second Class"/>
    <s v="ER-13855"/>
    <s v="Elpida Rittenbach"/>
    <x v="1"/>
    <s v="United States"/>
    <s v="Charlotte"/>
    <x v="3"/>
    <n v="28205"/>
    <x v="0"/>
    <s v="FUR-TA-10002533"/>
    <x v="0"/>
    <x v="3"/>
    <s v="BPI Conference Tables"/>
    <n v="876.30000000000007"/>
    <n v="10"/>
    <n v="0.4"/>
    <n v="-292.10000000000014"/>
  </r>
  <r>
    <n v="7785"/>
    <s v="CA-2013-162236"/>
    <n v="2013"/>
    <x v="254"/>
    <d v="2013-11-07T00:00:00"/>
    <s v="Second Class"/>
    <s v="ER-13855"/>
    <s v="Elpida Rittenbach"/>
    <x v="1"/>
    <s v="United States"/>
    <s v="Charlotte"/>
    <x v="3"/>
    <n v="28205"/>
    <x v="0"/>
    <s v="OFF-SU-10003505"/>
    <x v="1"/>
    <x v="14"/>
    <s v="Premier Electric Letter Opener"/>
    <n v="185.376"/>
    <n v="2"/>
    <n v="0.2"/>
    <n v="-34.758000000000017"/>
  </r>
  <r>
    <n v="7786"/>
    <s v="US-2011-111353"/>
    <n v="2011"/>
    <x v="503"/>
    <d v="2011-12-06T00:00:00"/>
    <s v="Standard Class"/>
    <s v="PB-19150"/>
    <s v="Philip Brown"/>
    <x v="0"/>
    <s v="United States"/>
    <s v="New York City"/>
    <x v="15"/>
    <n v="10009"/>
    <x v="3"/>
    <s v="OFF-LA-10002762"/>
    <x v="1"/>
    <x v="2"/>
    <s v="Avery 485"/>
    <n v="25.06"/>
    <n v="2"/>
    <n v="0"/>
    <n v="11.778199999999998"/>
  </r>
  <r>
    <n v="7787"/>
    <s v="US-2013-117037"/>
    <n v="2013"/>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n v="2013"/>
    <x v="624"/>
    <d v="2013-05-21T00:00:00"/>
    <s v="First Class"/>
    <s v="LW-17215"/>
    <s v="Luke Weiss"/>
    <x v="0"/>
    <s v="United States"/>
    <s v="Chicago"/>
    <x v="10"/>
    <n v="60653"/>
    <x v="2"/>
    <s v="OFF-FA-10000936"/>
    <x v="1"/>
    <x v="13"/>
    <s v="Acco Hot Clips Clips to Go"/>
    <n v="7.8960000000000008"/>
    <n v="3"/>
    <n v="0.2"/>
    <n v="2.4674999999999994"/>
  </r>
  <r>
    <n v="7789"/>
    <s v="US-2013-117037"/>
    <n v="2013"/>
    <x v="624"/>
    <d v="2013-05-21T00:00:00"/>
    <s v="First Class"/>
    <s v="LW-17215"/>
    <s v="Luke Weiss"/>
    <x v="0"/>
    <s v="United States"/>
    <s v="Chicago"/>
    <x v="10"/>
    <n v="60653"/>
    <x v="2"/>
    <s v="FUR-FU-10004973"/>
    <x v="0"/>
    <x v="5"/>
    <s v="Flat Face Poster Frame"/>
    <n v="22.608000000000001"/>
    <n v="3"/>
    <n v="0.6"/>
    <n v="-10.173599999999997"/>
  </r>
  <r>
    <n v="7790"/>
    <s v="US-2013-117037"/>
    <n v="2013"/>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n v="2014"/>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n v="2013"/>
    <x v="1054"/>
    <d v="2013-12-25T00:00:00"/>
    <s v="Standard Class"/>
    <s v="BP-11050"/>
    <s v="Barry Pond"/>
    <x v="1"/>
    <s v="United States"/>
    <s v="Chicago"/>
    <x v="10"/>
    <n v="60623"/>
    <x v="2"/>
    <s v="OFF-BI-10002012"/>
    <x v="1"/>
    <x v="8"/>
    <s v="Wilson Jones Easy Flow II Sheet Lifters"/>
    <n v="1.7999999999999996"/>
    <n v="5"/>
    <n v="0.8"/>
    <n v="-2.8800000000000008"/>
  </r>
  <r>
    <n v="7793"/>
    <s v="CA-2014-169362"/>
    <n v="2014"/>
    <x v="386"/>
    <d v="2014-10-16T00:00:00"/>
    <s v="First Class"/>
    <s v="SP-20860"/>
    <s v="Sung Pak"/>
    <x v="1"/>
    <s v="United States"/>
    <s v="Dallas"/>
    <x v="5"/>
    <n v="75217"/>
    <x v="2"/>
    <s v="TEC-AC-10001383"/>
    <x v="2"/>
    <x v="11"/>
    <s v="Logitech Wireless Touch Keyboard K400"/>
    <n v="39.984000000000002"/>
    <n v="2"/>
    <n v="0.2"/>
    <n v="-1.4994000000000067"/>
  </r>
  <r>
    <n v="7794"/>
    <s v="CA-2012-127481"/>
    <n v="2012"/>
    <x v="295"/>
    <d v="2012-12-15T00:00:00"/>
    <s v="Second Class"/>
    <s v="JD-15895"/>
    <s v="Jonathan Doherty"/>
    <x v="1"/>
    <s v="United States"/>
    <s v="Las Vegas"/>
    <x v="33"/>
    <n v="89115"/>
    <x v="1"/>
    <s v="OFF-PA-10002036"/>
    <x v="1"/>
    <x v="10"/>
    <s v="Xerox 1930"/>
    <n v="32.400000000000006"/>
    <n v="5"/>
    <n v="0"/>
    <n v="15.876000000000001"/>
  </r>
  <r>
    <n v="7795"/>
    <s v="CA-2012-127481"/>
    <n v="2012"/>
    <x v="295"/>
    <d v="2012-12-15T00:00:00"/>
    <s v="Second Class"/>
    <s v="JD-15895"/>
    <s v="Jonathan Doherty"/>
    <x v="1"/>
    <s v="United States"/>
    <s v="Las Vegas"/>
    <x v="33"/>
    <n v="89115"/>
    <x v="1"/>
    <s v="OFF-PA-10002377"/>
    <x v="1"/>
    <x v="10"/>
    <s v="Xerox 1916"/>
    <n v="97.88"/>
    <n v="2"/>
    <n v="0"/>
    <n v="48.94"/>
  </r>
  <r>
    <n v="7796"/>
    <s v="CA-2012-112711"/>
    <n v="2012"/>
    <x v="984"/>
    <d v="2012-07-18T00:00:00"/>
    <s v="Standard Class"/>
    <s v="FM-14380"/>
    <s v="Fred McMath"/>
    <x v="0"/>
    <s v="United States"/>
    <s v="Amarillo"/>
    <x v="5"/>
    <n v="79109"/>
    <x v="2"/>
    <s v="TEC-PH-10000526"/>
    <x v="2"/>
    <x v="7"/>
    <s v="Vtech CS6719"/>
    <n v="307.16800000000001"/>
    <n v="4"/>
    <n v="0.2"/>
    <n v="30.716800000000006"/>
  </r>
  <r>
    <n v="7797"/>
    <s v="US-2012-145121"/>
    <n v="2012"/>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n v="2014"/>
    <x v="668"/>
    <d v="2014-03-28T00:00:00"/>
    <s v="First Class"/>
    <s v="HR-14830"/>
    <s v="Harold Ryan"/>
    <x v="1"/>
    <s v="United States"/>
    <s v="New York City"/>
    <x v="15"/>
    <n v="10035"/>
    <x v="3"/>
    <s v="OFF-EN-10004483"/>
    <x v="1"/>
    <x v="12"/>
    <s v="#10 White Business Envelopes,4 1/8 x 9 1/2"/>
    <n v="47.01"/>
    <n v="3"/>
    <n v="0"/>
    <n v="22.094699999999996"/>
  </r>
  <r>
    <n v="7799"/>
    <s v="CA-2014-166184"/>
    <n v="2014"/>
    <x v="668"/>
    <d v="2014-03-28T00:00:00"/>
    <s v="First Class"/>
    <s v="HR-14830"/>
    <s v="Harold Ryan"/>
    <x v="1"/>
    <s v="United States"/>
    <s v="New York City"/>
    <x v="15"/>
    <n v="10035"/>
    <x v="3"/>
    <s v="TEC-PH-10002624"/>
    <x v="2"/>
    <x v="7"/>
    <s v="Samsung Galaxy S4 Mini"/>
    <n v="469.99"/>
    <n v="1"/>
    <n v="0"/>
    <n v="136.29709999999994"/>
  </r>
  <r>
    <n v="7800"/>
    <s v="CA-2014-166184"/>
    <n v="2014"/>
    <x v="668"/>
    <d v="2014-03-28T00:00:00"/>
    <s v="First Class"/>
    <s v="HR-14830"/>
    <s v="Harold Ryan"/>
    <x v="1"/>
    <s v="United States"/>
    <s v="New York City"/>
    <x v="15"/>
    <n v="10035"/>
    <x v="3"/>
    <s v="FUR-CH-10003396"/>
    <x v="0"/>
    <x v="1"/>
    <s v="Global Deluxe Steno Chair"/>
    <n v="207.84600000000003"/>
    <n v="3"/>
    <n v="0.1"/>
    <n v="2.3093999999999895"/>
  </r>
  <r>
    <n v="7801"/>
    <s v="CA-2014-157413"/>
    <n v="2014"/>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n v="2011"/>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n v="2012"/>
    <x v="357"/>
    <d v="2012-09-26T00:00:00"/>
    <s v="Standard Class"/>
    <s v="SJ-20125"/>
    <s v="Sanjit Jacobs"/>
    <x v="2"/>
    <s v="United States"/>
    <s v="Franklin"/>
    <x v="18"/>
    <n v="37064"/>
    <x v="0"/>
    <s v="OFF-LA-10003714"/>
    <x v="1"/>
    <x v="2"/>
    <s v="Avery 510"/>
    <n v="12"/>
    <n v="4"/>
    <n v="0.2"/>
    <n v="4.1999999999999993"/>
  </r>
  <r>
    <n v="7804"/>
    <s v="CA-2012-102260"/>
    <n v="2012"/>
    <x v="357"/>
    <d v="2012-09-26T00:00:00"/>
    <s v="Standard Class"/>
    <s v="SJ-20125"/>
    <s v="Sanjit Jacobs"/>
    <x v="2"/>
    <s v="United States"/>
    <s v="Franklin"/>
    <x v="18"/>
    <n v="37064"/>
    <x v="0"/>
    <s v="OFF-ST-10003716"/>
    <x v="1"/>
    <x v="4"/>
    <s v="Tennsco Double-Tier Lockers"/>
    <n v="720.06400000000008"/>
    <n v="4"/>
    <n v="0.2"/>
    <n v="-63.005600000000015"/>
  </r>
  <r>
    <n v="7805"/>
    <s v="CA-2012-102260"/>
    <n v="2012"/>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n v="2012"/>
    <x v="357"/>
    <d v="2012-09-26T00:00:00"/>
    <s v="Standard Class"/>
    <s v="SJ-20125"/>
    <s v="Sanjit Jacobs"/>
    <x v="2"/>
    <s v="United States"/>
    <s v="Franklin"/>
    <x v="18"/>
    <n v="37064"/>
    <x v="0"/>
    <s v="OFF-AR-10001315"/>
    <x v="1"/>
    <x v="6"/>
    <s v="Newell 310"/>
    <n v="2.8160000000000003"/>
    <n v="2"/>
    <n v="0.2"/>
    <n v="0.31679999999999986"/>
  </r>
  <r>
    <n v="7807"/>
    <s v="CA-2012-102260"/>
    <n v="2012"/>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n v="2013"/>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n v="2013"/>
    <x v="1134"/>
    <d v="2013-01-13T00:00:00"/>
    <s v="Standard Class"/>
    <s v="VS-21820"/>
    <s v="Vivek Sundaresam"/>
    <x v="0"/>
    <s v="United States"/>
    <s v="Raleigh"/>
    <x v="3"/>
    <n v="27604"/>
    <x v="0"/>
    <s v="OFF-AR-10001955"/>
    <x v="1"/>
    <x v="6"/>
    <s v="Newell 319"/>
    <n v="47.616"/>
    <n v="3"/>
    <n v="0.2"/>
    <n v="5.9519999999999946"/>
  </r>
  <r>
    <n v="7810"/>
    <s v="US-2013-137295"/>
    <n v="2013"/>
    <x v="1134"/>
    <d v="2013-01-13T00:00:00"/>
    <s v="Standard Class"/>
    <s v="VS-21820"/>
    <s v="Vivek Sundaresam"/>
    <x v="0"/>
    <s v="United States"/>
    <s v="Raleigh"/>
    <x v="3"/>
    <n v="27604"/>
    <x v="0"/>
    <s v="TEC-PH-10004080"/>
    <x v="2"/>
    <x v="7"/>
    <s v="Avaya 5410 Digital phone"/>
    <n v="108.78399999999999"/>
    <n v="2"/>
    <n v="0.2"/>
    <n v="10.878399999999999"/>
  </r>
  <r>
    <n v="7811"/>
    <s v="CA-2013-134334"/>
    <n v="2013"/>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n v="2013"/>
    <x v="1173"/>
    <d v="2013-02-15T00:00:00"/>
    <s v="First Class"/>
    <s v="DK-13090"/>
    <s v="Dave Kipp"/>
    <x v="0"/>
    <s v="United States"/>
    <s v="Clinton"/>
    <x v="39"/>
    <n v="20735"/>
    <x v="3"/>
    <s v="OFF-AR-10001770"/>
    <x v="1"/>
    <x v="6"/>
    <s v="Economy #2 Pencils"/>
    <n v="7.98"/>
    <n v="3"/>
    <n v="0"/>
    <n v="2.0747999999999998"/>
  </r>
  <r>
    <n v="7813"/>
    <s v="CA-2013-134334"/>
    <n v="2013"/>
    <x v="1173"/>
    <d v="2013-02-15T00:00:00"/>
    <s v="First Class"/>
    <s v="DK-13090"/>
    <s v="Dave Kipp"/>
    <x v="0"/>
    <s v="United States"/>
    <s v="Clinton"/>
    <x v="39"/>
    <n v="20735"/>
    <x v="3"/>
    <s v="FUR-TA-10002356"/>
    <x v="0"/>
    <x v="3"/>
    <s v="Bevis Boat-Shaped Conference Table"/>
    <n v="550.43100000000004"/>
    <n v="3"/>
    <n v="0.3"/>
    <n v="-47.179800000000029"/>
  </r>
  <r>
    <n v="7814"/>
    <s v="CA-2013-134334"/>
    <n v="2013"/>
    <x v="1173"/>
    <d v="2013-02-15T00:00:00"/>
    <s v="First Class"/>
    <s v="DK-13090"/>
    <s v="Dave Kipp"/>
    <x v="0"/>
    <s v="United States"/>
    <s v="Clinton"/>
    <x v="39"/>
    <n v="20735"/>
    <x v="3"/>
    <s v="FUR-FU-10003274"/>
    <x v="0"/>
    <x v="5"/>
    <s v="Regeneration Desk Collection"/>
    <n v="10.56"/>
    <n v="6"/>
    <n v="0"/>
    <n v="4.6464000000000008"/>
  </r>
  <r>
    <n v="7815"/>
    <s v="US-2014-109316"/>
    <n v="2014"/>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n v="2014"/>
    <x v="110"/>
    <d v="2014-06-11T00:00:00"/>
    <s v="First Class"/>
    <s v="MG-17680"/>
    <s v="Maureen Gastineau"/>
    <x v="2"/>
    <s v="United States"/>
    <s v="Los Angeles"/>
    <x v="1"/>
    <n v="90049"/>
    <x v="1"/>
    <s v="TEC-PH-10000307"/>
    <x v="2"/>
    <x v="7"/>
    <s v="Shocksock Galaxy S4 Armband"/>
    <n v="17.52"/>
    <n v="2"/>
    <n v="0.2"/>
    <n v="-3.5040000000000022"/>
  </r>
  <r>
    <n v="7817"/>
    <s v="CA-2013-138478"/>
    <n v="2013"/>
    <x v="147"/>
    <d v="2013-10-27T00:00:00"/>
    <s v="Second Class"/>
    <s v="DP-13390"/>
    <s v="Dennis Pardue"/>
    <x v="2"/>
    <s v="United States"/>
    <s v="North Las Vegas"/>
    <x v="33"/>
    <n v="89031"/>
    <x v="1"/>
    <s v="OFF-AR-10002240"/>
    <x v="1"/>
    <x v="6"/>
    <s v="Panasonic KP-150 Electric Pencil Sharpener"/>
    <n v="113.22"/>
    <n v="3"/>
    <n v="0"/>
    <n v="29.437200000000001"/>
  </r>
  <r>
    <n v="7818"/>
    <s v="CA-2013-138478"/>
    <n v="2013"/>
    <x v="147"/>
    <d v="2013-10-27T00:00:00"/>
    <s v="Second Class"/>
    <s v="DP-13390"/>
    <s v="Dennis Pardue"/>
    <x v="2"/>
    <s v="United States"/>
    <s v="North Las Vegas"/>
    <x v="33"/>
    <n v="89031"/>
    <x v="1"/>
    <s v="OFF-PA-10001801"/>
    <x v="1"/>
    <x v="10"/>
    <s v="Xerox 193"/>
    <n v="35.880000000000003"/>
    <n v="6"/>
    <n v="0"/>
    <n v="17.581200000000003"/>
  </r>
  <r>
    <n v="7819"/>
    <s v="CA-2013-138478"/>
    <n v="2013"/>
    <x v="147"/>
    <d v="2013-10-27T00:00:00"/>
    <s v="Second Class"/>
    <s v="DP-13390"/>
    <s v="Dennis Pardue"/>
    <x v="2"/>
    <s v="United States"/>
    <s v="North Las Vegas"/>
    <x v="33"/>
    <n v="89031"/>
    <x v="1"/>
    <s v="OFF-BI-10001120"/>
    <x v="1"/>
    <x v="8"/>
    <s v="Ibico EPK-21 Electric Binding System"/>
    <n v="4535.9760000000006"/>
    <n v="3"/>
    <n v="0.2"/>
    <n v="1644.2912999999999"/>
  </r>
  <r>
    <n v="7820"/>
    <s v="CA-2014-150469"/>
    <n v="2014"/>
    <x v="795"/>
    <d v="2014-01-31T00:00:00"/>
    <s v="Standard Class"/>
    <s v="CJ-12010"/>
    <s v="Caroline Jumper"/>
    <x v="0"/>
    <s v="United States"/>
    <s v="San Francisco"/>
    <x v="1"/>
    <n v="94109"/>
    <x v="1"/>
    <s v="OFF-FA-10000611"/>
    <x v="1"/>
    <x v="13"/>
    <s v="Binder Clips by OIC"/>
    <n v="11.84"/>
    <n v="8"/>
    <n v="0"/>
    <n v="5.6831999999999994"/>
  </r>
  <r>
    <n v="7821"/>
    <s v="CA-2014-152436"/>
    <n v="2014"/>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n v="2013"/>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n v="2011"/>
    <x v="86"/>
    <d v="2011-09-01T00:00:00"/>
    <s v="Standard Class"/>
    <s v="PP-18955"/>
    <s v="Paul Prost"/>
    <x v="2"/>
    <s v="United States"/>
    <s v="Newark"/>
    <x v="13"/>
    <n v="19711"/>
    <x v="3"/>
    <s v="OFF-AR-10003770"/>
    <x v="1"/>
    <x v="6"/>
    <s v="Newell 340"/>
    <n v="8.64"/>
    <n v="3"/>
    <n v="0"/>
    <n v="2.5055999999999998"/>
  </r>
  <r>
    <n v="7824"/>
    <s v="US-2011-115413"/>
    <n v="2011"/>
    <x v="86"/>
    <d v="2011-09-01T00:00:00"/>
    <s v="Standard Class"/>
    <s v="PP-18955"/>
    <s v="Paul Prost"/>
    <x v="2"/>
    <s v="United States"/>
    <s v="Newark"/>
    <x v="13"/>
    <n v="19711"/>
    <x v="3"/>
    <s v="TEC-AC-10002800"/>
    <x v="2"/>
    <x v="11"/>
    <s v="Plantronics Audio 478 Stereo USB Headset"/>
    <n v="149.97"/>
    <n v="3"/>
    <n v="0"/>
    <n v="52.489499999999992"/>
  </r>
  <r>
    <n v="7825"/>
    <s v="CA-2011-125150"/>
    <n v="2011"/>
    <x v="1174"/>
    <d v="2011-05-23T00:00:00"/>
    <s v="Standard Class"/>
    <s v="PW-19030"/>
    <s v="Pauline Webber"/>
    <x v="1"/>
    <s v="United States"/>
    <s v="Los Angeles"/>
    <x v="1"/>
    <n v="90036"/>
    <x v="1"/>
    <s v="FUR-CH-10002439"/>
    <x v="0"/>
    <x v="1"/>
    <s v="Iceberg Nesting Folding Chair, 19w x 6d x 43h"/>
    <n v="232.88"/>
    <n v="5"/>
    <n v="0.2"/>
    <n v="17.466000000000008"/>
  </r>
  <r>
    <n v="7826"/>
    <s v="CA-2012-127327"/>
    <n v="2012"/>
    <x v="302"/>
    <d v="2012-02-07T00:00:00"/>
    <s v="Standard Class"/>
    <s v="PW-19030"/>
    <s v="Pauline Webber"/>
    <x v="1"/>
    <s v="United States"/>
    <s v="Rome"/>
    <x v="15"/>
    <n v="13440"/>
    <x v="3"/>
    <s v="FUR-CH-10004218"/>
    <x v="0"/>
    <x v="1"/>
    <s v="Global Fabric Manager's Chair, Dark Gray"/>
    <n v="90.882000000000005"/>
    <n v="1"/>
    <n v="0.1"/>
    <n v="15.147000000000004"/>
  </r>
  <r>
    <n v="7827"/>
    <s v="CA-2014-117114"/>
    <n v="2014"/>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n v="2014"/>
    <x v="1108"/>
    <d v="2014-11-06T00:00:00"/>
    <s v="Standard Class"/>
    <s v="CY-12745"/>
    <s v="Craig Yedwab"/>
    <x v="1"/>
    <s v="United States"/>
    <s v="Chicago"/>
    <x v="10"/>
    <n v="60610"/>
    <x v="2"/>
    <s v="OFF-EN-10001137"/>
    <x v="1"/>
    <x v="12"/>
    <s v="#10 Gummed Flap White Envelopes, 100/Box"/>
    <n v="9.9120000000000008"/>
    <n v="3"/>
    <n v="0.2"/>
    <n v="3.2213999999999996"/>
  </r>
  <r>
    <n v="7829"/>
    <s v="CA-2012-137302"/>
    <n v="2012"/>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n v="2012"/>
    <x v="33"/>
    <d v="2012-05-01T00:00:00"/>
    <s v="Standard Class"/>
    <s v="BW-11110"/>
    <s v="Bart Watters"/>
    <x v="1"/>
    <s v="United States"/>
    <s v="San Diego"/>
    <x v="1"/>
    <n v="92105"/>
    <x v="1"/>
    <s v="OFF-AR-10000588"/>
    <x v="1"/>
    <x v="6"/>
    <s v="Newell 345"/>
    <n v="59.519999999999996"/>
    <n v="3"/>
    <n v="0"/>
    <n v="15.475200000000001"/>
  </r>
  <r>
    <n v="7831"/>
    <s v="CA-2012-137302"/>
    <n v="2012"/>
    <x v="33"/>
    <d v="2012-05-01T00:00:00"/>
    <s v="Standard Class"/>
    <s v="BW-11110"/>
    <s v="Bart Watters"/>
    <x v="1"/>
    <s v="United States"/>
    <s v="San Diego"/>
    <x v="1"/>
    <n v="92105"/>
    <x v="1"/>
    <s v="TEC-PH-10003174"/>
    <x v="2"/>
    <x v="7"/>
    <s v="RCA ViSYS 25825 Wireless digital phone"/>
    <n v="311.97600000000006"/>
    <n v="3"/>
    <n v="0.2"/>
    <n v="38.996999999999986"/>
  </r>
  <r>
    <n v="7832"/>
    <s v="CA-2012-137302"/>
    <n v="2012"/>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n v="2013"/>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n v="2012"/>
    <x v="1175"/>
    <d v="2012-01-28T00:00:00"/>
    <s v="Standard Class"/>
    <s v="CR-12820"/>
    <s v="Cyra Reiten"/>
    <x v="2"/>
    <s v="United States"/>
    <s v="West Palm Beach"/>
    <x v="2"/>
    <n v="33407"/>
    <x v="0"/>
    <s v="OFF-AR-10004757"/>
    <x v="1"/>
    <x v="6"/>
    <s v="Crayola Colored Pencils"/>
    <n v="13.120000000000001"/>
    <n v="5"/>
    <n v="0.2"/>
    <n v="2.1319999999999988"/>
  </r>
  <r>
    <n v="7835"/>
    <s v="CA-2012-106257"/>
    <n v="2012"/>
    <x v="657"/>
    <d v="2012-04-17T00:00:00"/>
    <s v="Second Class"/>
    <s v="EB-14110"/>
    <s v="Eugene Barchas"/>
    <x v="0"/>
    <s v="United States"/>
    <s v="Los Angeles"/>
    <x v="1"/>
    <n v="90045"/>
    <x v="1"/>
    <s v="FUR-TA-10002530"/>
    <x v="0"/>
    <x v="3"/>
    <s v="Iceberg OfficeWorks 42&quot; Round Tables"/>
    <n v="241.56799999999998"/>
    <n v="2"/>
    <n v="0.2"/>
    <n v="-15.098000000000013"/>
  </r>
  <r>
    <n v="7836"/>
    <s v="CA-2012-106257"/>
    <n v="2012"/>
    <x v="657"/>
    <d v="2012-04-17T00:00:00"/>
    <s v="Second Class"/>
    <s v="EB-14110"/>
    <s v="Eugene Barchas"/>
    <x v="0"/>
    <s v="United States"/>
    <s v="Los Angeles"/>
    <x v="1"/>
    <n v="90045"/>
    <x v="1"/>
    <s v="TEC-PH-10001494"/>
    <x v="2"/>
    <x v="7"/>
    <s v="Polycom CX600 IP Phone VoIP phone"/>
    <n v="479.92"/>
    <n v="2"/>
    <n v="0.2"/>
    <n v="41.993000000000009"/>
  </r>
  <r>
    <n v="7837"/>
    <s v="CA-2012-149083"/>
    <n v="2012"/>
    <x v="12"/>
    <d v="2012-09-30T00:00:00"/>
    <s v="Standard Class"/>
    <s v="SH-19975"/>
    <s v="Sally Hughsby"/>
    <x v="1"/>
    <s v="United States"/>
    <s v="Seattle"/>
    <x v="4"/>
    <n v="98103"/>
    <x v="1"/>
    <s v="FUR-CH-10004289"/>
    <x v="0"/>
    <x v="1"/>
    <s v="Global Super Steno Chair"/>
    <n v="307.13600000000002"/>
    <n v="4"/>
    <n v="0.2"/>
    <n v="-11.51760000000003"/>
  </r>
  <r>
    <n v="7838"/>
    <s v="CA-2012-149083"/>
    <n v="2012"/>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n v="2012"/>
    <x v="12"/>
    <d v="2012-09-30T00:00:00"/>
    <s v="Standard Class"/>
    <s v="SH-19975"/>
    <s v="Sally Hughsby"/>
    <x v="1"/>
    <s v="United States"/>
    <s v="Seattle"/>
    <x v="4"/>
    <n v="98103"/>
    <x v="1"/>
    <s v="TEC-AC-10002567"/>
    <x v="2"/>
    <x v="11"/>
    <s v="Logitech G602 Wireless Gaming Mouse"/>
    <n v="159.97999999999999"/>
    <n v="2"/>
    <n v="0"/>
    <n v="57.592799999999997"/>
  </r>
  <r>
    <n v="7840"/>
    <s v="US-2011-137869"/>
    <n v="2011"/>
    <x v="1176"/>
    <d v="2011-04-02T00:00:00"/>
    <s v="Standard Class"/>
    <s v="CV-12295"/>
    <s v="Christina VanderZanden"/>
    <x v="0"/>
    <s v="United States"/>
    <s v="Des Moines"/>
    <x v="23"/>
    <n v="50315"/>
    <x v="2"/>
    <s v="OFF-EN-10001509"/>
    <x v="1"/>
    <x v="12"/>
    <s v="Poly String Tie Envelopes"/>
    <n v="6.12"/>
    <n v="3"/>
    <n v="0"/>
    <n v="2.8763999999999994"/>
  </r>
  <r>
    <n v="7841"/>
    <s v="US-2011-137869"/>
    <n v="2011"/>
    <x v="1176"/>
    <d v="2011-04-02T00:00:00"/>
    <s v="Standard Class"/>
    <s v="CV-12295"/>
    <s v="Christina VanderZanden"/>
    <x v="0"/>
    <s v="United States"/>
    <s v="Des Moines"/>
    <x v="23"/>
    <n v="50315"/>
    <x v="2"/>
    <s v="FUR-TA-10003954"/>
    <x v="0"/>
    <x v="3"/>
    <s v="Hon 94000 Series Round Tables"/>
    <n v="1184.72"/>
    <n v="4"/>
    <n v="0"/>
    <n v="106.62480000000005"/>
  </r>
  <r>
    <n v="7842"/>
    <s v="CA-2013-116603"/>
    <n v="2013"/>
    <x v="19"/>
    <d v="2013-07-23T00:00:00"/>
    <s v="Standard Class"/>
    <s v="AT-10735"/>
    <s v="Annie Thurman"/>
    <x v="0"/>
    <s v="United States"/>
    <s v="New York City"/>
    <x v="15"/>
    <n v="10024"/>
    <x v="3"/>
    <s v="OFF-AP-10002892"/>
    <x v="1"/>
    <x v="9"/>
    <s v="Belkin F5C206VTEL 6 Outlet Surge"/>
    <n v="45.96"/>
    <n v="2"/>
    <n v="0"/>
    <n v="13.787999999999997"/>
  </r>
  <r>
    <n v="7843"/>
    <s v="CA-2011-158470"/>
    <n v="2011"/>
    <x v="987"/>
    <d v="2011-04-23T00:00:00"/>
    <s v="Second Class"/>
    <s v="AG-10390"/>
    <s v="Allen Goldenen"/>
    <x v="0"/>
    <s v="United States"/>
    <s v="Arlington"/>
    <x v="17"/>
    <n v="22204"/>
    <x v="0"/>
    <s v="OFF-BI-10003638"/>
    <x v="1"/>
    <x v="8"/>
    <s v="GBC Durable Plastic Covers"/>
    <n v="58.050000000000004"/>
    <n v="3"/>
    <n v="0"/>
    <n v="26.702999999999999"/>
  </r>
  <r>
    <n v="7844"/>
    <s v="CA-2011-158470"/>
    <n v="2011"/>
    <x v="987"/>
    <d v="2011-04-23T00:00:00"/>
    <s v="Second Class"/>
    <s v="AG-10390"/>
    <s v="Allen Goldenen"/>
    <x v="0"/>
    <s v="United States"/>
    <s v="Arlington"/>
    <x v="17"/>
    <n v="22204"/>
    <x v="0"/>
    <s v="OFF-PA-10001569"/>
    <x v="1"/>
    <x v="10"/>
    <s v="Xerox 232"/>
    <n v="71.28"/>
    <n v="11"/>
    <n v="0"/>
    <n v="34.214400000000005"/>
  </r>
  <r>
    <n v="7845"/>
    <s v="US-2014-123834"/>
    <n v="2014"/>
    <x v="246"/>
    <d v="2014-07-26T00:00:00"/>
    <s v="Standard Class"/>
    <s v="GM-14500"/>
    <s v="Gene McClure"/>
    <x v="0"/>
    <s v="United States"/>
    <s v="Pharr"/>
    <x v="5"/>
    <n v="78577"/>
    <x v="2"/>
    <s v="FUR-TA-10001676"/>
    <x v="0"/>
    <x v="3"/>
    <s v="Hon 61000 Series Interactive Training Tables"/>
    <n v="124.404"/>
    <n v="4"/>
    <n v="0.3"/>
    <n v="-21.3264"/>
  </r>
  <r>
    <n v="7846"/>
    <s v="CA-2012-125976"/>
    <n v="2012"/>
    <x v="874"/>
    <d v="2012-10-02T00:00:00"/>
    <s v="Standard Class"/>
    <s v="JK-15205"/>
    <s v="Jamie Kunitz"/>
    <x v="0"/>
    <s v="United States"/>
    <s v="Arlington"/>
    <x v="17"/>
    <n v="22204"/>
    <x v="0"/>
    <s v="OFF-PA-10001125"/>
    <x v="1"/>
    <x v="10"/>
    <s v="Xerox 1988"/>
    <n v="154.9"/>
    <n v="5"/>
    <n v="0"/>
    <n v="69.704999999999998"/>
  </r>
  <r>
    <n v="7847"/>
    <s v="CA-2012-125976"/>
    <n v="2012"/>
    <x v="874"/>
    <d v="2012-10-02T00:00:00"/>
    <s v="Standard Class"/>
    <s v="JK-15205"/>
    <s v="Jamie Kunitz"/>
    <x v="0"/>
    <s v="United States"/>
    <s v="Arlington"/>
    <x v="17"/>
    <n v="22204"/>
    <x v="0"/>
    <s v="TEC-PH-10002496"/>
    <x v="2"/>
    <x v="7"/>
    <s v="Cisco SPA301"/>
    <n v="1871.88"/>
    <n v="12"/>
    <n v="0"/>
    <n v="561.56399999999996"/>
  </r>
  <r>
    <n v="7848"/>
    <s v="CA-2013-128706"/>
    <n v="2013"/>
    <x v="535"/>
    <d v="2013-03-03T00:00:00"/>
    <s v="Standard Class"/>
    <s v="DW-13540"/>
    <s v="Don Weiss"/>
    <x v="0"/>
    <s v="United States"/>
    <s v="Houston"/>
    <x v="5"/>
    <n v="77070"/>
    <x v="2"/>
    <s v="FUR-FU-10004053"/>
    <x v="0"/>
    <x v="5"/>
    <s v="DAX Two-Tone Silver Metal Document Frame"/>
    <n v="16.192"/>
    <n v="2"/>
    <n v="0.6"/>
    <n v="-6.8815999999999953"/>
  </r>
  <r>
    <n v="7849"/>
    <s v="CA-2013-104311"/>
    <n v="2013"/>
    <x v="440"/>
    <d v="2013-05-07T00:00:00"/>
    <s v="Standard Class"/>
    <s v="AS-10090"/>
    <s v="Adam Shillingsburg"/>
    <x v="0"/>
    <s v="United States"/>
    <s v="Irving"/>
    <x v="5"/>
    <n v="75061"/>
    <x v="2"/>
    <s v="OFF-ST-10000321"/>
    <x v="1"/>
    <x v="4"/>
    <s v="Akro Stacking Bins"/>
    <n v="18.936"/>
    <n v="3"/>
    <n v="0.2"/>
    <n v="-3.787200000000003"/>
  </r>
  <r>
    <n v="7850"/>
    <s v="CA-2013-104311"/>
    <n v="2013"/>
    <x v="440"/>
    <d v="2013-05-07T00:00:00"/>
    <s v="Standard Class"/>
    <s v="AS-10090"/>
    <s v="Adam Shillingsburg"/>
    <x v="0"/>
    <s v="United States"/>
    <s v="Irving"/>
    <x v="5"/>
    <n v="75061"/>
    <x v="2"/>
    <s v="OFF-ST-10002957"/>
    <x v="1"/>
    <x v="4"/>
    <s v="Sterilite Show Offs Storage Containers"/>
    <n v="12.672000000000001"/>
    <n v="3"/>
    <n v="0.2"/>
    <n v="-3.1680000000000001"/>
  </r>
  <r>
    <n v="7851"/>
    <s v="CA-2013-104311"/>
    <n v="2013"/>
    <x v="440"/>
    <d v="2013-05-07T00:00:00"/>
    <s v="Standard Class"/>
    <s v="AS-10090"/>
    <s v="Adam Shillingsburg"/>
    <x v="0"/>
    <s v="United States"/>
    <s v="Irving"/>
    <x v="5"/>
    <n v="75061"/>
    <x v="2"/>
    <s v="OFF-LA-10000973"/>
    <x v="1"/>
    <x v="2"/>
    <s v="Avery 502"/>
    <n v="5.04"/>
    <n v="2"/>
    <n v="0.2"/>
    <n v="1.764"/>
  </r>
  <r>
    <n v="7852"/>
    <s v="CA-2011-169649"/>
    <n v="2011"/>
    <x v="337"/>
    <d v="2011-12-15T00:00:00"/>
    <s v="Standard Class"/>
    <s v="TS-21205"/>
    <s v="Thomas Seio"/>
    <x v="1"/>
    <s v="United States"/>
    <s v="Chicago"/>
    <x v="10"/>
    <n v="60653"/>
    <x v="2"/>
    <s v="OFF-PA-10000143"/>
    <x v="1"/>
    <x v="10"/>
    <s v="Astroparche Fine Business Paper"/>
    <n v="8.4480000000000004"/>
    <n v="2"/>
    <n v="0.2"/>
    <n v="2.9568000000000003"/>
  </r>
  <r>
    <n v="7853"/>
    <s v="CA-2011-169649"/>
    <n v="2011"/>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n v="2012"/>
    <x v="707"/>
    <d v="2012-12-29T00:00:00"/>
    <s v="Standard Class"/>
    <s v="SM-20320"/>
    <s v="Sean Miller"/>
    <x v="2"/>
    <s v="United States"/>
    <s v="Los Angeles"/>
    <x v="1"/>
    <n v="90049"/>
    <x v="1"/>
    <s v="OFF-PA-10001526"/>
    <x v="1"/>
    <x v="10"/>
    <s v="Xerox 1949"/>
    <n v="9.9600000000000009"/>
    <n v="2"/>
    <n v="0"/>
    <n v="4.8804000000000007"/>
  </r>
  <r>
    <n v="7855"/>
    <s v="CA-2014-135587"/>
    <n v="2014"/>
    <x v="226"/>
    <d v="2014-12-13T00:00:00"/>
    <s v="Standard Class"/>
    <s v="BH-11710"/>
    <s v="Brosina Hoffman"/>
    <x v="0"/>
    <s v="United States"/>
    <s v="Hattiesburg"/>
    <x v="35"/>
    <n v="39401"/>
    <x v="0"/>
    <s v="OFF-AP-10004540"/>
    <x v="1"/>
    <x v="9"/>
    <s v="Eureka The Boss Lite 10-Amp Upright Vacuum, Blue"/>
    <n v="320.64"/>
    <n v="4"/>
    <n v="0"/>
    <n v="89.779200000000003"/>
  </r>
  <r>
    <n v="7856"/>
    <s v="CA-2014-135587"/>
    <n v="2014"/>
    <x v="226"/>
    <d v="2014-12-13T00:00:00"/>
    <s v="Standard Class"/>
    <s v="BH-11710"/>
    <s v="Brosina Hoffman"/>
    <x v="0"/>
    <s v="United States"/>
    <s v="Hattiesburg"/>
    <x v="35"/>
    <n v="39401"/>
    <x v="0"/>
    <s v="TEC-AC-10001266"/>
    <x v="2"/>
    <x v="11"/>
    <s v="Memorex Micro Travel Drive 8 GB"/>
    <n v="52"/>
    <n v="4"/>
    <n v="0"/>
    <n v="23.4"/>
  </r>
  <r>
    <n v="7857"/>
    <s v="CA-2011-103429"/>
    <n v="2011"/>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n v="2011"/>
    <x v="992"/>
    <d v="2011-06-01T00:00:00"/>
    <s v="First Class"/>
    <s v="LW-16825"/>
    <s v="Laurel Workman"/>
    <x v="1"/>
    <s v="United States"/>
    <s v="New York City"/>
    <x v="15"/>
    <n v="10024"/>
    <x v="3"/>
    <s v="TEC-PH-10003505"/>
    <x v="2"/>
    <x v="7"/>
    <s v="Geemarc AmpliPOWER60"/>
    <n v="464"/>
    <n v="5"/>
    <n v="0"/>
    <n v="134.55999999999995"/>
  </r>
  <r>
    <n v="7859"/>
    <s v="CA-2011-103429"/>
    <n v="2011"/>
    <x v="992"/>
    <d v="2011-06-01T00:00:00"/>
    <s v="First Class"/>
    <s v="LW-16825"/>
    <s v="Laurel Workman"/>
    <x v="1"/>
    <s v="United States"/>
    <s v="New York City"/>
    <x v="15"/>
    <n v="10024"/>
    <x v="3"/>
    <s v="OFF-AP-10001005"/>
    <x v="1"/>
    <x v="9"/>
    <s v="Honeywell Quietcare HEPA Air Cleaner"/>
    <n v="235.95000000000002"/>
    <n v="3"/>
    <n v="0"/>
    <n v="77.863499999999988"/>
  </r>
  <r>
    <n v="7860"/>
    <s v="CA-2011-103429"/>
    <n v="2011"/>
    <x v="992"/>
    <d v="2011-06-01T00:00:00"/>
    <s v="First Class"/>
    <s v="LW-16825"/>
    <s v="Laurel Workman"/>
    <x v="1"/>
    <s v="United States"/>
    <s v="New York City"/>
    <x v="15"/>
    <n v="10024"/>
    <x v="3"/>
    <s v="OFF-PA-10001712"/>
    <x v="1"/>
    <x v="10"/>
    <s v="Xerox 1948"/>
    <n v="39.96"/>
    <n v="4"/>
    <n v="0"/>
    <n v="17.981999999999999"/>
  </r>
  <r>
    <n v="7861"/>
    <s v="CA-2014-152261"/>
    <n v="2014"/>
    <x v="580"/>
    <d v="2014-03-07T00:00:00"/>
    <s v="Standard Class"/>
    <s v="JA-15970"/>
    <s v="Joseph Airdo"/>
    <x v="0"/>
    <s v="United States"/>
    <s v="Cuyahoga Falls"/>
    <x v="24"/>
    <n v="44221"/>
    <x v="3"/>
    <s v="OFF-BI-10002353"/>
    <x v="1"/>
    <x v="8"/>
    <s v="GBC VeloBind Cover Sets"/>
    <n v="18.528000000000002"/>
    <n v="4"/>
    <n v="0.7"/>
    <n v="-12.352"/>
  </r>
  <r>
    <n v="7862"/>
    <s v="CA-2012-142993"/>
    <n v="2012"/>
    <x v="88"/>
    <d v="2012-10-17T00:00:00"/>
    <s v="Standard Class"/>
    <s v="KA-16525"/>
    <s v="Kelly Andreada"/>
    <x v="0"/>
    <s v="United States"/>
    <s v="Seattle"/>
    <x v="4"/>
    <n v="98103"/>
    <x v="1"/>
    <s v="TEC-AC-10003038"/>
    <x v="2"/>
    <x v="11"/>
    <s v="Kingston Digital DataTraveler 16GB USB 2.0"/>
    <n v="17.899999999999999"/>
    <n v="2"/>
    <n v="0"/>
    <n v="3.400999999999998"/>
  </r>
  <r>
    <n v="7863"/>
    <s v="CA-2012-142993"/>
    <n v="2012"/>
    <x v="88"/>
    <d v="2012-10-17T00:00:00"/>
    <s v="Standard Class"/>
    <s v="KA-16525"/>
    <s v="Kelly Andreada"/>
    <x v="0"/>
    <s v="United States"/>
    <s v="Seattle"/>
    <x v="4"/>
    <n v="98103"/>
    <x v="1"/>
    <s v="OFF-ST-10000934"/>
    <x v="1"/>
    <x v="4"/>
    <s v="Contico 72&quot;H Heavy-Duty Storage System"/>
    <n v="81.96"/>
    <n v="2"/>
    <n v="0"/>
    <n v="0"/>
  </r>
  <r>
    <n v="7864"/>
    <s v="CA-2012-143364"/>
    <n v="2012"/>
    <x v="1177"/>
    <d v="2012-07-19T00:00:00"/>
    <s v="Second Class"/>
    <s v="TG-21310"/>
    <s v="Toby Gnade"/>
    <x v="0"/>
    <s v="United States"/>
    <s v="Mesa"/>
    <x v="16"/>
    <n v="85204"/>
    <x v="1"/>
    <s v="OFF-ST-10002743"/>
    <x v="1"/>
    <x v="4"/>
    <s v="SAFCO Boltless Steel Shelving"/>
    <n v="272.73599999999999"/>
    <n v="3"/>
    <n v="0.2"/>
    <n v="-64.774800000000013"/>
  </r>
  <r>
    <n v="7865"/>
    <s v="CA-2012-143364"/>
    <n v="2012"/>
    <x v="1177"/>
    <d v="2012-07-19T00:00:00"/>
    <s v="Second Class"/>
    <s v="TG-21310"/>
    <s v="Toby Gnade"/>
    <x v="0"/>
    <s v="United States"/>
    <s v="Mesa"/>
    <x v="16"/>
    <n v="85204"/>
    <x v="1"/>
    <s v="OFF-PA-10001846"/>
    <x v="1"/>
    <x v="10"/>
    <s v="Xerox 1899"/>
    <n v="18.496000000000002"/>
    <n v="4"/>
    <n v="0.2"/>
    <n v="6.7048000000000005"/>
  </r>
  <r>
    <n v="7866"/>
    <s v="CA-2012-143364"/>
    <n v="2012"/>
    <x v="1177"/>
    <d v="2012-07-19T00:00:00"/>
    <s v="Second Class"/>
    <s v="TG-21310"/>
    <s v="Toby Gnade"/>
    <x v="0"/>
    <s v="United States"/>
    <s v="Mesa"/>
    <x v="16"/>
    <n v="85204"/>
    <x v="1"/>
    <s v="FUR-CH-10004287"/>
    <x v="0"/>
    <x v="1"/>
    <s v="SAFCO Arco Folding Chair"/>
    <n v="441.92"/>
    <n v="2"/>
    <n v="0.2"/>
    <n v="49.715999999999966"/>
  </r>
  <r>
    <n v="7867"/>
    <s v="CA-2012-143364"/>
    <n v="2012"/>
    <x v="1177"/>
    <d v="2012-07-19T00:00:00"/>
    <s v="Second Class"/>
    <s v="TG-21310"/>
    <s v="Toby Gnade"/>
    <x v="0"/>
    <s v="United States"/>
    <s v="Mesa"/>
    <x v="16"/>
    <n v="85204"/>
    <x v="1"/>
    <s v="FUR-BO-10001608"/>
    <x v="0"/>
    <x v="0"/>
    <s v="Hon Metal Bookcases, Black"/>
    <n v="127.76400000000002"/>
    <n v="6"/>
    <n v="0.7"/>
    <n v="-191.64599999999996"/>
  </r>
  <r>
    <n v="7868"/>
    <s v="CA-2011-100972"/>
    <n v="2011"/>
    <x v="84"/>
    <d v="2011-11-24T00:00:00"/>
    <s v="Second Class"/>
    <s v="DB-13360"/>
    <s v="Dennis Bolton"/>
    <x v="2"/>
    <s v="United States"/>
    <s v="Salt Lake City"/>
    <x v="7"/>
    <n v="84106"/>
    <x v="1"/>
    <s v="OFF-PA-10000357"/>
    <x v="1"/>
    <x v="10"/>
    <s v="Xerox 1888"/>
    <n v="166.44"/>
    <n v="3"/>
    <n v="0"/>
    <n v="79.891199999999998"/>
  </r>
  <r>
    <n v="7869"/>
    <s v="CA-2013-136994"/>
    <n v="2013"/>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n v="2014"/>
    <x v="445"/>
    <d v="2014-07-10T00:00:00"/>
    <s v="Standard Class"/>
    <s v="MO-17950"/>
    <s v="Michael Oakman"/>
    <x v="0"/>
    <s v="United States"/>
    <s v="Jacksonville"/>
    <x v="3"/>
    <n v="28540"/>
    <x v="0"/>
    <s v="TEC-AC-10002167"/>
    <x v="2"/>
    <x v="11"/>
    <s v="Imation 8gb Micro Traveldrive Usb 2.0 Flash Drive"/>
    <n v="24"/>
    <n v="2"/>
    <n v="0.2"/>
    <n v="-2.6999999999999993"/>
  </r>
  <r>
    <n v="7871"/>
    <s v="CA-2014-122112"/>
    <n v="2014"/>
    <x v="145"/>
    <d v="2014-09-30T00:00:00"/>
    <s v="Standard Class"/>
    <s v="CA-11965"/>
    <s v="Carol Adams"/>
    <x v="1"/>
    <s v="United States"/>
    <s v="Lakewood"/>
    <x v="24"/>
    <n v="44107"/>
    <x v="3"/>
    <s v="OFF-EN-10004459"/>
    <x v="1"/>
    <x v="12"/>
    <s v="Security-Tint Envelopes"/>
    <n v="24.448"/>
    <n v="4"/>
    <n v="0.2"/>
    <n v="8.8623999999999992"/>
  </r>
  <r>
    <n v="7872"/>
    <s v="CA-2013-101672"/>
    <n v="2013"/>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n v="2013"/>
    <x v="339"/>
    <d v="2013-10-08T00:00:00"/>
    <s v="Standard Class"/>
    <s v="DB-12910"/>
    <s v="Daniel Byrd"/>
    <x v="2"/>
    <s v="United States"/>
    <s v="Lake Forest"/>
    <x v="1"/>
    <n v="92630"/>
    <x v="1"/>
    <s v="FUR-CH-10004063"/>
    <x v="0"/>
    <x v="1"/>
    <s v="Global Deluxe High-Back Manager's Chair"/>
    <n v="915.13600000000008"/>
    <n v="4"/>
    <n v="0.2"/>
    <n v="102.95279999999988"/>
  </r>
  <r>
    <n v="7874"/>
    <s v="CA-2013-101672"/>
    <n v="2013"/>
    <x v="339"/>
    <d v="2013-10-08T00:00:00"/>
    <s v="Standard Class"/>
    <s v="DB-12910"/>
    <s v="Daniel Byrd"/>
    <x v="2"/>
    <s v="United States"/>
    <s v="Lake Forest"/>
    <x v="1"/>
    <n v="92630"/>
    <x v="1"/>
    <s v="OFF-PA-10004610"/>
    <x v="1"/>
    <x v="10"/>
    <s v="Xerox 1900"/>
    <n v="8.56"/>
    <n v="2"/>
    <n v="0"/>
    <n v="3.8519999999999994"/>
  </r>
  <r>
    <n v="7875"/>
    <s v="CA-2013-101672"/>
    <n v="2013"/>
    <x v="339"/>
    <d v="2013-10-08T00:00:00"/>
    <s v="Standard Class"/>
    <s v="DB-12910"/>
    <s v="Daniel Byrd"/>
    <x v="2"/>
    <s v="United States"/>
    <s v="Lake Forest"/>
    <x v="1"/>
    <n v="92630"/>
    <x v="1"/>
    <s v="OFF-PA-10001878"/>
    <x v="1"/>
    <x v="10"/>
    <s v="Xerox 1891"/>
    <n v="97.82"/>
    <n v="2"/>
    <n v="0"/>
    <n v="45.975399999999993"/>
  </r>
  <r>
    <n v="7876"/>
    <s v="CA-2014-168403"/>
    <n v="2014"/>
    <x v="428"/>
    <d v="2014-09-16T00:00:00"/>
    <s v="Standard Class"/>
    <s v="DK-12835"/>
    <s v="Damala Kotsonis"/>
    <x v="1"/>
    <s v="United States"/>
    <s v="Portland"/>
    <x v="21"/>
    <n v="97206"/>
    <x v="1"/>
    <s v="OFF-PA-10002036"/>
    <x v="1"/>
    <x v="10"/>
    <s v="Xerox 1930"/>
    <n v="31.104000000000006"/>
    <n v="6"/>
    <n v="0.2"/>
    <n v="11.2752"/>
  </r>
  <r>
    <n v="7877"/>
    <s v="CA-2014-168403"/>
    <n v="2014"/>
    <x v="428"/>
    <d v="2014-09-16T00:00:00"/>
    <s v="Standard Class"/>
    <s v="DK-12835"/>
    <s v="Damala Kotsonis"/>
    <x v="1"/>
    <s v="United States"/>
    <s v="Portland"/>
    <x v="21"/>
    <n v="97206"/>
    <x v="1"/>
    <s v="OFF-AP-10003278"/>
    <x v="1"/>
    <x v="9"/>
    <s v="Belkin 7-Outlet SurgeMaster Home Series"/>
    <n v="11.176000000000002"/>
    <n v="1"/>
    <n v="0.2"/>
    <n v="0.8382000000000005"/>
  </r>
  <r>
    <n v="7878"/>
    <s v="CA-2012-148705"/>
    <n v="2012"/>
    <x v="899"/>
    <d v="2012-03-18T00:00:00"/>
    <s v="Standard Class"/>
    <s v="EB-14170"/>
    <s v="Evan Bailliet"/>
    <x v="0"/>
    <s v="United States"/>
    <s v="Charlotte"/>
    <x v="3"/>
    <n v="28205"/>
    <x v="0"/>
    <s v="OFF-LA-10001641"/>
    <x v="1"/>
    <x v="2"/>
    <s v="Avery 518"/>
    <n v="5.04"/>
    <n v="2"/>
    <n v="0.2"/>
    <n v="1.764"/>
  </r>
  <r>
    <n v="7879"/>
    <s v="CA-2013-160241"/>
    <n v="2013"/>
    <x v="896"/>
    <d v="2013-12-05T00:00:00"/>
    <s v="Second Class"/>
    <s v="DR-12940"/>
    <s v="Daniel Raglin"/>
    <x v="2"/>
    <s v="United States"/>
    <s v="Aurora"/>
    <x v="10"/>
    <n v="60505"/>
    <x v="2"/>
    <s v="FUR-FU-10003806"/>
    <x v="0"/>
    <x v="5"/>
    <s v="Tenex Chairmat w/ Average Lip, 45&quot; x 53&quot;"/>
    <n v="242.17600000000004"/>
    <n v="4"/>
    <n v="0.6"/>
    <n v="-302.72000000000003"/>
  </r>
  <r>
    <n v="7880"/>
    <s v="CA-2013-155747"/>
    <n v="2013"/>
    <x v="403"/>
    <d v="2013-06-22T00:00:00"/>
    <s v="Standard Class"/>
    <s v="JS-15685"/>
    <s v="Jim Sink"/>
    <x v="1"/>
    <s v="United States"/>
    <s v="Philadelphia"/>
    <x v="9"/>
    <n v="19140"/>
    <x v="3"/>
    <s v="FUR-TA-10003392"/>
    <x v="0"/>
    <x v="3"/>
    <s v="Global Adaptabilities Conference Tables"/>
    <n v="337.17599999999999"/>
    <n v="2"/>
    <n v="0.4"/>
    <n v="-118.01160000000002"/>
  </r>
  <r>
    <n v="7881"/>
    <s v="CA-2014-118017"/>
    <n v="2014"/>
    <x v="734"/>
    <d v="2014-12-07T00:00:00"/>
    <s v="Second Class"/>
    <s v="LC-16870"/>
    <s v="Lena Cacioppo"/>
    <x v="0"/>
    <s v="United States"/>
    <s v="Thornton"/>
    <x v="22"/>
    <n v="80229"/>
    <x v="1"/>
    <s v="OFF-AR-10003856"/>
    <x v="1"/>
    <x v="6"/>
    <s v="Newell 344"/>
    <n v="13.343999999999998"/>
    <n v="6"/>
    <n v="0.2"/>
    <n v="1.0007999999999999"/>
  </r>
  <r>
    <n v="7882"/>
    <s v="CA-2014-118017"/>
    <n v="2014"/>
    <x v="734"/>
    <d v="2014-12-07T00:00:00"/>
    <s v="Second Class"/>
    <s v="LC-16870"/>
    <s v="Lena Cacioppo"/>
    <x v="0"/>
    <s v="United States"/>
    <s v="Thornton"/>
    <x v="22"/>
    <n v="80229"/>
    <x v="1"/>
    <s v="TEC-AC-10002006"/>
    <x v="2"/>
    <x v="11"/>
    <s v="Memorex Micro Travel Drive 16 GB"/>
    <n v="76.75200000000001"/>
    <n v="6"/>
    <n v="0.2"/>
    <n v="10.553399999999993"/>
  </r>
  <r>
    <n v="7883"/>
    <s v="CA-2014-118017"/>
    <n v="2014"/>
    <x v="734"/>
    <d v="2014-12-07T00:00:00"/>
    <s v="Second Class"/>
    <s v="LC-16870"/>
    <s v="Lena Cacioppo"/>
    <x v="0"/>
    <s v="United States"/>
    <s v="Thornton"/>
    <x v="22"/>
    <n v="80229"/>
    <x v="1"/>
    <s v="TEC-AC-10002006"/>
    <x v="2"/>
    <x v="11"/>
    <s v="Memorex Micro Travel Drive 16 GB"/>
    <n v="102.33600000000001"/>
    <n v="8"/>
    <n v="0.2"/>
    <n v="14.07119999999999"/>
  </r>
  <r>
    <n v="7884"/>
    <s v="CA-2014-118017"/>
    <n v="2014"/>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n v="2014"/>
    <x v="734"/>
    <d v="2014-12-07T00:00:00"/>
    <s v="Second Class"/>
    <s v="LC-16870"/>
    <s v="Lena Cacioppo"/>
    <x v="0"/>
    <s v="United States"/>
    <s v="Thornton"/>
    <x v="22"/>
    <n v="80229"/>
    <x v="1"/>
    <s v="OFF-SU-10004782"/>
    <x v="1"/>
    <x v="14"/>
    <s v="Elite 5&quot; Scissors"/>
    <n v="47.32"/>
    <n v="7"/>
    <n v="0.2"/>
    <n v="5.9149999999999938"/>
  </r>
  <r>
    <n v="7886"/>
    <s v="CA-2014-118017"/>
    <n v="2014"/>
    <x v="734"/>
    <d v="2014-12-07T00:00:00"/>
    <s v="Second Class"/>
    <s v="LC-16870"/>
    <s v="Lena Cacioppo"/>
    <x v="0"/>
    <s v="United States"/>
    <s v="Thornton"/>
    <x v="22"/>
    <n v="80229"/>
    <x v="1"/>
    <s v="FUR-FU-10004351"/>
    <x v="0"/>
    <x v="5"/>
    <s v="Staples"/>
    <n v="23.376000000000001"/>
    <n v="3"/>
    <n v="0.2"/>
    <n v="7.0128000000000013"/>
  </r>
  <r>
    <n v="7887"/>
    <s v="CA-2014-118017"/>
    <n v="2014"/>
    <x v="734"/>
    <d v="2014-12-07T00:00:00"/>
    <s v="Second Class"/>
    <s v="LC-16870"/>
    <s v="Lena Cacioppo"/>
    <x v="0"/>
    <s v="United States"/>
    <s v="Thornton"/>
    <x v="22"/>
    <n v="80229"/>
    <x v="1"/>
    <s v="FUR-FU-10004270"/>
    <x v="0"/>
    <x v="5"/>
    <s v="Eldon Image Series Desk Accessories, Burgundy"/>
    <n v="16.72"/>
    <n v="5"/>
    <n v="0.2"/>
    <n v="3.3439999999999994"/>
  </r>
  <r>
    <n v="7888"/>
    <s v="CA-2014-118017"/>
    <n v="2014"/>
    <x v="734"/>
    <d v="2014-12-07T00:00:00"/>
    <s v="Second Class"/>
    <s v="LC-16870"/>
    <s v="Lena Cacioppo"/>
    <x v="0"/>
    <s v="United States"/>
    <s v="Thornton"/>
    <x v="22"/>
    <n v="80229"/>
    <x v="1"/>
    <s v="FUR-FU-10004053"/>
    <x v="0"/>
    <x v="5"/>
    <s v="DAX Two-Tone Silver Metal Document Frame"/>
    <n v="16.192"/>
    <n v="1"/>
    <n v="0.2"/>
    <n v="4.6552000000000007"/>
  </r>
  <r>
    <n v="7889"/>
    <s v="CA-2013-113117"/>
    <n v="2013"/>
    <x v="765"/>
    <d v="2013-08-23T00:00:00"/>
    <s v="Standard Class"/>
    <s v="JP-15520"/>
    <s v="Jeremy Pistek"/>
    <x v="0"/>
    <s v="United States"/>
    <s v="Davis"/>
    <x v="1"/>
    <n v="95616"/>
    <x v="1"/>
    <s v="OFF-PA-10000019"/>
    <x v="1"/>
    <x v="10"/>
    <s v="Xerox 1931"/>
    <n v="32.400000000000006"/>
    <n v="5"/>
    <n v="0"/>
    <n v="15.552000000000001"/>
  </r>
  <r>
    <n v="7890"/>
    <s v="CA-2013-148684"/>
    <n v="2013"/>
    <x v="591"/>
    <d v="2013-12-30T00:00:00"/>
    <s v="Standard Class"/>
    <s v="TS-21655"/>
    <s v="Trudy Schmidt"/>
    <x v="0"/>
    <s v="United States"/>
    <s v="Fayetteville"/>
    <x v="36"/>
    <n v="72701"/>
    <x v="0"/>
    <s v="OFF-AR-10003811"/>
    <x v="1"/>
    <x v="6"/>
    <s v="Newell 327"/>
    <n v="19.89"/>
    <n v="9"/>
    <n v="0"/>
    <n v="5.3703000000000003"/>
  </r>
  <r>
    <n v="7891"/>
    <s v="CA-2013-148684"/>
    <n v="2013"/>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n v="2013"/>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n v="2013"/>
    <x v="591"/>
    <d v="2013-12-30T00:00:00"/>
    <s v="Standard Class"/>
    <s v="TS-21655"/>
    <s v="Trudy Schmidt"/>
    <x v="0"/>
    <s v="United States"/>
    <s v="Fayetteville"/>
    <x v="36"/>
    <n v="72701"/>
    <x v="0"/>
    <s v="OFF-PA-10003302"/>
    <x v="1"/>
    <x v="10"/>
    <s v="Xerox 1906"/>
    <n v="106.32"/>
    <n v="3"/>
    <n v="0"/>
    <n v="49.970399999999991"/>
  </r>
  <r>
    <n v="7894"/>
    <s v="CA-2014-125367"/>
    <n v="2014"/>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n v="2014"/>
    <x v="548"/>
    <d v="2014-06-26T00:00:00"/>
    <s v="Standard Class"/>
    <s v="EH-14125"/>
    <s v="Eugene Hildebrand"/>
    <x v="2"/>
    <s v="United States"/>
    <s v="Wheeling"/>
    <x v="48"/>
    <n v="26003"/>
    <x v="3"/>
    <s v="OFF-BI-10002852"/>
    <x v="1"/>
    <x v="8"/>
    <s v="Ibico Standard Transparent Covers"/>
    <n v="82.4"/>
    <n v="5"/>
    <n v="0"/>
    <n v="40.376000000000005"/>
  </r>
  <r>
    <n v="7896"/>
    <s v="CA-2014-124744"/>
    <n v="2014"/>
    <x v="548"/>
    <d v="2014-06-26T00:00:00"/>
    <s v="Standard Class"/>
    <s v="EH-14125"/>
    <s v="Eugene Hildebrand"/>
    <x v="2"/>
    <s v="United States"/>
    <s v="Wheeling"/>
    <x v="48"/>
    <n v="26003"/>
    <x v="3"/>
    <s v="OFF-BI-10000145"/>
    <x v="1"/>
    <x v="8"/>
    <s v="Zipper Ring Binder Pockets"/>
    <n v="6.24"/>
    <n v="2"/>
    <n v="0"/>
    <n v="3.0575999999999999"/>
  </r>
  <r>
    <n v="7897"/>
    <s v="CA-2014-124744"/>
    <n v="2014"/>
    <x v="548"/>
    <d v="2014-06-26T00:00:00"/>
    <s v="Standard Class"/>
    <s v="EH-14125"/>
    <s v="Eugene Hildebrand"/>
    <x v="2"/>
    <s v="United States"/>
    <s v="Wheeling"/>
    <x v="48"/>
    <n v="26003"/>
    <x v="3"/>
    <s v="OFF-PA-10001970"/>
    <x v="1"/>
    <x v="10"/>
    <s v="Xerox 1908"/>
    <n v="447.84"/>
    <n v="8"/>
    <n v="0"/>
    <n v="219.44159999999999"/>
  </r>
  <r>
    <n v="7898"/>
    <s v="CA-2014-128363"/>
    <n v="2014"/>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n v="2014"/>
    <x v="802"/>
    <d v="2014-08-19T00:00:00"/>
    <s v="Standard Class"/>
    <s v="DC-12850"/>
    <s v="Dan Campbell"/>
    <x v="0"/>
    <s v="United States"/>
    <s v="Memphis"/>
    <x v="18"/>
    <n v="38109"/>
    <x v="0"/>
    <s v="OFF-BI-10001359"/>
    <x v="1"/>
    <x v="8"/>
    <s v="GBC DocuBind TL300 Electric Binding System"/>
    <n v="1614.5820000000003"/>
    <n v="6"/>
    <n v="0.7"/>
    <n v="-1237.8461999999995"/>
  </r>
  <r>
    <n v="7900"/>
    <s v="CA-2014-128363"/>
    <n v="2014"/>
    <x v="802"/>
    <d v="2014-08-19T00:00:00"/>
    <s v="Standard Class"/>
    <s v="DC-12850"/>
    <s v="Dan Campbell"/>
    <x v="0"/>
    <s v="United States"/>
    <s v="Memphis"/>
    <x v="18"/>
    <n v="38109"/>
    <x v="0"/>
    <s v="OFF-FA-10003495"/>
    <x v="1"/>
    <x v="13"/>
    <s v="Staples"/>
    <n v="24.320000000000004"/>
    <n v="5"/>
    <n v="0.2"/>
    <n v="9.1199999999999974"/>
  </r>
  <r>
    <n v="7901"/>
    <s v="CA-2014-128363"/>
    <n v="2014"/>
    <x v="802"/>
    <d v="2014-08-19T00:00:00"/>
    <s v="Standard Class"/>
    <s v="DC-12850"/>
    <s v="Dan Campbell"/>
    <x v="0"/>
    <s v="United States"/>
    <s v="Memphis"/>
    <x v="18"/>
    <n v="38109"/>
    <x v="0"/>
    <s v="TEC-AC-10003709"/>
    <x v="2"/>
    <x v="11"/>
    <s v="Maxell 4.7GB DVD-R 5/Pack"/>
    <n v="1.5840000000000001"/>
    <n v="2"/>
    <n v="0.2"/>
    <n v="0.47520000000000018"/>
  </r>
  <r>
    <n v="7902"/>
    <s v="CA-2014-128363"/>
    <n v="2014"/>
    <x v="802"/>
    <d v="2014-08-19T00:00:00"/>
    <s v="Standard Class"/>
    <s v="DC-12850"/>
    <s v="Dan Campbell"/>
    <x v="0"/>
    <s v="United States"/>
    <s v="Memphis"/>
    <x v="18"/>
    <n v="38109"/>
    <x v="0"/>
    <s v="FUR-FU-10003268"/>
    <x v="0"/>
    <x v="5"/>
    <s v="Eldon Radial Chair Mat for Low to Medium Pile Carpets"/>
    <n v="31.983999999999998"/>
    <n v="1"/>
    <n v="0.2"/>
    <n v="0"/>
  </r>
  <r>
    <n v="7903"/>
    <s v="CA-2014-128363"/>
    <n v="2014"/>
    <x v="802"/>
    <d v="2014-08-19T00:00:00"/>
    <s v="Standard Class"/>
    <s v="DC-12850"/>
    <s v="Dan Campbell"/>
    <x v="0"/>
    <s v="United States"/>
    <s v="Memphis"/>
    <x v="18"/>
    <n v="38109"/>
    <x v="0"/>
    <s v="OFF-EN-10003845"/>
    <x v="1"/>
    <x v="12"/>
    <s v="Colored Envelopes"/>
    <n v="14.76"/>
    <n v="5"/>
    <n v="0.2"/>
    <n v="4.7969999999999988"/>
  </r>
  <r>
    <n v="7904"/>
    <s v="CA-2014-128363"/>
    <n v="2014"/>
    <x v="802"/>
    <d v="2014-08-19T00:00:00"/>
    <s v="Standard Class"/>
    <s v="DC-12850"/>
    <s v="Dan Campbell"/>
    <x v="0"/>
    <s v="United States"/>
    <s v="Memphis"/>
    <x v="18"/>
    <n v="38109"/>
    <x v="0"/>
    <s v="FUR-CH-10002073"/>
    <x v="0"/>
    <x v="1"/>
    <s v="Hon Olson Stacker Chairs"/>
    <n v="423.64799999999997"/>
    <n v="2"/>
    <n v="0.2"/>
    <n v="47.660399999999967"/>
  </r>
  <r>
    <n v="7905"/>
    <s v="CA-2012-126669"/>
    <n v="2012"/>
    <x v="209"/>
    <d v="2012-11-13T00:00:00"/>
    <s v="Standard Class"/>
    <s v="DO-13645"/>
    <s v="Doug O'Connell"/>
    <x v="0"/>
    <s v="United States"/>
    <s v="Houston"/>
    <x v="5"/>
    <n v="77036"/>
    <x v="2"/>
    <s v="OFF-PA-10001357"/>
    <x v="1"/>
    <x v="10"/>
    <s v="Xerox 1886"/>
    <n v="76.64"/>
    <n v="2"/>
    <n v="0.2"/>
    <n v="26.823999999999995"/>
  </r>
  <r>
    <n v="7906"/>
    <s v="US-2012-118766"/>
    <n v="2012"/>
    <x v="52"/>
    <d v="2012-10-22T00:00:00"/>
    <s v="Standard Class"/>
    <s v="LS-16975"/>
    <s v="Lindsay Shagiari"/>
    <x v="2"/>
    <s v="United States"/>
    <s v="Dallas"/>
    <x v="5"/>
    <n v="75217"/>
    <x v="2"/>
    <s v="OFF-EN-10001415"/>
    <x v="1"/>
    <x v="12"/>
    <s v="Staples"/>
    <n v="4.4640000000000004"/>
    <n v="1"/>
    <n v="0.2"/>
    <n v="1.6739999999999999"/>
  </r>
  <r>
    <n v="7907"/>
    <s v="US-2012-118766"/>
    <n v="2012"/>
    <x v="52"/>
    <d v="2012-10-22T00:00:00"/>
    <s v="Standard Class"/>
    <s v="LS-16975"/>
    <s v="Lindsay Shagiari"/>
    <x v="2"/>
    <s v="United States"/>
    <s v="Dallas"/>
    <x v="5"/>
    <n v="75217"/>
    <x v="2"/>
    <s v="OFF-BI-10002813"/>
    <x v="1"/>
    <x v="8"/>
    <s v="Avery Reinforcements for Hole-Punch Pages"/>
    <n v="3.9599999999999991"/>
    <n v="10"/>
    <n v="0.8"/>
    <n v="-6.93"/>
  </r>
  <r>
    <n v="7908"/>
    <s v="CA-2013-112585"/>
    <n v="2013"/>
    <x v="679"/>
    <d v="2013-08-03T00:00:00"/>
    <s v="First Class"/>
    <s v="RW-19630"/>
    <s v="Rob Williams"/>
    <x v="1"/>
    <s v="United States"/>
    <s v="San Francisco"/>
    <x v="1"/>
    <n v="94122"/>
    <x v="1"/>
    <s v="OFF-AP-10003849"/>
    <x v="1"/>
    <x v="9"/>
    <s v="Hoover Shoulder Vac Commercial Portable Vacuum"/>
    <n v="715.64"/>
    <n v="2"/>
    <n v="0"/>
    <n v="178.90999999999997"/>
  </r>
  <r>
    <n v="7909"/>
    <s v="CA-2013-149762"/>
    <n v="2013"/>
    <x v="275"/>
    <d v="2013-12-08T00:00:00"/>
    <s v="Standard Class"/>
    <s v="RD-19720"/>
    <s v="Roger Demir"/>
    <x v="0"/>
    <s v="United States"/>
    <s v="Morgan Hill"/>
    <x v="1"/>
    <n v="95037"/>
    <x v="1"/>
    <s v="FUR-TA-10004147"/>
    <x v="0"/>
    <x v="3"/>
    <s v="Hon 4060 Series Tables"/>
    <n v="268.70400000000001"/>
    <n v="3"/>
    <n v="0.2"/>
    <n v="6.717599999999976"/>
  </r>
  <r>
    <n v="7910"/>
    <s v="CA-2013-149762"/>
    <n v="2013"/>
    <x v="275"/>
    <d v="2013-12-08T00:00:00"/>
    <s v="Standard Class"/>
    <s v="RD-19720"/>
    <s v="Roger Demir"/>
    <x v="0"/>
    <s v="United States"/>
    <s v="Morgan Hill"/>
    <x v="1"/>
    <n v="95037"/>
    <x v="1"/>
    <s v="OFF-AR-10001662"/>
    <x v="1"/>
    <x v="6"/>
    <s v="Rogers Handheld Barrel Pencil Sharpener"/>
    <n v="21.92"/>
    <n v="8"/>
    <n v="0"/>
    <n v="5.9184000000000019"/>
  </r>
  <r>
    <n v="7911"/>
    <s v="CA-2013-149762"/>
    <n v="2013"/>
    <x v="275"/>
    <d v="2013-12-08T00:00:00"/>
    <s v="Standard Class"/>
    <s v="RD-19720"/>
    <s v="Roger Demir"/>
    <x v="0"/>
    <s v="United States"/>
    <s v="Morgan Hill"/>
    <x v="1"/>
    <n v="95037"/>
    <x v="1"/>
    <s v="OFF-ST-10001558"/>
    <x v="1"/>
    <x v="4"/>
    <s v="Acco Perma 4000 Stacking Storage Drawers"/>
    <n v="48.72"/>
    <n v="3"/>
    <n v="0"/>
    <n v="7.3079999999999998"/>
  </r>
  <r>
    <n v="7912"/>
    <s v="CA-2013-149762"/>
    <n v="2013"/>
    <x v="275"/>
    <d v="2013-12-08T00:00:00"/>
    <s v="Standard Class"/>
    <s v="RD-19720"/>
    <s v="Roger Demir"/>
    <x v="0"/>
    <s v="United States"/>
    <s v="Morgan Hill"/>
    <x v="1"/>
    <n v="95037"/>
    <x v="1"/>
    <s v="FUR-BO-10001337"/>
    <x v="0"/>
    <x v="0"/>
    <s v="O'Sullivan Living Dimensions 2-Shelf Bookcases"/>
    <n v="205.666"/>
    <n v="2"/>
    <n v="0.15"/>
    <n v="-12.097999999999999"/>
  </r>
  <r>
    <n v="7913"/>
    <s v="CA-2013-167605"/>
    <n v="2013"/>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n v="2014"/>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n v="2014"/>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n v="2014"/>
    <x v="46"/>
    <d v="2014-06-22T00:00:00"/>
    <s v="Standard Class"/>
    <s v="SR-20740"/>
    <s v="Steven Roelle"/>
    <x v="2"/>
    <s v="United States"/>
    <s v="New York City"/>
    <x v="15"/>
    <n v="10024"/>
    <x v="3"/>
    <s v="TEC-AC-10004992"/>
    <x v="2"/>
    <x v="11"/>
    <s v="Kingston Digital DataTraveler 64GB USB 2.0"/>
    <n v="101.34"/>
    <n v="3"/>
    <n v="0"/>
    <n v="8.1071999999999917"/>
  </r>
  <r>
    <n v="7917"/>
    <s v="CA-2012-110891"/>
    <n v="2012"/>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n v="2014"/>
    <x v="507"/>
    <d v="2014-09-09T00:00:00"/>
    <s v="Second Class"/>
    <s v="JK-16120"/>
    <s v="Julie Kriz"/>
    <x v="2"/>
    <s v="United States"/>
    <s v="Garland"/>
    <x v="5"/>
    <n v="75043"/>
    <x v="2"/>
    <s v="OFF-AR-10000380"/>
    <x v="1"/>
    <x v="6"/>
    <s v="Hunt PowerHouse Electric Pencil Sharpener, Blue"/>
    <n v="30.384"/>
    <n v="1"/>
    <n v="0.2"/>
    <n v="3.7979999999999947"/>
  </r>
  <r>
    <n v="7919"/>
    <s v="CA-2012-152513"/>
    <n v="2012"/>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n v="2014"/>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n v="2014"/>
    <x v="175"/>
    <d v="2014-09-22T00:00:00"/>
    <s v="Standard Class"/>
    <s v="Dp-13240"/>
    <s v="Dean percer"/>
    <x v="2"/>
    <s v="United States"/>
    <s v="Waterbury"/>
    <x v="29"/>
    <n v="6708"/>
    <x v="3"/>
    <s v="TEC-AC-10001090"/>
    <x v="2"/>
    <x v="11"/>
    <s v="Micro Innovations Wireless Classic Keyboard with Mouse"/>
    <n v="59.98"/>
    <n v="2"/>
    <n v="0"/>
    <n v="10.796399999999998"/>
  </r>
  <r>
    <n v="7922"/>
    <s v="CA-2014-107713"/>
    <n v="2014"/>
    <x v="677"/>
    <d v="2014-03-18T00:00:00"/>
    <s v="Standard Class"/>
    <s v="JB-16000"/>
    <s v="Joy Bell-"/>
    <x v="0"/>
    <s v="United States"/>
    <s v="Columbia"/>
    <x v="39"/>
    <n v="21044"/>
    <x v="3"/>
    <s v="OFF-BI-10002026"/>
    <x v="1"/>
    <x v="8"/>
    <s v="Avery Arch Ring Binders"/>
    <n v="174.3"/>
    <n v="3"/>
    <n v="0"/>
    <n v="81.920999999999992"/>
  </r>
  <r>
    <n v="7923"/>
    <s v="CA-2014-134096"/>
    <n v="2014"/>
    <x v="241"/>
    <d v="2014-09-30T00:00:00"/>
    <s v="Standard Class"/>
    <s v="PP-18955"/>
    <s v="Paul Prost"/>
    <x v="2"/>
    <s v="United States"/>
    <s v="Hollywood"/>
    <x v="2"/>
    <n v="33021"/>
    <x v="0"/>
    <s v="TEC-PH-10000526"/>
    <x v="2"/>
    <x v="7"/>
    <s v="Vtech CS6719"/>
    <n v="383.96000000000004"/>
    <n v="5"/>
    <n v="0.2"/>
    <n v="38.396000000000015"/>
  </r>
  <r>
    <n v="7924"/>
    <s v="CA-2014-134096"/>
    <n v="2014"/>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n v="2013"/>
    <x v="572"/>
    <d v="2013-08-17T00:00:00"/>
    <s v="First Class"/>
    <s v="RF-19840"/>
    <s v="Roy Französisch"/>
    <x v="0"/>
    <s v="United States"/>
    <s v="Springfield"/>
    <x v="17"/>
    <n v="22153"/>
    <x v="0"/>
    <s v="OFF-BI-10002309"/>
    <x v="1"/>
    <x v="8"/>
    <s v="Avery Heavy-Duty EZD  Binder With Locking Rings"/>
    <n v="22.32"/>
    <n v="4"/>
    <n v="0"/>
    <n v="10.7136"/>
  </r>
  <r>
    <n v="7926"/>
    <s v="CA-2013-125843"/>
    <n v="2013"/>
    <x v="572"/>
    <d v="2013-08-17T00:00:00"/>
    <s v="First Class"/>
    <s v="RF-19840"/>
    <s v="Roy Französisch"/>
    <x v="0"/>
    <s v="United States"/>
    <s v="Springfield"/>
    <x v="17"/>
    <n v="22153"/>
    <x v="0"/>
    <s v="OFF-LA-10003923"/>
    <x v="1"/>
    <x v="2"/>
    <s v="Alphabetical Labels for Top Tab Filing"/>
    <n v="103.60000000000001"/>
    <n v="7"/>
    <n v="0"/>
    <n v="51.800000000000004"/>
  </r>
  <r>
    <n v="7927"/>
    <s v="CA-2014-120404"/>
    <n v="2014"/>
    <x v="225"/>
    <d v="2014-11-25T00:00:00"/>
    <s v="Second Class"/>
    <s v="KH-16330"/>
    <s v="Katharine Harms"/>
    <x v="1"/>
    <s v="United States"/>
    <s v="New York City"/>
    <x v="15"/>
    <n v="10035"/>
    <x v="3"/>
    <s v="TEC-AC-10003433"/>
    <x v="2"/>
    <x v="11"/>
    <s v="Maxell 4.7GB DVD+R 5/Pack"/>
    <n v="2.9699999999999998"/>
    <n v="3"/>
    <n v="0"/>
    <n v="1.3365"/>
  </r>
  <r>
    <n v="7928"/>
    <s v="CA-2014-120404"/>
    <n v="2014"/>
    <x v="225"/>
    <d v="2014-11-25T00:00:00"/>
    <s v="Second Class"/>
    <s v="KH-16330"/>
    <s v="Katharine Harms"/>
    <x v="1"/>
    <s v="United States"/>
    <s v="New York City"/>
    <x v="15"/>
    <n v="10035"/>
    <x v="3"/>
    <s v="TEC-PH-10001363"/>
    <x v="2"/>
    <x v="7"/>
    <s v="Apple iPhone 5S"/>
    <n v="569.99"/>
    <n v="1"/>
    <n v="0"/>
    <n v="170.99699999999996"/>
  </r>
  <r>
    <n v="7929"/>
    <s v="CA-2014-120404"/>
    <n v="2014"/>
    <x v="225"/>
    <d v="2014-11-25T00:00:00"/>
    <s v="Second Class"/>
    <s v="KH-16330"/>
    <s v="Katharine Harms"/>
    <x v="1"/>
    <s v="United States"/>
    <s v="New York City"/>
    <x v="15"/>
    <n v="10035"/>
    <x v="3"/>
    <s v="FUR-FU-10000820"/>
    <x v="0"/>
    <x v="5"/>
    <s v="Tensor Brushed Steel Torchiere Floor Lamp"/>
    <n v="50.97"/>
    <n v="3"/>
    <n v="0"/>
    <n v="9.1745999999999981"/>
  </r>
  <r>
    <n v="7930"/>
    <s v="CA-2014-167549"/>
    <n v="2014"/>
    <x v="800"/>
    <d v="2014-07-28T00:00:00"/>
    <s v="First Class"/>
    <s v="EM-14200"/>
    <s v="Evan Minnotte"/>
    <x v="2"/>
    <s v="United States"/>
    <s v="Dallas"/>
    <x v="5"/>
    <n v="75217"/>
    <x v="2"/>
    <s v="FUR-TA-10004767"/>
    <x v="0"/>
    <x v="3"/>
    <s v="Safco Drafting Table"/>
    <n v="298.11599999999999"/>
    <n v="6"/>
    <n v="0.3"/>
    <n v="-4.2588000000000363"/>
  </r>
  <r>
    <n v="7931"/>
    <s v="CA-2013-120082"/>
    <n v="2013"/>
    <x v="869"/>
    <d v="2013-03-28T00:00:00"/>
    <s v="Second Class"/>
    <s v="DK-12835"/>
    <s v="Damala Kotsonis"/>
    <x v="1"/>
    <s v="United States"/>
    <s v="New York City"/>
    <x v="15"/>
    <n v="10024"/>
    <x v="3"/>
    <s v="OFF-AR-10001955"/>
    <x v="1"/>
    <x v="6"/>
    <s v="Newell 319"/>
    <n v="59.519999999999996"/>
    <n v="3"/>
    <n v="0"/>
    <n v="17.855999999999995"/>
  </r>
  <r>
    <n v="7932"/>
    <s v="US-2013-168095"/>
    <n v="2013"/>
    <x v="692"/>
    <d v="2013-07-21T00:00:00"/>
    <s v="Standard Class"/>
    <s v="MC-17425"/>
    <s v="Mark Cousins"/>
    <x v="1"/>
    <s v="United States"/>
    <s v="Portland"/>
    <x v="21"/>
    <n v="97206"/>
    <x v="1"/>
    <s v="FUR-CH-10004886"/>
    <x v="0"/>
    <x v="1"/>
    <s v="Bevis Steel Folding Chairs"/>
    <n v="230.28000000000003"/>
    <n v="3"/>
    <n v="0.2"/>
    <n v="23.027999999999992"/>
  </r>
  <r>
    <n v="7933"/>
    <s v="US-2013-168095"/>
    <n v="2013"/>
    <x v="692"/>
    <d v="2013-07-21T00:00:00"/>
    <s v="Standard Class"/>
    <s v="MC-17425"/>
    <s v="Mark Cousins"/>
    <x v="1"/>
    <s v="United States"/>
    <s v="Portland"/>
    <x v="21"/>
    <n v="97206"/>
    <x v="1"/>
    <s v="OFF-PA-10003641"/>
    <x v="1"/>
    <x v="10"/>
    <s v="Xerox 1909"/>
    <n v="105.52"/>
    <n v="5"/>
    <n v="0.2"/>
    <n v="34.293999999999997"/>
  </r>
  <r>
    <n v="7934"/>
    <s v="CA-2014-166093"/>
    <n v="2014"/>
    <x v="629"/>
    <d v="2014-08-25T00:00:00"/>
    <s v="Standard Class"/>
    <s v="RW-19540"/>
    <s v="Rick Wilson"/>
    <x v="1"/>
    <s v="United States"/>
    <s v="Brentwood"/>
    <x v="1"/>
    <n v="94513"/>
    <x v="1"/>
    <s v="OFF-EN-10003134"/>
    <x v="1"/>
    <x v="12"/>
    <s v="Staples"/>
    <n v="23.36"/>
    <n v="2"/>
    <n v="0"/>
    <n v="11.68"/>
  </r>
  <r>
    <n v="7935"/>
    <s v="CA-2014-166093"/>
    <n v="2014"/>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n v="2014"/>
    <x v="629"/>
    <d v="2014-08-25T00:00:00"/>
    <s v="Standard Class"/>
    <s v="RW-19540"/>
    <s v="Rick Wilson"/>
    <x v="1"/>
    <s v="United States"/>
    <s v="Brentwood"/>
    <x v="1"/>
    <n v="94513"/>
    <x v="1"/>
    <s v="OFF-PA-10003893"/>
    <x v="1"/>
    <x v="10"/>
    <s v="Xerox 1962"/>
    <n v="8.56"/>
    <n v="2"/>
    <n v="0"/>
    <n v="3.8519999999999994"/>
  </r>
  <r>
    <n v="7937"/>
    <s v="CA-2014-166093"/>
    <n v="2014"/>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n v="2014"/>
    <x v="629"/>
    <d v="2014-08-25T00:00:00"/>
    <s v="Standard Class"/>
    <s v="RW-19540"/>
    <s v="Rick Wilson"/>
    <x v="1"/>
    <s v="United States"/>
    <s v="Brentwood"/>
    <x v="1"/>
    <n v="94513"/>
    <x v="1"/>
    <s v="OFF-AP-10001058"/>
    <x v="1"/>
    <x v="9"/>
    <s v="Sanyo 2.5 Cubic Foot Mid-Size Office Refrigerators"/>
    <n v="2518.29"/>
    <n v="9"/>
    <n v="0"/>
    <n v="654.7553999999999"/>
  </r>
  <r>
    <n v="7939"/>
    <s v="CA-2014-166093"/>
    <n v="2014"/>
    <x v="629"/>
    <d v="2014-08-25T00:00:00"/>
    <s v="Standard Class"/>
    <s v="RW-19540"/>
    <s v="Rick Wilson"/>
    <x v="1"/>
    <s v="United States"/>
    <s v="Brentwood"/>
    <x v="1"/>
    <n v="94513"/>
    <x v="1"/>
    <s v="OFF-ST-10001496"/>
    <x v="1"/>
    <x v="4"/>
    <s v="Standard Rollaway File with Lock"/>
    <n v="540.56999999999994"/>
    <n v="3"/>
    <n v="0"/>
    <n v="140.54820000000001"/>
  </r>
  <r>
    <n v="7940"/>
    <s v="CA-2014-166093"/>
    <n v="2014"/>
    <x v="629"/>
    <d v="2014-08-25T00:00:00"/>
    <s v="Standard Class"/>
    <s v="RW-19540"/>
    <s v="Rick Wilson"/>
    <x v="1"/>
    <s v="United States"/>
    <s v="Brentwood"/>
    <x v="1"/>
    <n v="94513"/>
    <x v="1"/>
    <s v="OFF-BI-10004230"/>
    <x v="1"/>
    <x v="8"/>
    <s v="GBC Recycled Grain Textured Covers"/>
    <n v="221.05600000000001"/>
    <n v="8"/>
    <n v="0.2"/>
    <n v="77.369599999999991"/>
  </r>
  <r>
    <n v="7941"/>
    <s v="CA-2013-146325"/>
    <n v="2013"/>
    <x v="882"/>
    <d v="2013-12-18T00:00:00"/>
    <s v="First Class"/>
    <s v="DS-13180"/>
    <s v="David Smith"/>
    <x v="1"/>
    <s v="United States"/>
    <s v="San Diego"/>
    <x v="1"/>
    <n v="92037"/>
    <x v="1"/>
    <s v="FUR-CH-10001146"/>
    <x v="0"/>
    <x v="1"/>
    <s v="Global Task Chair, Black"/>
    <n v="81.424000000000007"/>
    <n v="2"/>
    <n v="0.2"/>
    <n v="-9.1601999999999961"/>
  </r>
  <r>
    <n v="7942"/>
    <s v="CA-2013-146325"/>
    <n v="2013"/>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n v="2014"/>
    <x v="53"/>
    <d v="2015-01-02T00:00:00"/>
    <s v="Standard Class"/>
    <s v="GA-14725"/>
    <s v="Guy Armstrong"/>
    <x v="0"/>
    <s v="United States"/>
    <s v="Dallas"/>
    <x v="5"/>
    <n v="75081"/>
    <x v="2"/>
    <s v="OFF-BI-10003684"/>
    <x v="1"/>
    <x v="8"/>
    <s v="Wilson Jones Legal Size Ring Binders"/>
    <n v="39.581999999999987"/>
    <n v="9"/>
    <n v="0.8"/>
    <n v="-59.372999999999976"/>
  </r>
  <r>
    <n v="7944"/>
    <s v="CA-2014-134194"/>
    <n v="2014"/>
    <x v="53"/>
    <d v="2015-01-02T00:00:00"/>
    <s v="Standard Class"/>
    <s v="GA-14725"/>
    <s v="Guy Armstrong"/>
    <x v="0"/>
    <s v="United States"/>
    <s v="Dallas"/>
    <x v="5"/>
    <n v="75081"/>
    <x v="2"/>
    <s v="OFF-SU-10000946"/>
    <x v="1"/>
    <x v="14"/>
    <s v="Staples"/>
    <n v="44.688000000000002"/>
    <n v="7"/>
    <n v="0.2"/>
    <n v="5.0273999999999965"/>
  </r>
  <r>
    <n v="7945"/>
    <s v="CA-2014-134194"/>
    <n v="2014"/>
    <x v="53"/>
    <d v="2015-01-02T00:00:00"/>
    <s v="Standard Class"/>
    <s v="GA-14725"/>
    <s v="Guy Armstrong"/>
    <x v="0"/>
    <s v="United States"/>
    <s v="Dallas"/>
    <x v="5"/>
    <n v="75081"/>
    <x v="2"/>
    <s v="OFF-AR-10001615"/>
    <x v="1"/>
    <x v="6"/>
    <s v="Newell 34"/>
    <n v="31.744"/>
    <n v="2"/>
    <n v="0.2"/>
    <n v="2.3808000000000007"/>
  </r>
  <r>
    <n v="7946"/>
    <s v="CA-2014-134194"/>
    <n v="2014"/>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n v="2014"/>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n v="2011"/>
    <x v="72"/>
    <d v="2011-03-05T00:00:00"/>
    <s v="Standard Class"/>
    <s v="SC-20380"/>
    <s v="Shahid Collister"/>
    <x v="0"/>
    <s v="United States"/>
    <s v="El Paso"/>
    <x v="5"/>
    <n v="79907"/>
    <x v="2"/>
    <s v="OFF-FA-10004395"/>
    <x v="1"/>
    <x v="13"/>
    <s v="Plymouth Boxed Rubber Bands by Plymouth"/>
    <n v="18.84"/>
    <n v="5"/>
    <n v="0.2"/>
    <n v="-3.5324999999999998"/>
  </r>
  <r>
    <n v="7949"/>
    <s v="CA-2011-131009"/>
    <n v="2011"/>
    <x v="72"/>
    <d v="2011-03-05T00:00:00"/>
    <s v="Standard Class"/>
    <s v="SC-20380"/>
    <s v="Shahid Collister"/>
    <x v="0"/>
    <s v="United States"/>
    <s v="El Paso"/>
    <x v="5"/>
    <n v="79907"/>
    <x v="2"/>
    <s v="FUR-CH-10001270"/>
    <x v="0"/>
    <x v="1"/>
    <s v="Harbour Creations Steel Folding Chair"/>
    <n v="362.24999999999994"/>
    <n v="6"/>
    <n v="0.3"/>
    <n v="0"/>
  </r>
  <r>
    <n v="7950"/>
    <s v="CA-2011-131009"/>
    <n v="2011"/>
    <x v="72"/>
    <d v="2011-03-05T00:00:00"/>
    <s v="Standard Class"/>
    <s v="SC-20380"/>
    <s v="Shahid Collister"/>
    <x v="0"/>
    <s v="United States"/>
    <s v="El Paso"/>
    <x v="5"/>
    <n v="79907"/>
    <x v="2"/>
    <s v="FUR-FU-10001095"/>
    <x v="0"/>
    <x v="5"/>
    <s v="DAX Black Cherry Wood-Tone Poster Frame"/>
    <n v="63.552000000000007"/>
    <n v="6"/>
    <n v="0.6"/>
    <n v="-34.953600000000002"/>
  </r>
  <r>
    <n v="7951"/>
    <s v="CA-2011-131009"/>
    <n v="2011"/>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n v="2012"/>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n v="2012"/>
    <x v="902"/>
    <d v="2012-11-24T00:00:00"/>
    <s v="Standard Class"/>
    <s v="KD-16345"/>
    <s v="Katherine Ducich"/>
    <x v="0"/>
    <s v="United States"/>
    <s v="New York City"/>
    <x v="15"/>
    <n v="10035"/>
    <x v="3"/>
    <s v="TEC-PH-10002200"/>
    <x v="2"/>
    <x v="7"/>
    <s v="Aastra 6757i CT Wireless VoIP phone"/>
    <n v="861.76"/>
    <n v="4"/>
    <n v="0"/>
    <n v="249.91039999999998"/>
  </r>
  <r>
    <n v="7954"/>
    <s v="CA-2011-138359"/>
    <n v="2011"/>
    <x v="470"/>
    <d v="2011-04-06T00:00:00"/>
    <s v="Standard Class"/>
    <s v="KH-16330"/>
    <s v="Katharine Harms"/>
    <x v="1"/>
    <s v="United States"/>
    <s v="Revere"/>
    <x v="31"/>
    <n v="2151"/>
    <x v="3"/>
    <s v="OFF-ST-10000636"/>
    <x v="1"/>
    <x v="4"/>
    <s v="Rogers Profile Extra Capacity Storage Tub"/>
    <n v="66.959999999999994"/>
    <n v="4"/>
    <n v="0"/>
    <n v="2.6783999999999963"/>
  </r>
  <r>
    <n v="7955"/>
    <s v="CA-2011-138359"/>
    <n v="2011"/>
    <x v="470"/>
    <d v="2011-04-06T00:00:00"/>
    <s v="Standard Class"/>
    <s v="KH-16330"/>
    <s v="Katharine Harms"/>
    <x v="1"/>
    <s v="United States"/>
    <s v="Revere"/>
    <x v="31"/>
    <n v="2151"/>
    <x v="3"/>
    <s v="OFF-BI-10000145"/>
    <x v="1"/>
    <x v="8"/>
    <s v="Zipper Ring Binder Pockets"/>
    <n v="6.24"/>
    <n v="2"/>
    <n v="0"/>
    <n v="3.0575999999999999"/>
  </r>
  <r>
    <n v="7956"/>
    <s v="CA-2014-131807"/>
    <n v="2014"/>
    <x v="361"/>
    <d v="2014-10-11T00:00:00"/>
    <s v="Standard Class"/>
    <s v="GG-14650"/>
    <s v="Greg Guthrie"/>
    <x v="1"/>
    <s v="United States"/>
    <s v="Chico"/>
    <x v="1"/>
    <n v="95928"/>
    <x v="1"/>
    <s v="FUR-CH-10001190"/>
    <x v="0"/>
    <x v="1"/>
    <s v="Global Deluxe High-Back Office Chair in Storm"/>
    <n v="435.16800000000006"/>
    <n v="4"/>
    <n v="0.2"/>
    <n v="-59.835600000000042"/>
  </r>
  <r>
    <n v="7957"/>
    <s v="CA-2014-131807"/>
    <n v="2014"/>
    <x v="361"/>
    <d v="2014-10-11T00:00:00"/>
    <s v="Standard Class"/>
    <s v="GG-14650"/>
    <s v="Greg Guthrie"/>
    <x v="1"/>
    <s v="United States"/>
    <s v="Chico"/>
    <x v="1"/>
    <n v="95928"/>
    <x v="1"/>
    <s v="OFF-FA-10002780"/>
    <x v="1"/>
    <x v="13"/>
    <s v="Staples"/>
    <n v="14.9"/>
    <n v="5"/>
    <n v="0"/>
    <n v="6.8539999999999992"/>
  </r>
  <r>
    <n v="7958"/>
    <s v="CA-2014-131807"/>
    <n v="2014"/>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n v="2014"/>
    <x v="361"/>
    <d v="2014-10-11T00:00:00"/>
    <s v="Standard Class"/>
    <s v="GG-14650"/>
    <s v="Greg Guthrie"/>
    <x v="1"/>
    <s v="United States"/>
    <s v="Chico"/>
    <x v="1"/>
    <n v="95928"/>
    <x v="1"/>
    <s v="FUR-FU-10004666"/>
    <x v="0"/>
    <x v="5"/>
    <s v="DAX Clear Channel Poster Frame"/>
    <n v="72.900000000000006"/>
    <n v="5"/>
    <n v="0"/>
    <n v="26.973000000000003"/>
  </r>
  <r>
    <n v="7960"/>
    <s v="CA-2014-131807"/>
    <n v="2014"/>
    <x v="361"/>
    <d v="2014-10-11T00:00:00"/>
    <s v="Standard Class"/>
    <s v="GG-14650"/>
    <s v="Greg Guthrie"/>
    <x v="1"/>
    <s v="United States"/>
    <s v="Chico"/>
    <x v="1"/>
    <n v="95928"/>
    <x v="1"/>
    <s v="FUR-TA-10004086"/>
    <x v="0"/>
    <x v="3"/>
    <s v="KI Adjustable-Height Table"/>
    <n v="206.35200000000003"/>
    <n v="3"/>
    <n v="0.2"/>
    <n v="5.1587999999999852"/>
  </r>
  <r>
    <n v="7961"/>
    <s v="CA-2014-131807"/>
    <n v="2014"/>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n v="2014"/>
    <x v="551"/>
    <d v="2014-11-24T00:00:00"/>
    <s v="Second Class"/>
    <s v="JS-15685"/>
    <s v="Jim Sink"/>
    <x v="1"/>
    <s v="United States"/>
    <s v="Miramar"/>
    <x v="2"/>
    <n v="33023"/>
    <x v="0"/>
    <s v="OFF-ST-10002301"/>
    <x v="1"/>
    <x v="4"/>
    <s v="Tennsco Commercial Shelving"/>
    <n v="81.360000000000014"/>
    <n v="5"/>
    <n v="0.2"/>
    <n v="-19.323000000000011"/>
  </r>
  <r>
    <n v="7963"/>
    <s v="CA-2014-104864"/>
    <n v="2014"/>
    <x v="551"/>
    <d v="2014-11-24T00:00:00"/>
    <s v="Second Class"/>
    <s v="JS-15685"/>
    <s v="Jim Sink"/>
    <x v="1"/>
    <s v="United States"/>
    <s v="Miramar"/>
    <x v="2"/>
    <n v="33023"/>
    <x v="0"/>
    <s v="OFF-BI-10001636"/>
    <x v="1"/>
    <x v="8"/>
    <s v="Ibico Plastic and Wire Spiral Binding Combs"/>
    <n v="20.232000000000003"/>
    <n v="8"/>
    <n v="0.7"/>
    <n v="-16.185600000000001"/>
  </r>
  <r>
    <n v="7964"/>
    <s v="CA-2014-104864"/>
    <n v="2014"/>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n v="2014"/>
    <x v="551"/>
    <d v="2014-11-24T00:00:00"/>
    <s v="Second Class"/>
    <s v="JS-15685"/>
    <s v="Jim Sink"/>
    <x v="1"/>
    <s v="United States"/>
    <s v="Miramar"/>
    <x v="2"/>
    <n v="33023"/>
    <x v="0"/>
    <s v="OFF-PA-10004609"/>
    <x v="1"/>
    <x v="10"/>
    <s v="Xerox 221"/>
    <n v="20.736000000000004"/>
    <n v="4"/>
    <n v="0.2"/>
    <n v="7.2576000000000001"/>
  </r>
  <r>
    <n v="7966"/>
    <s v="CA-2014-104864"/>
    <n v="2014"/>
    <x v="551"/>
    <d v="2014-11-24T00:00:00"/>
    <s v="Second Class"/>
    <s v="JS-15685"/>
    <s v="Jim Sink"/>
    <x v="1"/>
    <s v="United States"/>
    <s v="Miramar"/>
    <x v="2"/>
    <n v="33023"/>
    <x v="0"/>
    <s v="OFF-PA-10003309"/>
    <x v="1"/>
    <x v="10"/>
    <s v="Xerox 211"/>
    <n v="41.472000000000008"/>
    <n v="8"/>
    <n v="0.2"/>
    <n v="14.5152"/>
  </r>
  <r>
    <n v="7967"/>
    <s v="CA-2012-138219"/>
    <n v="2012"/>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n v="2013"/>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n v="2013"/>
    <x v="1155"/>
    <d v="2013-10-13T00:00:00"/>
    <s v="First Class"/>
    <s v="CC-12610"/>
    <s v="Corey Catlett"/>
    <x v="1"/>
    <s v="United States"/>
    <s v="Denver"/>
    <x v="22"/>
    <n v="80219"/>
    <x v="1"/>
    <s v="TEC-PH-10002583"/>
    <x v="2"/>
    <x v="7"/>
    <s v="iOttie HLCRIO102 Car Mount"/>
    <n v="15.991999999999999"/>
    <n v="1"/>
    <n v="0.2"/>
    <n v="-2.9985000000000022"/>
  </r>
  <r>
    <n v="7970"/>
    <s v="CA-2013-157707"/>
    <n v="2013"/>
    <x v="1155"/>
    <d v="2013-10-13T00:00:00"/>
    <s v="First Class"/>
    <s v="CC-12610"/>
    <s v="Corey Catlett"/>
    <x v="1"/>
    <s v="United States"/>
    <s v="Denver"/>
    <x v="22"/>
    <n v="80219"/>
    <x v="1"/>
    <s v="FUR-CH-10004853"/>
    <x v="0"/>
    <x v="1"/>
    <s v="Global Manager's Adjustable Task Chair, Storm"/>
    <n v="120.78399999999999"/>
    <n v="1"/>
    <n v="0.2"/>
    <n v="13.588199999999986"/>
  </r>
  <r>
    <n v="7971"/>
    <s v="US-2012-126753"/>
    <n v="2012"/>
    <x v="748"/>
    <d v="2012-08-20T00:00:00"/>
    <s v="Standard Class"/>
    <s v="SP-20860"/>
    <s v="Sung Pak"/>
    <x v="1"/>
    <s v="United States"/>
    <s v="Philadelphia"/>
    <x v="9"/>
    <n v="19134"/>
    <x v="3"/>
    <s v="TEC-PH-10003580"/>
    <x v="2"/>
    <x v="7"/>
    <s v="Cisco IP Phone 7961G-GE VoIP phone"/>
    <n v="519.79200000000003"/>
    <n v="4"/>
    <n v="0.4"/>
    <n v="-112.62159999999994"/>
  </r>
  <r>
    <n v="7972"/>
    <s v="US-2012-126753"/>
    <n v="2012"/>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n v="2012"/>
    <x v="748"/>
    <d v="2012-08-20T00:00:00"/>
    <s v="Standard Class"/>
    <s v="SP-20860"/>
    <s v="Sung Pak"/>
    <x v="1"/>
    <s v="United States"/>
    <s v="Philadelphia"/>
    <x v="9"/>
    <n v="19134"/>
    <x v="3"/>
    <s v="OFF-PA-10002787"/>
    <x v="1"/>
    <x v="10"/>
    <s v="Xerox 227"/>
    <n v="10.368000000000002"/>
    <n v="2"/>
    <n v="0.2"/>
    <n v="3.6288"/>
  </r>
  <r>
    <n v="7974"/>
    <s v="US-2012-126753"/>
    <n v="2012"/>
    <x v="748"/>
    <d v="2012-08-20T00:00:00"/>
    <s v="Standard Class"/>
    <s v="SP-20860"/>
    <s v="Sung Pak"/>
    <x v="1"/>
    <s v="United States"/>
    <s v="Philadelphia"/>
    <x v="9"/>
    <n v="19134"/>
    <x v="3"/>
    <s v="OFF-BI-10003981"/>
    <x v="1"/>
    <x v="8"/>
    <s v="Avery Durable Plastic 1&quot; Binders"/>
    <n v="2.7240000000000006"/>
    <n v="2"/>
    <n v="0.7"/>
    <n v="-1.9067999999999996"/>
  </r>
  <r>
    <n v="7975"/>
    <s v="US-2012-126753"/>
    <n v="2012"/>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n v="2012"/>
    <x v="748"/>
    <d v="2012-08-20T00:00:00"/>
    <s v="Standard Class"/>
    <s v="SP-20860"/>
    <s v="Sung Pak"/>
    <x v="1"/>
    <s v="United States"/>
    <s v="Philadelphia"/>
    <x v="9"/>
    <n v="19134"/>
    <x v="3"/>
    <s v="OFF-BI-10003727"/>
    <x v="1"/>
    <x v="8"/>
    <s v="Avery Durable Slant Ring Binders With Label Holder"/>
    <n v="3.762"/>
    <n v="3"/>
    <n v="0.7"/>
    <n v="-2.758799999999999"/>
  </r>
  <r>
    <n v="7977"/>
    <s v="US-2012-126753"/>
    <n v="2012"/>
    <x v="748"/>
    <d v="2012-08-20T00:00:00"/>
    <s v="Standard Class"/>
    <s v="SP-20860"/>
    <s v="Sung Pak"/>
    <x v="1"/>
    <s v="United States"/>
    <s v="Philadelphia"/>
    <x v="9"/>
    <n v="19134"/>
    <x v="3"/>
    <s v="OFF-PA-10000130"/>
    <x v="1"/>
    <x v="10"/>
    <s v="Xerox 199"/>
    <n v="10.272000000000002"/>
    <n v="3"/>
    <n v="0.2"/>
    <n v="3.2099999999999982"/>
  </r>
  <r>
    <n v="7978"/>
    <s v="CA-2011-166051"/>
    <n v="2011"/>
    <x v="1178"/>
    <d v="2011-06-05T00:00:00"/>
    <s v="Standard Class"/>
    <s v="JK-15625"/>
    <s v="Jim Karlsson"/>
    <x v="0"/>
    <s v="United States"/>
    <s v="Jackson"/>
    <x v="35"/>
    <n v="39212"/>
    <x v="0"/>
    <s v="TEC-PH-10002680"/>
    <x v="2"/>
    <x v="7"/>
    <s v="Samsung Galaxy Note 3"/>
    <n v="659.97"/>
    <n v="3"/>
    <n v="0"/>
    <n v="197.99099999999996"/>
  </r>
  <r>
    <n v="7979"/>
    <s v="CA-2011-166051"/>
    <n v="2011"/>
    <x v="1178"/>
    <d v="2011-06-05T00:00:00"/>
    <s v="Standard Class"/>
    <s v="JK-15625"/>
    <s v="Jim Karlsson"/>
    <x v="0"/>
    <s v="United States"/>
    <s v="Jackson"/>
    <x v="35"/>
    <n v="39212"/>
    <x v="0"/>
    <s v="TEC-PH-10002538"/>
    <x v="2"/>
    <x v="7"/>
    <s v="Grandstream GXP1160 VoIP phone"/>
    <n v="113.72999999999999"/>
    <n v="3"/>
    <n v="0"/>
    <n v="32.981699999999989"/>
  </r>
  <r>
    <n v="7980"/>
    <s v="CA-2012-113040"/>
    <n v="2012"/>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n v="2011"/>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n v="2011"/>
    <x v="1076"/>
    <d v="2011-09-13T00:00:00"/>
    <s v="First Class"/>
    <s v="SF-20065"/>
    <s v="Sandra Flanagan"/>
    <x v="0"/>
    <s v="United States"/>
    <s v="Clifton"/>
    <x v="30"/>
    <n v="7011"/>
    <x v="3"/>
    <s v="OFF-AP-10004532"/>
    <x v="1"/>
    <x v="9"/>
    <s v="Kensington 6 Outlet Guardian Standard Surge Protector"/>
    <n v="81.92"/>
    <n v="4"/>
    <n v="0"/>
    <n v="22.118400000000001"/>
  </r>
  <r>
    <n v="7983"/>
    <s v="CA-2011-113383"/>
    <n v="2011"/>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n v="2014"/>
    <x v="203"/>
    <d v="2014-01-26T00:00:00"/>
    <s v="Second Class"/>
    <s v="EH-13765"/>
    <s v="Edward Hooks"/>
    <x v="1"/>
    <s v="United States"/>
    <s v="Chicago"/>
    <x v="10"/>
    <n v="60623"/>
    <x v="2"/>
    <s v="OFF-FA-10002975"/>
    <x v="1"/>
    <x v="13"/>
    <s v="Staples"/>
    <n v="15.120000000000001"/>
    <n v="5"/>
    <n v="0.2"/>
    <n v="4.9139999999999988"/>
  </r>
  <r>
    <n v="7985"/>
    <s v="CA-2014-152499"/>
    <n v="2014"/>
    <x v="203"/>
    <d v="2014-01-26T00:00:00"/>
    <s v="Second Class"/>
    <s v="EH-13765"/>
    <s v="Edward Hooks"/>
    <x v="1"/>
    <s v="United States"/>
    <s v="Chicago"/>
    <x v="10"/>
    <n v="60623"/>
    <x v="2"/>
    <s v="OFF-AR-10003481"/>
    <x v="1"/>
    <x v="6"/>
    <s v="Newell 348"/>
    <n v="7.8719999999999999"/>
    <n v="3"/>
    <n v="0.2"/>
    <n v="0.88559999999999883"/>
  </r>
  <r>
    <n v="7986"/>
    <s v="CA-2013-151498"/>
    <n v="2013"/>
    <x v="438"/>
    <d v="2013-04-25T00:00:00"/>
    <s v="First Class"/>
    <s v="DN-13690"/>
    <s v="Duane Noonan"/>
    <x v="0"/>
    <s v="United States"/>
    <s v="Seattle"/>
    <x v="4"/>
    <n v="98115"/>
    <x v="1"/>
    <s v="OFF-BI-10004967"/>
    <x v="1"/>
    <x v="8"/>
    <s v="Round Ring Binders"/>
    <n v="8.32"/>
    <n v="5"/>
    <n v="0.2"/>
    <n v="2.8079999999999998"/>
  </r>
  <r>
    <n v="7987"/>
    <s v="CA-2013-137939"/>
    <n v="2013"/>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n v="2013"/>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n v="2013"/>
    <x v="828"/>
    <d v="2013-08-30T00:00:00"/>
    <s v="Standard Class"/>
    <s v="MA-17560"/>
    <s v="Matt Abelman"/>
    <x v="2"/>
    <s v="United States"/>
    <s v="Sheboygan"/>
    <x v="6"/>
    <n v="53081"/>
    <x v="2"/>
    <s v="OFF-LA-10003537"/>
    <x v="1"/>
    <x v="2"/>
    <s v="Avery 515"/>
    <n v="37.589999999999996"/>
    <n v="3"/>
    <n v="0"/>
    <n v="17.667299999999997"/>
  </r>
  <r>
    <n v="7990"/>
    <s v="US-2013-117793"/>
    <n v="2013"/>
    <x v="828"/>
    <d v="2013-08-30T00:00:00"/>
    <s v="Standard Class"/>
    <s v="MA-17560"/>
    <s v="Matt Abelman"/>
    <x v="2"/>
    <s v="United States"/>
    <s v="Sheboygan"/>
    <x v="6"/>
    <n v="53081"/>
    <x v="2"/>
    <s v="OFF-ST-10002406"/>
    <x v="1"/>
    <x v="4"/>
    <s v="Pizazz Global Quick File"/>
    <n v="14.97"/>
    <n v="1"/>
    <n v="0"/>
    <n v="4.1916000000000011"/>
  </r>
  <r>
    <n v="7991"/>
    <s v="US-2013-117793"/>
    <n v="2013"/>
    <x v="828"/>
    <d v="2013-08-30T00:00:00"/>
    <s v="Standard Class"/>
    <s v="MA-17560"/>
    <s v="Matt Abelman"/>
    <x v="2"/>
    <s v="United States"/>
    <s v="Sheboygan"/>
    <x v="6"/>
    <n v="53081"/>
    <x v="2"/>
    <s v="TEC-AC-10003433"/>
    <x v="2"/>
    <x v="11"/>
    <s v="Maxell 4.7GB DVD+R 5/Pack"/>
    <n v="1.98"/>
    <n v="2"/>
    <n v="0"/>
    <n v="0.89100000000000001"/>
  </r>
  <r>
    <n v="7992"/>
    <s v="CA-2013-133872"/>
    <n v="2013"/>
    <x v="403"/>
    <d v="2013-06-18T00:00:00"/>
    <s v="First Class"/>
    <s v="VM-21835"/>
    <s v="Vivian Mathis"/>
    <x v="0"/>
    <s v="United States"/>
    <s v="Boca Raton"/>
    <x v="2"/>
    <n v="33433"/>
    <x v="0"/>
    <s v="OFF-BI-10002082"/>
    <x v="1"/>
    <x v="8"/>
    <s v="GBC Twin Loop Wire Binding Elements"/>
    <n v="39.936000000000007"/>
    <n v="4"/>
    <n v="0.7"/>
    <n v="-26.623999999999995"/>
  </r>
  <r>
    <n v="7993"/>
    <s v="CA-2013-133872"/>
    <n v="2013"/>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n v="2012"/>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n v="2012"/>
    <x v="312"/>
    <d v="2012-11-23T00:00:00"/>
    <s v="Second Class"/>
    <s v="MM-18055"/>
    <s v="Michelle Moray"/>
    <x v="0"/>
    <s v="United States"/>
    <s v="Aurora"/>
    <x v="22"/>
    <n v="80013"/>
    <x v="1"/>
    <s v="FUR-BO-10002268"/>
    <x v="0"/>
    <x v="0"/>
    <s v="Sauder Barrister Bookcases"/>
    <n v="145.76400000000001"/>
    <n v="6"/>
    <n v="0.7"/>
    <n v="-247.79879999999997"/>
  </r>
  <r>
    <n v="7996"/>
    <s v="US-2012-165743"/>
    <n v="2012"/>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n v="2014"/>
    <x v="132"/>
    <d v="2014-11-06T00:00:00"/>
    <s v="First Class"/>
    <s v="CR-12580"/>
    <s v="Clay Rozendal"/>
    <x v="2"/>
    <s v="United States"/>
    <s v="San Diego"/>
    <x v="1"/>
    <n v="92037"/>
    <x v="1"/>
    <s v="TEC-AC-10004469"/>
    <x v="2"/>
    <x v="11"/>
    <s v="Microsoft Sculpt Comfort Mouse"/>
    <n v="199.75"/>
    <n v="5"/>
    <n v="0"/>
    <n v="87.890000000000015"/>
  </r>
  <r>
    <n v="7998"/>
    <s v="US-2014-105998"/>
    <n v="2014"/>
    <x v="132"/>
    <d v="2014-11-06T00:00:00"/>
    <s v="First Class"/>
    <s v="CR-12580"/>
    <s v="Clay Rozendal"/>
    <x v="2"/>
    <s v="United States"/>
    <s v="San Diego"/>
    <x v="1"/>
    <n v="92037"/>
    <x v="1"/>
    <s v="FUR-TA-10001095"/>
    <x v="0"/>
    <x v="3"/>
    <s v="Chromcraft Round Conference Tables"/>
    <n v="1673.1839999999997"/>
    <n v="12"/>
    <n v="0.2"/>
    <n v="20.914800000000014"/>
  </r>
  <r>
    <n v="7999"/>
    <s v="US-2011-148194"/>
    <n v="2011"/>
    <x v="417"/>
    <d v="2011-05-07T00:00:00"/>
    <s v="First Class"/>
    <s v="BS-11365"/>
    <s v="Bill Shonely"/>
    <x v="1"/>
    <s v="United States"/>
    <s v="Seattle"/>
    <x v="4"/>
    <n v="98105"/>
    <x v="1"/>
    <s v="FUR-FU-10001852"/>
    <x v="0"/>
    <x v="5"/>
    <s v="Eldon Regeneration Recycled Desk Accessories, Smoke"/>
    <n v="12.18"/>
    <n v="7"/>
    <n v="0"/>
    <n v="3.8975999999999997"/>
  </r>
  <r>
    <n v="8000"/>
    <s v="US-2011-148194"/>
    <n v="2011"/>
    <x v="417"/>
    <d v="2011-05-07T00:00:00"/>
    <s v="First Class"/>
    <s v="BS-11365"/>
    <s v="Bill Shonely"/>
    <x v="1"/>
    <s v="United States"/>
    <s v="Seattle"/>
    <x v="4"/>
    <n v="98105"/>
    <x v="1"/>
    <s v="OFF-AP-10000696"/>
    <x v="1"/>
    <x v="9"/>
    <s v="Holmes Odor Grabber"/>
    <n v="57.68"/>
    <n v="4"/>
    <n v="0"/>
    <n v="19.034399999999998"/>
  </r>
  <r>
    <n v="8001"/>
    <s v="US-2012-151407"/>
    <n v="2012"/>
    <x v="627"/>
    <d v="2012-11-12T00:00:00"/>
    <s v="Standard Class"/>
    <s v="RD-19585"/>
    <s v="Rob Dowd"/>
    <x v="0"/>
    <s v="United States"/>
    <s v="Dubuque"/>
    <x v="23"/>
    <n v="52001"/>
    <x v="2"/>
    <s v="TEC-PH-10003885"/>
    <x v="2"/>
    <x v="7"/>
    <s v="Cisco SPA508G"/>
    <n v="263.95999999999998"/>
    <n v="4"/>
    <n v="0"/>
    <n v="76.548399999999987"/>
  </r>
  <r>
    <n v="8002"/>
    <s v="CA-2012-110870"/>
    <n v="2012"/>
    <x v="295"/>
    <d v="2012-12-15T00:00:00"/>
    <s v="First Class"/>
    <s v="KD-16270"/>
    <s v="Karen Daniels"/>
    <x v="0"/>
    <s v="United States"/>
    <s v="Los Angeles"/>
    <x v="1"/>
    <n v="90032"/>
    <x v="1"/>
    <s v="TEC-AC-10002926"/>
    <x v="2"/>
    <x v="11"/>
    <s v="Logitech Wireless Marathon Mouse M705"/>
    <n v="299.94"/>
    <n v="6"/>
    <n v="0"/>
    <n v="128.97420000000002"/>
  </r>
  <r>
    <n v="8003"/>
    <s v="CA-2012-110870"/>
    <n v="2012"/>
    <x v="295"/>
    <d v="2012-12-15T00:00:00"/>
    <s v="First Class"/>
    <s v="KD-16270"/>
    <s v="Karen Daniels"/>
    <x v="0"/>
    <s v="United States"/>
    <s v="Los Angeles"/>
    <x v="1"/>
    <n v="90032"/>
    <x v="1"/>
    <s v="OFF-SU-10001225"/>
    <x v="1"/>
    <x v="14"/>
    <s v="Staples"/>
    <n v="25.76"/>
    <n v="7"/>
    <n v="0"/>
    <n v="0.51519999999999921"/>
  </r>
  <r>
    <n v="8004"/>
    <s v="CA-2011-143210"/>
    <n v="2011"/>
    <x v="588"/>
    <d v="2011-12-03T00:00:00"/>
    <s v="First Class"/>
    <s v="AA-10645"/>
    <s v="Anna Andreadi"/>
    <x v="0"/>
    <s v="United States"/>
    <s v="Lowell"/>
    <x v="31"/>
    <n v="1852"/>
    <x v="3"/>
    <s v="TEC-PH-10004434"/>
    <x v="2"/>
    <x v="7"/>
    <s v="Cisco IP Phone 7961G VoIP phone - Dark gray"/>
    <n v="271.89999999999998"/>
    <n v="2"/>
    <n v="0"/>
    <n v="78.850999999999971"/>
  </r>
  <r>
    <n v="8005"/>
    <s v="CA-2011-143210"/>
    <n v="2011"/>
    <x v="588"/>
    <d v="2011-12-03T00:00:00"/>
    <s v="First Class"/>
    <s v="AA-10645"/>
    <s v="Anna Andreadi"/>
    <x v="0"/>
    <s v="United States"/>
    <s v="Lowell"/>
    <x v="31"/>
    <n v="1852"/>
    <x v="3"/>
    <s v="FUR-FU-10003878"/>
    <x v="0"/>
    <x v="5"/>
    <s v="Linden 10&quot; Round Wall Clock, Black"/>
    <n v="45.839999999999996"/>
    <n v="3"/>
    <n v="0"/>
    <n v="15.585599999999999"/>
  </r>
  <r>
    <n v="8006"/>
    <s v="CA-2011-143210"/>
    <n v="2011"/>
    <x v="588"/>
    <d v="2011-12-03T00:00:00"/>
    <s v="First Class"/>
    <s v="AA-10645"/>
    <s v="Anna Andreadi"/>
    <x v="0"/>
    <s v="United States"/>
    <s v="Lowell"/>
    <x v="31"/>
    <n v="1852"/>
    <x v="3"/>
    <s v="FUR-FU-10002268"/>
    <x v="0"/>
    <x v="5"/>
    <s v="Ultra Door Push Plate"/>
    <n v="9.82"/>
    <n v="2"/>
    <n v="0"/>
    <n v="3.2405999999999997"/>
  </r>
  <r>
    <n v="8007"/>
    <s v="CA-2013-139808"/>
    <n v="2013"/>
    <x v="877"/>
    <d v="2013-10-12T00:00:00"/>
    <s v="Standard Class"/>
    <s v="MC-18100"/>
    <s v="Mick Crebagga"/>
    <x v="0"/>
    <s v="United States"/>
    <s v="Marysville"/>
    <x v="4"/>
    <n v="98270"/>
    <x v="1"/>
    <s v="OFF-FA-10001883"/>
    <x v="1"/>
    <x v="13"/>
    <s v="Alliance Super-Size Bands, Assorted Sizes"/>
    <n v="93.36"/>
    <n v="12"/>
    <n v="0"/>
    <n v="0.93359999999999843"/>
  </r>
  <r>
    <n v="8008"/>
    <s v="CA-2012-110863"/>
    <n v="2012"/>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n v="2012"/>
    <x v="972"/>
    <d v="2012-11-24T00:00:00"/>
    <s v="Standard Class"/>
    <s v="AA-10645"/>
    <s v="Anna Andreadi"/>
    <x v="0"/>
    <s v="United States"/>
    <s v="Oklahoma City"/>
    <x v="26"/>
    <n v="73120"/>
    <x v="2"/>
    <s v="OFF-PA-10000474"/>
    <x v="1"/>
    <x v="10"/>
    <s v="Staples"/>
    <n v="106.32"/>
    <n v="3"/>
    <n v="0"/>
    <n v="49.970399999999991"/>
  </r>
  <r>
    <n v="8010"/>
    <s v="CA-2012-110863"/>
    <n v="2012"/>
    <x v="972"/>
    <d v="2012-11-24T00:00:00"/>
    <s v="Standard Class"/>
    <s v="AA-10645"/>
    <s v="Anna Andreadi"/>
    <x v="0"/>
    <s v="United States"/>
    <s v="Oklahoma City"/>
    <x v="26"/>
    <n v="73120"/>
    <x v="2"/>
    <s v="FUR-CH-10002073"/>
    <x v="0"/>
    <x v="1"/>
    <s v="Hon Olson Stacker Chairs"/>
    <n v="1323.8999999999999"/>
    <n v="5"/>
    <n v="0"/>
    <n v="383.93099999999993"/>
  </r>
  <r>
    <n v="8011"/>
    <s v="CA-2011-127859"/>
    <n v="2011"/>
    <x v="461"/>
    <d v="2011-03-20T00:00:00"/>
    <s v="Second Class"/>
    <s v="QJ-19255"/>
    <s v="Quincy Jones"/>
    <x v="1"/>
    <s v="United States"/>
    <s v="Philadelphia"/>
    <x v="9"/>
    <n v="19134"/>
    <x v="3"/>
    <s v="OFF-PA-10003641"/>
    <x v="1"/>
    <x v="10"/>
    <s v="Xerox 1909"/>
    <n v="126.624"/>
    <n v="6"/>
    <n v="0.2"/>
    <n v="41.152799999999992"/>
  </r>
  <r>
    <n v="8012"/>
    <s v="US-2012-136427"/>
    <n v="2012"/>
    <x v="782"/>
    <d v="2012-06-23T00:00:00"/>
    <s v="First Class"/>
    <s v="JM-16195"/>
    <s v="Justin MacKendrick"/>
    <x v="0"/>
    <s v="United States"/>
    <s v="Aurora"/>
    <x v="22"/>
    <n v="80013"/>
    <x v="1"/>
    <s v="TEC-PH-10002070"/>
    <x v="2"/>
    <x v="7"/>
    <s v="Griffin GC36547 PowerJolt SE Lightning Charger"/>
    <n v="125.944"/>
    <n v="7"/>
    <n v="0.2"/>
    <n v="15.742999999999984"/>
  </r>
  <r>
    <n v="8013"/>
    <s v="CA-2014-120138"/>
    <n v="2014"/>
    <x v="1126"/>
    <d v="2014-05-26T00:00:00"/>
    <s v="Same Day"/>
    <s v="TB-21625"/>
    <s v="Trudy Brown"/>
    <x v="0"/>
    <s v="United States"/>
    <s v="New York City"/>
    <x v="15"/>
    <n v="10009"/>
    <x v="3"/>
    <s v="OFF-BI-10004519"/>
    <x v="1"/>
    <x v="8"/>
    <s v="GBC DocuBind P100 Manual Binding Machine"/>
    <n v="663.92"/>
    <n v="5"/>
    <n v="0.2"/>
    <n v="207.47499999999994"/>
  </r>
  <r>
    <n v="8014"/>
    <s v="CA-2014-120138"/>
    <n v="2014"/>
    <x v="1126"/>
    <d v="2014-05-26T00:00:00"/>
    <s v="Same Day"/>
    <s v="TB-21625"/>
    <s v="Trudy Brown"/>
    <x v="0"/>
    <s v="United States"/>
    <s v="New York City"/>
    <x v="15"/>
    <n v="10009"/>
    <x v="3"/>
    <s v="TEC-AC-10002167"/>
    <x v="2"/>
    <x v="11"/>
    <s v="Imation 8gb Micro Traveldrive Usb 2.0 Flash Drive"/>
    <n v="120"/>
    <n v="8"/>
    <n v="0"/>
    <n v="13.200000000000003"/>
  </r>
  <r>
    <n v="8015"/>
    <s v="CA-2014-120138"/>
    <n v="2014"/>
    <x v="1126"/>
    <d v="2014-05-26T00:00:00"/>
    <s v="Same Day"/>
    <s v="TB-21625"/>
    <s v="Trudy Brown"/>
    <x v="0"/>
    <s v="United States"/>
    <s v="New York City"/>
    <x v="15"/>
    <n v="10009"/>
    <x v="3"/>
    <s v="OFF-FA-10000936"/>
    <x v="1"/>
    <x v="13"/>
    <s v="Acco Hot Clips Clips to Go"/>
    <n v="3.29"/>
    <n v="1"/>
    <n v="0"/>
    <n v="1.4804999999999999"/>
  </r>
  <r>
    <n v="8016"/>
    <s v="CA-2014-120138"/>
    <n v="2014"/>
    <x v="1126"/>
    <d v="2014-05-26T00:00:00"/>
    <s v="Same Day"/>
    <s v="TB-21625"/>
    <s v="Trudy Brown"/>
    <x v="0"/>
    <s v="United States"/>
    <s v="New York City"/>
    <x v="15"/>
    <n v="10009"/>
    <x v="3"/>
    <s v="FUR-FU-10000732"/>
    <x v="0"/>
    <x v="5"/>
    <s v="Eldon 200 Class Desk Accessories"/>
    <n v="18.84"/>
    <n v="3"/>
    <n v="0"/>
    <n v="6.0287999999999995"/>
  </r>
  <r>
    <n v="8017"/>
    <s v="US-2011-131870"/>
    <n v="2011"/>
    <x v="340"/>
    <d v="2011-09-11T00:00:00"/>
    <s v="First Class"/>
    <s v="NF-18595"/>
    <s v="Nicole Fjeld"/>
    <x v="2"/>
    <s v="United States"/>
    <s v="Lancaster"/>
    <x v="24"/>
    <n v="43130"/>
    <x v="3"/>
    <s v="FUR-FU-10002501"/>
    <x v="0"/>
    <x v="5"/>
    <s v="Nu-Dell Executive Frame"/>
    <n v="60.672000000000011"/>
    <n v="6"/>
    <n v="0.2"/>
    <n v="12.892799999999998"/>
  </r>
  <r>
    <n v="8018"/>
    <s v="US-2011-131870"/>
    <n v="2011"/>
    <x v="340"/>
    <d v="2011-09-11T00:00:00"/>
    <s v="First Class"/>
    <s v="NF-18595"/>
    <s v="Nicole Fjeld"/>
    <x v="2"/>
    <s v="United States"/>
    <s v="Lancaster"/>
    <x v="24"/>
    <n v="43130"/>
    <x v="3"/>
    <s v="OFF-AR-10000634"/>
    <x v="1"/>
    <x v="6"/>
    <s v="Newell 320"/>
    <n v="30.816000000000003"/>
    <n v="9"/>
    <n v="0.2"/>
    <n v="2.6964000000000006"/>
  </r>
  <r>
    <n v="8019"/>
    <s v="CA-2014-114804"/>
    <n v="2014"/>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n v="2014"/>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n v="2014"/>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n v="2011"/>
    <x v="609"/>
    <d v="2011-07-25T00:00:00"/>
    <s v="Standard Class"/>
    <s v="HM-14860"/>
    <s v="Harry Marie"/>
    <x v="1"/>
    <s v="United States"/>
    <s v="Dallas"/>
    <x v="5"/>
    <n v="75217"/>
    <x v="2"/>
    <s v="OFF-AP-10000124"/>
    <x v="1"/>
    <x v="9"/>
    <s v="Acco 6 Outlet Guardian Basic Surge Suppressor"/>
    <n v="4.9919999999999991"/>
    <n v="3"/>
    <n v="0.8"/>
    <n v="-12.979200000000002"/>
  </r>
  <r>
    <n v="8023"/>
    <s v="CA-2011-129189"/>
    <n v="2011"/>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n v="2011"/>
    <x v="609"/>
    <d v="2011-07-25T00:00:00"/>
    <s v="Standard Class"/>
    <s v="HM-14860"/>
    <s v="Harry Marie"/>
    <x v="1"/>
    <s v="United States"/>
    <s v="Dallas"/>
    <x v="5"/>
    <n v="75217"/>
    <x v="2"/>
    <s v="FUR-CH-10004997"/>
    <x v="0"/>
    <x v="1"/>
    <s v="Hon Every-Day Series Multi-Task Chairs"/>
    <n v="657.93"/>
    <n v="5"/>
    <n v="0.3"/>
    <n v="-93.989999999999952"/>
  </r>
  <r>
    <n v="8025"/>
    <s v="CA-2011-129189"/>
    <n v="2011"/>
    <x v="609"/>
    <d v="2011-07-25T00:00:00"/>
    <s v="Standard Class"/>
    <s v="HM-14860"/>
    <s v="Harry Marie"/>
    <x v="1"/>
    <s v="United States"/>
    <s v="Dallas"/>
    <x v="5"/>
    <n v="75217"/>
    <x v="2"/>
    <s v="OFF-BI-10000494"/>
    <x v="1"/>
    <x v="8"/>
    <s v="Acco Economy Flexible Poly Round Ring Binder"/>
    <n v="1.0439999999999998"/>
    <n v="1"/>
    <n v="0.8"/>
    <n v="-1.8270000000000004"/>
  </r>
  <r>
    <n v="8026"/>
    <s v="CA-2012-132465"/>
    <n v="2012"/>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n v="2012"/>
    <x v="861"/>
    <d v="2012-09-15T00:00:00"/>
    <s v="Second Class"/>
    <s v="DM-13525"/>
    <s v="Don Miller"/>
    <x v="1"/>
    <s v="United States"/>
    <s v="New York City"/>
    <x v="15"/>
    <n v="10035"/>
    <x v="3"/>
    <s v="OFF-ST-10003641"/>
    <x v="1"/>
    <x v="4"/>
    <s v="Space Solutions Industrial Galvanized Steel Shelving."/>
    <n v="78.8"/>
    <n v="1"/>
    <n v="0"/>
    <n v="1.5760000000000076"/>
  </r>
  <r>
    <n v="8028"/>
    <s v="CA-2012-132465"/>
    <n v="2012"/>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n v="2012"/>
    <x v="861"/>
    <d v="2012-09-15T00:00:00"/>
    <s v="Second Class"/>
    <s v="DM-13525"/>
    <s v="Don Miller"/>
    <x v="1"/>
    <s v="United States"/>
    <s v="New York City"/>
    <x v="15"/>
    <n v="10035"/>
    <x v="3"/>
    <s v="OFF-ST-10001932"/>
    <x v="1"/>
    <x v="4"/>
    <s v="Fellowes Staxonsteel Drawer Files"/>
    <n v="772.68"/>
    <n v="4"/>
    <n v="0"/>
    <n v="108.17520000000002"/>
  </r>
  <r>
    <n v="8030"/>
    <s v="CA-2013-166373"/>
    <n v="2013"/>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n v="2013"/>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n v="2013"/>
    <x v="676"/>
    <d v="2013-01-11T00:00:00"/>
    <s v="Standard Class"/>
    <s v="NM-18520"/>
    <s v="Neoma Murray"/>
    <x v="0"/>
    <s v="United States"/>
    <s v="Amarillo"/>
    <x v="5"/>
    <n v="79109"/>
    <x v="2"/>
    <s v="OFF-PA-10004621"/>
    <x v="1"/>
    <x v="10"/>
    <s v="Xerox 212"/>
    <n v="25.920000000000005"/>
    <n v="5"/>
    <n v="0.2"/>
    <n v="9.0719999999999992"/>
  </r>
  <r>
    <n v="8033"/>
    <s v="CA-2012-119690"/>
    <n v="2012"/>
    <x v="608"/>
    <d v="2012-06-28T00:00:00"/>
    <s v="First Class"/>
    <s v="MV-17485"/>
    <s v="Mark Van Huff"/>
    <x v="0"/>
    <s v="United States"/>
    <s v="Houston"/>
    <x v="5"/>
    <n v="77041"/>
    <x v="2"/>
    <s v="OFF-PA-10001019"/>
    <x v="1"/>
    <x v="10"/>
    <s v="Xerox 1884"/>
    <n v="47.952000000000005"/>
    <n v="3"/>
    <n v="0.2"/>
    <n v="16.183799999999998"/>
  </r>
  <r>
    <n v="8034"/>
    <s v="CA-2012-119690"/>
    <n v="2012"/>
    <x v="608"/>
    <d v="2012-06-28T00:00:00"/>
    <s v="First Class"/>
    <s v="MV-17485"/>
    <s v="Mark Van Huff"/>
    <x v="0"/>
    <s v="United States"/>
    <s v="Houston"/>
    <x v="5"/>
    <n v="77041"/>
    <x v="2"/>
    <s v="OFF-BI-10000201"/>
    <x v="1"/>
    <x v="8"/>
    <s v="Avery Triangle Shaped Sheet Lifters, Black, 2/Pack"/>
    <n v="0.98399999999999976"/>
    <n v="2"/>
    <n v="0.8"/>
    <n v="-1.476"/>
  </r>
  <r>
    <n v="8035"/>
    <s v="CA-2012-119690"/>
    <n v="2012"/>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n v="2012"/>
    <x v="608"/>
    <d v="2012-06-28T00:00:00"/>
    <s v="First Class"/>
    <s v="MV-17485"/>
    <s v="Mark Van Huff"/>
    <x v="0"/>
    <s v="United States"/>
    <s v="Houston"/>
    <x v="5"/>
    <n v="77041"/>
    <x v="2"/>
    <s v="OFF-LA-10001613"/>
    <x v="1"/>
    <x v="2"/>
    <s v="Avery File Folder Labels"/>
    <n v="4.6079999999999997"/>
    <n v="2"/>
    <n v="0.2"/>
    <n v="1.6704000000000001"/>
  </r>
  <r>
    <n v="8037"/>
    <s v="CA-2012-153738"/>
    <n v="2012"/>
    <x v="1181"/>
    <d v="2012-09-22T00:00:00"/>
    <s v="First Class"/>
    <s v="AG-10270"/>
    <s v="Alejandro Grove"/>
    <x v="0"/>
    <s v="United States"/>
    <s v="Lawrence"/>
    <x v="31"/>
    <n v="1841"/>
    <x v="3"/>
    <s v="OFF-BI-10001308"/>
    <x v="1"/>
    <x v="8"/>
    <s v="GBC Standard Plastic Binding Systems' Combs"/>
    <n v="37.68"/>
    <n v="6"/>
    <n v="0"/>
    <n v="16.955999999999996"/>
  </r>
  <r>
    <n v="8038"/>
    <s v="CA-2014-169012"/>
    <n v="2014"/>
    <x v="815"/>
    <d v="2014-07-15T00:00:00"/>
    <s v="Standard Class"/>
    <s v="BF-11275"/>
    <s v="Beth Fritzler"/>
    <x v="1"/>
    <s v="United States"/>
    <s v="Columbus"/>
    <x v="32"/>
    <n v="31907"/>
    <x v="0"/>
    <s v="OFF-AP-10003278"/>
    <x v="1"/>
    <x v="9"/>
    <s v="Belkin 7-Outlet SurgeMaster Home Series"/>
    <n v="41.910000000000004"/>
    <n v="3"/>
    <n v="0"/>
    <n v="10.896600000000003"/>
  </r>
  <r>
    <n v="8039"/>
    <s v="CA-2014-109393"/>
    <n v="2014"/>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n v="2014"/>
    <x v="170"/>
    <d v="2014-08-26T00:00:00"/>
    <s v="Second Class"/>
    <s v="CM-11815"/>
    <s v="Candace McMahon"/>
    <x v="1"/>
    <s v="United States"/>
    <s v="Seattle"/>
    <x v="4"/>
    <n v="98115"/>
    <x v="1"/>
    <s v="FUR-CH-10004698"/>
    <x v="0"/>
    <x v="1"/>
    <s v="Padded Folding Chairs, Black, 4/Carton"/>
    <n v="388.70400000000006"/>
    <n v="6"/>
    <n v="0.2"/>
    <n v="38.870400000000018"/>
  </r>
  <r>
    <n v="8041"/>
    <s v="CA-2014-121489"/>
    <n v="2014"/>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n v="2014"/>
    <x v="170"/>
    <d v="2014-08-26T00:00:00"/>
    <s v="Second Class"/>
    <s v="CM-11815"/>
    <s v="Candace McMahon"/>
    <x v="1"/>
    <s v="United States"/>
    <s v="Seattle"/>
    <x v="4"/>
    <n v="98115"/>
    <x v="1"/>
    <s v="TEC-AC-10000682"/>
    <x v="2"/>
    <x v="11"/>
    <s v="Kensington K72356US Mouse-in-a-Box USB Desktop Mouse"/>
    <n v="33.18"/>
    <n v="2"/>
    <n v="0"/>
    <n v="11.613"/>
  </r>
  <r>
    <n v="8043"/>
    <s v="US-2014-133081"/>
    <n v="2014"/>
    <x v="825"/>
    <d v="2014-03-16T00:00:00"/>
    <s v="Standard Class"/>
    <s v="PV-18985"/>
    <s v="Paul Van Hugh"/>
    <x v="2"/>
    <s v="United States"/>
    <s v="Cambridge"/>
    <x v="31"/>
    <n v="2138"/>
    <x v="3"/>
    <s v="TEC-AC-10001772"/>
    <x v="2"/>
    <x v="11"/>
    <s v="Memorex Mini Travel Drive 16 GB USB 2.0 Flash Drive"/>
    <n v="63.88"/>
    <n v="4"/>
    <n v="0"/>
    <n v="24.913200000000003"/>
  </r>
  <r>
    <n v="8044"/>
    <s v="US-2014-133081"/>
    <n v="2014"/>
    <x v="825"/>
    <d v="2014-03-16T00:00:00"/>
    <s v="Standard Class"/>
    <s v="PV-18985"/>
    <s v="Paul Van Hugh"/>
    <x v="2"/>
    <s v="United States"/>
    <s v="Cambridge"/>
    <x v="31"/>
    <n v="2138"/>
    <x v="3"/>
    <s v="FUR-FU-10001379"/>
    <x v="0"/>
    <x v="5"/>
    <s v="Executive Impressions 16-1/2&quot; Circular Wall Clock"/>
    <n v="26.72"/>
    <n v="1"/>
    <n v="0"/>
    <n v="11.756800000000002"/>
  </r>
  <r>
    <n v="8045"/>
    <s v="CA-2014-165008"/>
    <n v="2014"/>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n v="2013"/>
    <x v="873"/>
    <d v="2013-09-25T00:00:00"/>
    <s v="Standard Class"/>
    <s v="HA-14905"/>
    <s v="Helen Abelman"/>
    <x v="0"/>
    <s v="United States"/>
    <s v="New York City"/>
    <x v="15"/>
    <n v="10035"/>
    <x v="3"/>
    <s v="OFF-AP-10001005"/>
    <x v="1"/>
    <x v="9"/>
    <s v="Honeywell Quietcare HEPA Air Cleaner"/>
    <n v="393.25"/>
    <n v="5"/>
    <n v="0"/>
    <n v="129.77249999999998"/>
  </r>
  <r>
    <n v="8047"/>
    <s v="CA-2013-113600"/>
    <n v="2013"/>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n v="2014"/>
    <x v="132"/>
    <d v="2014-11-07T00:00:00"/>
    <s v="Second Class"/>
    <s v="JM-16195"/>
    <s v="Justin MacKendrick"/>
    <x v="0"/>
    <s v="United States"/>
    <s v="Wilmington"/>
    <x v="3"/>
    <n v="28403"/>
    <x v="0"/>
    <s v="OFF-PA-10003673"/>
    <x v="1"/>
    <x v="10"/>
    <s v="Strathmore Photo Mount Cards"/>
    <n v="16.272000000000002"/>
    <n v="3"/>
    <n v="0.2"/>
    <n v="5.2883999999999984"/>
  </r>
  <r>
    <n v="8049"/>
    <s v="CA-2013-168543"/>
    <n v="2013"/>
    <x v="894"/>
    <d v="2013-07-08T00:00:00"/>
    <s v="Standard Class"/>
    <s v="DK-13225"/>
    <s v="Dean Katz"/>
    <x v="1"/>
    <s v="United States"/>
    <s v="New York City"/>
    <x v="15"/>
    <n v="10035"/>
    <x v="3"/>
    <s v="OFF-AP-10000938"/>
    <x v="1"/>
    <x v="9"/>
    <s v="Avanti 1.7 Cu. Ft. Refrigerator"/>
    <n v="706.86"/>
    <n v="7"/>
    <n v="0"/>
    <n v="197.92079999999999"/>
  </r>
  <r>
    <n v="8050"/>
    <s v="CA-2011-144974"/>
    <n v="2011"/>
    <x v="467"/>
    <d v="2011-09-30T00:00:00"/>
    <s v="Standard Class"/>
    <s v="CM-12715"/>
    <s v="Craig Molinari"/>
    <x v="1"/>
    <s v="United States"/>
    <s v="Philadelphia"/>
    <x v="9"/>
    <n v="19140"/>
    <x v="3"/>
    <s v="OFF-BI-10003274"/>
    <x v="1"/>
    <x v="8"/>
    <s v="Avery Durable Slant Ring Binders, No Labels"/>
    <n v="5.9700000000000006"/>
    <n v="5"/>
    <n v="0.7"/>
    <n v="-4.577"/>
  </r>
  <r>
    <n v="8051"/>
    <s v="CA-2011-144974"/>
    <n v="2011"/>
    <x v="467"/>
    <d v="2011-09-30T00:00:00"/>
    <s v="Standard Class"/>
    <s v="CM-12715"/>
    <s v="Craig Molinari"/>
    <x v="1"/>
    <s v="United States"/>
    <s v="Philadelphia"/>
    <x v="9"/>
    <n v="19140"/>
    <x v="3"/>
    <s v="FUR-FU-10001095"/>
    <x v="0"/>
    <x v="5"/>
    <s v="DAX Black Cherry Wood-Tone Poster Frame"/>
    <n v="21.184000000000001"/>
    <n v="1"/>
    <n v="0.2"/>
    <n v="4.7664"/>
  </r>
  <r>
    <n v="8052"/>
    <s v="CA-2011-144974"/>
    <n v="2011"/>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n v="2011"/>
    <x v="686"/>
    <d v="2011-07-17T00:00:00"/>
    <s v="Second Class"/>
    <s v="BF-10975"/>
    <s v="Barbara Fisher"/>
    <x v="1"/>
    <s v="United States"/>
    <s v="New York City"/>
    <x v="15"/>
    <n v="10009"/>
    <x v="3"/>
    <s v="OFF-AR-10004999"/>
    <x v="1"/>
    <x v="6"/>
    <s v="Newell 315"/>
    <n v="17.940000000000001"/>
    <n v="3"/>
    <n v="0"/>
    <n v="4.4850000000000003"/>
  </r>
  <r>
    <n v="8054"/>
    <s v="CA-2014-152205"/>
    <n v="2014"/>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n v="2012"/>
    <x v="834"/>
    <d v="2012-09-04T00:00:00"/>
    <s v="Standard Class"/>
    <s v="CB-12025"/>
    <s v="Cassandra Brandow"/>
    <x v="0"/>
    <s v="United States"/>
    <s v="Los Angeles"/>
    <x v="1"/>
    <n v="90049"/>
    <x v="1"/>
    <s v="OFF-ST-10001490"/>
    <x v="1"/>
    <x v="4"/>
    <s v="Hot File 7-Pocket, Floor Stand"/>
    <n v="892.35"/>
    <n v="5"/>
    <n v="0"/>
    <n v="267.70499999999993"/>
  </r>
  <r>
    <n v="8056"/>
    <s v="CA-2012-121188"/>
    <n v="2012"/>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n v="2012"/>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n v="2012"/>
    <x v="834"/>
    <d v="2012-09-04T00:00:00"/>
    <s v="Standard Class"/>
    <s v="CB-12025"/>
    <s v="Cassandra Brandow"/>
    <x v="0"/>
    <s v="United States"/>
    <s v="Los Angeles"/>
    <x v="1"/>
    <n v="90049"/>
    <x v="1"/>
    <s v="OFF-BI-10001617"/>
    <x v="1"/>
    <x v="8"/>
    <s v="GBC Wire Binding Combs"/>
    <n v="41.36"/>
    <n v="5"/>
    <n v="0.2"/>
    <n v="13.959"/>
  </r>
  <r>
    <n v="8059"/>
    <s v="CA-2012-121188"/>
    <n v="2012"/>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n v="2012"/>
    <x v="834"/>
    <d v="2012-09-04T00:00:00"/>
    <s v="Standard Class"/>
    <s v="CB-12025"/>
    <s v="Cassandra Brandow"/>
    <x v="0"/>
    <s v="United States"/>
    <s v="Los Angeles"/>
    <x v="1"/>
    <n v="90049"/>
    <x v="1"/>
    <s v="FUR-FU-10003981"/>
    <x v="0"/>
    <x v="5"/>
    <s v="Eldon Wave Desk Accessories"/>
    <n v="4.16"/>
    <n v="2"/>
    <n v="0"/>
    <n v="1.7472000000000003"/>
  </r>
  <r>
    <n v="8061"/>
    <s v="CA-2012-156013"/>
    <n v="2012"/>
    <x v="1181"/>
    <d v="2012-09-26T00:00:00"/>
    <s v="Standard Class"/>
    <s v="TC-20980"/>
    <s v="Tamara Chand"/>
    <x v="1"/>
    <s v="United States"/>
    <s v="Long Beach"/>
    <x v="15"/>
    <n v="11561"/>
    <x v="3"/>
    <s v="OFF-PA-10001970"/>
    <x v="1"/>
    <x v="10"/>
    <s v="Xerox 1881"/>
    <n v="61.4"/>
    <n v="5"/>
    <n v="0"/>
    <n v="28.857999999999997"/>
  </r>
  <r>
    <n v="8062"/>
    <s v="CA-2012-156013"/>
    <n v="2012"/>
    <x v="1181"/>
    <d v="2012-09-26T00:00:00"/>
    <s v="Standard Class"/>
    <s v="TC-20980"/>
    <s v="Tamara Chand"/>
    <x v="1"/>
    <s v="United States"/>
    <s v="Long Beach"/>
    <x v="15"/>
    <n v="11561"/>
    <x v="3"/>
    <s v="OFF-BI-10002437"/>
    <x v="1"/>
    <x v="8"/>
    <s v="Recycled Premium Regency Composition Covers"/>
    <n v="24.448"/>
    <n v="2"/>
    <n v="0.2"/>
    <n v="8.8623999999999992"/>
  </r>
  <r>
    <n v="8063"/>
    <s v="CA-2013-132997"/>
    <n v="2013"/>
    <x v="77"/>
    <d v="2013-11-10T00:00:00"/>
    <s v="First Class"/>
    <s v="LW-17215"/>
    <s v="Luke Weiss"/>
    <x v="0"/>
    <s v="United States"/>
    <s v="Rochester"/>
    <x v="15"/>
    <n v="14609"/>
    <x v="3"/>
    <s v="TEC-PH-10000586"/>
    <x v="2"/>
    <x v="7"/>
    <s v="AT&amp;T SB67148 SynJ"/>
    <n v="263.95999999999998"/>
    <n v="4"/>
    <n v="0"/>
    <n v="71.269200000000012"/>
  </r>
  <r>
    <n v="8064"/>
    <s v="CA-2013-132997"/>
    <n v="2013"/>
    <x v="77"/>
    <d v="2013-11-10T00:00:00"/>
    <s v="First Class"/>
    <s v="LW-17215"/>
    <s v="Luke Weiss"/>
    <x v="0"/>
    <s v="United States"/>
    <s v="Rochester"/>
    <x v="15"/>
    <n v="14609"/>
    <x v="3"/>
    <s v="TEC-PH-10003811"/>
    <x v="2"/>
    <x v="7"/>
    <s v="Jabra Supreme Plus Driver Edition Headset"/>
    <n v="359.96999999999997"/>
    <n v="3"/>
    <n v="0"/>
    <n v="100.7916"/>
  </r>
  <r>
    <n v="8065"/>
    <s v="CA-2013-132997"/>
    <n v="2013"/>
    <x v="77"/>
    <d v="2013-11-10T00:00:00"/>
    <s v="First Class"/>
    <s v="LW-17215"/>
    <s v="Luke Weiss"/>
    <x v="0"/>
    <s v="United States"/>
    <s v="Rochester"/>
    <x v="15"/>
    <n v="14609"/>
    <x v="3"/>
    <s v="OFF-PA-10004983"/>
    <x v="1"/>
    <x v="10"/>
    <s v="Xerox 23"/>
    <n v="12.96"/>
    <n v="2"/>
    <n v="0"/>
    <n v="6.2208000000000006"/>
  </r>
  <r>
    <n v="8066"/>
    <s v="CA-2013-132997"/>
    <n v="2013"/>
    <x v="77"/>
    <d v="2013-11-10T00:00:00"/>
    <s v="First Class"/>
    <s v="LW-17215"/>
    <s v="Luke Weiss"/>
    <x v="0"/>
    <s v="United States"/>
    <s v="Rochester"/>
    <x v="15"/>
    <n v="14609"/>
    <x v="3"/>
    <s v="OFF-ST-10003479"/>
    <x v="1"/>
    <x v="4"/>
    <s v="Eldon Base for stackable storage shelf, platinum"/>
    <n v="116.82"/>
    <n v="3"/>
    <n v="0"/>
    <n v="5.8409999999999869"/>
  </r>
  <r>
    <n v="8067"/>
    <s v="CA-2013-132997"/>
    <n v="2013"/>
    <x v="77"/>
    <d v="2013-11-10T00:00:00"/>
    <s v="First Class"/>
    <s v="LW-17215"/>
    <s v="Luke Weiss"/>
    <x v="0"/>
    <s v="United States"/>
    <s v="Rochester"/>
    <x v="15"/>
    <n v="14609"/>
    <x v="3"/>
    <s v="OFF-BI-10004318"/>
    <x v="1"/>
    <x v="8"/>
    <s v="Ibico EB-19 Dual Function Manual Binding System"/>
    <n v="276.78400000000005"/>
    <n v="2"/>
    <n v="0.2"/>
    <n v="89.954799999999992"/>
  </r>
  <r>
    <n v="8068"/>
    <s v="US-2012-160563"/>
    <n v="2012"/>
    <x v="1182"/>
    <d v="2012-10-24T00:00:00"/>
    <s v="Standard Class"/>
    <s v="NS-18640"/>
    <s v="Noel Staavos"/>
    <x v="1"/>
    <s v="United States"/>
    <s v="San Francisco"/>
    <x v="1"/>
    <n v="94109"/>
    <x v="1"/>
    <s v="TEC-AC-10002567"/>
    <x v="2"/>
    <x v="11"/>
    <s v="Logitech G602 Wireless Gaming Mouse"/>
    <n v="239.96999999999997"/>
    <n v="3"/>
    <n v="0"/>
    <n v="86.389199999999988"/>
  </r>
  <r>
    <n v="8069"/>
    <s v="US-2012-160563"/>
    <n v="2012"/>
    <x v="1182"/>
    <d v="2012-10-24T00:00:00"/>
    <s v="Standard Class"/>
    <s v="NS-18640"/>
    <s v="Noel Staavos"/>
    <x v="1"/>
    <s v="United States"/>
    <s v="San Francisco"/>
    <x v="1"/>
    <n v="94109"/>
    <x v="1"/>
    <s v="FUR-FU-10001731"/>
    <x v="0"/>
    <x v="5"/>
    <s v="Acrylic Self-Standing Desk Frames"/>
    <n v="16.02"/>
    <n v="6"/>
    <n v="0"/>
    <n v="6.0876000000000001"/>
  </r>
  <r>
    <n v="8070"/>
    <s v="CA-2014-151750"/>
    <n v="2014"/>
    <x v="314"/>
    <d v="2014-01-06T00:00:00"/>
    <s v="Standard Class"/>
    <s v="JM-15250"/>
    <s v="Janet Martin"/>
    <x v="0"/>
    <s v="United States"/>
    <s v="Huntsville"/>
    <x v="5"/>
    <n v="77340"/>
    <x v="2"/>
    <s v="OFF-ST-10002743"/>
    <x v="1"/>
    <x v="4"/>
    <s v="SAFCO Boltless Steel Shelving"/>
    <n v="454.56000000000006"/>
    <n v="5"/>
    <n v="0.2"/>
    <n v="-107.95800000000004"/>
  </r>
  <r>
    <n v="8071"/>
    <s v="CA-2014-151750"/>
    <n v="2014"/>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n v="2014"/>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n v="2014"/>
    <x v="314"/>
    <d v="2014-01-06T00:00:00"/>
    <s v="Standard Class"/>
    <s v="JM-15250"/>
    <s v="Janet Martin"/>
    <x v="0"/>
    <s v="United States"/>
    <s v="Huntsville"/>
    <x v="5"/>
    <n v="77340"/>
    <x v="2"/>
    <s v="OFF-AR-10003158"/>
    <x v="1"/>
    <x v="6"/>
    <s v="Fluorescent Highlighters by Dixon"/>
    <n v="12.736000000000001"/>
    <n v="4"/>
    <n v="0.2"/>
    <n v="2.2287999999999988"/>
  </r>
  <r>
    <n v="8074"/>
    <s v="CA-2014-151750"/>
    <n v="2014"/>
    <x v="314"/>
    <d v="2014-01-06T00:00:00"/>
    <s v="Standard Class"/>
    <s v="JM-15250"/>
    <s v="Janet Martin"/>
    <x v="0"/>
    <s v="United States"/>
    <s v="Huntsville"/>
    <x v="5"/>
    <n v="77340"/>
    <x v="2"/>
    <s v="OFF-BI-10000301"/>
    <x v="1"/>
    <x v="8"/>
    <s v="GBC Instant Report Kit"/>
    <n v="6.469999999999998"/>
    <n v="5"/>
    <n v="0.8"/>
    <n v="-9.7050000000000018"/>
  </r>
  <r>
    <n v="8075"/>
    <s v="CA-2014-151750"/>
    <n v="2014"/>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n v="2014"/>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n v="2012"/>
    <x v="537"/>
    <d v="2012-06-29T00:00:00"/>
    <s v="Standard Class"/>
    <s v="RF-19345"/>
    <s v="Randy Ferguson"/>
    <x v="1"/>
    <s v="United States"/>
    <s v="East Point"/>
    <x v="32"/>
    <n v="30344"/>
    <x v="0"/>
    <s v="FUR-FU-10000794"/>
    <x v="0"/>
    <x v="5"/>
    <s v="Eldon Stackable Tray, Side-Load, Legal, Smoke"/>
    <n v="27.42"/>
    <n v="3"/>
    <n v="0"/>
    <n v="9.3227999999999991"/>
  </r>
  <r>
    <n v="8078"/>
    <s v="CA-2012-106187"/>
    <n v="2012"/>
    <x v="537"/>
    <d v="2012-06-29T00:00:00"/>
    <s v="Standard Class"/>
    <s v="RF-19345"/>
    <s v="Randy Ferguson"/>
    <x v="1"/>
    <s v="United States"/>
    <s v="East Point"/>
    <x v="32"/>
    <n v="30344"/>
    <x v="0"/>
    <s v="OFF-BI-10004519"/>
    <x v="1"/>
    <x v="8"/>
    <s v="GBC DocuBind P100 Manual Binding Machine"/>
    <n v="165.98"/>
    <n v="1"/>
    <n v="0"/>
    <n v="74.690999999999988"/>
  </r>
  <r>
    <n v="8079"/>
    <s v="CA-2012-106187"/>
    <n v="2012"/>
    <x v="537"/>
    <d v="2012-06-29T00:00:00"/>
    <s v="Standard Class"/>
    <s v="RF-19345"/>
    <s v="Randy Ferguson"/>
    <x v="1"/>
    <s v="United States"/>
    <s v="East Point"/>
    <x v="32"/>
    <n v="30344"/>
    <x v="0"/>
    <s v="TEC-AC-10001590"/>
    <x v="2"/>
    <x v="11"/>
    <s v="Dell Slim USB Multimedia Keyboard"/>
    <n v="75"/>
    <n v="3"/>
    <n v="0"/>
    <n v="18"/>
  </r>
  <r>
    <n v="8080"/>
    <s v="US-2013-164945"/>
    <n v="2013"/>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n v="2012"/>
    <x v="662"/>
    <d v="2012-11-01T00:00:00"/>
    <s v="Standard Class"/>
    <s v="KH-16690"/>
    <s v="Kristen Hastings"/>
    <x v="1"/>
    <s v="United States"/>
    <s v="Springfield"/>
    <x v="21"/>
    <n v="97477"/>
    <x v="1"/>
    <s v="OFF-LA-10001474"/>
    <x v="1"/>
    <x v="2"/>
    <s v="Avery 477"/>
    <n v="146.54400000000001"/>
    <n v="6"/>
    <n v="0.2"/>
    <n v="47.626799999999996"/>
  </r>
  <r>
    <n v="8082"/>
    <s v="CA-2012-150714"/>
    <n v="2012"/>
    <x v="662"/>
    <d v="2012-11-01T00:00:00"/>
    <s v="Standard Class"/>
    <s v="KH-16690"/>
    <s v="Kristen Hastings"/>
    <x v="1"/>
    <s v="United States"/>
    <s v="Springfield"/>
    <x v="21"/>
    <n v="97477"/>
    <x v="1"/>
    <s v="OFF-PA-10001497"/>
    <x v="1"/>
    <x v="10"/>
    <s v="Xerox 1914"/>
    <n v="131.904"/>
    <n v="3"/>
    <n v="0.2"/>
    <n v="47.815200000000004"/>
  </r>
  <r>
    <n v="8083"/>
    <s v="CA-2012-150714"/>
    <n v="2012"/>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n v="2012"/>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n v="2012"/>
    <x v="662"/>
    <d v="2012-11-01T00:00:00"/>
    <s v="Standard Class"/>
    <s v="KH-16690"/>
    <s v="Kristen Hastings"/>
    <x v="1"/>
    <s v="United States"/>
    <s v="Springfield"/>
    <x v="21"/>
    <n v="97477"/>
    <x v="1"/>
    <s v="OFF-ST-10001809"/>
    <x v="1"/>
    <x v="4"/>
    <s v="Fellowes Officeware Wire Shelving"/>
    <n v="718.6400000000001"/>
    <n v="10"/>
    <n v="0.2"/>
    <n v="-161.69400000000005"/>
  </r>
  <r>
    <n v="8086"/>
    <s v="CA-2013-105753"/>
    <n v="2013"/>
    <x v="201"/>
    <d v="2013-10-27T00:00:00"/>
    <s v="Standard Class"/>
    <s v="LC-16960"/>
    <s v="Lindsay Castell"/>
    <x v="2"/>
    <s v="United States"/>
    <s v="Arlington"/>
    <x v="17"/>
    <n v="22204"/>
    <x v="0"/>
    <s v="FUR-FU-10000246"/>
    <x v="0"/>
    <x v="5"/>
    <s v="Aluminum Document Frame"/>
    <n v="61.1"/>
    <n v="5"/>
    <n v="0"/>
    <n v="18.329999999999991"/>
  </r>
  <r>
    <n v="8087"/>
    <s v="CA-2014-120894"/>
    <n v="2014"/>
    <x v="1045"/>
    <d v="2014-05-03T00:00:00"/>
    <s v="Standard Class"/>
    <s v="JL-15130"/>
    <s v="Jack Lebron"/>
    <x v="0"/>
    <s v="United States"/>
    <s v="Wilmington"/>
    <x v="3"/>
    <n v="28403"/>
    <x v="0"/>
    <s v="OFF-AP-10000252"/>
    <x v="1"/>
    <x v="9"/>
    <s v="Harmony HEPA Quiet Air Purifiers"/>
    <n v="28.08"/>
    <n v="3"/>
    <n v="0.2"/>
    <n v="5.2650000000000006"/>
  </r>
  <r>
    <n v="8088"/>
    <s v="CA-2013-106621"/>
    <n v="2013"/>
    <x v="321"/>
    <d v="2013-10-02T00:00:00"/>
    <s v="Second Class"/>
    <s v="DM-12955"/>
    <s v="Dario Medina"/>
    <x v="1"/>
    <s v="United States"/>
    <s v="Yuma"/>
    <x v="16"/>
    <n v="85364"/>
    <x v="1"/>
    <s v="OFF-AR-10002375"/>
    <x v="1"/>
    <x v="6"/>
    <s v="Newell 351"/>
    <n v="10.496"/>
    <n v="4"/>
    <n v="0.2"/>
    <n v="1.1807999999999983"/>
  </r>
  <r>
    <n v="8089"/>
    <s v="CA-2012-107020"/>
    <n v="2012"/>
    <x v="848"/>
    <d v="2012-07-14T00:00:00"/>
    <s v="Standard Class"/>
    <s v="MV-18190"/>
    <s v="Mike Vittorini"/>
    <x v="0"/>
    <s v="United States"/>
    <s v="San Bernardino"/>
    <x v="1"/>
    <n v="92404"/>
    <x v="1"/>
    <s v="OFF-BI-10003719"/>
    <x v="1"/>
    <x v="8"/>
    <s v="Large Capacity Hanging Post Binders"/>
    <n v="39.92"/>
    <n v="2"/>
    <n v="0.2"/>
    <n v="12.973999999999997"/>
  </r>
  <r>
    <n v="8090"/>
    <s v="US-2012-117492"/>
    <n v="2012"/>
    <x v="976"/>
    <d v="2012-08-09T00:00:00"/>
    <s v="First Class"/>
    <s v="NS-18640"/>
    <s v="Noel Staavos"/>
    <x v="1"/>
    <s v="United States"/>
    <s v="Baltimore"/>
    <x v="39"/>
    <n v="21215"/>
    <x v="3"/>
    <s v="OFF-AP-10001492"/>
    <x v="1"/>
    <x v="9"/>
    <s v="Acco Six-Outlet Power Strip, 4' Cord Length"/>
    <n v="77.58"/>
    <n v="9"/>
    <n v="0"/>
    <n v="20.1708"/>
  </r>
  <r>
    <n v="8091"/>
    <s v="CA-2011-101392"/>
    <n v="2011"/>
    <x v="1035"/>
    <d v="2011-12-13T00:00:00"/>
    <s v="Standard Class"/>
    <s v="AS-10630"/>
    <s v="Ann Steele"/>
    <x v="2"/>
    <s v="United States"/>
    <s v="Seattle"/>
    <x v="4"/>
    <n v="98103"/>
    <x v="1"/>
    <s v="OFF-ST-10000532"/>
    <x v="1"/>
    <x v="4"/>
    <s v="Advantus Rolling Drawer Organizers"/>
    <n v="269.35999999999996"/>
    <n v="7"/>
    <n v="0"/>
    <n v="70.033599999999993"/>
  </r>
  <r>
    <n v="8092"/>
    <s v="CA-2012-127502"/>
    <n v="2012"/>
    <x v="895"/>
    <d v="2012-12-14T00:00:00"/>
    <s v="Standard Class"/>
    <s v="MT-17815"/>
    <s v="Meg Tillman"/>
    <x v="0"/>
    <s v="United States"/>
    <s v="San Francisco"/>
    <x v="1"/>
    <n v="94110"/>
    <x v="1"/>
    <s v="OFF-LA-10001613"/>
    <x v="1"/>
    <x v="2"/>
    <s v="Avery File Folder Labels"/>
    <n v="5.76"/>
    <n v="2"/>
    <n v="0"/>
    <n v="2.8224"/>
  </r>
  <r>
    <n v="8093"/>
    <s v="CA-2014-143658"/>
    <n v="2014"/>
    <x v="1183"/>
    <d v="2014-11-14T00:00:00"/>
    <s v="Second Class"/>
    <s v="SR-20425"/>
    <s v="Sharelle Roach"/>
    <x v="2"/>
    <s v="United States"/>
    <s v="New York City"/>
    <x v="15"/>
    <n v="10035"/>
    <x v="3"/>
    <s v="OFF-AR-10002818"/>
    <x v="1"/>
    <x v="6"/>
    <s v="Panasonic KP-310 Heavy-Duty Electric Pencil Sharpener"/>
    <n v="109.9"/>
    <n v="5"/>
    <n v="0"/>
    <n v="32.97"/>
  </r>
  <r>
    <n v="8094"/>
    <s v="CA-2014-133046"/>
    <n v="2014"/>
    <x v="944"/>
    <d v="2014-08-02T00:00:00"/>
    <s v="Second Class"/>
    <s v="DK-13375"/>
    <s v="Dennis Kane"/>
    <x v="0"/>
    <s v="United States"/>
    <s v="Seattle"/>
    <x v="4"/>
    <n v="98115"/>
    <x v="1"/>
    <s v="FUR-FU-10001940"/>
    <x v="0"/>
    <x v="5"/>
    <s v="Staples"/>
    <n v="23.88"/>
    <n v="3"/>
    <n v="0"/>
    <n v="10.507200000000001"/>
  </r>
  <r>
    <n v="8095"/>
    <s v="CA-2014-133046"/>
    <n v="2014"/>
    <x v="944"/>
    <d v="2014-08-02T00:00:00"/>
    <s v="Second Class"/>
    <s v="DK-13375"/>
    <s v="Dennis Kane"/>
    <x v="0"/>
    <s v="United States"/>
    <s v="Seattle"/>
    <x v="4"/>
    <n v="98115"/>
    <x v="1"/>
    <s v="OFF-PA-10003883"/>
    <x v="1"/>
    <x v="10"/>
    <s v="Message Book, Phone, Wirebound Standard Line Memo, 2 3/4&quot; X 5&quot;"/>
    <n v="26.2"/>
    <n v="4"/>
    <n v="0"/>
    <n v="12.052"/>
  </r>
  <r>
    <n v="8096"/>
    <s v="CA-2014-133046"/>
    <n v="2014"/>
    <x v="944"/>
    <d v="2014-08-02T00:00:00"/>
    <s v="Second Class"/>
    <s v="DK-13375"/>
    <s v="Dennis Kane"/>
    <x v="0"/>
    <s v="United States"/>
    <s v="Seattle"/>
    <x v="4"/>
    <n v="98115"/>
    <x v="1"/>
    <s v="OFF-PA-10002787"/>
    <x v="1"/>
    <x v="10"/>
    <s v="Xerox 227"/>
    <n v="12.96"/>
    <n v="2"/>
    <n v="0"/>
    <n v="6.2208000000000006"/>
  </r>
  <r>
    <n v="8097"/>
    <s v="CA-2014-133046"/>
    <n v="2014"/>
    <x v="944"/>
    <d v="2014-08-02T00:00:00"/>
    <s v="Second Class"/>
    <s v="DK-13375"/>
    <s v="Dennis Kane"/>
    <x v="0"/>
    <s v="United States"/>
    <s v="Seattle"/>
    <x v="4"/>
    <n v="98115"/>
    <x v="1"/>
    <s v="TEC-AC-10000991"/>
    <x v="2"/>
    <x v="11"/>
    <s v="Sony Micro Vault Click 8 GB USB 2.0 Flash Drive"/>
    <n v="234.95000000000002"/>
    <n v="5"/>
    <n v="0"/>
    <n v="32.893000000000008"/>
  </r>
  <r>
    <n v="8098"/>
    <s v="CA-2014-122798"/>
    <n v="2014"/>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n v="2014"/>
    <x v="116"/>
    <d v="2015-01-02T00:00:00"/>
    <s v="Standard Class"/>
    <s v="SV-20935"/>
    <s v="Susan Vittorini"/>
    <x v="0"/>
    <s v="United States"/>
    <s v="Albuquerque"/>
    <x v="27"/>
    <n v="87105"/>
    <x v="1"/>
    <s v="OFF-PA-10004239"/>
    <x v="1"/>
    <x v="10"/>
    <s v="Xerox 1953"/>
    <n v="4.28"/>
    <n v="1"/>
    <n v="0"/>
    <n v="1.9259999999999997"/>
  </r>
  <r>
    <n v="8100"/>
    <s v="CA-2013-169663"/>
    <n v="2013"/>
    <x v="612"/>
    <d v="2013-03-14T00:00:00"/>
    <s v="First Class"/>
    <s v="RH-19510"/>
    <s v="Rick Huthwaite"/>
    <x v="2"/>
    <s v="United States"/>
    <s v="Los Angeles"/>
    <x v="1"/>
    <n v="90045"/>
    <x v="1"/>
    <s v="TEC-AC-10003038"/>
    <x v="2"/>
    <x v="11"/>
    <s v="Kingston Digital DataTraveler 16GB USB 2.0"/>
    <n v="26.849999999999998"/>
    <n v="3"/>
    <n v="0"/>
    <n v="5.101499999999997"/>
  </r>
  <r>
    <n v="8101"/>
    <s v="CA-2013-169663"/>
    <n v="2013"/>
    <x v="612"/>
    <d v="2013-03-14T00:00:00"/>
    <s v="First Class"/>
    <s v="RH-19510"/>
    <s v="Rick Huthwaite"/>
    <x v="2"/>
    <s v="United States"/>
    <s v="Los Angeles"/>
    <x v="1"/>
    <n v="90045"/>
    <x v="1"/>
    <s v="TEC-MA-10000984"/>
    <x v="2"/>
    <x v="15"/>
    <s v="Okidata MB760 Printer"/>
    <n v="3357.6000000000004"/>
    <n v="3"/>
    <n v="0.2"/>
    <n v="377.72999999999956"/>
  </r>
  <r>
    <n v="8102"/>
    <s v="CA-2012-149846"/>
    <n v="2012"/>
    <x v="1184"/>
    <d v="2012-05-26T00:00:00"/>
    <s v="Standard Class"/>
    <s v="SB-20185"/>
    <s v="Sarah Brown"/>
    <x v="0"/>
    <s v="United States"/>
    <s v="Los Angeles"/>
    <x v="1"/>
    <n v="90045"/>
    <x v="1"/>
    <s v="OFF-LA-10004484"/>
    <x v="1"/>
    <x v="2"/>
    <s v="Avery 476"/>
    <n v="8.26"/>
    <n v="2"/>
    <n v="0"/>
    <n v="3.7995999999999999"/>
  </r>
  <r>
    <n v="8103"/>
    <s v="CA-2012-149846"/>
    <n v="2012"/>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n v="2012"/>
    <x v="1184"/>
    <d v="2012-05-26T00:00:00"/>
    <s v="Standard Class"/>
    <s v="SB-20185"/>
    <s v="Sarah Brown"/>
    <x v="0"/>
    <s v="United States"/>
    <s v="Los Angeles"/>
    <x v="1"/>
    <n v="90045"/>
    <x v="1"/>
    <s v="OFF-ST-10002406"/>
    <x v="1"/>
    <x v="4"/>
    <s v="Pizazz Global Quick File"/>
    <n v="104.79"/>
    <n v="7"/>
    <n v="0"/>
    <n v="29.341200000000008"/>
  </r>
  <r>
    <n v="8105"/>
    <s v="CA-2012-149846"/>
    <n v="2012"/>
    <x v="1184"/>
    <d v="2012-05-26T00:00:00"/>
    <s v="Standard Class"/>
    <s v="SB-20185"/>
    <s v="Sarah Brown"/>
    <x v="0"/>
    <s v="United States"/>
    <s v="Los Angeles"/>
    <x v="1"/>
    <n v="90045"/>
    <x v="1"/>
    <s v="TEC-PH-10003645"/>
    <x v="2"/>
    <x v="7"/>
    <s v="Aastra 57i VoIP phone"/>
    <n v="775.72800000000007"/>
    <n v="6"/>
    <n v="0.2"/>
    <n v="58.179600000000022"/>
  </r>
  <r>
    <n v="8106"/>
    <s v="CA-2014-159149"/>
    <n v="2014"/>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n v="2014"/>
    <x v="922"/>
    <d v="2014-02-20T00:00:00"/>
    <s v="First Class"/>
    <s v="CR-12820"/>
    <s v="Cyra Reiten"/>
    <x v="2"/>
    <s v="United States"/>
    <s v="Houston"/>
    <x v="5"/>
    <n v="77041"/>
    <x v="2"/>
    <s v="OFF-AR-10000937"/>
    <x v="1"/>
    <x v="6"/>
    <s v="Dixon Ticonderoga Core-Lock Colored Pencils, 48-Color Set"/>
    <n v="175.44"/>
    <n v="6"/>
    <n v="0.2"/>
    <n v="52.632000000000005"/>
  </r>
  <r>
    <n v="8108"/>
    <s v="CA-2014-159149"/>
    <n v="2014"/>
    <x v="922"/>
    <d v="2014-02-20T00:00:00"/>
    <s v="First Class"/>
    <s v="CR-12820"/>
    <s v="Cyra Reiten"/>
    <x v="2"/>
    <s v="United States"/>
    <s v="Houston"/>
    <x v="5"/>
    <n v="77041"/>
    <x v="2"/>
    <s v="TEC-PH-10000038"/>
    <x v="2"/>
    <x v="7"/>
    <s v="Jawbone MINI JAMBOX Wireless Bluetooth Speaker"/>
    <n v="438.33600000000001"/>
    <n v="4"/>
    <n v="0.2"/>
    <n v="-87.667200000000037"/>
  </r>
  <r>
    <n v="8109"/>
    <s v="US-2014-167570"/>
    <n v="2014"/>
    <x v="166"/>
    <d v="2014-12-16T00:00:00"/>
    <s v="Standard Class"/>
    <s v="EG-13900"/>
    <s v="Emily Grady"/>
    <x v="0"/>
    <s v="United States"/>
    <s v="Philadelphia"/>
    <x v="9"/>
    <n v="19140"/>
    <x v="3"/>
    <s v="FUR-CH-10003396"/>
    <x v="0"/>
    <x v="1"/>
    <s v="Global Deluxe Steno Chair"/>
    <n v="215.54400000000001"/>
    <n v="4"/>
    <n v="0.3"/>
    <n v="-58.504800000000017"/>
  </r>
  <r>
    <n v="8110"/>
    <s v="CA-2014-160122"/>
    <n v="2014"/>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n v="2014"/>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n v="2013"/>
    <x v="49"/>
    <d v="2013-12-04T00:00:00"/>
    <s v="Second Class"/>
    <s v="JM-15865"/>
    <s v="John Murray"/>
    <x v="0"/>
    <s v="United States"/>
    <s v="San Angelo"/>
    <x v="5"/>
    <n v="76903"/>
    <x v="2"/>
    <s v="FUR-CH-10002647"/>
    <x v="0"/>
    <x v="1"/>
    <s v="Situations Contoured Folding Chairs, 4/Set"/>
    <n v="248.43"/>
    <n v="5"/>
    <n v="0.3"/>
    <n v="-17.744999999999976"/>
  </r>
  <r>
    <n v="8113"/>
    <s v="CA-2013-130393"/>
    <n v="2013"/>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n v="2013"/>
    <x v="49"/>
    <d v="2013-12-04T00:00:00"/>
    <s v="Second Class"/>
    <s v="JM-15865"/>
    <s v="John Murray"/>
    <x v="0"/>
    <s v="United States"/>
    <s v="San Angelo"/>
    <x v="5"/>
    <n v="76903"/>
    <x v="2"/>
    <s v="FUR-CH-10004477"/>
    <x v="0"/>
    <x v="1"/>
    <s v="Global Push Button Manager's Chair, Indigo"/>
    <n v="85.245999999999995"/>
    <n v="2"/>
    <n v="0.3"/>
    <n v="-1.217800000000004"/>
  </r>
  <r>
    <n v="8115"/>
    <s v="CA-2014-144820"/>
    <n v="2014"/>
    <x v="621"/>
    <d v="2014-10-08T00:00:00"/>
    <s v="Second Class"/>
    <s v="LW-16825"/>
    <s v="Laurel Workman"/>
    <x v="1"/>
    <s v="United States"/>
    <s v="Pasadena"/>
    <x v="5"/>
    <n v="77506"/>
    <x v="2"/>
    <s v="OFF-AR-10004817"/>
    <x v="1"/>
    <x v="6"/>
    <s v="Colorific Watercolor Pencils"/>
    <n v="20.64"/>
    <n v="5"/>
    <n v="0.2"/>
    <n v="2.3219999999999974"/>
  </r>
  <r>
    <n v="8116"/>
    <s v="CA-2014-101014"/>
    <n v="2014"/>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n v="2014"/>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n v="2014"/>
    <x v="160"/>
    <d v="2014-07-06T00:00:00"/>
    <s v="Standard Class"/>
    <s v="TT-21220"/>
    <s v="Thomas Thornton"/>
    <x v="0"/>
    <s v="United States"/>
    <s v="Los Angeles"/>
    <x v="1"/>
    <n v="90045"/>
    <x v="1"/>
    <s v="OFF-PA-10000675"/>
    <x v="1"/>
    <x v="10"/>
    <s v="Xerox 1919"/>
    <n v="204.95000000000002"/>
    <n v="5"/>
    <n v="0"/>
    <n v="100.4255"/>
  </r>
  <r>
    <n v="8119"/>
    <s v="US-2014-106551"/>
    <n v="2014"/>
    <x v="847"/>
    <d v="2014-07-28T00:00:00"/>
    <s v="Standard Class"/>
    <s v="EB-13930"/>
    <s v="Eric Barreto"/>
    <x v="0"/>
    <s v="United States"/>
    <s v="Chicago"/>
    <x v="10"/>
    <n v="60653"/>
    <x v="2"/>
    <s v="FUR-CH-10004997"/>
    <x v="0"/>
    <x v="1"/>
    <s v="Hon Every-Day Series Multi-Task Chairs"/>
    <n v="526.34399999999994"/>
    <n v="4"/>
    <n v="0.3"/>
    <n v="-75.191999999999979"/>
  </r>
  <r>
    <n v="8120"/>
    <s v="CA-2013-116722"/>
    <n v="2013"/>
    <x v="583"/>
    <d v="2013-11-17T00:00:00"/>
    <s v="Standard Class"/>
    <s v="LP-17080"/>
    <s v="Liz Pelletier"/>
    <x v="0"/>
    <s v="United States"/>
    <s v="San Francisco"/>
    <x v="1"/>
    <n v="94110"/>
    <x v="1"/>
    <s v="FUR-FU-10001934"/>
    <x v="0"/>
    <x v="5"/>
    <s v="Magnifier Swing Arm Lamp"/>
    <n v="41.96"/>
    <n v="2"/>
    <n v="0"/>
    <n v="10.909600000000001"/>
  </r>
  <r>
    <n v="8121"/>
    <s v="CA-2013-116722"/>
    <n v="2013"/>
    <x v="583"/>
    <d v="2013-11-17T00:00:00"/>
    <s v="Standard Class"/>
    <s v="LP-17080"/>
    <s v="Liz Pelletier"/>
    <x v="0"/>
    <s v="United States"/>
    <s v="San Francisco"/>
    <x v="1"/>
    <n v="94110"/>
    <x v="1"/>
    <s v="FUR-CH-10004997"/>
    <x v="0"/>
    <x v="1"/>
    <s v="Hon Every-Day Series Multi-Task Chairs"/>
    <n v="451.15199999999993"/>
    <n v="3"/>
    <n v="0.2"/>
    <n v="0"/>
  </r>
  <r>
    <n v="8122"/>
    <s v="CA-2013-116722"/>
    <n v="2013"/>
    <x v="583"/>
    <d v="2013-11-17T00:00:00"/>
    <s v="Standard Class"/>
    <s v="LP-17080"/>
    <s v="Liz Pelletier"/>
    <x v="0"/>
    <s v="United States"/>
    <s v="San Francisco"/>
    <x v="1"/>
    <n v="94110"/>
    <x v="1"/>
    <s v="OFF-BI-10001890"/>
    <x v="1"/>
    <x v="8"/>
    <s v="Avery Poly Binder Pockets"/>
    <n v="31.504000000000005"/>
    <n v="11"/>
    <n v="0.2"/>
    <n v="11.026399999999999"/>
  </r>
  <r>
    <n v="8123"/>
    <s v="CA-2011-138128"/>
    <n v="2011"/>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n v="2011"/>
    <x v="337"/>
    <d v="2011-12-15T00:00:00"/>
    <s v="Standard Class"/>
    <s v="FP-14320"/>
    <s v="Frank Preis"/>
    <x v="0"/>
    <s v="United States"/>
    <s v="Philadelphia"/>
    <x v="9"/>
    <n v="19134"/>
    <x v="3"/>
    <s v="TEC-CO-10001766"/>
    <x v="2"/>
    <x v="16"/>
    <s v="Canon PC940 Copier"/>
    <n v="1079.9759999999999"/>
    <n v="4"/>
    <n v="0.4"/>
    <n v="125.99719999999991"/>
  </r>
  <r>
    <n v="8125"/>
    <s v="US-2014-150070"/>
    <n v="2014"/>
    <x v="210"/>
    <d v="2014-09-13T00:00:00"/>
    <s v="Standard Class"/>
    <s v="JA-15970"/>
    <s v="Joseph Airdo"/>
    <x v="0"/>
    <s v="United States"/>
    <s v="Modesto"/>
    <x v="1"/>
    <n v="95351"/>
    <x v="1"/>
    <s v="FUR-CH-10004860"/>
    <x v="0"/>
    <x v="1"/>
    <s v="Global Low Back Tilter Chair"/>
    <n v="161.56800000000001"/>
    <n v="2"/>
    <n v="0.2"/>
    <n v="-28.274400000000021"/>
  </r>
  <r>
    <n v="8126"/>
    <s v="CA-2012-137064"/>
    <n v="2012"/>
    <x v="525"/>
    <d v="2012-02-13T00:00:00"/>
    <s v="Standard Class"/>
    <s v="TS-21655"/>
    <s v="Trudy Schmidt"/>
    <x v="0"/>
    <s v="United States"/>
    <s v="Houston"/>
    <x v="5"/>
    <n v="77070"/>
    <x v="2"/>
    <s v="OFF-BI-10002049"/>
    <x v="1"/>
    <x v="8"/>
    <s v="UniKeep View Case Binders"/>
    <n v="2.9339999999999993"/>
    <n v="3"/>
    <n v="0.8"/>
    <n v="-4.9878000000000018"/>
  </r>
  <r>
    <n v="8127"/>
    <s v="CA-2012-137064"/>
    <n v="2012"/>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n v="2012"/>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n v="2014"/>
    <x v="775"/>
    <d v="2014-09-02T00:00:00"/>
    <s v="Standard Class"/>
    <s v="DP-13000"/>
    <s v="Darren Powers"/>
    <x v="0"/>
    <s v="United States"/>
    <s v="Chicago"/>
    <x v="10"/>
    <n v="60610"/>
    <x v="2"/>
    <s v="FUR-FU-10000222"/>
    <x v="0"/>
    <x v="5"/>
    <s v="Seth Thomas 16&quot; Steel Case Clock"/>
    <n v="64.959999999999994"/>
    <n v="5"/>
    <n v="0.6"/>
    <n v="-43.847999999999985"/>
  </r>
  <r>
    <n v="8130"/>
    <s v="CA-2011-127866"/>
    <n v="2011"/>
    <x v="836"/>
    <d v="2011-07-23T00:00:00"/>
    <s v="First Class"/>
    <s v="JD-15895"/>
    <s v="Jonathan Doherty"/>
    <x v="1"/>
    <s v="United States"/>
    <s v="Riverside"/>
    <x v="1"/>
    <n v="92503"/>
    <x v="1"/>
    <s v="TEC-AC-10000023"/>
    <x v="2"/>
    <x v="11"/>
    <s v="Maxell 74 Minute CD-R Spindle, 50/Pack"/>
    <n v="41.94"/>
    <n v="2"/>
    <n v="0"/>
    <n v="15.098399999999998"/>
  </r>
  <r>
    <n v="8131"/>
    <s v="CA-2011-127866"/>
    <n v="2011"/>
    <x v="836"/>
    <d v="2011-07-23T00:00:00"/>
    <s v="First Class"/>
    <s v="JD-15895"/>
    <s v="Jonathan Doherty"/>
    <x v="1"/>
    <s v="United States"/>
    <s v="Riverside"/>
    <x v="1"/>
    <n v="92503"/>
    <x v="1"/>
    <s v="OFF-PA-10003971"/>
    <x v="1"/>
    <x v="10"/>
    <s v="Xerox 1965"/>
    <n v="11.96"/>
    <n v="2"/>
    <n v="0"/>
    <n v="5.8604000000000003"/>
  </r>
  <r>
    <n v="8132"/>
    <s v="CA-2011-127866"/>
    <n v="2011"/>
    <x v="836"/>
    <d v="2011-07-23T00:00:00"/>
    <s v="First Class"/>
    <s v="JD-15895"/>
    <s v="Jonathan Doherty"/>
    <x v="1"/>
    <s v="United States"/>
    <s v="Riverside"/>
    <x v="1"/>
    <n v="92503"/>
    <x v="1"/>
    <s v="OFF-AR-10003481"/>
    <x v="1"/>
    <x v="6"/>
    <s v="Newell 348"/>
    <n v="13.12"/>
    <n v="4"/>
    <n v="0"/>
    <n v="3.8047999999999984"/>
  </r>
  <r>
    <n v="8133"/>
    <s v="CA-2011-127866"/>
    <n v="2011"/>
    <x v="836"/>
    <d v="2011-07-23T00:00:00"/>
    <s v="First Class"/>
    <s v="JD-15895"/>
    <s v="Jonathan Doherty"/>
    <x v="1"/>
    <s v="United States"/>
    <s v="Riverside"/>
    <x v="1"/>
    <n v="92503"/>
    <x v="1"/>
    <s v="OFF-ST-10001490"/>
    <x v="1"/>
    <x v="4"/>
    <s v="Hot File 7-Pocket, Floor Stand"/>
    <n v="535.41"/>
    <n v="3"/>
    <n v="0"/>
    <n v="160.62299999999993"/>
  </r>
  <r>
    <n v="8134"/>
    <s v="CA-2012-131352"/>
    <n v="2012"/>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n v="2012"/>
    <x v="1130"/>
    <d v="2012-02-21T00:00:00"/>
    <s v="Standard Class"/>
    <s v="RD-19585"/>
    <s v="Rob Dowd"/>
    <x v="0"/>
    <s v="United States"/>
    <s v="Los Angeles"/>
    <x v="1"/>
    <n v="90008"/>
    <x v="1"/>
    <s v="OFF-PA-10001970"/>
    <x v="1"/>
    <x v="10"/>
    <s v="Xerox 1881"/>
    <n v="36.839999999999996"/>
    <n v="3"/>
    <n v="0"/>
    <n v="17.314799999999998"/>
  </r>
  <r>
    <n v="8136"/>
    <s v="CA-2012-121776"/>
    <n v="2012"/>
    <x v="1130"/>
    <d v="2012-02-21T00:00:00"/>
    <s v="Standard Class"/>
    <s v="RD-19585"/>
    <s v="Rob Dowd"/>
    <x v="0"/>
    <s v="United States"/>
    <s v="Los Angeles"/>
    <x v="1"/>
    <n v="90008"/>
    <x v="1"/>
    <s v="OFF-LA-10002762"/>
    <x v="1"/>
    <x v="2"/>
    <s v="Avery 485"/>
    <n v="87.71"/>
    <n v="7"/>
    <n v="0"/>
    <n v="41.223699999999994"/>
  </r>
  <r>
    <n v="8137"/>
    <s v="CA-2013-118073"/>
    <n v="2013"/>
    <x v="399"/>
    <d v="2013-08-17T00:00:00"/>
    <s v="Standard Class"/>
    <s v="CS-12490"/>
    <s v="Cindy Schnelling"/>
    <x v="1"/>
    <s v="United States"/>
    <s v="Lakeland"/>
    <x v="2"/>
    <n v="33801"/>
    <x v="0"/>
    <s v="FUR-TA-10002533"/>
    <x v="0"/>
    <x v="3"/>
    <s v="BPI Conference Tables"/>
    <n v="562.29250000000013"/>
    <n v="7"/>
    <n v="0.45"/>
    <n v="-255.58750000000009"/>
  </r>
  <r>
    <n v="8138"/>
    <s v="CA-2011-103219"/>
    <n v="2011"/>
    <x v="187"/>
    <d v="2011-11-13T00:00:00"/>
    <s v="Standard Class"/>
    <s v="BF-11215"/>
    <s v="Benjamin Farhat"/>
    <x v="2"/>
    <s v="United States"/>
    <s v="New York City"/>
    <x v="15"/>
    <n v="10035"/>
    <x v="3"/>
    <s v="FUR-FU-10004091"/>
    <x v="0"/>
    <x v="5"/>
    <s v="Eldon 200 Class Desk Accessories, Black"/>
    <n v="56.52"/>
    <n v="9"/>
    <n v="0"/>
    <n v="21.477600000000002"/>
  </r>
  <r>
    <n v="8139"/>
    <s v="CA-2013-102561"/>
    <n v="2013"/>
    <x v="427"/>
    <d v="2013-07-23T00:00:00"/>
    <s v="Standard Class"/>
    <s v="NK-18490"/>
    <s v="Neil Knudson"/>
    <x v="2"/>
    <s v="United States"/>
    <s v="Philadelphia"/>
    <x v="9"/>
    <n v="19140"/>
    <x v="3"/>
    <s v="OFF-AR-10001545"/>
    <x v="1"/>
    <x v="6"/>
    <s v="Newell 326"/>
    <n v="11.264000000000001"/>
    <n v="8"/>
    <n v="0.2"/>
    <n v="1.2671999999999994"/>
  </r>
  <r>
    <n v="8140"/>
    <s v="CA-2013-102561"/>
    <n v="2013"/>
    <x v="427"/>
    <d v="2013-07-23T00:00:00"/>
    <s v="Standard Class"/>
    <s v="NK-18490"/>
    <s v="Neil Knudson"/>
    <x v="2"/>
    <s v="United States"/>
    <s v="Philadelphia"/>
    <x v="9"/>
    <n v="19140"/>
    <x v="3"/>
    <s v="OFF-ST-10001476"/>
    <x v="1"/>
    <x v="4"/>
    <s v="Steel Personal Filing/Posting Tote"/>
    <n v="284.08000000000004"/>
    <n v="10"/>
    <n v="0.2"/>
    <n v="24.856999999999999"/>
  </r>
  <r>
    <n v="8141"/>
    <s v="CA-2013-102561"/>
    <n v="2013"/>
    <x v="427"/>
    <d v="2013-07-23T00:00:00"/>
    <s v="Standard Class"/>
    <s v="NK-18490"/>
    <s v="Neil Knudson"/>
    <x v="2"/>
    <s v="United States"/>
    <s v="Philadelphia"/>
    <x v="9"/>
    <n v="19140"/>
    <x v="3"/>
    <s v="OFF-PA-10004971"/>
    <x v="1"/>
    <x v="10"/>
    <s v="Xerox 196"/>
    <n v="18.496000000000002"/>
    <n v="4"/>
    <n v="0.2"/>
    <n v="6.7048000000000005"/>
  </r>
  <r>
    <n v="8142"/>
    <s v="CA-2013-100993"/>
    <n v="2013"/>
    <x v="473"/>
    <d v="2013-02-10T00:00:00"/>
    <s v="Standard Class"/>
    <s v="AZ-10750"/>
    <s v="Annie Zypern"/>
    <x v="0"/>
    <s v="United States"/>
    <s v="San Diego"/>
    <x v="1"/>
    <n v="92037"/>
    <x v="1"/>
    <s v="OFF-LA-10003223"/>
    <x v="1"/>
    <x v="2"/>
    <s v="Avery 508"/>
    <n v="14.73"/>
    <n v="3"/>
    <n v="0"/>
    <n v="7.2176999999999998"/>
  </r>
  <r>
    <n v="8143"/>
    <s v="CA-2013-100993"/>
    <n v="2013"/>
    <x v="473"/>
    <d v="2013-02-10T00:00:00"/>
    <s v="Standard Class"/>
    <s v="AZ-10750"/>
    <s v="Annie Zypern"/>
    <x v="0"/>
    <s v="United States"/>
    <s v="San Diego"/>
    <x v="1"/>
    <n v="92037"/>
    <x v="1"/>
    <s v="OFF-ST-10004340"/>
    <x v="1"/>
    <x v="4"/>
    <s v="Fellowes Mobile File Cart, Black"/>
    <n v="186.54"/>
    <n v="3"/>
    <n v="0"/>
    <n v="50.365800000000007"/>
  </r>
  <r>
    <n v="8144"/>
    <s v="CA-2013-100993"/>
    <n v="2013"/>
    <x v="473"/>
    <d v="2013-02-10T00:00:00"/>
    <s v="Standard Class"/>
    <s v="AZ-10750"/>
    <s v="Annie Zypern"/>
    <x v="0"/>
    <s v="United States"/>
    <s v="San Diego"/>
    <x v="1"/>
    <n v="92037"/>
    <x v="1"/>
    <s v="FUR-TA-10001095"/>
    <x v="0"/>
    <x v="3"/>
    <s v="Chromcraft Round Conference Tables"/>
    <n v="557.72799999999995"/>
    <n v="4"/>
    <n v="0.2"/>
    <n v="6.9715999999999951"/>
  </r>
  <r>
    <n v="8145"/>
    <s v="CA-2013-100993"/>
    <n v="2013"/>
    <x v="473"/>
    <d v="2013-02-10T00:00:00"/>
    <s v="Standard Class"/>
    <s v="AZ-10750"/>
    <s v="Annie Zypern"/>
    <x v="0"/>
    <s v="United States"/>
    <s v="San Diego"/>
    <x v="1"/>
    <n v="92037"/>
    <x v="1"/>
    <s v="TEC-PH-10001448"/>
    <x v="2"/>
    <x v="7"/>
    <s v="Anker Astro 15000mAh USB Portable Charger"/>
    <n v="159.96800000000002"/>
    <n v="4"/>
    <n v="0.2"/>
    <n v="-31.993600000000029"/>
  </r>
  <r>
    <n v="8146"/>
    <s v="US-2011-112949"/>
    <n v="2011"/>
    <x v="886"/>
    <d v="2011-06-27T00:00:00"/>
    <s v="Standard Class"/>
    <s v="Co-12640"/>
    <s v="Corey-Lock"/>
    <x v="0"/>
    <s v="United States"/>
    <s v="Lawton"/>
    <x v="26"/>
    <n v="73505"/>
    <x v="2"/>
    <s v="OFF-AP-10001005"/>
    <x v="1"/>
    <x v="9"/>
    <s v="Honeywell Quietcare HEPA Air Cleaner"/>
    <n v="471.90000000000003"/>
    <n v="6"/>
    <n v="0"/>
    <n v="155.72699999999998"/>
  </r>
  <r>
    <n v="8147"/>
    <s v="US-2011-112949"/>
    <n v="2011"/>
    <x v="886"/>
    <d v="2011-06-27T00:00:00"/>
    <s v="Standard Class"/>
    <s v="Co-12640"/>
    <s v="Corey-Lock"/>
    <x v="0"/>
    <s v="United States"/>
    <s v="Lawton"/>
    <x v="26"/>
    <n v="73505"/>
    <x v="2"/>
    <s v="OFF-AR-10003469"/>
    <x v="1"/>
    <x v="6"/>
    <s v="Nontoxic Chalk"/>
    <n v="3.52"/>
    <n v="2"/>
    <n v="0"/>
    <n v="1.6896"/>
  </r>
  <r>
    <n v="8148"/>
    <s v="US-2014-146822"/>
    <n v="2014"/>
    <x v="255"/>
    <d v="2014-06-15T00:00:00"/>
    <s v="Standard Class"/>
    <s v="AG-10675"/>
    <s v="Anna Gayman"/>
    <x v="0"/>
    <s v="United States"/>
    <s v="Salem"/>
    <x v="17"/>
    <n v="24153"/>
    <x v="0"/>
    <s v="OFF-PA-10000249"/>
    <x v="1"/>
    <x v="10"/>
    <s v="Staples"/>
    <n v="49.12"/>
    <n v="4"/>
    <n v="0"/>
    <n v="23.086399999999998"/>
  </r>
  <r>
    <n v="8149"/>
    <s v="US-2013-131058"/>
    <n v="2013"/>
    <x v="797"/>
    <d v="2014-01-01T00:00:00"/>
    <s v="Standard Class"/>
    <s v="EM-14140"/>
    <s v="Eugene Moren"/>
    <x v="2"/>
    <s v="United States"/>
    <s v="Santa Ana"/>
    <x v="1"/>
    <n v="92704"/>
    <x v="1"/>
    <s v="OFF-LA-10001613"/>
    <x v="1"/>
    <x v="2"/>
    <s v="Avery File Folder Labels"/>
    <n v="20.16"/>
    <n v="7"/>
    <n v="0"/>
    <n v="9.8783999999999992"/>
  </r>
  <r>
    <n v="8150"/>
    <s v="CA-2011-167997"/>
    <n v="2011"/>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n v="2011"/>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n v="2014"/>
    <x v="721"/>
    <d v="2014-03-26T00:00:00"/>
    <s v="First Class"/>
    <s v="RB-19360"/>
    <s v="Raymond Buch"/>
    <x v="0"/>
    <s v="United States"/>
    <s v="Seattle"/>
    <x v="4"/>
    <n v="98115"/>
    <x v="1"/>
    <s v="OFF-ST-10001558"/>
    <x v="1"/>
    <x v="4"/>
    <s v="Acco Perma 4000 Stacking Storage Drawers"/>
    <n v="32.479999999999997"/>
    <n v="2"/>
    <n v="0"/>
    <n v="4.8719999999999999"/>
  </r>
  <r>
    <n v="8153"/>
    <s v="CA-2014-140151"/>
    <n v="2014"/>
    <x v="721"/>
    <d v="2014-03-26T00:00:00"/>
    <s v="First Class"/>
    <s v="RB-19360"/>
    <s v="Raymond Buch"/>
    <x v="0"/>
    <s v="United States"/>
    <s v="Seattle"/>
    <x v="4"/>
    <n v="98115"/>
    <x v="1"/>
    <s v="OFF-PA-10002986"/>
    <x v="1"/>
    <x v="10"/>
    <s v="Xerox 1898"/>
    <n v="20.04"/>
    <n v="3"/>
    <n v="0"/>
    <n v="9.6191999999999993"/>
  </r>
  <r>
    <n v="8154"/>
    <s v="CA-2014-140151"/>
    <n v="2014"/>
    <x v="721"/>
    <d v="2014-03-26T00:00:00"/>
    <s v="First Class"/>
    <s v="RB-19360"/>
    <s v="Raymond Buch"/>
    <x v="0"/>
    <s v="United States"/>
    <s v="Seattle"/>
    <x v="4"/>
    <n v="98115"/>
    <x v="1"/>
    <s v="TEC-CO-10004722"/>
    <x v="2"/>
    <x v="16"/>
    <s v="Canon imageCLASS 2200 Advanced Copier"/>
    <n v="13999.96"/>
    <n v="4"/>
    <n v="0"/>
    <n v="6719.9807999999994"/>
  </r>
  <r>
    <n v="8155"/>
    <s v="US-2014-143770"/>
    <n v="2014"/>
    <x v="177"/>
    <d v="2014-03-25T00:00:00"/>
    <s v="Standard Class"/>
    <s v="RD-19720"/>
    <s v="Roger Demir"/>
    <x v="0"/>
    <s v="United States"/>
    <s v="Middletown"/>
    <x v="29"/>
    <n v="6457"/>
    <x v="3"/>
    <s v="TEC-AC-10002842"/>
    <x v="2"/>
    <x v="11"/>
    <s v="WD My Passport Ultra 2TB Portable External Hard Drive"/>
    <n v="238"/>
    <n v="2"/>
    <n v="0"/>
    <n v="38.080000000000013"/>
  </r>
  <r>
    <n v="8156"/>
    <s v="US-2014-143770"/>
    <n v="2014"/>
    <x v="177"/>
    <d v="2014-03-25T00:00:00"/>
    <s v="Standard Class"/>
    <s v="RD-19720"/>
    <s v="Roger Demir"/>
    <x v="0"/>
    <s v="United States"/>
    <s v="Middletown"/>
    <x v="29"/>
    <n v="6457"/>
    <x v="3"/>
    <s v="OFF-PA-10001125"/>
    <x v="1"/>
    <x v="10"/>
    <s v="Xerox 1988"/>
    <n v="61.96"/>
    <n v="2"/>
    <n v="0"/>
    <n v="27.881999999999998"/>
  </r>
  <r>
    <n v="8157"/>
    <s v="CA-2013-131296"/>
    <n v="2013"/>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n v="2013"/>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n v="2014"/>
    <x v="377"/>
    <d v="2015-01-02T00:00:00"/>
    <s v="Standard Class"/>
    <s v="KB-16240"/>
    <s v="Karen Bern"/>
    <x v="1"/>
    <s v="United States"/>
    <s v="Odessa"/>
    <x v="5"/>
    <n v="79762"/>
    <x v="2"/>
    <s v="OFF-PA-10004285"/>
    <x v="1"/>
    <x v="10"/>
    <s v="Xerox 1959"/>
    <n v="16.032"/>
    <n v="3"/>
    <n v="0.2"/>
    <n v="5.6111999999999993"/>
  </r>
  <r>
    <n v="8160"/>
    <s v="CA-2013-120803"/>
    <n v="2013"/>
    <x v="1185"/>
    <d v="2013-03-14T00:00:00"/>
    <s v="Standard Class"/>
    <s v="RB-19465"/>
    <s v="Rick Bensley"/>
    <x v="2"/>
    <s v="United States"/>
    <s v="Milford"/>
    <x v="29"/>
    <n v="6460"/>
    <x v="3"/>
    <s v="TEC-AC-10004469"/>
    <x v="2"/>
    <x v="11"/>
    <s v="Microsoft Sculpt Comfort Mouse"/>
    <n v="199.75"/>
    <n v="5"/>
    <n v="0"/>
    <n v="87.890000000000015"/>
  </r>
  <r>
    <n v="8161"/>
    <s v="CA-2013-134138"/>
    <n v="2013"/>
    <x v="595"/>
    <d v="2013-02-20T00:00:00"/>
    <s v="Standard Class"/>
    <s v="JD-15790"/>
    <s v="John Dryer"/>
    <x v="0"/>
    <s v="United States"/>
    <s v="Belleville"/>
    <x v="30"/>
    <n v="7109"/>
    <x v="3"/>
    <s v="FUR-CH-10001545"/>
    <x v="0"/>
    <x v="1"/>
    <s v="Hon Comfortask Task/Swivel Chairs"/>
    <n v="227.96"/>
    <n v="2"/>
    <n v="0"/>
    <n v="36.473600000000005"/>
  </r>
  <r>
    <n v="8162"/>
    <s v="CA-2012-120915"/>
    <n v="2012"/>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n v="2012"/>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n v="2012"/>
    <x v="121"/>
    <d v="2012-11-06T00:00:00"/>
    <s v="Standard Class"/>
    <s v="LT-17110"/>
    <s v="Liz Thompson"/>
    <x v="0"/>
    <s v="United States"/>
    <s v="San Diego"/>
    <x v="1"/>
    <n v="92105"/>
    <x v="1"/>
    <s v="FUR-FU-10004909"/>
    <x v="0"/>
    <x v="5"/>
    <s v="Contemporary Wood/Metal Frame"/>
    <n v="96.960000000000008"/>
    <n v="6"/>
    <n v="0"/>
    <n v="33.935999999999993"/>
  </r>
  <r>
    <n v="8165"/>
    <s v="CA-2012-168207"/>
    <n v="2012"/>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n v="2012"/>
    <x v="121"/>
    <d v="2012-11-06T00:00:00"/>
    <s v="Standard Class"/>
    <s v="LT-17110"/>
    <s v="Liz Thompson"/>
    <x v="0"/>
    <s v="United States"/>
    <s v="San Diego"/>
    <x v="1"/>
    <n v="92105"/>
    <x v="1"/>
    <s v="OFF-BI-10003355"/>
    <x v="1"/>
    <x v="8"/>
    <s v="Cardinal Holdit Business Card Pockets"/>
    <n v="11.952000000000002"/>
    <n v="3"/>
    <n v="0.2"/>
    <n v="4.1832000000000003"/>
  </r>
  <r>
    <n v="8167"/>
    <s v="CA-2012-168207"/>
    <n v="2012"/>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n v="2013"/>
    <x v="995"/>
    <d v="2013-08-06T00:00:00"/>
    <s v="Standard Class"/>
    <s v="AH-10690"/>
    <s v="Anna Häberlin"/>
    <x v="1"/>
    <s v="United States"/>
    <s v="San Francisco"/>
    <x v="1"/>
    <n v="94122"/>
    <x v="1"/>
    <s v="FUR-TA-10002774"/>
    <x v="0"/>
    <x v="3"/>
    <s v="Laminate Occasional Tables"/>
    <n v="863.12800000000004"/>
    <n v="7"/>
    <n v="0.2"/>
    <n v="-32.367300000000085"/>
  </r>
  <r>
    <n v="8169"/>
    <s v="CA-2014-107174"/>
    <n v="2014"/>
    <x v="44"/>
    <d v="2014-11-14T00:00:00"/>
    <s v="Standard Class"/>
    <s v="AB-10060"/>
    <s v="Adam Bellavance"/>
    <x v="2"/>
    <s v="United States"/>
    <s v="Seattle"/>
    <x v="4"/>
    <n v="98105"/>
    <x v="1"/>
    <s v="FUR-TA-10004575"/>
    <x v="0"/>
    <x v="3"/>
    <s v="Hon 5100 Series Wood Tables"/>
    <n v="2036.8600000000001"/>
    <n v="7"/>
    <n v="0"/>
    <n v="366.63479999999993"/>
  </r>
  <r>
    <n v="8170"/>
    <s v="CA-2014-107174"/>
    <n v="2014"/>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n v="2014"/>
    <x v="44"/>
    <d v="2014-11-14T00:00:00"/>
    <s v="Standard Class"/>
    <s v="AB-10060"/>
    <s v="Adam Bellavance"/>
    <x v="2"/>
    <s v="United States"/>
    <s v="Seattle"/>
    <x v="4"/>
    <n v="98105"/>
    <x v="1"/>
    <s v="TEC-AC-10001465"/>
    <x v="2"/>
    <x v="11"/>
    <s v="SanDisk Cruzer 64 GB USB Flash Drive"/>
    <n v="108.96000000000001"/>
    <n v="3"/>
    <n v="0"/>
    <n v="32.687999999999988"/>
  </r>
  <r>
    <n v="8172"/>
    <s v="CA-2013-146150"/>
    <n v="2013"/>
    <x v="1173"/>
    <d v="2013-02-19T00:00:00"/>
    <s v="Standard Class"/>
    <s v="FM-14380"/>
    <s v="Fred McMath"/>
    <x v="0"/>
    <s v="United States"/>
    <s v="Jackson"/>
    <x v="35"/>
    <n v="39212"/>
    <x v="0"/>
    <s v="OFF-AR-10002240"/>
    <x v="1"/>
    <x v="6"/>
    <s v="Panasonic KP-150 Electric Pencil Sharpener"/>
    <n v="264.18"/>
    <n v="7"/>
    <n v="0"/>
    <n v="68.686800000000005"/>
  </r>
  <r>
    <n v="8173"/>
    <s v="CA-2011-114125"/>
    <n v="2011"/>
    <x v="868"/>
    <d v="2011-07-13T00:00:00"/>
    <s v="Standard Class"/>
    <s v="GH-14410"/>
    <s v="Gary Hansen"/>
    <x v="2"/>
    <s v="United States"/>
    <s v="Los Angeles"/>
    <x v="1"/>
    <n v="90049"/>
    <x v="1"/>
    <s v="OFF-LA-10004559"/>
    <x v="1"/>
    <x v="2"/>
    <s v="Avery 49"/>
    <n v="2.88"/>
    <n v="1"/>
    <n v="0"/>
    <n v="1.4112"/>
  </r>
  <r>
    <n v="8174"/>
    <s v="CA-2011-114125"/>
    <n v="2011"/>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n v="2011"/>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n v="2013"/>
    <x v="806"/>
    <d v="2013-02-04T00:00:00"/>
    <s v="Standard Class"/>
    <s v="HE-14800"/>
    <s v="Harold Engle"/>
    <x v="1"/>
    <s v="United States"/>
    <s v="Chicago"/>
    <x v="10"/>
    <n v="60623"/>
    <x v="2"/>
    <s v="OFF-PA-10003892"/>
    <x v="1"/>
    <x v="10"/>
    <s v="Xerox 1943"/>
    <n v="156.512"/>
    <n v="4"/>
    <n v="0.2"/>
    <n v="52.822799999999987"/>
  </r>
  <r>
    <n v="8177"/>
    <s v="CA-2013-135965"/>
    <n v="2013"/>
    <x v="897"/>
    <d v="2013-09-26T00:00:00"/>
    <s v="First Class"/>
    <s v="SZ-20035"/>
    <s v="Sam Zeldin"/>
    <x v="2"/>
    <s v="United States"/>
    <s v="New York City"/>
    <x v="15"/>
    <n v="10035"/>
    <x v="3"/>
    <s v="OFF-ST-10002370"/>
    <x v="1"/>
    <x v="4"/>
    <s v="Sortfiler Multipurpose Personal File Organizer, Black"/>
    <n v="128.34"/>
    <n v="6"/>
    <n v="0"/>
    <n v="37.218599999999995"/>
  </r>
  <r>
    <n v="8178"/>
    <s v="CA-2014-149699"/>
    <n v="2014"/>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n v="2013"/>
    <x v="476"/>
    <d v="2013-09-09T00:00:00"/>
    <s v="Standard Class"/>
    <s v="TG-21310"/>
    <s v="Toby Gnade"/>
    <x v="0"/>
    <s v="United States"/>
    <s v="Des Moines"/>
    <x v="4"/>
    <n v="98198"/>
    <x v="1"/>
    <s v="TEC-CO-10002095"/>
    <x v="2"/>
    <x v="16"/>
    <s v="Hewlett Packard 610 Color Digital Copier / Printer"/>
    <n v="999.98"/>
    <n v="2"/>
    <n v="0"/>
    <n v="449.99099999999999"/>
  </r>
  <r>
    <n v="8180"/>
    <s v="CA-2012-112767"/>
    <n v="2012"/>
    <x v="991"/>
    <d v="2012-08-06T00:00:00"/>
    <s v="Standard Class"/>
    <s v="DK-12985"/>
    <s v="Darren Koutras"/>
    <x v="0"/>
    <s v="United States"/>
    <s v="Springfield"/>
    <x v="21"/>
    <n v="97477"/>
    <x v="1"/>
    <s v="FUR-TA-10003469"/>
    <x v="0"/>
    <x v="3"/>
    <s v="Balt Split Level Computer Training Table"/>
    <n v="277.5"/>
    <n v="4"/>
    <n v="0.5"/>
    <n v="-188.7"/>
  </r>
  <r>
    <n v="8181"/>
    <s v="CA-2012-119879"/>
    <n v="2012"/>
    <x v="82"/>
    <d v="2012-11-25T00:00:00"/>
    <s v="Standard Class"/>
    <s v="SS-20410"/>
    <s v="Shahid Shariari"/>
    <x v="0"/>
    <s v="United States"/>
    <s v="Philadelphia"/>
    <x v="9"/>
    <n v="19120"/>
    <x v="3"/>
    <s v="FUR-TA-10002958"/>
    <x v="0"/>
    <x v="3"/>
    <s v="Bevis Oval Conference Table, Walnut"/>
    <n v="1252.704"/>
    <n v="8"/>
    <n v="0.4"/>
    <n v="-480.20320000000027"/>
  </r>
  <r>
    <n v="8182"/>
    <s v="CA-2012-119879"/>
    <n v="2012"/>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n v="2014"/>
    <x v="796"/>
    <d v="2014-05-23T00:00:00"/>
    <s v="Standard Class"/>
    <s v="BM-11575"/>
    <s v="Brendan Murry"/>
    <x v="1"/>
    <s v="United States"/>
    <s v="Chicago"/>
    <x v="10"/>
    <n v="60653"/>
    <x v="2"/>
    <s v="FUR-FU-10004973"/>
    <x v="0"/>
    <x v="5"/>
    <s v="Flat Face Poster Frame"/>
    <n v="22.608000000000001"/>
    <n v="3"/>
    <n v="0.6"/>
    <n v="-10.173599999999997"/>
  </r>
  <r>
    <n v="8184"/>
    <s v="CA-2014-155642"/>
    <n v="2014"/>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n v="2014"/>
    <x v="283"/>
    <d v="2014-07-28T00:00:00"/>
    <s v="Standard Class"/>
    <s v="MY-17380"/>
    <s v="Maribeth Yedwab"/>
    <x v="1"/>
    <s v="United States"/>
    <s v="Chicago"/>
    <x v="10"/>
    <n v="60623"/>
    <x v="2"/>
    <s v="OFF-PA-10003641"/>
    <x v="1"/>
    <x v="10"/>
    <s v="Xerox 1909"/>
    <n v="63.311999999999998"/>
    <n v="3"/>
    <n v="0.2"/>
    <n v="20.576399999999996"/>
  </r>
  <r>
    <n v="8186"/>
    <s v="CA-2012-136728"/>
    <n v="2012"/>
    <x v="1023"/>
    <d v="2012-09-17T00:00:00"/>
    <s v="Second Class"/>
    <s v="AG-10900"/>
    <s v="Arthur Gainer"/>
    <x v="0"/>
    <s v="United States"/>
    <s v="Chicago"/>
    <x v="10"/>
    <n v="60623"/>
    <x v="2"/>
    <s v="OFF-EN-10002621"/>
    <x v="1"/>
    <x v="12"/>
    <s v="Staples"/>
    <n v="7.8239999999999998"/>
    <n v="1"/>
    <n v="0.2"/>
    <n v="2.9339999999999997"/>
  </r>
  <r>
    <n v="8187"/>
    <s v="CA-2012-136728"/>
    <n v="2012"/>
    <x v="1023"/>
    <d v="2012-09-17T00:00:00"/>
    <s v="Second Class"/>
    <s v="AG-10900"/>
    <s v="Arthur Gainer"/>
    <x v="0"/>
    <s v="United States"/>
    <s v="Chicago"/>
    <x v="10"/>
    <n v="60623"/>
    <x v="2"/>
    <s v="FUR-CH-10003817"/>
    <x v="0"/>
    <x v="1"/>
    <s v="Global Value Steno Chair, Gray"/>
    <n v="170.072"/>
    <n v="4"/>
    <n v="0.3"/>
    <n v="-12.147999999999996"/>
  </r>
  <r>
    <n v="8188"/>
    <s v="CA-2013-127194"/>
    <n v="2013"/>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n v="2012"/>
    <x v="653"/>
    <d v="2012-10-05T00:00:00"/>
    <s v="Second Class"/>
    <s v="SG-20470"/>
    <s v="Sheri Gordon"/>
    <x v="0"/>
    <s v="United States"/>
    <s v="Rockville"/>
    <x v="39"/>
    <n v="20852"/>
    <x v="3"/>
    <s v="OFF-PA-10001870"/>
    <x v="1"/>
    <x v="10"/>
    <s v="Xerox 202"/>
    <n v="19.440000000000001"/>
    <n v="3"/>
    <n v="0"/>
    <n v="9.3312000000000008"/>
  </r>
  <r>
    <n v="8190"/>
    <s v="CA-2012-140375"/>
    <n v="2012"/>
    <x v="653"/>
    <d v="2012-10-05T00:00:00"/>
    <s v="Second Class"/>
    <s v="SG-20470"/>
    <s v="Sheri Gordon"/>
    <x v="0"/>
    <s v="United States"/>
    <s v="Rockville"/>
    <x v="39"/>
    <n v="20852"/>
    <x v="3"/>
    <s v="OFF-BI-10000320"/>
    <x v="1"/>
    <x v="8"/>
    <s v="GBC Plastic Binding Combs"/>
    <n v="7.38"/>
    <n v="1"/>
    <n v="0"/>
    <n v="3.6162000000000001"/>
  </r>
  <r>
    <n v="8191"/>
    <s v="US-2014-155866"/>
    <n v="2014"/>
    <x v="701"/>
    <d v="2014-11-22T00:00:00"/>
    <s v="Standard Class"/>
    <s v="CC-12370"/>
    <s v="Christopher Conant"/>
    <x v="0"/>
    <s v="United States"/>
    <s v="New York City"/>
    <x v="15"/>
    <n v="10011"/>
    <x v="3"/>
    <s v="OFF-PA-10004735"/>
    <x v="1"/>
    <x v="10"/>
    <s v="Xerox 1905"/>
    <n v="38.880000000000003"/>
    <n v="6"/>
    <n v="0"/>
    <n v="18.662400000000002"/>
  </r>
  <r>
    <n v="8192"/>
    <s v="US-2014-155866"/>
    <n v="2014"/>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n v="2012"/>
    <x v="672"/>
    <d v="2012-12-03T00:00:00"/>
    <s v="First Class"/>
    <s v="LR-16915"/>
    <s v="Lena Radford"/>
    <x v="0"/>
    <s v="United States"/>
    <s v="Durham"/>
    <x v="3"/>
    <n v="27707"/>
    <x v="0"/>
    <s v="OFF-BI-10000546"/>
    <x v="1"/>
    <x v="8"/>
    <s v="Avery Durable Binders"/>
    <n v="6.0480000000000009"/>
    <n v="7"/>
    <n v="0.7"/>
    <n v="-4.2336000000000009"/>
  </r>
  <r>
    <n v="8194"/>
    <s v="CA-2012-141327"/>
    <n v="2012"/>
    <x v="672"/>
    <d v="2012-12-03T00:00:00"/>
    <s v="First Class"/>
    <s v="LR-16915"/>
    <s v="Lena Radford"/>
    <x v="0"/>
    <s v="United States"/>
    <s v="Durham"/>
    <x v="3"/>
    <n v="27707"/>
    <x v="0"/>
    <s v="OFF-AP-10001293"/>
    <x v="1"/>
    <x v="9"/>
    <s v="Belkin 8 Outlet Surge Protector"/>
    <n v="98.352000000000004"/>
    <n v="3"/>
    <n v="0.2"/>
    <n v="9.8351999999999933"/>
  </r>
  <r>
    <n v="8195"/>
    <s v="CA-2012-141327"/>
    <n v="2012"/>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n v="2012"/>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n v="2014"/>
    <x v="528"/>
    <d v="2014-09-10T00:00:00"/>
    <s v="Standard Class"/>
    <s v="LP-17095"/>
    <s v="Liz Preis"/>
    <x v="0"/>
    <s v="United States"/>
    <s v="Knoxville"/>
    <x v="18"/>
    <n v="37918"/>
    <x v="0"/>
    <s v="TEC-AC-10004568"/>
    <x v="2"/>
    <x v="11"/>
    <s v="Maxell LTO Ultrium - 800 GB"/>
    <n v="89.567999999999998"/>
    <n v="4"/>
    <n v="0.2"/>
    <n v="-1.119600000000009"/>
  </r>
  <r>
    <n v="8198"/>
    <s v="CA-2014-102736"/>
    <n v="2014"/>
    <x v="528"/>
    <d v="2014-09-10T00:00:00"/>
    <s v="Standard Class"/>
    <s v="LP-17095"/>
    <s v="Liz Preis"/>
    <x v="0"/>
    <s v="United States"/>
    <s v="Knoxville"/>
    <x v="18"/>
    <n v="37918"/>
    <x v="0"/>
    <s v="OFF-AR-10001897"/>
    <x v="1"/>
    <x v="6"/>
    <s v="Model L Table or Wall-Mount Pencil Sharpener"/>
    <n v="71.959999999999994"/>
    <n v="5"/>
    <n v="0.2"/>
    <n v="7.1960000000000015"/>
  </r>
  <r>
    <n v="8199"/>
    <s v="CA-2014-102736"/>
    <n v="2014"/>
    <x v="528"/>
    <d v="2014-09-10T00:00:00"/>
    <s v="Standard Class"/>
    <s v="LP-17095"/>
    <s v="Liz Preis"/>
    <x v="0"/>
    <s v="United States"/>
    <s v="Knoxville"/>
    <x v="18"/>
    <n v="37918"/>
    <x v="0"/>
    <s v="OFF-PA-10001800"/>
    <x v="1"/>
    <x v="10"/>
    <s v="Xerox 220"/>
    <n v="15.552000000000003"/>
    <n v="3"/>
    <n v="0.2"/>
    <n v="5.4432"/>
  </r>
  <r>
    <n v="8200"/>
    <s v="CA-2014-125269"/>
    <n v="2014"/>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n v="2014"/>
    <x v="558"/>
    <d v="2014-05-01T00:00:00"/>
    <s v="Standard Class"/>
    <s v="AF-10870"/>
    <s v="Art Ferguson"/>
    <x v="0"/>
    <s v="United States"/>
    <s v="Chicago"/>
    <x v="10"/>
    <n v="60610"/>
    <x v="2"/>
    <s v="OFF-ST-10004123"/>
    <x v="1"/>
    <x v="4"/>
    <s v="Safco Industrial Wire Shelving System"/>
    <n v="72.784000000000006"/>
    <n v="1"/>
    <n v="0.2"/>
    <n v="-18.196000000000002"/>
  </r>
  <r>
    <n v="8202"/>
    <s v="CA-2012-114811"/>
    <n v="2012"/>
    <x v="627"/>
    <d v="2012-11-08T00:00:00"/>
    <s v="Same Day"/>
    <s v="KD-16495"/>
    <s v="Keith Dawkins"/>
    <x v="1"/>
    <s v="United States"/>
    <s v="New York City"/>
    <x v="15"/>
    <n v="10024"/>
    <x v="3"/>
    <s v="OFF-ST-10000885"/>
    <x v="1"/>
    <x v="4"/>
    <s v="Fellowes Desktop Hanging File Manager"/>
    <n v="67.150000000000006"/>
    <n v="5"/>
    <n v="0"/>
    <n v="16.787500000000001"/>
  </r>
  <r>
    <n v="8203"/>
    <s v="CA-2012-114811"/>
    <n v="2012"/>
    <x v="627"/>
    <d v="2012-11-08T00:00:00"/>
    <s v="Same Day"/>
    <s v="KD-16495"/>
    <s v="Keith Dawkins"/>
    <x v="1"/>
    <s v="United States"/>
    <s v="New York City"/>
    <x v="15"/>
    <n v="10024"/>
    <x v="3"/>
    <s v="TEC-PH-10004165"/>
    <x v="2"/>
    <x v="7"/>
    <s v="Mitel MiVoice 5330e IP Phone"/>
    <n v="549.98"/>
    <n v="2"/>
    <n v="0"/>
    <n v="142.9948"/>
  </r>
  <r>
    <n v="8204"/>
    <s v="CA-2012-114811"/>
    <n v="2012"/>
    <x v="627"/>
    <d v="2012-11-08T00:00:00"/>
    <s v="Same Day"/>
    <s v="KD-16495"/>
    <s v="Keith Dawkins"/>
    <x v="1"/>
    <s v="United States"/>
    <s v="New York City"/>
    <x v="15"/>
    <n v="10024"/>
    <x v="3"/>
    <s v="FUR-FU-10002240"/>
    <x v="0"/>
    <x v="5"/>
    <s v="Nu-Dell EZ-Mount Plastic Wall Frames"/>
    <n v="11.82"/>
    <n v="3"/>
    <n v="0"/>
    <n v="4.7279999999999998"/>
  </r>
  <r>
    <n v="8205"/>
    <s v="CA-2012-114811"/>
    <n v="2012"/>
    <x v="627"/>
    <d v="2012-11-08T00:00:00"/>
    <s v="Same Day"/>
    <s v="KD-16495"/>
    <s v="Keith Dawkins"/>
    <x v="1"/>
    <s v="United States"/>
    <s v="New York City"/>
    <x v="15"/>
    <n v="10024"/>
    <x v="3"/>
    <s v="TEC-MA-10000045"/>
    <x v="2"/>
    <x v="15"/>
    <s v="Zebra ZM400 Thermal Label Printer"/>
    <n v="4643.8"/>
    <n v="4"/>
    <n v="0"/>
    <n v="2229.0239999999999"/>
  </r>
  <r>
    <n v="8206"/>
    <s v="CA-2012-114811"/>
    <n v="2012"/>
    <x v="627"/>
    <d v="2012-11-08T00:00:00"/>
    <s v="Same Day"/>
    <s v="KD-16495"/>
    <s v="Keith Dawkins"/>
    <x v="1"/>
    <s v="United States"/>
    <s v="New York City"/>
    <x v="15"/>
    <n v="10024"/>
    <x v="3"/>
    <s v="FUR-CH-10003746"/>
    <x v="0"/>
    <x v="1"/>
    <s v="Hon 4070 Series Pagoda Round Back Stacking Chairs"/>
    <n v="577.76400000000001"/>
    <n v="2"/>
    <n v="0.1"/>
    <n v="115.5528"/>
  </r>
  <r>
    <n v="8207"/>
    <s v="CA-2012-122266"/>
    <n v="2012"/>
    <x v="33"/>
    <d v="2012-04-30T00:00:00"/>
    <s v="Standard Class"/>
    <s v="SA-20830"/>
    <s v="Sue Ann Reed"/>
    <x v="0"/>
    <s v="United States"/>
    <s v="Daytona Beach"/>
    <x v="2"/>
    <n v="32114"/>
    <x v="0"/>
    <s v="FUR-TA-10000577"/>
    <x v="0"/>
    <x v="3"/>
    <s v="Bretford CR4500 Series Slim Rectangular Table"/>
    <n v="191.5155"/>
    <n v="1"/>
    <n v="0.45"/>
    <n v="-76.606200000000001"/>
  </r>
  <r>
    <n v="8208"/>
    <s v="CA-2012-122266"/>
    <n v="2012"/>
    <x v="33"/>
    <d v="2012-04-30T00:00:00"/>
    <s v="Standard Class"/>
    <s v="SA-20830"/>
    <s v="Sue Ann Reed"/>
    <x v="0"/>
    <s v="United States"/>
    <s v="Daytona Beach"/>
    <x v="2"/>
    <n v="32114"/>
    <x v="0"/>
    <s v="OFF-AR-10004757"/>
    <x v="1"/>
    <x v="6"/>
    <s v="Crayola Colored Pencils"/>
    <n v="2.6240000000000001"/>
    <n v="1"/>
    <n v="0.2"/>
    <n v="0.42639999999999978"/>
  </r>
  <r>
    <n v="8209"/>
    <s v="CA-2012-141565"/>
    <n v="2012"/>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n v="2012"/>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n v="2014"/>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n v="2013"/>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n v="2013"/>
    <x v="77"/>
    <d v="2013-11-13T00:00:00"/>
    <s v="Standard Class"/>
    <s v="MC-17845"/>
    <s v="Michael Chen"/>
    <x v="0"/>
    <s v="United States"/>
    <s v="Dallas"/>
    <x v="5"/>
    <n v="75220"/>
    <x v="2"/>
    <s v="OFF-ST-10001272"/>
    <x v="1"/>
    <x v="4"/>
    <s v="Mini 13-1/2 Capacity Data Binder Rack, Pearl"/>
    <n v="314.08800000000002"/>
    <n v="3"/>
    <n v="0.2"/>
    <n v="19.630499999999998"/>
  </r>
  <r>
    <n v="8214"/>
    <s v="CA-2012-120845"/>
    <n v="2012"/>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n v="2012"/>
    <x v="12"/>
    <d v="2012-10-02T00:00:00"/>
    <s v="Standard Class"/>
    <s v="ML-17395"/>
    <s v="Marina Lichtenstein"/>
    <x v="1"/>
    <s v="United States"/>
    <s v="Murfreesboro"/>
    <x v="18"/>
    <n v="37130"/>
    <x v="0"/>
    <s v="OFF-PA-10004665"/>
    <x v="1"/>
    <x v="10"/>
    <s v="Advantus Motivational Note Cards"/>
    <n v="10.48"/>
    <n v="1"/>
    <n v="0.2"/>
    <n v="3.7989999999999995"/>
  </r>
  <r>
    <n v="8216"/>
    <s v="CA-2012-120845"/>
    <n v="2012"/>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n v="2012"/>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n v="2011"/>
    <x v="462"/>
    <d v="2011-10-07T00:00:00"/>
    <s v="Standard Class"/>
    <s v="RD-19930"/>
    <s v="Russell D'Ascenzo"/>
    <x v="0"/>
    <s v="United States"/>
    <s v="Dallas"/>
    <x v="5"/>
    <n v="75217"/>
    <x v="2"/>
    <s v="OFF-FA-10002676"/>
    <x v="1"/>
    <x v="13"/>
    <s v="Colored Push Pins"/>
    <n v="4.3440000000000003"/>
    <n v="3"/>
    <n v="0.2"/>
    <n v="0.86879999999999979"/>
  </r>
  <r>
    <n v="8219"/>
    <s v="CA-2011-120775"/>
    <n v="2011"/>
    <x v="462"/>
    <d v="2011-10-07T00:00:00"/>
    <s v="Standard Class"/>
    <s v="RD-19930"/>
    <s v="Russell D'Ascenzo"/>
    <x v="0"/>
    <s v="United States"/>
    <s v="Dallas"/>
    <x v="5"/>
    <n v="75217"/>
    <x v="2"/>
    <s v="FUR-FU-10000758"/>
    <x v="0"/>
    <x v="5"/>
    <s v="DAX Natural Wood-Tone Poster Frame"/>
    <n v="31.776000000000003"/>
    <n v="3"/>
    <n v="0.6"/>
    <n v="-19.065600000000007"/>
  </r>
  <r>
    <n v="8220"/>
    <s v="CA-2011-120775"/>
    <n v="2011"/>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n v="2011"/>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n v="2011"/>
    <x v="462"/>
    <d v="2011-10-07T00:00:00"/>
    <s v="Standard Class"/>
    <s v="RD-19930"/>
    <s v="Russell D'Ascenzo"/>
    <x v="0"/>
    <s v="United States"/>
    <s v="Dallas"/>
    <x v="5"/>
    <n v="75217"/>
    <x v="2"/>
    <s v="OFF-FA-10000254"/>
    <x v="1"/>
    <x v="13"/>
    <s v="Sterling Rubber Bands by Alliance"/>
    <n v="15.072000000000001"/>
    <n v="4"/>
    <n v="0.2"/>
    <n v="-3.7680000000000002"/>
  </r>
  <r>
    <n v="8223"/>
    <s v="CA-2011-152905"/>
    <n v="2011"/>
    <x v="1087"/>
    <d v="2011-02-25T00:00:00"/>
    <s v="Standard Class"/>
    <s v="AB-10015"/>
    <s v="Aaron Bergman"/>
    <x v="0"/>
    <s v="United States"/>
    <s v="Arlington"/>
    <x v="5"/>
    <n v="76017"/>
    <x v="2"/>
    <s v="OFF-ST-10000321"/>
    <x v="1"/>
    <x v="4"/>
    <s v="Akro Stacking Bins"/>
    <n v="12.624000000000001"/>
    <n v="2"/>
    <n v="0.2"/>
    <n v="-2.5248000000000022"/>
  </r>
  <r>
    <n v="8224"/>
    <s v="CA-2013-104633"/>
    <n v="2013"/>
    <x v="1"/>
    <d v="2013-06-17T00:00:00"/>
    <s v="Standard Class"/>
    <s v="EA-14035"/>
    <s v="Erin Ashbrook"/>
    <x v="1"/>
    <s v="United States"/>
    <s v="Pasadena"/>
    <x v="1"/>
    <n v="91104"/>
    <x v="1"/>
    <s v="OFF-PA-10000241"/>
    <x v="1"/>
    <x v="10"/>
    <s v="IBM Multi-Purpose Copy Paper, 8 1/2 x 11&quot;, Case"/>
    <n v="185.88"/>
    <n v="6"/>
    <n v="0"/>
    <n v="83.645999999999987"/>
  </r>
  <r>
    <n v="8225"/>
    <s v="CA-2013-104633"/>
    <n v="2013"/>
    <x v="1"/>
    <d v="2013-06-17T00:00:00"/>
    <s v="Standard Class"/>
    <s v="EA-14035"/>
    <s v="Erin Ashbrook"/>
    <x v="1"/>
    <s v="United States"/>
    <s v="Pasadena"/>
    <x v="1"/>
    <n v="91104"/>
    <x v="1"/>
    <s v="OFF-PA-10004782"/>
    <x v="1"/>
    <x v="10"/>
    <s v="Xerox 228"/>
    <n v="12.96"/>
    <n v="2"/>
    <n v="0"/>
    <n v="6.2208000000000006"/>
  </r>
  <r>
    <n v="8226"/>
    <s v="CA-2014-104136"/>
    <n v="2014"/>
    <x v="752"/>
    <d v="2014-11-05T00:00:00"/>
    <s v="Second Class"/>
    <s v="SF-20065"/>
    <s v="Sandra Flanagan"/>
    <x v="0"/>
    <s v="United States"/>
    <s v="Everett"/>
    <x v="31"/>
    <n v="2149"/>
    <x v="3"/>
    <s v="OFF-PA-10004243"/>
    <x v="1"/>
    <x v="10"/>
    <s v="Xerox 1939"/>
    <n v="189.7"/>
    <n v="10"/>
    <n v="0"/>
    <n v="91.055999999999983"/>
  </r>
  <r>
    <n v="8227"/>
    <s v="CA-2014-104136"/>
    <n v="2014"/>
    <x v="752"/>
    <d v="2014-11-05T00:00:00"/>
    <s v="Second Class"/>
    <s v="SF-20065"/>
    <s v="Sandra Flanagan"/>
    <x v="0"/>
    <s v="United States"/>
    <s v="Everett"/>
    <x v="31"/>
    <n v="2149"/>
    <x v="3"/>
    <s v="OFF-PA-10001033"/>
    <x v="1"/>
    <x v="10"/>
    <s v="Xerox 1893"/>
    <n v="40.99"/>
    <n v="1"/>
    <n v="0"/>
    <n v="20.085100000000001"/>
  </r>
  <r>
    <n v="8228"/>
    <s v="CA-2013-123050"/>
    <n v="2013"/>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n v="2013"/>
    <x v="958"/>
    <d v="2013-04-09T00:00:00"/>
    <s v="Second Class"/>
    <s v="BC-11125"/>
    <s v="Becky Castell"/>
    <x v="2"/>
    <s v="United States"/>
    <s v="Troy"/>
    <x v="15"/>
    <n v="12180"/>
    <x v="3"/>
    <s v="OFF-ST-10003455"/>
    <x v="1"/>
    <x v="4"/>
    <s v="Tenex File Box, Personal Filing Tote with Lid, Black"/>
    <n v="31.02"/>
    <n v="2"/>
    <n v="0"/>
    <n v="8.0652000000000008"/>
  </r>
  <r>
    <n v="8230"/>
    <s v="CA-2013-123050"/>
    <n v="2013"/>
    <x v="958"/>
    <d v="2013-04-09T00:00:00"/>
    <s v="Second Class"/>
    <s v="BC-11125"/>
    <s v="Becky Castell"/>
    <x v="2"/>
    <s v="United States"/>
    <s v="Troy"/>
    <x v="15"/>
    <n v="12180"/>
    <x v="3"/>
    <s v="TEC-AC-10001109"/>
    <x v="2"/>
    <x v="11"/>
    <s v="Logitech Trackman Marble Mouse"/>
    <n v="89.97"/>
    <n v="3"/>
    <n v="0"/>
    <n v="37.787400000000005"/>
  </r>
  <r>
    <n v="8231"/>
    <s v="CA-2013-162355"/>
    <n v="2013"/>
    <x v="1186"/>
    <d v="2013-07-03T00:00:00"/>
    <s v="Second Class"/>
    <s v="PF-19165"/>
    <s v="Philip Fox"/>
    <x v="0"/>
    <s v="United States"/>
    <s v="Sandy Springs"/>
    <x v="32"/>
    <n v="30328"/>
    <x v="0"/>
    <s v="OFF-AR-10004344"/>
    <x v="1"/>
    <x v="6"/>
    <s v="Bulldog Vacuum Base Pencil Sharpener"/>
    <n v="35.97"/>
    <n v="3"/>
    <n v="0"/>
    <n v="9.7118999999999982"/>
  </r>
  <r>
    <n v="8232"/>
    <s v="CA-2013-162355"/>
    <n v="2013"/>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n v="2011"/>
    <x v="358"/>
    <d v="2011-09-28T00:00:00"/>
    <s v="Standard Class"/>
    <s v="SE-20110"/>
    <s v="Sanjit Engle"/>
    <x v="0"/>
    <s v="United States"/>
    <s v="San Jose"/>
    <x v="1"/>
    <n v="95123"/>
    <x v="1"/>
    <s v="OFF-ST-10000675"/>
    <x v="1"/>
    <x v="4"/>
    <s v="File Shuttle II and Handi-File, Black"/>
    <n v="169.45"/>
    <n v="5"/>
    <n v="0"/>
    <n v="42.362499999999997"/>
  </r>
  <r>
    <n v="8234"/>
    <s v="CA-2011-158225"/>
    <n v="2011"/>
    <x v="358"/>
    <d v="2011-09-28T00:00:00"/>
    <s v="Standard Class"/>
    <s v="SE-20110"/>
    <s v="Sanjit Engle"/>
    <x v="0"/>
    <s v="United States"/>
    <s v="San Jose"/>
    <x v="1"/>
    <n v="95123"/>
    <x v="1"/>
    <s v="OFF-ST-10002301"/>
    <x v="1"/>
    <x v="4"/>
    <s v="Tennsco Commercial Shelving"/>
    <n v="40.68"/>
    <n v="2"/>
    <n v="0"/>
    <n v="0.40679999999999694"/>
  </r>
  <r>
    <n v="8235"/>
    <s v="CA-2014-102204"/>
    <n v="2014"/>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n v="2014"/>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n v="2014"/>
    <x v="927"/>
    <d v="2014-05-07T00:00:00"/>
    <s v="Standard Class"/>
    <s v="CJ-12010"/>
    <s v="Caroline Jumper"/>
    <x v="0"/>
    <s v="United States"/>
    <s v="Jacksonville"/>
    <x v="2"/>
    <n v="32216"/>
    <x v="0"/>
    <s v="FUR-CH-10002024"/>
    <x v="0"/>
    <x v="1"/>
    <s v="HON 5400 Series Task Chairs for Big and Tall"/>
    <n v="2803.92"/>
    <n v="5"/>
    <n v="0.2"/>
    <n v="0"/>
  </r>
  <r>
    <n v="8238"/>
    <s v="CA-2014-103065"/>
    <n v="2014"/>
    <x v="179"/>
    <d v="2014-10-21T00:00:00"/>
    <s v="Same Day"/>
    <s v="PT-19090"/>
    <s v="Pete Takahito"/>
    <x v="0"/>
    <s v="United States"/>
    <s v="Jacksonville"/>
    <x v="2"/>
    <n v="32216"/>
    <x v="0"/>
    <s v="OFF-ST-10000617"/>
    <x v="1"/>
    <x v="4"/>
    <s v="Woodgrain Magazine Files by Perma"/>
    <n v="4.7679999999999998"/>
    <n v="2"/>
    <n v="0.2"/>
    <n v="-0.7748000000000006"/>
  </r>
  <r>
    <n v="8239"/>
    <s v="CA-2014-103065"/>
    <n v="2014"/>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n v="2014"/>
    <x v="179"/>
    <d v="2014-10-21T00:00:00"/>
    <s v="Same Day"/>
    <s v="PT-19090"/>
    <s v="Pete Takahito"/>
    <x v="0"/>
    <s v="United States"/>
    <s v="Jacksonville"/>
    <x v="2"/>
    <n v="32216"/>
    <x v="0"/>
    <s v="OFF-AR-10003251"/>
    <x v="1"/>
    <x v="6"/>
    <s v="Prang Drawing Pencil Set"/>
    <n v="4.4479999999999995"/>
    <n v="2"/>
    <n v="0.2"/>
    <n v="1.1119999999999999"/>
  </r>
  <r>
    <n v="8241"/>
    <s v="CA-2014-103065"/>
    <n v="2014"/>
    <x v="179"/>
    <d v="2014-10-21T00:00:00"/>
    <s v="Same Day"/>
    <s v="PT-19090"/>
    <s v="Pete Takahito"/>
    <x v="0"/>
    <s v="United States"/>
    <s v="Jacksonville"/>
    <x v="2"/>
    <n v="32216"/>
    <x v="0"/>
    <s v="FUR-FU-10000175"/>
    <x v="0"/>
    <x v="5"/>
    <s v="DAX Wood Document Frame."/>
    <n v="43.936000000000007"/>
    <n v="4"/>
    <n v="0.2"/>
    <n v="6.0411999999999964"/>
  </r>
  <r>
    <n v="8242"/>
    <s v="CA-2011-109855"/>
    <n v="2011"/>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n v="2011"/>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n v="2011"/>
    <x v="1132"/>
    <d v="2011-08-16T00:00:00"/>
    <s v="Standard Class"/>
    <s v="BW-11200"/>
    <s v="Ben Wallace"/>
    <x v="0"/>
    <s v="United States"/>
    <s v="San Francisco"/>
    <x v="1"/>
    <n v="94122"/>
    <x v="1"/>
    <s v="TEC-PH-10003691"/>
    <x v="2"/>
    <x v="7"/>
    <s v="BlackBerry Q10"/>
    <n v="806.33600000000001"/>
    <n v="8"/>
    <n v="0.2"/>
    <n v="50.396000000000015"/>
  </r>
  <r>
    <n v="8245"/>
    <s v="CA-2011-109897"/>
    <n v="2011"/>
    <x v="1132"/>
    <d v="2011-08-16T00:00:00"/>
    <s v="Standard Class"/>
    <s v="BW-11200"/>
    <s v="Ben Wallace"/>
    <x v="0"/>
    <s v="United States"/>
    <s v="San Francisco"/>
    <x v="1"/>
    <n v="94122"/>
    <x v="1"/>
    <s v="FUR-FU-10002878"/>
    <x v="0"/>
    <x v="5"/>
    <s v="Seth Thomas 14&quot; Day/Date Wall Clock"/>
    <n v="85.44"/>
    <n v="3"/>
    <n v="0"/>
    <n v="31.612800000000004"/>
  </r>
  <r>
    <n v="8246"/>
    <s v="US-2011-143581"/>
    <n v="2011"/>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n v="2012"/>
    <x v="1187"/>
    <d v="2012-05-10T00:00:00"/>
    <s v="Same Day"/>
    <s v="DP-13390"/>
    <s v="Dennis Pardue"/>
    <x v="2"/>
    <s v="United States"/>
    <s v="Aurora"/>
    <x v="10"/>
    <n v="60505"/>
    <x v="2"/>
    <s v="OFF-AP-10002439"/>
    <x v="1"/>
    <x v="9"/>
    <s v="Tripp Lite Isotel 8 Ultra 8 Outlet Metal Surge"/>
    <n v="70.969999999999985"/>
    <n v="5"/>
    <n v="0.8"/>
    <n v="-191.619"/>
  </r>
  <r>
    <n v="8248"/>
    <s v="CA-2012-129217"/>
    <n v="2012"/>
    <x v="1187"/>
    <d v="2012-05-10T00:00:00"/>
    <s v="Same Day"/>
    <s v="DP-13390"/>
    <s v="Dennis Pardue"/>
    <x v="2"/>
    <s v="United States"/>
    <s v="Aurora"/>
    <x v="10"/>
    <n v="60505"/>
    <x v="2"/>
    <s v="OFF-AR-10004602"/>
    <x v="1"/>
    <x v="6"/>
    <s v="Boston KS Multi-Size Manual Pencil Sharpener"/>
    <n v="36.783999999999999"/>
    <n v="2"/>
    <n v="0.2"/>
    <n v="3.6784000000000017"/>
  </r>
  <r>
    <n v="8249"/>
    <s v="CA-2013-133816"/>
    <n v="2013"/>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n v="2012"/>
    <x v="616"/>
    <d v="2012-03-09T00:00:00"/>
    <s v="Second Class"/>
    <s v="MS-17365"/>
    <s v="Maribeth Schnelling"/>
    <x v="0"/>
    <s v="United States"/>
    <s v="Chicago"/>
    <x v="10"/>
    <n v="60653"/>
    <x v="2"/>
    <s v="OFF-BI-10002854"/>
    <x v="1"/>
    <x v="8"/>
    <s v="Performers Binder/Pad Holder, Black"/>
    <n v="11.211999999999998"/>
    <n v="2"/>
    <n v="0.8"/>
    <n v="-16.818000000000005"/>
  </r>
  <r>
    <n v="8251"/>
    <s v="CA-2012-140221"/>
    <n v="2012"/>
    <x v="616"/>
    <d v="2012-03-09T00:00:00"/>
    <s v="Second Class"/>
    <s v="MS-17365"/>
    <s v="Maribeth Schnelling"/>
    <x v="0"/>
    <s v="United States"/>
    <s v="Chicago"/>
    <x v="10"/>
    <n v="60653"/>
    <x v="2"/>
    <s v="FUR-FU-10000023"/>
    <x v="0"/>
    <x v="5"/>
    <s v="Eldon Wave Desk Accessories"/>
    <n v="4.7119999999999997"/>
    <n v="2"/>
    <n v="0.6"/>
    <n v="-1.8847999999999994"/>
  </r>
  <r>
    <n v="8252"/>
    <s v="CA-2012-140221"/>
    <n v="2012"/>
    <x v="616"/>
    <d v="2012-03-09T00:00:00"/>
    <s v="Second Class"/>
    <s v="MS-17365"/>
    <s v="Maribeth Schnelling"/>
    <x v="0"/>
    <s v="United States"/>
    <s v="Chicago"/>
    <x v="10"/>
    <n v="60653"/>
    <x v="2"/>
    <s v="OFF-AP-10000828"/>
    <x v="1"/>
    <x v="9"/>
    <s v="Avanti 4.4 Cu. Ft. Refrigerator"/>
    <n v="180.97999999999996"/>
    <n v="5"/>
    <n v="0.8"/>
    <n v="-470.548"/>
  </r>
  <r>
    <n v="8253"/>
    <s v="CA-2012-140221"/>
    <n v="2012"/>
    <x v="616"/>
    <d v="2012-03-09T00:00:00"/>
    <s v="Second Class"/>
    <s v="MS-17365"/>
    <s v="Maribeth Schnelling"/>
    <x v="0"/>
    <s v="United States"/>
    <s v="Chicago"/>
    <x v="10"/>
    <n v="60653"/>
    <x v="2"/>
    <s v="OFF-ST-10000777"/>
    <x v="1"/>
    <x v="4"/>
    <s v="Companion Letter/Legal File, Black"/>
    <n v="60.415999999999997"/>
    <n v="2"/>
    <n v="0.2"/>
    <n v="6.0416000000000025"/>
  </r>
  <r>
    <n v="8254"/>
    <s v="CA-2014-152310"/>
    <n v="2014"/>
    <x v="801"/>
    <d v="2014-08-20T00:00:00"/>
    <s v="Standard Class"/>
    <s v="DK-12895"/>
    <s v="Dana Kaydos"/>
    <x v="0"/>
    <s v="United States"/>
    <s v="Seattle"/>
    <x v="4"/>
    <n v="98103"/>
    <x v="1"/>
    <s v="TEC-CO-10000971"/>
    <x v="2"/>
    <x v="16"/>
    <s v="Hewlett Packard 310 Color Digital Copier"/>
    <n v="299.99"/>
    <n v="1"/>
    <n v="0"/>
    <n v="89.996999999999986"/>
  </r>
  <r>
    <n v="8255"/>
    <s v="CA-2014-152310"/>
    <n v="2014"/>
    <x v="801"/>
    <d v="2014-08-20T00:00:00"/>
    <s v="Standard Class"/>
    <s v="DK-12895"/>
    <s v="Dana Kaydos"/>
    <x v="0"/>
    <s v="United States"/>
    <s v="Seattle"/>
    <x v="4"/>
    <n v="98103"/>
    <x v="1"/>
    <s v="OFF-PA-10003134"/>
    <x v="1"/>
    <x v="10"/>
    <s v="Xerox 1937"/>
    <n v="192.16"/>
    <n v="4"/>
    <n v="0"/>
    <n v="92.236799999999988"/>
  </r>
  <r>
    <n v="8256"/>
    <s v="CA-2014-152310"/>
    <n v="2014"/>
    <x v="801"/>
    <d v="2014-08-20T00:00:00"/>
    <s v="Standard Class"/>
    <s v="DK-12895"/>
    <s v="Dana Kaydos"/>
    <x v="0"/>
    <s v="United States"/>
    <s v="Seattle"/>
    <x v="4"/>
    <n v="98103"/>
    <x v="1"/>
    <s v="TEC-PH-10002538"/>
    <x v="2"/>
    <x v="7"/>
    <s v="Grandstream GXP1160 VoIP phone"/>
    <n v="242.624"/>
    <n v="8"/>
    <n v="0.2"/>
    <n v="27.295199999999973"/>
  </r>
  <r>
    <n v="8257"/>
    <s v="CA-2014-152310"/>
    <n v="2014"/>
    <x v="801"/>
    <d v="2014-08-20T00:00:00"/>
    <s v="Standard Class"/>
    <s v="DK-12895"/>
    <s v="Dana Kaydos"/>
    <x v="0"/>
    <s v="United States"/>
    <s v="Seattle"/>
    <x v="4"/>
    <n v="98103"/>
    <x v="1"/>
    <s v="OFF-ST-10001228"/>
    <x v="1"/>
    <x v="4"/>
    <s v="Personal File Boxes with Fold-Down Carry Handle"/>
    <n v="46.74"/>
    <n v="3"/>
    <n v="0"/>
    <n v="11.684999999999999"/>
  </r>
  <r>
    <n v="8258"/>
    <s v="CA-2014-152310"/>
    <n v="2014"/>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n v="2014"/>
    <x v="801"/>
    <d v="2014-08-20T00:00:00"/>
    <s v="Standard Class"/>
    <s v="DK-12895"/>
    <s v="Dana Kaydos"/>
    <x v="0"/>
    <s v="United States"/>
    <s v="Seattle"/>
    <x v="4"/>
    <n v="98103"/>
    <x v="1"/>
    <s v="OFF-BI-10004308"/>
    <x v="1"/>
    <x v="8"/>
    <s v="Avery Legal 4-Ring Binder"/>
    <n v="100.70400000000001"/>
    <n v="6"/>
    <n v="0.2"/>
    <n v="37.763999999999996"/>
  </r>
  <r>
    <n v="8260"/>
    <s v="CA-2013-118101"/>
    <n v="2013"/>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n v="2013"/>
    <x v="190"/>
    <d v="2013-06-27T00:00:00"/>
    <s v="Same Day"/>
    <s v="SN-20560"/>
    <s v="Skye Norling"/>
    <x v="2"/>
    <s v="United States"/>
    <s v="Roseville"/>
    <x v="12"/>
    <n v="48066"/>
    <x v="2"/>
    <s v="OFF-BI-10000773"/>
    <x v="1"/>
    <x v="8"/>
    <s v="Insertable Tab Post Binder Dividers"/>
    <n v="8.02"/>
    <n v="1"/>
    <n v="0"/>
    <n v="3.7693999999999992"/>
  </r>
  <r>
    <n v="8262"/>
    <s v="CA-2013-118101"/>
    <n v="2013"/>
    <x v="190"/>
    <d v="2013-06-27T00:00:00"/>
    <s v="Same Day"/>
    <s v="SN-20560"/>
    <s v="Skye Norling"/>
    <x v="2"/>
    <s v="United States"/>
    <s v="Roseville"/>
    <x v="12"/>
    <n v="48066"/>
    <x v="2"/>
    <s v="OFF-ST-10001837"/>
    <x v="1"/>
    <x v="4"/>
    <s v="SAFCO Mobile Desk Side File, Wire Frame"/>
    <n v="171.04"/>
    <n v="4"/>
    <n v="0"/>
    <n v="44.470399999999998"/>
  </r>
  <r>
    <n v="8263"/>
    <s v="CA-2013-100307"/>
    <n v="2013"/>
    <x v="272"/>
    <d v="2013-12-20T00:00:00"/>
    <s v="Standard Class"/>
    <s v="TC-21475"/>
    <s v="Tony Chapman"/>
    <x v="2"/>
    <s v="United States"/>
    <s v="Fayetteville"/>
    <x v="36"/>
    <n v="72701"/>
    <x v="0"/>
    <s v="OFF-PA-10002552"/>
    <x v="1"/>
    <x v="10"/>
    <s v="Xerox 1958"/>
    <n v="19.440000000000001"/>
    <n v="3"/>
    <n v="0"/>
    <n v="9.3312000000000008"/>
  </r>
  <r>
    <n v="8264"/>
    <s v="CA-2012-138457"/>
    <n v="2012"/>
    <x v="1023"/>
    <d v="2012-09-17T00:00:00"/>
    <s v="Standard Class"/>
    <s v="AM-10705"/>
    <s v="Anne McFarland"/>
    <x v="0"/>
    <s v="United States"/>
    <s v="Jacksonville"/>
    <x v="3"/>
    <n v="28540"/>
    <x v="0"/>
    <s v="OFF-BI-10000014"/>
    <x v="1"/>
    <x v="8"/>
    <s v="Heavy-Duty E-Z-D Binders"/>
    <n v="13.092000000000002"/>
    <n v="4"/>
    <n v="0.7"/>
    <n v="-10.037199999999999"/>
  </r>
  <r>
    <n v="8265"/>
    <s v="CA-2011-131800"/>
    <n v="2011"/>
    <x v="125"/>
    <d v="2012-01-04T00:00:00"/>
    <s v="Standard Class"/>
    <s v="AJ-10960"/>
    <s v="Astrea Jones"/>
    <x v="0"/>
    <s v="United States"/>
    <s v="New York City"/>
    <x v="15"/>
    <n v="10035"/>
    <x v="3"/>
    <s v="OFF-AP-10004136"/>
    <x v="1"/>
    <x v="9"/>
    <s v="Kensington 6 Outlet SmartSocket Surge Protector"/>
    <n v="122.94"/>
    <n v="3"/>
    <n v="0"/>
    <n v="30.734999999999992"/>
  </r>
  <r>
    <n v="8266"/>
    <s v="CA-2011-131800"/>
    <n v="2011"/>
    <x v="125"/>
    <d v="2012-01-04T00:00:00"/>
    <s v="Standard Class"/>
    <s v="AJ-10960"/>
    <s v="Astrea Jones"/>
    <x v="0"/>
    <s v="United States"/>
    <s v="New York City"/>
    <x v="15"/>
    <n v="10035"/>
    <x v="3"/>
    <s v="OFF-BI-10003429"/>
    <x v="1"/>
    <x v="8"/>
    <s v="Cardinal HOLDit! Binder Insert Strips,Extra Strips"/>
    <n v="35.448"/>
    <n v="7"/>
    <n v="0.2"/>
    <n v="12.8499"/>
  </r>
  <r>
    <n v="8267"/>
    <s v="CA-2011-118304"/>
    <n v="2011"/>
    <x v="333"/>
    <d v="2011-05-04T00:00:00"/>
    <s v="Standard Class"/>
    <s v="KH-16360"/>
    <s v="Katherine Hughes"/>
    <x v="0"/>
    <s v="United States"/>
    <s v="Dover"/>
    <x v="13"/>
    <n v="19901"/>
    <x v="3"/>
    <s v="TEC-PH-10000376"/>
    <x v="2"/>
    <x v="7"/>
    <s v="Square Credit Card Reader"/>
    <n v="19.98"/>
    <n v="2"/>
    <n v="0"/>
    <n v="5.1948000000000008"/>
  </r>
  <r>
    <n v="8268"/>
    <s v="CA-2014-121790"/>
    <n v="2014"/>
    <x v="289"/>
    <d v="2014-02-07T00:00:00"/>
    <s v="Standard Class"/>
    <s v="LP-17095"/>
    <s v="Liz Preis"/>
    <x v="0"/>
    <s v="United States"/>
    <s v="Aurora"/>
    <x v="10"/>
    <n v="60505"/>
    <x v="2"/>
    <s v="FUR-TA-10003469"/>
    <x v="0"/>
    <x v="3"/>
    <s v="Balt Split Level Computer Training Table"/>
    <n v="69.375"/>
    <n v="1"/>
    <n v="0.5"/>
    <n v="-47.174999999999997"/>
  </r>
  <r>
    <n v="8269"/>
    <s v="CA-2014-121790"/>
    <n v="2014"/>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n v="2014"/>
    <x v="289"/>
    <d v="2014-02-07T00:00:00"/>
    <s v="Standard Class"/>
    <s v="LP-17095"/>
    <s v="Liz Preis"/>
    <x v="0"/>
    <s v="United States"/>
    <s v="Aurora"/>
    <x v="10"/>
    <n v="60505"/>
    <x v="2"/>
    <s v="TEC-PH-10002584"/>
    <x v="2"/>
    <x v="7"/>
    <s v="Samsung Galaxy S4"/>
    <n v="2003.1680000000001"/>
    <n v="4"/>
    <n v="0.2"/>
    <n v="250.39599999999984"/>
  </r>
  <r>
    <n v="8271"/>
    <s v="CA-2014-121790"/>
    <n v="2014"/>
    <x v="289"/>
    <d v="2014-02-07T00:00:00"/>
    <s v="Standard Class"/>
    <s v="LP-17095"/>
    <s v="Liz Preis"/>
    <x v="0"/>
    <s v="United States"/>
    <s v="Aurora"/>
    <x v="10"/>
    <n v="60505"/>
    <x v="2"/>
    <s v="OFF-AR-10003602"/>
    <x v="1"/>
    <x v="6"/>
    <s v="Quartet Omega Colored Chalk, 12/Pack"/>
    <n v="9.3439999999999994"/>
    <n v="2"/>
    <n v="0.2"/>
    <n v="3.1535999999999995"/>
  </r>
  <r>
    <n v="8272"/>
    <s v="CA-2013-169670"/>
    <n v="2013"/>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n v="2013"/>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n v="2012"/>
    <x v="385"/>
    <d v="2012-06-15T00:00:00"/>
    <s v="Second Class"/>
    <s v="FC-14245"/>
    <s v="Frank Carlisle"/>
    <x v="2"/>
    <s v="United States"/>
    <s v="Springfield"/>
    <x v="24"/>
    <n v="45503"/>
    <x v="3"/>
    <s v="OFF-AR-10000634"/>
    <x v="1"/>
    <x v="6"/>
    <s v="Newell 320"/>
    <n v="3.4240000000000004"/>
    <n v="1"/>
    <n v="0.2"/>
    <n v="0.29960000000000009"/>
  </r>
  <r>
    <n v="8275"/>
    <s v="CA-2014-164112"/>
    <n v="2014"/>
    <x v="160"/>
    <d v="2014-07-05T00:00:00"/>
    <s v="Standard Class"/>
    <s v="ND-18460"/>
    <s v="Neil Ducich"/>
    <x v="1"/>
    <s v="United States"/>
    <s v="Mount Vernon"/>
    <x v="15"/>
    <n v="10550"/>
    <x v="3"/>
    <s v="OFF-ST-10002615"/>
    <x v="1"/>
    <x v="4"/>
    <s v="Dual Level, Single-Width Filing Carts"/>
    <n v="1085.42"/>
    <n v="7"/>
    <n v="0"/>
    <n v="282.20920000000001"/>
  </r>
  <r>
    <n v="8276"/>
    <s v="CA-2012-143882"/>
    <n v="2012"/>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n v="2013"/>
    <x v="823"/>
    <d v="2013-02-25T00:00:00"/>
    <s v="Standard Class"/>
    <s v="LC-16960"/>
    <s v="Lindsay Castell"/>
    <x v="2"/>
    <s v="United States"/>
    <s v="Tampa"/>
    <x v="2"/>
    <n v="33614"/>
    <x v="0"/>
    <s v="OFF-BI-10003727"/>
    <x v="1"/>
    <x v="8"/>
    <s v="Avery Durable Slant Ring Binders With Label Holder"/>
    <n v="3.762"/>
    <n v="3"/>
    <n v="0.7"/>
    <n v="-2.758799999999999"/>
  </r>
  <r>
    <n v="8278"/>
    <s v="US-2013-139262"/>
    <n v="2013"/>
    <x v="823"/>
    <d v="2013-02-25T00:00:00"/>
    <s v="Standard Class"/>
    <s v="LC-16960"/>
    <s v="Lindsay Castell"/>
    <x v="2"/>
    <s v="United States"/>
    <s v="Tampa"/>
    <x v="2"/>
    <n v="33614"/>
    <x v="0"/>
    <s v="OFF-BI-10002026"/>
    <x v="1"/>
    <x v="8"/>
    <s v="Avery Arch Ring Binders"/>
    <n v="34.860000000000007"/>
    <n v="2"/>
    <n v="0.7"/>
    <n v="-26.726000000000006"/>
  </r>
  <r>
    <n v="8279"/>
    <s v="US-2013-139262"/>
    <n v="2013"/>
    <x v="823"/>
    <d v="2013-02-25T00:00:00"/>
    <s v="Standard Class"/>
    <s v="LC-16960"/>
    <s v="Lindsay Castell"/>
    <x v="2"/>
    <s v="United States"/>
    <s v="Tampa"/>
    <x v="2"/>
    <n v="33614"/>
    <x v="0"/>
    <s v="OFF-ST-10001496"/>
    <x v="1"/>
    <x v="4"/>
    <s v="Standard Rollaway File with Lock"/>
    <n v="432.45600000000002"/>
    <n v="3"/>
    <n v="0.2"/>
    <n v="32.434200000000004"/>
  </r>
  <r>
    <n v="8280"/>
    <s v="CA-2014-146192"/>
    <n v="2014"/>
    <x v="300"/>
    <d v="2014-04-27T00:00:00"/>
    <s v="Standard Class"/>
    <s v="BD-11725"/>
    <s v="Bruce Degenhardt"/>
    <x v="0"/>
    <s v="United States"/>
    <s v="Columbus"/>
    <x v="32"/>
    <n v="31907"/>
    <x v="0"/>
    <s v="OFF-ST-10003716"/>
    <x v="1"/>
    <x v="4"/>
    <s v="Tennsco Double-Tier Lockers"/>
    <n v="675.06000000000006"/>
    <n v="3"/>
    <n v="0"/>
    <n v="87.757800000000003"/>
  </r>
  <r>
    <n v="8281"/>
    <s v="CA-2014-134810"/>
    <n v="2014"/>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n v="2014"/>
    <x v="1188"/>
    <d v="2014-05-11T00:00:00"/>
    <s v="First Class"/>
    <s v="MC-17605"/>
    <s v="Matt Connell"/>
    <x v="1"/>
    <s v="United States"/>
    <s v="Jacksonville"/>
    <x v="3"/>
    <n v="28540"/>
    <x v="0"/>
    <s v="FUR-CH-10001270"/>
    <x v="0"/>
    <x v="1"/>
    <s v="Harbour Creations Steel Folding Chair"/>
    <n v="207"/>
    <n v="3"/>
    <n v="0.2"/>
    <n v="25.874999999999972"/>
  </r>
  <r>
    <n v="8283"/>
    <s v="CA-2012-154284"/>
    <n v="2012"/>
    <x v="379"/>
    <d v="2012-12-26T00:00:00"/>
    <s v="Second Class"/>
    <s v="SZ-20035"/>
    <s v="Sam Zeldin"/>
    <x v="2"/>
    <s v="United States"/>
    <s v="Saint Charles"/>
    <x v="10"/>
    <n v="60174"/>
    <x v="2"/>
    <s v="TEC-MA-10004241"/>
    <x v="2"/>
    <x v="15"/>
    <s v="Star Micronics TSP800 TSP847IIU Receipt Printer"/>
    <n v="600.53"/>
    <n v="2"/>
    <n v="0.3"/>
    <n v="137.26399999999995"/>
  </r>
  <r>
    <n v="8284"/>
    <s v="CA-2012-154284"/>
    <n v="2012"/>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n v="2012"/>
    <x v="379"/>
    <d v="2012-12-26T00:00:00"/>
    <s v="Second Class"/>
    <s v="SZ-20035"/>
    <s v="Sam Zeldin"/>
    <x v="2"/>
    <s v="United States"/>
    <s v="Saint Charles"/>
    <x v="10"/>
    <n v="60174"/>
    <x v="2"/>
    <s v="TEC-AC-10003198"/>
    <x v="2"/>
    <x v="11"/>
    <s v="Enermax Acrylux Wireless Keyboard"/>
    <n v="637.44000000000005"/>
    <n v="8"/>
    <n v="0.2"/>
    <n v="135.45599999999996"/>
  </r>
  <r>
    <n v="8286"/>
    <s v="CA-2012-154284"/>
    <n v="2012"/>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n v="2011"/>
    <x v="1132"/>
    <d v="2011-08-16T00:00:00"/>
    <s v="Standard Class"/>
    <s v="DH-13675"/>
    <s v="Duane Huffman"/>
    <x v="2"/>
    <s v="United States"/>
    <s v="Miami"/>
    <x v="2"/>
    <n v="33180"/>
    <x v="0"/>
    <s v="OFF-PA-10000295"/>
    <x v="1"/>
    <x v="10"/>
    <s v="Xerox 229"/>
    <n v="31.104000000000006"/>
    <n v="6"/>
    <n v="0.2"/>
    <n v="10.8864"/>
  </r>
  <r>
    <n v="8288"/>
    <s v="CA-2011-156244"/>
    <n v="2011"/>
    <x v="1132"/>
    <d v="2011-08-16T00:00:00"/>
    <s v="Standard Class"/>
    <s v="DH-13675"/>
    <s v="Duane Huffman"/>
    <x v="2"/>
    <s v="United States"/>
    <s v="Miami"/>
    <x v="2"/>
    <n v="33180"/>
    <x v="0"/>
    <s v="OFF-AR-10004344"/>
    <x v="1"/>
    <x v="6"/>
    <s v="Bulldog Vacuum Base Pencil Sharpener"/>
    <n v="47.96"/>
    <n v="5"/>
    <n v="0.2"/>
    <n v="4.196499999999995"/>
  </r>
  <r>
    <n v="8289"/>
    <s v="CA-2011-156244"/>
    <n v="2011"/>
    <x v="1132"/>
    <d v="2011-08-16T00:00:00"/>
    <s v="Standard Class"/>
    <s v="DH-13675"/>
    <s v="Duane Huffman"/>
    <x v="2"/>
    <s v="United States"/>
    <s v="Miami"/>
    <x v="2"/>
    <n v="33180"/>
    <x v="0"/>
    <s v="TEC-AC-10002473"/>
    <x v="2"/>
    <x v="11"/>
    <s v="Maxell 4.7GB DVD-R"/>
    <n v="158.928"/>
    <n v="7"/>
    <n v="0.2"/>
    <n v="41.718599999999995"/>
  </r>
  <r>
    <n v="8290"/>
    <s v="CA-2011-156244"/>
    <n v="2011"/>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n v="2011"/>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n v="2011"/>
    <x v="1132"/>
    <d v="2011-08-16T00:00:00"/>
    <s v="Standard Class"/>
    <s v="DH-13675"/>
    <s v="Duane Huffman"/>
    <x v="2"/>
    <s v="United States"/>
    <s v="Miami"/>
    <x v="2"/>
    <n v="33180"/>
    <x v="0"/>
    <s v="OFF-LA-10000443"/>
    <x v="1"/>
    <x v="2"/>
    <s v="Avery 501"/>
    <n v="2.952"/>
    <n v="1"/>
    <n v="0.2"/>
    <n v="0.99629999999999996"/>
  </r>
  <r>
    <n v="8293"/>
    <s v="CA-2012-106362"/>
    <n v="2012"/>
    <x v="555"/>
    <d v="2012-12-15T00:00:00"/>
    <s v="Standard Class"/>
    <s v="LC-16885"/>
    <s v="Lena Creighton"/>
    <x v="0"/>
    <s v="United States"/>
    <s v="Troy"/>
    <x v="24"/>
    <n v="45373"/>
    <x v="3"/>
    <s v="OFF-BI-10003166"/>
    <x v="1"/>
    <x v="8"/>
    <s v="GBC Plasticlear Binding Covers"/>
    <n v="10.332000000000003"/>
    <n v="3"/>
    <n v="0.7"/>
    <n v="-7.5767999999999986"/>
  </r>
  <r>
    <n v="8294"/>
    <s v="US-2014-168802"/>
    <n v="2014"/>
    <x v="132"/>
    <d v="2014-11-08T00:00:00"/>
    <s v="Standard Class"/>
    <s v="JO-15145"/>
    <s v="Jack O'Briant"/>
    <x v="1"/>
    <s v="United States"/>
    <s v="Seattle"/>
    <x v="4"/>
    <n v="98103"/>
    <x v="1"/>
    <s v="OFF-BI-10002393"/>
    <x v="1"/>
    <x v="8"/>
    <s v="Binder Posts"/>
    <n v="18.368000000000002"/>
    <n v="4"/>
    <n v="0.2"/>
    <n v="5.9695999999999998"/>
  </r>
  <r>
    <n v="8295"/>
    <s v="US-2014-146906"/>
    <n v="2014"/>
    <x v="677"/>
    <d v="2014-03-18T00:00:00"/>
    <s v="Standard Class"/>
    <s v="MT-17815"/>
    <s v="Meg Tillman"/>
    <x v="0"/>
    <s v="United States"/>
    <s v="New York City"/>
    <x v="15"/>
    <n v="10011"/>
    <x v="3"/>
    <s v="TEC-PH-10001809"/>
    <x v="2"/>
    <x v="7"/>
    <s v="Panasonic KX T7736-B Digital phone"/>
    <n v="299.89999999999998"/>
    <n v="2"/>
    <n v="0"/>
    <n v="74.974999999999994"/>
  </r>
  <r>
    <n v="8296"/>
    <s v="CA-2013-166380"/>
    <n v="2013"/>
    <x v="198"/>
    <d v="2013-06-04T00:00:00"/>
    <s v="Standard Class"/>
    <s v="EB-13750"/>
    <s v="Edward Becker"/>
    <x v="1"/>
    <s v="United States"/>
    <s v="Arlington"/>
    <x v="17"/>
    <n v="22204"/>
    <x v="0"/>
    <s v="OFF-EN-10002600"/>
    <x v="1"/>
    <x v="12"/>
    <s v="Redi-Strip #10 Envelopes, 4 1/8 x 9 1/2"/>
    <n v="26.55"/>
    <n v="9"/>
    <n v="0"/>
    <n v="12.744"/>
  </r>
  <r>
    <n v="8297"/>
    <s v="CA-2013-166380"/>
    <n v="2013"/>
    <x v="198"/>
    <d v="2013-06-04T00:00:00"/>
    <s v="Standard Class"/>
    <s v="EB-13750"/>
    <s v="Edward Becker"/>
    <x v="1"/>
    <s v="United States"/>
    <s v="Arlington"/>
    <x v="17"/>
    <n v="22204"/>
    <x v="0"/>
    <s v="TEC-AC-10000109"/>
    <x v="2"/>
    <x v="11"/>
    <s v="Sony Micro Vault Click 16 GB USB 2.0 Flash Drive"/>
    <n v="111.98"/>
    <n v="2"/>
    <n v="0"/>
    <n v="26.875200000000007"/>
  </r>
  <r>
    <n v="8298"/>
    <s v="US-2012-158911"/>
    <n v="2012"/>
    <x v="761"/>
    <d v="2012-07-11T00:00:00"/>
    <s v="Standard Class"/>
    <s v="RS-19765"/>
    <s v="Roland Schwarz"/>
    <x v="1"/>
    <s v="United States"/>
    <s v="Charlotte"/>
    <x v="3"/>
    <n v="28205"/>
    <x v="0"/>
    <s v="FUR-FU-10003829"/>
    <x v="0"/>
    <x v="5"/>
    <s v="Stackable Trays"/>
    <n v="4.9280000000000008"/>
    <n v="2"/>
    <n v="0.2"/>
    <n v="0.73919999999999941"/>
  </r>
  <r>
    <n v="8299"/>
    <s v="US-2012-158911"/>
    <n v="2012"/>
    <x v="761"/>
    <d v="2012-07-11T00:00:00"/>
    <s v="Standard Class"/>
    <s v="RS-19765"/>
    <s v="Roland Schwarz"/>
    <x v="1"/>
    <s v="United States"/>
    <s v="Charlotte"/>
    <x v="3"/>
    <n v="28205"/>
    <x v="0"/>
    <s v="OFF-LA-10003223"/>
    <x v="1"/>
    <x v="2"/>
    <s v="Avery 508"/>
    <n v="11.784000000000001"/>
    <n v="3"/>
    <n v="0.2"/>
    <n v="4.2716999999999992"/>
  </r>
  <r>
    <n v="8300"/>
    <s v="US-2011-103338"/>
    <n v="2011"/>
    <x v="518"/>
    <d v="2011-03-15T00:00:00"/>
    <s v="Standard Class"/>
    <s v="RB-19435"/>
    <s v="Richard Bierner"/>
    <x v="0"/>
    <s v="United States"/>
    <s v="Roseville"/>
    <x v="1"/>
    <n v="95661"/>
    <x v="1"/>
    <s v="OFF-AR-10001770"/>
    <x v="1"/>
    <x v="6"/>
    <s v="Economy #2 Pencils"/>
    <n v="7.98"/>
    <n v="3"/>
    <n v="0"/>
    <n v="2.0747999999999998"/>
  </r>
  <r>
    <n v="8301"/>
    <s v="CA-2012-109169"/>
    <n v="2012"/>
    <x v="704"/>
    <d v="2012-04-24T00:00:00"/>
    <s v="Standard Class"/>
    <s v="OT-18730"/>
    <s v="Olvera Toch"/>
    <x v="0"/>
    <s v="United States"/>
    <s v="Detroit"/>
    <x v="12"/>
    <n v="48234"/>
    <x v="2"/>
    <s v="OFF-EN-10003296"/>
    <x v="1"/>
    <x v="12"/>
    <s v="Tyvek Side-Opening Peel &amp; Seel Expanding Envelopes"/>
    <n v="180.96"/>
    <n v="2"/>
    <n v="0"/>
    <n v="81.432000000000002"/>
  </r>
  <r>
    <n v="8302"/>
    <s v="US-2014-167318"/>
    <n v="2014"/>
    <x v="1189"/>
    <d v="2014-08-02T00:00:00"/>
    <s v="Standard Class"/>
    <s v="GZ-14545"/>
    <s v="George Zrebassa"/>
    <x v="1"/>
    <s v="United States"/>
    <s v="Los Angeles"/>
    <x v="1"/>
    <n v="90036"/>
    <x v="1"/>
    <s v="TEC-AC-10003870"/>
    <x v="2"/>
    <x v="11"/>
    <s v="Logitech Z-906 Speaker sys - home theater - 5.1-CH"/>
    <n v="1649.95"/>
    <n v="5"/>
    <n v="0"/>
    <n v="659.98"/>
  </r>
  <r>
    <n v="8303"/>
    <s v="US-2014-167318"/>
    <n v="2014"/>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n v="2011"/>
    <x v="656"/>
    <d v="2011-11-02T00:00:00"/>
    <s v="Second Class"/>
    <s v="NL-18310"/>
    <s v="Nancy Lomonaco"/>
    <x v="2"/>
    <s v="United States"/>
    <s v="San Francisco"/>
    <x v="1"/>
    <n v="94110"/>
    <x v="1"/>
    <s v="TEC-PH-10003092"/>
    <x v="2"/>
    <x v="7"/>
    <s v="Motorola L804"/>
    <n v="73.584000000000003"/>
    <n v="2"/>
    <n v="0.2"/>
    <n v="8.2781999999999982"/>
  </r>
  <r>
    <n v="8305"/>
    <s v="CA-2014-135419"/>
    <n v="2014"/>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n v="2013"/>
    <x v="1190"/>
    <d v="2013-08-17T00:00:00"/>
    <s v="Standard Class"/>
    <s v="MT-18070"/>
    <s v="Michelle Tran"/>
    <x v="2"/>
    <s v="United States"/>
    <s v="Tulsa"/>
    <x v="26"/>
    <n v="74133"/>
    <x v="2"/>
    <s v="OFF-PA-10001870"/>
    <x v="1"/>
    <x v="10"/>
    <s v="Xerox 202"/>
    <n v="32.400000000000006"/>
    <n v="5"/>
    <n v="0"/>
    <n v="15.552000000000001"/>
  </r>
  <r>
    <n v="8307"/>
    <s v="CA-2013-128671"/>
    <n v="2013"/>
    <x v="1190"/>
    <d v="2013-08-17T00:00:00"/>
    <s v="Standard Class"/>
    <s v="MT-18070"/>
    <s v="Michelle Tran"/>
    <x v="2"/>
    <s v="United States"/>
    <s v="Tulsa"/>
    <x v="26"/>
    <n v="74133"/>
    <x v="2"/>
    <s v="OFF-BI-10003305"/>
    <x v="1"/>
    <x v="8"/>
    <s v="Avery Hanging File Binders"/>
    <n v="41.86"/>
    <n v="7"/>
    <n v="0"/>
    <n v="19.255600000000001"/>
  </r>
  <r>
    <n v="8308"/>
    <s v="CA-2013-128671"/>
    <n v="2013"/>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n v="2013"/>
    <x v="197"/>
    <d v="2013-07-26T00:00:00"/>
    <s v="Same Day"/>
    <s v="BC-11125"/>
    <s v="Becky Castell"/>
    <x v="2"/>
    <s v="United States"/>
    <s v="San Francisco"/>
    <x v="1"/>
    <n v="94122"/>
    <x v="1"/>
    <s v="OFF-AR-10001419"/>
    <x v="1"/>
    <x v="6"/>
    <s v="Newell 325"/>
    <n v="37.17"/>
    <n v="9"/>
    <n v="0"/>
    <n v="11.151"/>
  </r>
  <r>
    <n v="8310"/>
    <s v="CA-2011-168312"/>
    <n v="2011"/>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n v="2011"/>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n v="2014"/>
    <x v="795"/>
    <d v="2014-02-01T00:00:00"/>
    <s v="Standard Class"/>
    <s v="BD-11500"/>
    <s v="Bradley Drucker"/>
    <x v="0"/>
    <s v="United States"/>
    <s v="Columbus"/>
    <x v="32"/>
    <n v="31907"/>
    <x v="0"/>
    <s v="FUR-FU-10002157"/>
    <x v="0"/>
    <x v="5"/>
    <s v="Artistic Insta-Plaque"/>
    <n v="62.72"/>
    <n v="4"/>
    <n v="0"/>
    <n v="24.460799999999999"/>
  </r>
  <r>
    <n v="8313"/>
    <s v="US-2014-105935"/>
    <n v="2014"/>
    <x v="795"/>
    <d v="2014-02-01T00:00:00"/>
    <s v="Standard Class"/>
    <s v="BD-11500"/>
    <s v="Bradley Drucker"/>
    <x v="0"/>
    <s v="United States"/>
    <s v="Columbus"/>
    <x v="32"/>
    <n v="31907"/>
    <x v="0"/>
    <s v="TEC-PH-10001459"/>
    <x v="2"/>
    <x v="7"/>
    <s v="Samsung Galaxy Mega 6.3"/>
    <n v="2939.9300000000003"/>
    <n v="7"/>
    <n v="0"/>
    <n v="764.38180000000011"/>
  </r>
  <r>
    <n v="8314"/>
    <s v="CA-2011-161508"/>
    <n v="2011"/>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n v="2011"/>
    <x v="136"/>
    <d v="2011-07-16T00:00:00"/>
    <s v="Standard Class"/>
    <s v="PV-18985"/>
    <s v="Paul Van Hugh"/>
    <x v="2"/>
    <s v="United States"/>
    <s v="League City"/>
    <x v="5"/>
    <n v="77573"/>
    <x v="2"/>
    <s v="OFF-FA-10001561"/>
    <x v="1"/>
    <x v="13"/>
    <s v="Stockwell Push Pins"/>
    <n v="3.4880000000000004"/>
    <n v="2"/>
    <n v="0.2"/>
    <n v="0.56679999999999997"/>
  </r>
  <r>
    <n v="8316"/>
    <s v="CA-2011-161508"/>
    <n v="2011"/>
    <x v="136"/>
    <d v="2011-07-16T00:00:00"/>
    <s v="Standard Class"/>
    <s v="PV-18985"/>
    <s v="Paul Van Hugh"/>
    <x v="2"/>
    <s v="United States"/>
    <s v="League City"/>
    <x v="5"/>
    <n v="77573"/>
    <x v="2"/>
    <s v="OFF-AR-10003158"/>
    <x v="1"/>
    <x v="6"/>
    <s v="Fluorescent Highlighters by Dixon"/>
    <n v="22.288"/>
    <n v="7"/>
    <n v="0.2"/>
    <n v="3.9003999999999985"/>
  </r>
  <r>
    <n v="8317"/>
    <s v="CA-2011-161508"/>
    <n v="2011"/>
    <x v="136"/>
    <d v="2011-07-16T00:00:00"/>
    <s v="Standard Class"/>
    <s v="PV-18985"/>
    <s v="Paul Van Hugh"/>
    <x v="2"/>
    <s v="United States"/>
    <s v="League City"/>
    <x v="5"/>
    <n v="77573"/>
    <x v="2"/>
    <s v="OFF-PA-10001804"/>
    <x v="1"/>
    <x v="10"/>
    <s v="Xerox 195"/>
    <n v="16.032"/>
    <n v="3"/>
    <n v="0.2"/>
    <n v="5.6111999999999993"/>
  </r>
  <r>
    <n v="8318"/>
    <s v="CA-2014-130904"/>
    <n v="2014"/>
    <x v="645"/>
    <d v="2014-04-17T00:00:00"/>
    <s v="Standard Class"/>
    <s v="HM-14980"/>
    <s v="Henry MacAllister"/>
    <x v="0"/>
    <s v="United States"/>
    <s v="Burlington"/>
    <x v="3"/>
    <n v="27217"/>
    <x v="0"/>
    <s v="OFF-AR-10000422"/>
    <x v="1"/>
    <x v="6"/>
    <s v="Pencil and Crayon Sharpener"/>
    <n v="1.752"/>
    <n v="1"/>
    <n v="0.2"/>
    <n v="0.15329999999999994"/>
  </r>
  <r>
    <n v="8319"/>
    <s v="CA-2014-130904"/>
    <n v="2014"/>
    <x v="645"/>
    <d v="2014-04-17T00:00:00"/>
    <s v="Standard Class"/>
    <s v="HM-14980"/>
    <s v="Henry MacAllister"/>
    <x v="0"/>
    <s v="United States"/>
    <s v="Burlington"/>
    <x v="3"/>
    <n v="27217"/>
    <x v="0"/>
    <s v="OFF-AR-10000127"/>
    <x v="1"/>
    <x v="6"/>
    <s v="Newell 321"/>
    <n v="20.992000000000001"/>
    <n v="8"/>
    <n v="0.2"/>
    <n v="2.3615999999999966"/>
  </r>
  <r>
    <n v="8320"/>
    <s v="CA-2014-133620"/>
    <n v="2014"/>
    <x v="38"/>
    <d v="2014-11-19T00:00:00"/>
    <s v="Standard Class"/>
    <s v="EM-14065"/>
    <s v="Erin Mull"/>
    <x v="0"/>
    <s v="United States"/>
    <s v="New York City"/>
    <x v="15"/>
    <n v="10009"/>
    <x v="3"/>
    <s v="OFF-ST-10004634"/>
    <x v="1"/>
    <x v="4"/>
    <s v="Personal Folder Holder, Ebony"/>
    <n v="11.21"/>
    <n v="1"/>
    <n v="0"/>
    <n v="3.3629999999999995"/>
  </r>
  <r>
    <n v="8321"/>
    <s v="CA-2012-142937"/>
    <n v="2012"/>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n v="2013"/>
    <x v="182"/>
    <d v="2013-10-02T00:00:00"/>
    <s v="Standard Class"/>
    <s v="SC-20380"/>
    <s v="Shahid Collister"/>
    <x v="0"/>
    <s v="United States"/>
    <s v="Houston"/>
    <x v="5"/>
    <n v="77095"/>
    <x v="2"/>
    <s v="OFF-BI-10002026"/>
    <x v="1"/>
    <x v="8"/>
    <s v="Ibico Recycled Linen-Style Covers"/>
    <n v="15.623999999999997"/>
    <n v="2"/>
    <n v="0.8"/>
    <n v="-24.998400000000011"/>
  </r>
  <r>
    <n v="8323"/>
    <s v="CA-2013-130778"/>
    <n v="2013"/>
    <x v="258"/>
    <d v="2013-11-26T00:00:00"/>
    <s v="Standard Class"/>
    <s v="ND-18370"/>
    <s v="Natalie DeCherney"/>
    <x v="0"/>
    <s v="United States"/>
    <s v="Long Beach"/>
    <x v="15"/>
    <n v="11561"/>
    <x v="3"/>
    <s v="OFF-AP-10000595"/>
    <x v="1"/>
    <x v="9"/>
    <s v="Disposable Triple-Filter Dust Bags"/>
    <n v="8.74"/>
    <n v="2"/>
    <n v="0"/>
    <n v="2.2724000000000002"/>
  </r>
  <r>
    <n v="8324"/>
    <s v="CA-2013-130778"/>
    <n v="2013"/>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n v="2014"/>
    <x v="565"/>
    <d v="2014-09-10T00:00:00"/>
    <s v="First Class"/>
    <s v="FC-14245"/>
    <s v="Frank Carlisle"/>
    <x v="2"/>
    <s v="United States"/>
    <s v="Hialeah"/>
    <x v="2"/>
    <n v="33012"/>
    <x v="0"/>
    <s v="OFF-ST-10001321"/>
    <x v="1"/>
    <x v="4"/>
    <s v="Decoflex Hanging Personal Folder File, Blue"/>
    <n v="61.68"/>
    <n v="5"/>
    <n v="0.2"/>
    <n v="5.3970000000000073"/>
  </r>
  <r>
    <n v="8326"/>
    <s v="CA-2014-144456"/>
    <n v="2014"/>
    <x v="565"/>
    <d v="2014-09-10T00:00:00"/>
    <s v="First Class"/>
    <s v="FC-14245"/>
    <s v="Frank Carlisle"/>
    <x v="2"/>
    <s v="United States"/>
    <s v="Hialeah"/>
    <x v="2"/>
    <n v="33012"/>
    <x v="0"/>
    <s v="TEC-PH-10001750"/>
    <x v="2"/>
    <x v="7"/>
    <s v="Samsung Rugby III"/>
    <n v="158.376"/>
    <n v="3"/>
    <n v="0.2"/>
    <n v="13.857900000000008"/>
  </r>
  <r>
    <n v="8327"/>
    <s v="CA-2014-103478"/>
    <n v="2014"/>
    <x v="246"/>
    <d v="2014-07-25T00:00:00"/>
    <s v="Second Class"/>
    <s v="KL-16555"/>
    <s v="Kelly Lampkin"/>
    <x v="1"/>
    <s v="United States"/>
    <s v="Aurora"/>
    <x v="10"/>
    <n v="60505"/>
    <x v="2"/>
    <s v="OFF-BI-10001890"/>
    <x v="1"/>
    <x v="8"/>
    <s v="Avery Poly Binder Pockets"/>
    <n v="2.8639999999999994"/>
    <n v="4"/>
    <n v="0.8"/>
    <n v="-4.5824000000000016"/>
  </r>
  <r>
    <n v="8328"/>
    <s v="CA-2014-103478"/>
    <n v="2014"/>
    <x v="246"/>
    <d v="2014-07-25T00:00:00"/>
    <s v="Second Class"/>
    <s v="KL-16555"/>
    <s v="Kelly Lampkin"/>
    <x v="1"/>
    <s v="United States"/>
    <s v="Aurora"/>
    <x v="10"/>
    <n v="60505"/>
    <x v="2"/>
    <s v="OFF-BI-10004224"/>
    <x v="1"/>
    <x v="8"/>
    <s v="Catalog Binders with Expanding Posts"/>
    <n v="94.191999999999979"/>
    <n v="7"/>
    <n v="0.8"/>
    <n v="-164.83600000000007"/>
  </r>
  <r>
    <n v="8329"/>
    <s v="CA-2014-118577"/>
    <n v="2014"/>
    <x v="833"/>
    <d v="2014-10-12T00:00:00"/>
    <s v="Standard Class"/>
    <s v="XP-21865"/>
    <s v="Xylona Preis"/>
    <x v="0"/>
    <s v="United States"/>
    <s v="Belleville"/>
    <x v="30"/>
    <n v="7109"/>
    <x v="3"/>
    <s v="OFF-PA-10001357"/>
    <x v="1"/>
    <x v="10"/>
    <s v="Xerox 1886"/>
    <n v="143.69999999999999"/>
    <n v="3"/>
    <n v="0"/>
    <n v="68.975999999999999"/>
  </r>
  <r>
    <n v="8330"/>
    <s v="CA-2014-118577"/>
    <n v="2014"/>
    <x v="833"/>
    <d v="2014-10-12T00:00:00"/>
    <s v="Standard Class"/>
    <s v="XP-21865"/>
    <s v="Xylona Preis"/>
    <x v="0"/>
    <s v="United States"/>
    <s v="Belleville"/>
    <x v="30"/>
    <n v="7109"/>
    <x v="3"/>
    <s v="OFF-PA-10004888"/>
    <x v="1"/>
    <x v="10"/>
    <s v="Xerox 217"/>
    <n v="6.48"/>
    <n v="1"/>
    <n v="0"/>
    <n v="3.1104000000000003"/>
  </r>
  <r>
    <n v="8331"/>
    <s v="CA-2014-113572"/>
    <n v="2014"/>
    <x v="659"/>
    <d v="2014-11-12T00:00:00"/>
    <s v="Standard Class"/>
    <s v="FP-14320"/>
    <s v="Frank Preis"/>
    <x v="0"/>
    <s v="United States"/>
    <s v="New York City"/>
    <x v="15"/>
    <n v="10024"/>
    <x v="3"/>
    <s v="TEC-AC-10002370"/>
    <x v="2"/>
    <x v="11"/>
    <s v="Maxell CD-R Discs"/>
    <n v="7.88"/>
    <n v="4"/>
    <n v="0"/>
    <n v="2.5215999999999994"/>
  </r>
  <r>
    <n v="8332"/>
    <s v="CA-2013-153269"/>
    <n v="2013"/>
    <x v="1185"/>
    <d v="2013-03-13T00:00:00"/>
    <s v="First Class"/>
    <s v="PS-18760"/>
    <s v="Pamela Stobb"/>
    <x v="0"/>
    <s v="United States"/>
    <s v="Andover"/>
    <x v="31"/>
    <n v="1810"/>
    <x v="3"/>
    <s v="OFF-ST-10004634"/>
    <x v="1"/>
    <x v="4"/>
    <s v="Personal Folder Holder, Ebony"/>
    <n v="11.21"/>
    <n v="1"/>
    <n v="0"/>
    <n v="3.3629999999999995"/>
  </r>
  <r>
    <n v="8333"/>
    <s v="CA-2013-153269"/>
    <n v="2013"/>
    <x v="1185"/>
    <d v="2013-03-13T00:00:00"/>
    <s v="First Class"/>
    <s v="PS-18760"/>
    <s v="Pamela Stobb"/>
    <x v="0"/>
    <s v="United States"/>
    <s v="Andover"/>
    <x v="31"/>
    <n v="1810"/>
    <x v="3"/>
    <s v="FUR-CH-10002647"/>
    <x v="0"/>
    <x v="1"/>
    <s v="Situations Contoured Folding Chairs, 4/Set"/>
    <n v="354.90000000000003"/>
    <n v="5"/>
    <n v="0"/>
    <n v="88.725000000000023"/>
  </r>
  <r>
    <n v="8334"/>
    <s v="CA-2013-153269"/>
    <n v="2013"/>
    <x v="1185"/>
    <d v="2013-03-13T00:00:00"/>
    <s v="First Class"/>
    <s v="PS-18760"/>
    <s v="Pamela Stobb"/>
    <x v="0"/>
    <s v="United States"/>
    <s v="Andover"/>
    <x v="31"/>
    <n v="1810"/>
    <x v="3"/>
    <s v="OFF-PA-10001801"/>
    <x v="1"/>
    <x v="10"/>
    <s v="Xerox 193"/>
    <n v="17.940000000000001"/>
    <n v="3"/>
    <n v="0"/>
    <n v="8.7906000000000013"/>
  </r>
  <r>
    <n v="8335"/>
    <s v="CA-2013-153269"/>
    <n v="2013"/>
    <x v="1185"/>
    <d v="2013-03-13T00:00:00"/>
    <s v="First Class"/>
    <s v="PS-18760"/>
    <s v="Pamela Stobb"/>
    <x v="0"/>
    <s v="United States"/>
    <s v="Andover"/>
    <x v="31"/>
    <n v="1810"/>
    <x v="3"/>
    <s v="OFF-BI-10004632"/>
    <x v="1"/>
    <x v="8"/>
    <s v="GBC Binding covers"/>
    <n v="51.8"/>
    <n v="4"/>
    <n v="0"/>
    <n v="23.309999999999995"/>
  </r>
  <r>
    <n v="8336"/>
    <s v="CA-2014-161655"/>
    <n v="2014"/>
    <x v="726"/>
    <d v="2014-05-19T00:00:00"/>
    <s v="Second Class"/>
    <s v="CW-11905"/>
    <s v="Carl Weiss"/>
    <x v="2"/>
    <s v="United States"/>
    <s v="Newark"/>
    <x v="13"/>
    <n v="19711"/>
    <x v="3"/>
    <s v="OFF-BI-10002082"/>
    <x v="1"/>
    <x v="8"/>
    <s v="GBC Twin Loop Wire Binding Elements"/>
    <n v="299.52"/>
    <n v="9"/>
    <n v="0"/>
    <n v="149.76"/>
  </r>
  <r>
    <n v="8337"/>
    <s v="CA-2013-101469"/>
    <n v="2013"/>
    <x v="415"/>
    <d v="2013-07-09T00:00:00"/>
    <s v="Standard Class"/>
    <s v="KH-16360"/>
    <s v="Katherine Hughes"/>
    <x v="0"/>
    <s v="United States"/>
    <s v="Arlington"/>
    <x v="17"/>
    <n v="22204"/>
    <x v="0"/>
    <s v="OFF-AR-10003986"/>
    <x v="1"/>
    <x v="6"/>
    <s v="Avery Hi-Liter Pen Style Six-Color Fluorescent Set"/>
    <n v="7.7"/>
    <n v="2"/>
    <n v="0"/>
    <n v="3.157"/>
  </r>
  <r>
    <n v="8338"/>
    <s v="CA-2011-153087"/>
    <n v="2011"/>
    <x v="422"/>
    <d v="2012-01-03T00:00:00"/>
    <s v="Standard Class"/>
    <s v="TC-20980"/>
    <s v="Tamara Chand"/>
    <x v="1"/>
    <s v="United States"/>
    <s v="Decatur"/>
    <x v="19"/>
    <n v="35601"/>
    <x v="0"/>
    <s v="OFF-PA-10001243"/>
    <x v="1"/>
    <x v="10"/>
    <s v="Xerox 1983"/>
    <n v="23.92"/>
    <n v="4"/>
    <n v="0"/>
    <n v="11.720800000000001"/>
  </r>
  <r>
    <n v="8339"/>
    <s v="CA-2011-153087"/>
    <n v="2011"/>
    <x v="422"/>
    <d v="2012-01-03T00:00:00"/>
    <s v="Standard Class"/>
    <s v="TC-20980"/>
    <s v="Tamara Chand"/>
    <x v="1"/>
    <s v="United States"/>
    <s v="Decatur"/>
    <x v="19"/>
    <n v="35601"/>
    <x v="0"/>
    <s v="TEC-AC-10003198"/>
    <x v="2"/>
    <x v="11"/>
    <s v="Enermax Acrylux Wireless Keyboard"/>
    <n v="498"/>
    <n v="5"/>
    <n v="0"/>
    <n v="184.26"/>
  </r>
  <r>
    <n v="8340"/>
    <s v="CA-2014-135076"/>
    <n v="2014"/>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n v="2011"/>
    <x v="687"/>
    <d v="2011-11-20T00:00:00"/>
    <s v="Standard Class"/>
    <s v="CC-12220"/>
    <s v="Chris Cortes"/>
    <x v="0"/>
    <s v="United States"/>
    <s v="Chesapeake"/>
    <x v="17"/>
    <n v="23320"/>
    <x v="0"/>
    <s v="OFF-PA-10002262"/>
    <x v="1"/>
    <x v="10"/>
    <s v="Xerox 192"/>
    <n v="32.400000000000006"/>
    <n v="5"/>
    <n v="0"/>
    <n v="15.552000000000001"/>
  </r>
  <r>
    <n v="8342"/>
    <s v="CA-2014-141481"/>
    <n v="2014"/>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n v="2013"/>
    <x v="881"/>
    <d v="2013-12-01T00:00:00"/>
    <s v="Standard Class"/>
    <s v="JK-15370"/>
    <s v="Jay Kimmel"/>
    <x v="0"/>
    <s v="United States"/>
    <s v="Huntsville"/>
    <x v="19"/>
    <n v="35810"/>
    <x v="0"/>
    <s v="OFF-ST-10001325"/>
    <x v="1"/>
    <x v="4"/>
    <s v="Sterilite Officeware Hinged File Box"/>
    <n v="73.36"/>
    <n v="7"/>
    <n v="0"/>
    <n v="19.807200000000002"/>
  </r>
  <r>
    <n v="8344"/>
    <s v="US-2011-155544"/>
    <n v="2011"/>
    <x v="90"/>
    <d v="2011-03-25T00:00:00"/>
    <s v="Standard Class"/>
    <s v="GM-14440"/>
    <s v="Gary McGarr"/>
    <x v="0"/>
    <s v="United States"/>
    <s v="Knoxville"/>
    <x v="18"/>
    <n v="37918"/>
    <x v="0"/>
    <s v="OFF-LA-10004544"/>
    <x v="1"/>
    <x v="2"/>
    <s v="Avery 505"/>
    <n v="59.20000000000001"/>
    <n v="5"/>
    <n v="0.2"/>
    <n v="22.199999999999996"/>
  </r>
  <r>
    <n v="8345"/>
    <s v="US-2011-155544"/>
    <n v="2011"/>
    <x v="90"/>
    <d v="2011-03-25T00:00:00"/>
    <s v="Standard Class"/>
    <s v="GM-14440"/>
    <s v="Gary McGarr"/>
    <x v="0"/>
    <s v="United States"/>
    <s v="Knoxville"/>
    <x v="18"/>
    <n v="37918"/>
    <x v="0"/>
    <s v="FUR-FU-10001473"/>
    <x v="0"/>
    <x v="5"/>
    <s v="DAX Wood Document Frame"/>
    <n v="32.952000000000005"/>
    <n v="3"/>
    <n v="0.2"/>
    <n v="6.5903999999999989"/>
  </r>
  <r>
    <n v="8346"/>
    <s v="US-2011-155544"/>
    <n v="2011"/>
    <x v="90"/>
    <d v="2011-03-25T00:00:00"/>
    <s v="Standard Class"/>
    <s v="GM-14440"/>
    <s v="Gary McGarr"/>
    <x v="0"/>
    <s v="United States"/>
    <s v="Knoxville"/>
    <x v="18"/>
    <n v="37918"/>
    <x v="0"/>
    <s v="FUR-CH-10000422"/>
    <x v="0"/>
    <x v="1"/>
    <s v="Global Highback Leather Tilter in Burgundy"/>
    <n v="218.376"/>
    <n v="3"/>
    <n v="0.2"/>
    <n v="-10.918799999999983"/>
  </r>
  <r>
    <n v="8347"/>
    <s v="US-2012-115238"/>
    <n v="2012"/>
    <x v="28"/>
    <d v="2012-05-04T00:00:00"/>
    <s v="Standard Class"/>
    <s v="JW-15220"/>
    <s v="Jane Waco"/>
    <x v="1"/>
    <s v="United States"/>
    <s v="Lawrence"/>
    <x v="31"/>
    <n v="1841"/>
    <x v="3"/>
    <s v="FUR-FU-10002960"/>
    <x v="0"/>
    <x v="5"/>
    <s v="Eldon 200 Class Desk Accessories, Burgundy"/>
    <n v="31.400000000000002"/>
    <n v="5"/>
    <n v="0"/>
    <n v="13.188000000000002"/>
  </r>
  <r>
    <n v="8348"/>
    <s v="US-2012-115238"/>
    <n v="2012"/>
    <x v="28"/>
    <d v="2012-05-04T00:00:00"/>
    <s v="Standard Class"/>
    <s v="JW-15220"/>
    <s v="Jane Waco"/>
    <x v="1"/>
    <s v="United States"/>
    <s v="Lawrence"/>
    <x v="31"/>
    <n v="1841"/>
    <x v="3"/>
    <s v="FUR-FU-10002445"/>
    <x v="0"/>
    <x v="5"/>
    <s v="DAX Two-Tone Rosewood/Black Document Frame, Desktop, 5 x 7"/>
    <n v="9.48"/>
    <n v="1"/>
    <n v="0"/>
    <n v="3.7920000000000007"/>
  </r>
  <r>
    <n v="8349"/>
    <s v="US-2012-115238"/>
    <n v="2012"/>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n v="2012"/>
    <x v="28"/>
    <d v="2012-05-04T00:00:00"/>
    <s v="Standard Class"/>
    <s v="JW-15220"/>
    <s v="Jane Waco"/>
    <x v="1"/>
    <s v="United States"/>
    <s v="Lawrence"/>
    <x v="31"/>
    <n v="1841"/>
    <x v="3"/>
    <s v="FUR-FU-10001025"/>
    <x v="0"/>
    <x v="5"/>
    <s v="Eldon Imàge Series Desk Accessories, Clear"/>
    <n v="24.3"/>
    <n v="5"/>
    <n v="0"/>
    <n v="10.449000000000002"/>
  </r>
  <r>
    <n v="8351"/>
    <s v="US-2012-115238"/>
    <n v="2012"/>
    <x v="28"/>
    <d v="2012-05-04T00:00:00"/>
    <s v="Standard Class"/>
    <s v="JW-15220"/>
    <s v="Jane Waco"/>
    <x v="1"/>
    <s v="United States"/>
    <s v="Lawrence"/>
    <x v="31"/>
    <n v="1841"/>
    <x v="3"/>
    <s v="OFF-PA-10002689"/>
    <x v="1"/>
    <x v="10"/>
    <s v="Weyerhaeuser First Choice Laser/Copy Paper (20Lb. and 88 Bright)"/>
    <n v="6.48"/>
    <n v="1"/>
    <n v="0"/>
    <n v="3.1104000000000003"/>
  </r>
  <r>
    <n v="8352"/>
    <s v="CA-2014-132199"/>
    <n v="2014"/>
    <x v="898"/>
    <d v="2014-05-09T00:00:00"/>
    <s v="Standard Class"/>
    <s v="BO-11350"/>
    <s v="Bill Overfelt"/>
    <x v="1"/>
    <s v="United States"/>
    <s v="Philadelphia"/>
    <x v="9"/>
    <n v="19134"/>
    <x v="3"/>
    <s v="FUR-FU-10004245"/>
    <x v="0"/>
    <x v="5"/>
    <s v="Career Cubicle Clock, 8 1/4&quot;, Black"/>
    <n v="32.448"/>
    <n v="2"/>
    <n v="0.2"/>
    <n v="7.3008000000000006"/>
  </r>
  <r>
    <n v="8353"/>
    <s v="CA-2014-132199"/>
    <n v="2014"/>
    <x v="898"/>
    <d v="2014-05-09T00:00:00"/>
    <s v="Standard Class"/>
    <s v="BO-11350"/>
    <s v="Bill Overfelt"/>
    <x v="1"/>
    <s v="United States"/>
    <s v="Philadelphia"/>
    <x v="9"/>
    <n v="19134"/>
    <x v="3"/>
    <s v="OFF-BI-10003684"/>
    <x v="1"/>
    <x v="8"/>
    <s v="Wilson Jones Legal Size Ring Binders"/>
    <n v="26.388000000000002"/>
    <n v="4"/>
    <n v="0.7"/>
    <n v="-17.591999999999992"/>
  </r>
  <r>
    <n v="8354"/>
    <s v="CA-2014-132199"/>
    <n v="2014"/>
    <x v="898"/>
    <d v="2014-05-09T00:00:00"/>
    <s v="Standard Class"/>
    <s v="BO-11350"/>
    <s v="Bill Overfelt"/>
    <x v="1"/>
    <s v="United States"/>
    <s v="Philadelphia"/>
    <x v="9"/>
    <n v="19134"/>
    <x v="3"/>
    <s v="FUR-TA-10003748"/>
    <x v="0"/>
    <x v="3"/>
    <s v="Bevis 36 x 72 Conference Tables"/>
    <n v="373.46999999999991"/>
    <n v="5"/>
    <n v="0.4"/>
    <n v="-112.041"/>
  </r>
  <r>
    <n v="8355"/>
    <s v="CA-2014-132199"/>
    <n v="2014"/>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n v="2014"/>
    <x v="898"/>
    <d v="2014-05-09T00:00:00"/>
    <s v="Standard Class"/>
    <s v="BO-11350"/>
    <s v="Bill Overfelt"/>
    <x v="1"/>
    <s v="United States"/>
    <s v="Philadelphia"/>
    <x v="9"/>
    <n v="19134"/>
    <x v="3"/>
    <s v="OFF-FA-10002280"/>
    <x v="1"/>
    <x v="13"/>
    <s v="Advantus Plastic Paper Clips"/>
    <n v="8"/>
    <n v="2"/>
    <n v="0.2"/>
    <n v="2.8"/>
  </r>
  <r>
    <n v="8357"/>
    <s v="CA-2013-163174"/>
    <n v="2013"/>
    <x v="370"/>
    <d v="2013-08-31T00:00:00"/>
    <s v="Standard Class"/>
    <s v="XP-21865"/>
    <s v="Xylona Preis"/>
    <x v="0"/>
    <s v="United States"/>
    <s v="Athens"/>
    <x v="32"/>
    <n v="30605"/>
    <x v="0"/>
    <s v="FUR-FU-10000308"/>
    <x v="0"/>
    <x v="5"/>
    <s v="Deflect-o Glass Clear Studded Chair Mats"/>
    <n v="186.54"/>
    <n v="3"/>
    <n v="0"/>
    <n v="41.038800000000002"/>
  </r>
  <r>
    <n v="8358"/>
    <s v="CA-2011-110555"/>
    <n v="2011"/>
    <x v="909"/>
    <d v="2011-04-18T00:00:00"/>
    <s v="Standard Class"/>
    <s v="MM-18055"/>
    <s v="Michelle Moray"/>
    <x v="0"/>
    <s v="United States"/>
    <s v="Great Falls"/>
    <x v="37"/>
    <n v="59405"/>
    <x v="1"/>
    <s v="OFF-ST-10000876"/>
    <x v="1"/>
    <x v="4"/>
    <s v="Eldon Simplefile Box Office"/>
    <n v="87.08"/>
    <n v="7"/>
    <n v="0"/>
    <n v="24.382400000000001"/>
  </r>
  <r>
    <n v="8359"/>
    <s v="CA-2011-110555"/>
    <n v="2011"/>
    <x v="909"/>
    <d v="2011-04-18T00:00:00"/>
    <s v="Standard Class"/>
    <s v="MM-18055"/>
    <s v="Michelle Moray"/>
    <x v="0"/>
    <s v="United States"/>
    <s v="Great Falls"/>
    <x v="37"/>
    <n v="59405"/>
    <x v="1"/>
    <s v="TEC-PH-10000586"/>
    <x v="2"/>
    <x v="7"/>
    <s v="AT&amp;T SB67148 SynJ"/>
    <n v="105.584"/>
    <n v="2"/>
    <n v="0.2"/>
    <n v="9.2386000000000053"/>
  </r>
  <r>
    <n v="8360"/>
    <s v="CA-2011-110555"/>
    <n v="2011"/>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n v="2014"/>
    <x v="460"/>
    <d v="2014-01-05T00:00:00"/>
    <s v="Second Class"/>
    <s v="TS-21655"/>
    <s v="Trudy Schmidt"/>
    <x v="0"/>
    <s v="United States"/>
    <s v="El Paso"/>
    <x v="5"/>
    <n v="79907"/>
    <x v="2"/>
    <s v="OFF-AR-10001955"/>
    <x v="1"/>
    <x v="6"/>
    <s v="Newell 319"/>
    <n v="31.744"/>
    <n v="2"/>
    <n v="0.2"/>
    <n v="3.9679999999999964"/>
  </r>
  <r>
    <n v="8362"/>
    <s v="CA-2014-147207"/>
    <n v="2014"/>
    <x v="460"/>
    <d v="2014-01-05T00:00:00"/>
    <s v="Second Class"/>
    <s v="TS-21655"/>
    <s v="Trudy Schmidt"/>
    <x v="0"/>
    <s v="United States"/>
    <s v="El Paso"/>
    <x v="5"/>
    <n v="79907"/>
    <x v="2"/>
    <s v="OFF-AP-10000027"/>
    <x v="1"/>
    <x v="9"/>
    <s v="Hoover Commercial SteamVac"/>
    <n v="5.4319999999999986"/>
    <n v="2"/>
    <n v="0.8"/>
    <n v="-13.580000000000002"/>
  </r>
  <r>
    <n v="8363"/>
    <s v="CA-2014-147207"/>
    <n v="2014"/>
    <x v="460"/>
    <d v="2014-01-05T00:00:00"/>
    <s v="Second Class"/>
    <s v="TS-21655"/>
    <s v="Trudy Schmidt"/>
    <x v="0"/>
    <s v="United States"/>
    <s v="El Paso"/>
    <x v="5"/>
    <n v="79907"/>
    <x v="2"/>
    <s v="FUR-TA-10002958"/>
    <x v="0"/>
    <x v="3"/>
    <s v="Bevis Oval Conference Table, Walnut"/>
    <n v="913.43000000000006"/>
    <n v="5"/>
    <n v="0.3"/>
    <n v="-169.63700000000009"/>
  </r>
  <r>
    <n v="8364"/>
    <s v="CA-2014-147207"/>
    <n v="2014"/>
    <x v="460"/>
    <d v="2014-01-05T00:00:00"/>
    <s v="Second Class"/>
    <s v="TS-21655"/>
    <s v="Trudy Schmidt"/>
    <x v="0"/>
    <s v="United States"/>
    <s v="El Paso"/>
    <x v="5"/>
    <n v="79907"/>
    <x v="2"/>
    <s v="OFF-ST-10002615"/>
    <x v="1"/>
    <x v="4"/>
    <s v="Dual Level, Single-Width Filing Carts"/>
    <n v="372.14400000000001"/>
    <n v="3"/>
    <n v="0.2"/>
    <n v="27.910800000000009"/>
  </r>
  <r>
    <n v="8365"/>
    <s v="CA-2014-137631"/>
    <n v="2014"/>
    <x v="1045"/>
    <d v="2014-05-03T00:00:00"/>
    <s v="Standard Class"/>
    <s v="JL-15235"/>
    <s v="Janet Lee"/>
    <x v="0"/>
    <s v="United States"/>
    <s v="Kissimmee"/>
    <x v="2"/>
    <n v="34741"/>
    <x v="0"/>
    <s v="TEC-PH-10002624"/>
    <x v="2"/>
    <x v="7"/>
    <s v="Samsung Galaxy S4 Mini"/>
    <n v="751.98400000000004"/>
    <n v="2"/>
    <n v="0.2"/>
    <n v="84.598199999999878"/>
  </r>
  <r>
    <n v="8366"/>
    <s v="CA-2014-157273"/>
    <n v="2014"/>
    <x v="289"/>
    <d v="2014-02-03T00:00:00"/>
    <s v="First Class"/>
    <s v="SZ-20035"/>
    <s v="Sam Zeldin"/>
    <x v="2"/>
    <s v="United States"/>
    <s v="Seattle"/>
    <x v="4"/>
    <n v="98105"/>
    <x v="1"/>
    <s v="TEC-PH-10002275"/>
    <x v="2"/>
    <x v="7"/>
    <s v="Mitel 5320 IP Phone VoIP phone"/>
    <n v="604.76800000000003"/>
    <n v="4"/>
    <n v="0.2"/>
    <n v="60.476800000000026"/>
  </r>
  <r>
    <n v="8367"/>
    <s v="CA-2011-109918"/>
    <n v="2011"/>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n v="2011"/>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n v="2011"/>
    <x v="557"/>
    <d v="2011-09-12T00:00:00"/>
    <s v="Second Class"/>
    <s v="LR-17035"/>
    <s v="Lisa Ryan"/>
    <x v="1"/>
    <s v="United States"/>
    <s v="Santa Clara"/>
    <x v="1"/>
    <n v="95051"/>
    <x v="1"/>
    <s v="OFF-BI-10004308"/>
    <x v="1"/>
    <x v="8"/>
    <s v="Avery Legal 4-Ring Binder"/>
    <n v="83.920000000000016"/>
    <n v="5"/>
    <n v="0.2"/>
    <n v="31.47"/>
  </r>
  <r>
    <n v="8370"/>
    <s v="CA-2013-118745"/>
    <n v="2013"/>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n v="2013"/>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n v="2011"/>
    <x v="422"/>
    <d v="2011-12-30T00:00:00"/>
    <s v="First Class"/>
    <s v="NC-18415"/>
    <s v="Nathan Cano"/>
    <x v="0"/>
    <s v="United States"/>
    <s v="Fort Worth"/>
    <x v="5"/>
    <n v="76106"/>
    <x v="2"/>
    <s v="OFF-BI-10001658"/>
    <x v="1"/>
    <x v="8"/>
    <s v="GBC Standard Therm-A-Bind Covers"/>
    <n v="4.9839999999999991"/>
    <n v="1"/>
    <n v="0.8"/>
    <n v="-8.472800000000003"/>
  </r>
  <r>
    <n v="8373"/>
    <s v="CA-2013-113726"/>
    <n v="2013"/>
    <x v="390"/>
    <d v="2013-12-02T00:00:00"/>
    <s v="Standard Class"/>
    <s v="SC-20680"/>
    <s v="Steve Carroll"/>
    <x v="2"/>
    <s v="United States"/>
    <s v="Seattle"/>
    <x v="4"/>
    <n v="98105"/>
    <x v="1"/>
    <s v="FUR-FU-10003535"/>
    <x v="0"/>
    <x v="5"/>
    <s v="Howard Miller Distant Time Traveler Alarm Clock"/>
    <n v="82.26"/>
    <n v="3"/>
    <n v="0"/>
    <n v="33.726600000000005"/>
  </r>
  <r>
    <n v="8374"/>
    <s v="CA-2013-152940"/>
    <n v="2013"/>
    <x v="338"/>
    <d v="2013-11-14T00:00:00"/>
    <s v="First Class"/>
    <s v="RO-19780"/>
    <s v="Rose O'Brian"/>
    <x v="0"/>
    <s v="United States"/>
    <s v="San Francisco"/>
    <x v="1"/>
    <n v="94110"/>
    <x v="1"/>
    <s v="OFF-ST-10000352"/>
    <x v="1"/>
    <x v="4"/>
    <s v="Acco Perma 2700 Stacking Storage Drawers"/>
    <n v="29.74"/>
    <n v="1"/>
    <n v="0"/>
    <n v="4.4610000000000021"/>
  </r>
  <r>
    <n v="8375"/>
    <s v="CA-2012-158701"/>
    <n v="2012"/>
    <x v="956"/>
    <d v="2012-01-10T00:00:00"/>
    <s v="Standard Class"/>
    <s v="JL-15175"/>
    <s v="James Lanier"/>
    <x v="2"/>
    <s v="United States"/>
    <s v="San Francisco"/>
    <x v="1"/>
    <n v="94110"/>
    <x v="1"/>
    <s v="OFF-AP-10004859"/>
    <x v="1"/>
    <x v="9"/>
    <s v="Acco 6 Outlet Guardian Premium Surge Suppressor"/>
    <n v="87.36"/>
    <n v="6"/>
    <n v="0"/>
    <n v="23.587200000000003"/>
  </r>
  <r>
    <n v="8376"/>
    <s v="CA-2012-158701"/>
    <n v="2012"/>
    <x v="956"/>
    <d v="2012-01-10T00:00:00"/>
    <s v="Standard Class"/>
    <s v="JL-15175"/>
    <s v="James Lanier"/>
    <x v="2"/>
    <s v="United States"/>
    <s v="San Francisco"/>
    <x v="1"/>
    <n v="94110"/>
    <x v="1"/>
    <s v="OFF-BI-10001294"/>
    <x v="1"/>
    <x v="8"/>
    <s v="Fellowes Binding Cases"/>
    <n v="56.16"/>
    <n v="6"/>
    <n v="0.2"/>
    <n v="17.549999999999994"/>
  </r>
  <r>
    <n v="8377"/>
    <s v="CA-2014-156272"/>
    <n v="2014"/>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n v="2012"/>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n v="2012"/>
    <x v="768"/>
    <d v="2012-11-18T00:00:00"/>
    <s v="Standard Class"/>
    <s v="MF-18250"/>
    <s v="Monica Federle"/>
    <x v="1"/>
    <s v="United States"/>
    <s v="Houston"/>
    <x v="5"/>
    <n v="77095"/>
    <x v="2"/>
    <s v="OFF-PA-10003349"/>
    <x v="1"/>
    <x v="10"/>
    <s v="Xerox 1957"/>
    <n v="15.552000000000003"/>
    <n v="3"/>
    <n v="0.2"/>
    <n v="5.6375999999999999"/>
  </r>
  <r>
    <n v="8380"/>
    <s v="CA-2012-162964"/>
    <n v="2012"/>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n v="2011"/>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n v="2013"/>
    <x v="716"/>
    <d v="2013-03-20T00:00:00"/>
    <s v="Second Class"/>
    <s v="AC-10660"/>
    <s v="Anna Chung"/>
    <x v="0"/>
    <s v="United States"/>
    <s v="San Francisco"/>
    <x v="1"/>
    <n v="94109"/>
    <x v="1"/>
    <s v="TEC-PH-10003800"/>
    <x v="2"/>
    <x v="7"/>
    <s v="i.Sound Portable Power - 8000 mAh"/>
    <n v="84.784000000000006"/>
    <n v="2"/>
    <n v="0.2"/>
    <n v="-20.136200000000006"/>
  </r>
  <r>
    <n v="8383"/>
    <s v="CA-2013-163048"/>
    <n v="2013"/>
    <x v="597"/>
    <d v="2013-02-15T00:00:00"/>
    <s v="Standard Class"/>
    <s v="MH-17440"/>
    <s v="Mark Haberlin"/>
    <x v="1"/>
    <s v="United States"/>
    <s v="Houston"/>
    <x v="5"/>
    <n v="77036"/>
    <x v="2"/>
    <s v="FUR-CH-10001270"/>
    <x v="0"/>
    <x v="1"/>
    <s v="Harbour Creations Steel Folding Chair"/>
    <n v="241.49999999999997"/>
    <n v="4"/>
    <n v="0.3"/>
    <n v="0"/>
  </r>
  <r>
    <n v="8384"/>
    <s v="CA-2013-145135"/>
    <n v="2013"/>
    <x v="491"/>
    <d v="2013-11-29T00:00:00"/>
    <s v="First Class"/>
    <s v="CD-12790"/>
    <s v="Cynthia Delaney"/>
    <x v="2"/>
    <s v="United States"/>
    <s v="Shelton"/>
    <x v="29"/>
    <n v="6484"/>
    <x v="3"/>
    <s v="TEC-AC-10003447"/>
    <x v="2"/>
    <x v="11"/>
    <s v="Micropad Numeric Keypads"/>
    <n v="59.97"/>
    <n v="3"/>
    <n v="0"/>
    <n v="14.992499999999996"/>
  </r>
  <r>
    <n v="8385"/>
    <s v="CA-2013-145135"/>
    <n v="2013"/>
    <x v="491"/>
    <d v="2013-11-29T00:00:00"/>
    <s v="First Class"/>
    <s v="CD-12790"/>
    <s v="Cynthia Delaney"/>
    <x v="2"/>
    <s v="United States"/>
    <s v="Shelton"/>
    <x v="29"/>
    <n v="6484"/>
    <x v="3"/>
    <s v="OFF-PA-10004285"/>
    <x v="1"/>
    <x v="10"/>
    <s v="Xerox 1959"/>
    <n v="13.36"/>
    <n v="2"/>
    <n v="0"/>
    <n v="6.4127999999999998"/>
  </r>
  <r>
    <n v="8386"/>
    <s v="CA-2014-137582"/>
    <n v="2014"/>
    <x v="507"/>
    <d v="2014-09-09T00:00:00"/>
    <s v="Standard Class"/>
    <s v="CV-12805"/>
    <s v="Cynthia Voltz"/>
    <x v="1"/>
    <s v="United States"/>
    <s v="Oakland"/>
    <x v="1"/>
    <n v="94601"/>
    <x v="1"/>
    <s v="OFF-BI-10001757"/>
    <x v="1"/>
    <x v="8"/>
    <s v="Pressboard Hanging Data Binders for Unburst Sheets"/>
    <n v="11.808"/>
    <n v="3"/>
    <n v="0.2"/>
    <n v="4.1327999999999996"/>
  </r>
  <r>
    <n v="8387"/>
    <s v="CA-2012-149601"/>
    <n v="2012"/>
    <x v="71"/>
    <d v="2012-06-03T00:00:00"/>
    <s v="Standard Class"/>
    <s v="TB-21625"/>
    <s v="Trudy Brown"/>
    <x v="0"/>
    <s v="United States"/>
    <s v="Manchester"/>
    <x v="29"/>
    <n v="6040"/>
    <x v="3"/>
    <s v="OFF-ST-10001558"/>
    <x v="1"/>
    <x v="4"/>
    <s v="Acco Perma 4000 Stacking Storage Drawers"/>
    <n v="16.239999999999998"/>
    <n v="1"/>
    <n v="0"/>
    <n v="2.4359999999999999"/>
  </r>
  <r>
    <n v="8388"/>
    <s v="CA-2012-149601"/>
    <n v="2012"/>
    <x v="71"/>
    <d v="2012-06-03T00:00:00"/>
    <s v="Standard Class"/>
    <s v="TB-21625"/>
    <s v="Trudy Brown"/>
    <x v="0"/>
    <s v="United States"/>
    <s v="Manchester"/>
    <x v="29"/>
    <n v="6040"/>
    <x v="3"/>
    <s v="OFF-ST-10001328"/>
    <x v="1"/>
    <x v="4"/>
    <s v="Personal Filing Tote with Lid, Black/Gray"/>
    <n v="77.55"/>
    <n v="5"/>
    <n v="0"/>
    <n v="21.714000000000002"/>
  </r>
  <r>
    <n v="8389"/>
    <s v="CA-2011-139423"/>
    <n v="2011"/>
    <x v="301"/>
    <d v="2011-11-05T00:00:00"/>
    <s v="Standard Class"/>
    <s v="DG-13300"/>
    <s v="Deirdre Greer"/>
    <x v="1"/>
    <s v="United States"/>
    <s v="Orange"/>
    <x v="30"/>
    <n v="7050"/>
    <x v="3"/>
    <s v="OFF-AP-10004708"/>
    <x v="1"/>
    <x v="9"/>
    <s v="Fellowes Superior 10 Outlet Split Surge Protector"/>
    <n v="76.12"/>
    <n v="2"/>
    <n v="0"/>
    <n v="22.074799999999996"/>
  </r>
  <r>
    <n v="8390"/>
    <s v="CA-2013-102596"/>
    <n v="2013"/>
    <x v="797"/>
    <d v="2013-12-31T00:00:00"/>
    <s v="First Class"/>
    <s v="RD-19810"/>
    <s v="Ross DeVincentis"/>
    <x v="2"/>
    <s v="United States"/>
    <s v="Akron"/>
    <x v="24"/>
    <n v="44312"/>
    <x v="3"/>
    <s v="OFF-FA-10000621"/>
    <x v="1"/>
    <x v="13"/>
    <s v="OIC Colored Binder Clips, Assorted Sizes"/>
    <n v="17.184000000000001"/>
    <n v="6"/>
    <n v="0.2"/>
    <n v="6.2291999999999996"/>
  </r>
  <r>
    <n v="8391"/>
    <s v="CA-2014-153227"/>
    <n v="2014"/>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n v="2014"/>
    <x v="331"/>
    <d v="2014-12-31T00:00:00"/>
    <s v="Standard Class"/>
    <s v="JB-16045"/>
    <s v="Julia Barnett"/>
    <x v="2"/>
    <s v="United States"/>
    <s v="Danbury"/>
    <x v="29"/>
    <n v="6810"/>
    <x v="3"/>
    <s v="FUR-FU-10001473"/>
    <x v="0"/>
    <x v="5"/>
    <s v="DAX Wood Document Frame"/>
    <n v="27.46"/>
    <n v="2"/>
    <n v="0"/>
    <n v="9.8856000000000002"/>
  </r>
  <r>
    <n v="8393"/>
    <s v="CA-2013-142594"/>
    <n v="2013"/>
    <x v="49"/>
    <d v="2013-12-07T00:00:00"/>
    <s v="Second Class"/>
    <s v="EJ-14155"/>
    <s v="Eva Jacobs"/>
    <x v="0"/>
    <s v="United States"/>
    <s v="Franklin"/>
    <x v="31"/>
    <n v="2038"/>
    <x v="3"/>
    <s v="TEC-PH-10000193"/>
    <x v="2"/>
    <x v="7"/>
    <s v="Jensen SMPS-640 - speaker phone"/>
    <n v="137.94"/>
    <n v="3"/>
    <n v="0"/>
    <n v="35.864399999999996"/>
  </r>
  <r>
    <n v="8394"/>
    <s v="CA-2013-142594"/>
    <n v="2013"/>
    <x v="49"/>
    <d v="2013-12-07T00:00:00"/>
    <s v="Second Class"/>
    <s v="EJ-14155"/>
    <s v="Eva Jacobs"/>
    <x v="0"/>
    <s v="United States"/>
    <s v="Franklin"/>
    <x v="31"/>
    <n v="2038"/>
    <x v="3"/>
    <s v="FUR-FU-10002045"/>
    <x v="0"/>
    <x v="5"/>
    <s v="Executive Impressions 14&quot;"/>
    <n v="111.15"/>
    <n v="5"/>
    <n v="0"/>
    <n v="48.906000000000006"/>
  </r>
  <r>
    <n v="8395"/>
    <s v="CA-2013-142594"/>
    <n v="2013"/>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n v="2013"/>
    <x v="49"/>
    <d v="2013-12-07T00:00:00"/>
    <s v="Second Class"/>
    <s v="EJ-14155"/>
    <s v="Eva Jacobs"/>
    <x v="0"/>
    <s v="United States"/>
    <s v="Franklin"/>
    <x v="31"/>
    <n v="2038"/>
    <x v="3"/>
    <s v="FUR-TA-10001095"/>
    <x v="0"/>
    <x v="3"/>
    <s v="Chromcraft Round Conference Tables"/>
    <n v="366.00899999999996"/>
    <n v="3"/>
    <n v="0.3"/>
    <n v="-47.058300000000003"/>
  </r>
  <r>
    <n v="8397"/>
    <s v="CA-2011-152254"/>
    <n v="2011"/>
    <x v="479"/>
    <d v="2011-06-30T00:00:00"/>
    <s v="Same Day"/>
    <s v="BD-11620"/>
    <s v="Brian DeCherney"/>
    <x v="0"/>
    <s v="United States"/>
    <s v="Wilmington"/>
    <x v="3"/>
    <n v="28403"/>
    <x v="0"/>
    <s v="OFF-PA-10001144"/>
    <x v="1"/>
    <x v="10"/>
    <s v="Xerox 1913"/>
    <n v="310.68799999999999"/>
    <n v="7"/>
    <n v="0.2"/>
    <n v="108.74079999999998"/>
  </r>
  <r>
    <n v="8398"/>
    <s v="US-2011-120236"/>
    <n v="2011"/>
    <x v="1010"/>
    <d v="2011-09-04T00:00:00"/>
    <s v="First Class"/>
    <s v="MR-17545"/>
    <s v="Mathew Reese"/>
    <x v="2"/>
    <s v="United States"/>
    <s v="Houston"/>
    <x v="5"/>
    <n v="77095"/>
    <x v="2"/>
    <s v="OFF-BI-10004099"/>
    <x v="1"/>
    <x v="8"/>
    <s v="GBC VeloBinder Strips"/>
    <n v="7.6799999999999979"/>
    <n v="5"/>
    <n v="0.8"/>
    <n v="-11.52"/>
  </r>
  <r>
    <n v="8399"/>
    <s v="CA-2014-120061"/>
    <n v="2014"/>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n v="2012"/>
    <x v="657"/>
    <d v="2012-04-18T00:00:00"/>
    <s v="Standard Class"/>
    <s v="TH-21100"/>
    <s v="Thea Hendricks"/>
    <x v="0"/>
    <s v="United States"/>
    <s v="Glendale"/>
    <x v="16"/>
    <n v="85301"/>
    <x v="1"/>
    <s v="OFF-ST-10000344"/>
    <x v="1"/>
    <x v="4"/>
    <s v="Neat Ideas Personal Hanging Folder Files, Black"/>
    <n v="10.744"/>
    <n v="1"/>
    <n v="0.2"/>
    <n v="0.80579999999999963"/>
  </r>
  <r>
    <n v="8401"/>
    <s v="CA-2012-110814"/>
    <n v="2012"/>
    <x v="901"/>
    <d v="2012-12-09T00:00:00"/>
    <s v="Second Class"/>
    <s v="BD-11635"/>
    <s v="Brian Derr"/>
    <x v="0"/>
    <s v="United States"/>
    <s v="New York City"/>
    <x v="15"/>
    <n v="10009"/>
    <x v="3"/>
    <s v="OFF-BI-10002026"/>
    <x v="1"/>
    <x v="8"/>
    <s v="Avery Arch Ring Binders"/>
    <n v="232.40000000000003"/>
    <n v="5"/>
    <n v="0.2"/>
    <n v="78.434999999999988"/>
  </r>
  <r>
    <n v="8402"/>
    <s v="CA-2012-110814"/>
    <n v="2012"/>
    <x v="901"/>
    <d v="2012-12-09T00:00:00"/>
    <s v="Second Class"/>
    <s v="BD-11635"/>
    <s v="Brian Derr"/>
    <x v="0"/>
    <s v="United States"/>
    <s v="New York City"/>
    <x v="15"/>
    <n v="10009"/>
    <x v="3"/>
    <s v="FUR-CH-10003535"/>
    <x v="0"/>
    <x v="1"/>
    <s v="Global Armless Task Chair, Royal Blue"/>
    <n v="164.64599999999999"/>
    <n v="3"/>
    <n v="0.1"/>
    <n v="12.805799999999994"/>
  </r>
  <r>
    <n v="8403"/>
    <s v="CA-2012-110814"/>
    <n v="2012"/>
    <x v="901"/>
    <d v="2012-12-09T00:00:00"/>
    <s v="Second Class"/>
    <s v="BD-11635"/>
    <s v="Brian Derr"/>
    <x v="0"/>
    <s v="United States"/>
    <s v="New York City"/>
    <x v="15"/>
    <n v="10009"/>
    <x v="3"/>
    <s v="OFF-PA-10004156"/>
    <x v="1"/>
    <x v="10"/>
    <s v="Xerox 188"/>
    <n v="22.68"/>
    <n v="2"/>
    <n v="0"/>
    <n v="11.113199999999999"/>
  </r>
  <r>
    <n v="8404"/>
    <s v="CA-2013-154067"/>
    <n v="2013"/>
    <x v="854"/>
    <d v="2013-02-07T00:00:00"/>
    <s v="Standard Class"/>
    <s v="SM-20950"/>
    <s v="Suzanne McNair"/>
    <x v="1"/>
    <s v="United States"/>
    <s v="Los Angeles"/>
    <x v="1"/>
    <n v="90036"/>
    <x v="1"/>
    <s v="OFF-PA-10002254"/>
    <x v="1"/>
    <x v="10"/>
    <s v="Xerox 1883"/>
    <n v="105.52"/>
    <n v="4"/>
    <n v="0"/>
    <n v="48.539199999999994"/>
  </r>
  <r>
    <n v="8405"/>
    <s v="CA-2014-140480"/>
    <n v="2014"/>
    <x v="141"/>
    <d v="2014-07-13T00:00:00"/>
    <s v="Standard Class"/>
    <s v="HE-14800"/>
    <s v="Harold Engle"/>
    <x v="1"/>
    <s v="United States"/>
    <s v="Newark"/>
    <x v="13"/>
    <n v="19711"/>
    <x v="3"/>
    <s v="FUR-FU-10003247"/>
    <x v="0"/>
    <x v="5"/>
    <s v="36X48 HARDFLOOR CHAIRMAT"/>
    <n v="83.92"/>
    <n v="4"/>
    <n v="0"/>
    <n v="5.8743999999999943"/>
  </r>
  <r>
    <n v="8406"/>
    <s v="CA-2014-140480"/>
    <n v="2014"/>
    <x v="141"/>
    <d v="2014-07-13T00:00:00"/>
    <s v="Standard Class"/>
    <s v="HE-14800"/>
    <s v="Harold Engle"/>
    <x v="1"/>
    <s v="United States"/>
    <s v="Newark"/>
    <x v="13"/>
    <n v="19711"/>
    <x v="3"/>
    <s v="TEC-AC-10002473"/>
    <x v="2"/>
    <x v="11"/>
    <s v="Maxell 4.7GB DVD-R"/>
    <n v="141.9"/>
    <n v="5"/>
    <n v="0"/>
    <n v="58.179000000000002"/>
  </r>
  <r>
    <n v="8407"/>
    <s v="CA-2014-140480"/>
    <n v="2014"/>
    <x v="141"/>
    <d v="2014-07-13T00:00:00"/>
    <s v="Standard Class"/>
    <s v="HE-14800"/>
    <s v="Harold Engle"/>
    <x v="1"/>
    <s v="United States"/>
    <s v="Newark"/>
    <x v="13"/>
    <n v="19711"/>
    <x v="3"/>
    <s v="FUR-FU-10001057"/>
    <x v="0"/>
    <x v="5"/>
    <s v="Tensor Track Tree Floor Lamp"/>
    <n v="39.979999999999997"/>
    <n v="2"/>
    <n v="0"/>
    <n v="9.1953999999999994"/>
  </r>
  <r>
    <n v="8408"/>
    <s v="CA-2014-140480"/>
    <n v="2014"/>
    <x v="141"/>
    <d v="2014-07-13T00:00:00"/>
    <s v="Standard Class"/>
    <s v="HE-14800"/>
    <s v="Harold Engle"/>
    <x v="1"/>
    <s v="United States"/>
    <s v="Newark"/>
    <x v="13"/>
    <n v="19711"/>
    <x v="3"/>
    <s v="OFF-AR-10001419"/>
    <x v="1"/>
    <x v="6"/>
    <s v="Newell 325"/>
    <n v="28.91"/>
    <n v="7"/>
    <n v="0"/>
    <n v="8.6729999999999983"/>
  </r>
  <r>
    <n v="8409"/>
    <s v="CA-2014-140480"/>
    <n v="2014"/>
    <x v="141"/>
    <d v="2014-07-13T00:00:00"/>
    <s v="Standard Class"/>
    <s v="HE-14800"/>
    <s v="Harold Engle"/>
    <x v="1"/>
    <s v="United States"/>
    <s v="Newark"/>
    <x v="13"/>
    <n v="19711"/>
    <x v="3"/>
    <s v="OFF-AR-10004010"/>
    <x v="1"/>
    <x v="6"/>
    <s v="Hunt Boston Vacuum Mount KS Pencil Sharpener"/>
    <n v="174.95000000000002"/>
    <n v="5"/>
    <n v="0"/>
    <n v="45.487000000000002"/>
  </r>
  <r>
    <n v="8410"/>
    <s v="CA-2012-134082"/>
    <n v="2012"/>
    <x v="555"/>
    <d v="2012-12-17T00:00:00"/>
    <s v="Standard Class"/>
    <s v="JK-15640"/>
    <s v="Jim Kriz"/>
    <x v="2"/>
    <s v="United States"/>
    <s v="San Bernardino"/>
    <x v="1"/>
    <n v="92404"/>
    <x v="1"/>
    <s v="OFF-BI-10004230"/>
    <x v="1"/>
    <x v="8"/>
    <s v="GBC Recycled Grain Textured Covers"/>
    <n v="110.52800000000001"/>
    <n v="4"/>
    <n v="0.2"/>
    <n v="38.684799999999996"/>
  </r>
  <r>
    <n v="8411"/>
    <s v="CA-2013-130820"/>
    <n v="2013"/>
    <x v="625"/>
    <d v="2013-11-16T00:00:00"/>
    <s v="Same Day"/>
    <s v="ON-18715"/>
    <s v="Odella Nelson"/>
    <x v="1"/>
    <s v="United States"/>
    <s v="Burlington"/>
    <x v="3"/>
    <n v="27217"/>
    <x v="0"/>
    <s v="FUR-TA-10001768"/>
    <x v="0"/>
    <x v="3"/>
    <s v="Hon Racetrack Conference Tables"/>
    <n v="630.024"/>
    <n v="4"/>
    <n v="0.4"/>
    <n v="-199.50760000000008"/>
  </r>
  <r>
    <n v="8412"/>
    <s v="CA-2013-159765"/>
    <n v="2013"/>
    <x v="195"/>
    <d v="2013-05-13T00:00:00"/>
    <s v="Second Class"/>
    <s v="TH-21100"/>
    <s v="Thea Hendricks"/>
    <x v="0"/>
    <s v="United States"/>
    <s v="Salem"/>
    <x v="17"/>
    <n v="24153"/>
    <x v="0"/>
    <s v="OFF-AR-10003514"/>
    <x v="1"/>
    <x v="6"/>
    <s v="4009 Highlighters by Sanford"/>
    <n v="27.86"/>
    <n v="7"/>
    <n v="0"/>
    <n v="9.1937999999999978"/>
  </r>
  <r>
    <n v="8413"/>
    <s v="CA-2014-132290"/>
    <n v="2014"/>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n v="2013"/>
    <x v="907"/>
    <d v="2013-12-22T00:00:00"/>
    <s v="Standard Class"/>
    <s v="AH-10075"/>
    <s v="Adam Hart"/>
    <x v="1"/>
    <s v="United States"/>
    <s v="Arlington"/>
    <x v="5"/>
    <n v="76017"/>
    <x v="2"/>
    <s v="OFF-PA-10001972"/>
    <x v="1"/>
    <x v="10"/>
    <s v="Xerox 214"/>
    <n v="51.840000000000011"/>
    <n v="10"/>
    <n v="0.2"/>
    <n v="18.143999999999998"/>
  </r>
  <r>
    <n v="8415"/>
    <s v="CA-2013-147109"/>
    <n v="2013"/>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n v="2014"/>
    <x v="1191"/>
    <d v="2014-04-13T00:00:00"/>
    <s v="Standard Class"/>
    <s v="ML-17755"/>
    <s v="Max Ludwig"/>
    <x v="2"/>
    <s v="United States"/>
    <s v="Marion"/>
    <x v="23"/>
    <n v="52302"/>
    <x v="2"/>
    <s v="OFF-PA-10000474"/>
    <x v="1"/>
    <x v="10"/>
    <s v="Staples"/>
    <n v="106.32"/>
    <n v="3"/>
    <n v="0"/>
    <n v="49.970399999999991"/>
  </r>
  <r>
    <n v="8417"/>
    <s v="CA-2014-118199"/>
    <n v="2014"/>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n v="2014"/>
    <x v="1188"/>
    <d v="2014-05-12T00:00:00"/>
    <s v="First Class"/>
    <s v="LB-16795"/>
    <s v="Laurel Beltran"/>
    <x v="2"/>
    <s v="United States"/>
    <s v="Seattle"/>
    <x v="4"/>
    <n v="98105"/>
    <x v="1"/>
    <s v="OFF-ST-10000604"/>
    <x v="1"/>
    <x v="4"/>
    <s v="Home/Office Personal File Carts"/>
    <n v="104.28"/>
    <n v="3"/>
    <n v="0"/>
    <n v="26.069999999999993"/>
  </r>
  <r>
    <n v="8419"/>
    <s v="CA-2014-118199"/>
    <n v="2014"/>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n v="2014"/>
    <x v="1188"/>
    <d v="2014-05-12T00:00:00"/>
    <s v="First Class"/>
    <s v="LB-16795"/>
    <s v="Laurel Beltran"/>
    <x v="2"/>
    <s v="United States"/>
    <s v="Seattle"/>
    <x v="4"/>
    <n v="98105"/>
    <x v="1"/>
    <s v="OFF-ST-10000636"/>
    <x v="1"/>
    <x v="4"/>
    <s v="Rogers Profile Extra Capacity Storage Tub"/>
    <n v="66.959999999999994"/>
    <n v="4"/>
    <n v="0"/>
    <n v="2.6783999999999963"/>
  </r>
  <r>
    <n v="8421"/>
    <s v="CA-2014-118199"/>
    <n v="2014"/>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n v="2014"/>
    <x v="386"/>
    <d v="2014-10-17T00:00:00"/>
    <s v="Standard Class"/>
    <s v="NP-18670"/>
    <s v="Nora Paige"/>
    <x v="0"/>
    <s v="United States"/>
    <s v="Lakewood"/>
    <x v="30"/>
    <n v="8701"/>
    <x v="3"/>
    <s v="TEC-AC-10002167"/>
    <x v="2"/>
    <x v="11"/>
    <s v="Imation 8gb Micro Traveldrive Usb 2.0 Flash Drive"/>
    <n v="45"/>
    <n v="3"/>
    <n v="0"/>
    <n v="4.9500000000000011"/>
  </r>
  <r>
    <n v="8423"/>
    <s v="CA-2014-150091"/>
    <n v="2014"/>
    <x v="386"/>
    <d v="2014-10-17T00:00:00"/>
    <s v="Standard Class"/>
    <s v="NP-18670"/>
    <s v="Nora Paige"/>
    <x v="0"/>
    <s v="United States"/>
    <s v="Lakewood"/>
    <x v="30"/>
    <n v="8701"/>
    <x v="3"/>
    <s v="OFF-FA-10000621"/>
    <x v="1"/>
    <x v="13"/>
    <s v="OIC Colored Binder Clips, Assorted Sizes"/>
    <n v="17.899999999999999"/>
    <n v="5"/>
    <n v="0"/>
    <n v="8.7710000000000008"/>
  </r>
  <r>
    <n v="8424"/>
    <s v="CA-2014-150091"/>
    <n v="2014"/>
    <x v="386"/>
    <d v="2014-10-17T00:00:00"/>
    <s v="Standard Class"/>
    <s v="NP-18670"/>
    <s v="Nora Paige"/>
    <x v="0"/>
    <s v="United States"/>
    <s v="Lakewood"/>
    <x v="30"/>
    <n v="8701"/>
    <x v="3"/>
    <s v="FUR-FU-10004053"/>
    <x v="0"/>
    <x v="5"/>
    <s v="DAX Two-Tone Silver Metal Document Frame"/>
    <n v="40.479999999999997"/>
    <n v="2"/>
    <n v="0"/>
    <n v="17.406400000000001"/>
  </r>
  <r>
    <n v="8425"/>
    <s v="CA-2014-150091"/>
    <n v="2014"/>
    <x v="386"/>
    <d v="2014-10-17T00:00:00"/>
    <s v="Standard Class"/>
    <s v="NP-18670"/>
    <s v="Nora Paige"/>
    <x v="0"/>
    <s v="United States"/>
    <s v="Lakewood"/>
    <x v="30"/>
    <n v="8701"/>
    <x v="3"/>
    <s v="FUR-BO-10003404"/>
    <x v="0"/>
    <x v="0"/>
    <s v="Global Adaptabilites Bookcase, Cherry/Storm Gray Finish"/>
    <n v="2154.9"/>
    <n v="5"/>
    <n v="0"/>
    <n v="129.29399999999987"/>
  </r>
  <r>
    <n v="8426"/>
    <s v="CA-2013-137652"/>
    <n v="2013"/>
    <x v="770"/>
    <d v="2013-08-31T00:00:00"/>
    <s v="First Class"/>
    <s v="EB-13750"/>
    <s v="Edward Becker"/>
    <x v="1"/>
    <s v="United States"/>
    <s v="Cincinnati"/>
    <x v="24"/>
    <n v="45231"/>
    <x v="3"/>
    <s v="OFF-BI-10004099"/>
    <x v="1"/>
    <x v="8"/>
    <s v="GBC VeloBinder Strips"/>
    <n v="18.432000000000002"/>
    <n v="8"/>
    <n v="0.7"/>
    <n v="-12.287999999999997"/>
  </r>
  <r>
    <n v="8427"/>
    <s v="CA-2012-128356"/>
    <n v="2012"/>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n v="2014"/>
    <x v="51"/>
    <d v="2014-11-26T00:00:00"/>
    <s v="First Class"/>
    <s v="DC-12850"/>
    <s v="Dan Campbell"/>
    <x v="0"/>
    <s v="United States"/>
    <s v="Roseville"/>
    <x v="12"/>
    <n v="48066"/>
    <x v="2"/>
    <s v="OFF-SU-10001935"/>
    <x v="1"/>
    <x v="14"/>
    <s v="Staples"/>
    <n v="4.3600000000000003"/>
    <n v="2"/>
    <n v="0"/>
    <n v="0.17439999999999944"/>
  </r>
  <r>
    <n v="8429"/>
    <s v="US-2014-132220"/>
    <n v="2014"/>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n v="2013"/>
    <x v="1054"/>
    <d v="2013-12-22T00:00:00"/>
    <s v="Second Class"/>
    <s v="CL-12565"/>
    <s v="Clay Ludtke"/>
    <x v="0"/>
    <s v="United States"/>
    <s v="Reading"/>
    <x v="9"/>
    <n v="19601"/>
    <x v="3"/>
    <s v="FUR-FU-10004904"/>
    <x v="0"/>
    <x v="5"/>
    <s v="Eldon &quot;L&quot; Workstation Diamond Chairmat"/>
    <n v="303.92"/>
    <n v="5"/>
    <n v="0.2"/>
    <n v="-30.392000000000024"/>
  </r>
  <r>
    <n v="8431"/>
    <s v="US-2011-113124"/>
    <n v="2011"/>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n v="2014"/>
    <x v="1183"/>
    <d v="2014-11-14T00:00:00"/>
    <s v="Standard Class"/>
    <s v="KN-16450"/>
    <s v="Kean Nguyen"/>
    <x v="1"/>
    <s v="United States"/>
    <s v="Baltimore"/>
    <x v="39"/>
    <n v="21215"/>
    <x v="3"/>
    <s v="FUR-FU-10003535"/>
    <x v="0"/>
    <x v="5"/>
    <s v="Howard Miller Distant Time Traveler Alarm Clock"/>
    <n v="274.20000000000005"/>
    <n v="10"/>
    <n v="0"/>
    <n v="112.422"/>
  </r>
  <r>
    <n v="8433"/>
    <s v="US-2011-127635"/>
    <n v="2011"/>
    <x v="80"/>
    <d v="2011-09-18T00:00:00"/>
    <s v="Second Class"/>
    <s v="SC-20260"/>
    <s v="Scott Cohen"/>
    <x v="1"/>
    <s v="United States"/>
    <s v="Corpus Christi"/>
    <x v="5"/>
    <n v="78415"/>
    <x v="2"/>
    <s v="OFF-FA-10000053"/>
    <x v="1"/>
    <x v="13"/>
    <s v="Revere Boxed Rubber Bands by Revere"/>
    <n v="6.048"/>
    <n v="4"/>
    <n v="0.2"/>
    <n v="-1.3607999999999998"/>
  </r>
  <r>
    <n v="8434"/>
    <s v="US-2011-127635"/>
    <n v="2011"/>
    <x v="80"/>
    <d v="2011-09-18T00:00:00"/>
    <s v="Second Class"/>
    <s v="SC-20260"/>
    <s v="Scott Cohen"/>
    <x v="1"/>
    <s v="United States"/>
    <s v="Corpus Christi"/>
    <x v="5"/>
    <n v="78415"/>
    <x v="2"/>
    <s v="OFF-PA-10004610"/>
    <x v="1"/>
    <x v="10"/>
    <s v="Xerox 1900"/>
    <n v="6.8480000000000008"/>
    <n v="2"/>
    <n v="0.2"/>
    <n v="2.1399999999999992"/>
  </r>
  <r>
    <n v="8435"/>
    <s v="US-2011-127635"/>
    <n v="2011"/>
    <x v="80"/>
    <d v="2011-09-18T00:00:00"/>
    <s v="Second Class"/>
    <s v="SC-20260"/>
    <s v="Scott Cohen"/>
    <x v="1"/>
    <s v="United States"/>
    <s v="Corpus Christi"/>
    <x v="5"/>
    <n v="78415"/>
    <x v="2"/>
    <s v="FUR-FU-10000550"/>
    <x v="0"/>
    <x v="5"/>
    <s v="Stacking Trays by OIC"/>
    <n v="9.9600000000000009"/>
    <n v="5"/>
    <n v="0.6"/>
    <n v="-6.7230000000000008"/>
  </r>
  <r>
    <n v="8436"/>
    <s v="US-2011-127635"/>
    <n v="2011"/>
    <x v="80"/>
    <d v="2011-09-18T00:00:00"/>
    <s v="Second Class"/>
    <s v="SC-20260"/>
    <s v="Scott Cohen"/>
    <x v="1"/>
    <s v="United States"/>
    <s v="Corpus Christi"/>
    <x v="5"/>
    <n v="78415"/>
    <x v="2"/>
    <s v="OFF-BI-10001721"/>
    <x v="1"/>
    <x v="8"/>
    <s v="Trimflex Flexible Post Binders"/>
    <n v="8.5519999999999978"/>
    <n v="2"/>
    <n v="0.8"/>
    <n v="-13.683199999999999"/>
  </r>
  <r>
    <n v="8437"/>
    <s v="CA-2012-151470"/>
    <n v="2012"/>
    <x v="1181"/>
    <d v="2012-09-26T00:00:00"/>
    <s v="Standard Class"/>
    <s v="AM-10705"/>
    <s v="Anne McFarland"/>
    <x v="0"/>
    <s v="United States"/>
    <s v="Las Vegas"/>
    <x v="33"/>
    <n v="89115"/>
    <x v="1"/>
    <s v="OFF-BI-10004040"/>
    <x v="1"/>
    <x v="8"/>
    <s v="Wilson Jones Impact Binders"/>
    <n v="45.584000000000003"/>
    <n v="11"/>
    <n v="0.2"/>
    <n v="16.524199999999997"/>
  </r>
  <r>
    <n v="8438"/>
    <s v="CA-2012-112823"/>
    <n v="2012"/>
    <x v="895"/>
    <d v="2012-12-16T00:00:00"/>
    <s v="Standard Class"/>
    <s v="RA-19945"/>
    <s v="Ryan Akin"/>
    <x v="0"/>
    <s v="United States"/>
    <s v="Cleveland"/>
    <x v="24"/>
    <n v="44105"/>
    <x v="3"/>
    <s v="TEC-AC-10002550"/>
    <x v="2"/>
    <x v="11"/>
    <s v="Maxell 4.7GB DVD-RW 3/Pack"/>
    <n v="25.488"/>
    <n v="2"/>
    <n v="0.2"/>
    <n v="4.4603999999999999"/>
  </r>
  <r>
    <n v="8439"/>
    <s v="CA-2011-108861"/>
    <n v="2011"/>
    <x v="1061"/>
    <d v="2011-06-01T00:00:00"/>
    <s v="Standard Class"/>
    <s v="MM-17260"/>
    <s v="Magdelene Morse"/>
    <x v="0"/>
    <s v="United States"/>
    <s v="Seattle"/>
    <x v="4"/>
    <n v="98105"/>
    <x v="1"/>
    <s v="OFF-BI-10003876"/>
    <x v="1"/>
    <x v="8"/>
    <s v="Green Canvas Binder for 8-1/2&quot; x 14&quot; Sheets"/>
    <n v="136.96"/>
    <n v="4"/>
    <n v="0.2"/>
    <n v="51.359999999999992"/>
  </r>
  <r>
    <n v="8440"/>
    <s v="CA-2014-114370"/>
    <n v="2014"/>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n v="2013"/>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n v="2014"/>
    <x v="636"/>
    <d v="2014-05-11T00:00:00"/>
    <s v="Standard Class"/>
    <s v="DB-13615"/>
    <s v="Doug Bickford"/>
    <x v="0"/>
    <s v="United States"/>
    <s v="Tucson"/>
    <x v="16"/>
    <n v="85705"/>
    <x v="1"/>
    <s v="OFF-PA-10002254"/>
    <x v="1"/>
    <x v="10"/>
    <s v="Xerox 1883"/>
    <n v="84.415999999999997"/>
    <n v="4"/>
    <n v="0.2"/>
    <n v="27.435199999999995"/>
  </r>
  <r>
    <n v="8443"/>
    <s v="US-2013-155173"/>
    <n v="2013"/>
    <x v="1193"/>
    <d v="2013-03-11T00:00:00"/>
    <s v="Standard Class"/>
    <s v="JB-16045"/>
    <s v="Julia Barnett"/>
    <x v="2"/>
    <s v="United States"/>
    <s v="Philadelphia"/>
    <x v="9"/>
    <n v="19120"/>
    <x v="3"/>
    <s v="TEC-PH-10004586"/>
    <x v="2"/>
    <x v="7"/>
    <s v="Wilson SignalBoost 841262 DB PRO Amplifier Kit"/>
    <n v="431.94"/>
    <n v="2"/>
    <n v="0.4"/>
    <n v="-71.990000000000009"/>
  </r>
  <r>
    <n v="8444"/>
    <s v="US-2013-155173"/>
    <n v="2013"/>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n v="2013"/>
    <x v="1193"/>
    <d v="2013-03-11T00:00:00"/>
    <s v="Standard Class"/>
    <s v="JB-16045"/>
    <s v="Julia Barnett"/>
    <x v="2"/>
    <s v="United States"/>
    <s v="Philadelphia"/>
    <x v="9"/>
    <n v="19120"/>
    <x v="3"/>
    <s v="TEC-PH-10002538"/>
    <x v="2"/>
    <x v="7"/>
    <s v="Grandstream GXP1160 VoIP phone"/>
    <n v="68.238"/>
    <n v="3"/>
    <n v="0.4"/>
    <n v="-12.510300000000008"/>
  </r>
  <r>
    <n v="8446"/>
    <s v="CA-2014-125451"/>
    <n v="2014"/>
    <x v="436"/>
    <d v="2014-10-25T00:00:00"/>
    <s v="First Class"/>
    <s v="AH-10075"/>
    <s v="Adam Hart"/>
    <x v="1"/>
    <s v="United States"/>
    <s v="Cranston"/>
    <x v="34"/>
    <n v="2920"/>
    <x v="3"/>
    <s v="FUR-TA-10001039"/>
    <x v="0"/>
    <x v="3"/>
    <s v="KI Adjustable-Height Table"/>
    <n v="240.744"/>
    <n v="4"/>
    <n v="0.3"/>
    <n v="-13.756799999999984"/>
  </r>
  <r>
    <n v="8447"/>
    <s v="CA-2014-125451"/>
    <n v="2014"/>
    <x v="436"/>
    <d v="2014-10-25T00:00:00"/>
    <s v="First Class"/>
    <s v="AH-10075"/>
    <s v="Adam Hart"/>
    <x v="1"/>
    <s v="United States"/>
    <s v="Cranston"/>
    <x v="34"/>
    <n v="2920"/>
    <x v="3"/>
    <s v="FUR-FU-10004963"/>
    <x v="0"/>
    <x v="5"/>
    <s v="Eldon 400 Class Desk Accessories, Black Carbon"/>
    <n v="35"/>
    <n v="4"/>
    <n v="0"/>
    <n v="14.700000000000003"/>
  </r>
  <r>
    <n v="8448"/>
    <s v="CA-2014-125451"/>
    <n v="2014"/>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n v="2014"/>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n v="2014"/>
    <x v="436"/>
    <d v="2014-10-25T00:00:00"/>
    <s v="First Class"/>
    <s v="AH-10075"/>
    <s v="Adam Hart"/>
    <x v="1"/>
    <s v="United States"/>
    <s v="Cranston"/>
    <x v="34"/>
    <n v="2920"/>
    <x v="3"/>
    <s v="OFF-PA-10003724"/>
    <x v="1"/>
    <x v="10"/>
    <s v="Wirebound Message Book, 4 per Page"/>
    <n v="43.44"/>
    <n v="8"/>
    <n v="0"/>
    <n v="21.285599999999999"/>
  </r>
  <r>
    <n v="8451"/>
    <s v="CA-2014-125451"/>
    <n v="2014"/>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n v="2011"/>
    <x v="582"/>
    <d v="2011-04-30T00:00:00"/>
    <s v="First Class"/>
    <s v="AI-10855"/>
    <s v="Arianne Irving"/>
    <x v="0"/>
    <s v="United States"/>
    <s v="San Francisco"/>
    <x v="1"/>
    <n v="94122"/>
    <x v="1"/>
    <s v="TEC-PH-10001459"/>
    <x v="2"/>
    <x v="7"/>
    <s v="Samsung Galaxy Mega 6.3"/>
    <n v="1679.96"/>
    <n v="5"/>
    <n v="0.2"/>
    <n v="125.99700000000007"/>
  </r>
  <r>
    <n v="8453"/>
    <s v="CA-2013-125087"/>
    <n v="2013"/>
    <x v="724"/>
    <d v="2013-04-24T00:00:00"/>
    <s v="Standard Class"/>
    <s v="TH-21115"/>
    <s v="Thea Hudgings"/>
    <x v="1"/>
    <s v="United States"/>
    <s v="Houston"/>
    <x v="5"/>
    <n v="77070"/>
    <x v="2"/>
    <s v="FUR-CH-10002880"/>
    <x v="0"/>
    <x v="1"/>
    <s v="Global High-Back Leather Tilter, Burgundy"/>
    <n v="344.37199999999996"/>
    <n v="4"/>
    <n v="0.3"/>
    <n v="-93.472400000000022"/>
  </r>
  <r>
    <n v="8454"/>
    <s v="CA-2013-125087"/>
    <n v="2013"/>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n v="2013"/>
    <x v="724"/>
    <d v="2013-04-24T00:00:00"/>
    <s v="Standard Class"/>
    <s v="TH-21115"/>
    <s v="Thea Hudgings"/>
    <x v="1"/>
    <s v="United States"/>
    <s v="Houston"/>
    <x v="5"/>
    <n v="77070"/>
    <x v="2"/>
    <s v="FUR-FU-10004748"/>
    <x v="0"/>
    <x v="5"/>
    <s v="Howard Miller 16&quot; Diameter Gallery Wall Clock"/>
    <n v="127.88"/>
    <n v="5"/>
    <n v="0.6"/>
    <n v="-67.137"/>
  </r>
  <r>
    <n v="8456"/>
    <s v="CA-2013-154081"/>
    <n v="2013"/>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n v="2014"/>
    <x v="39"/>
    <d v="2014-06-03T00:00:00"/>
    <s v="Second Class"/>
    <s v="TH-21235"/>
    <s v="Tiffany House"/>
    <x v="1"/>
    <s v="United States"/>
    <s v="Chicago"/>
    <x v="10"/>
    <n v="60653"/>
    <x v="2"/>
    <s v="FUR-CH-10001146"/>
    <x v="0"/>
    <x v="1"/>
    <s v="Global Task Chair, Black"/>
    <n v="106.869"/>
    <n v="3"/>
    <n v="0.3"/>
    <n v="-29.007299999999994"/>
  </r>
  <r>
    <n v="8458"/>
    <s v="US-2014-118556"/>
    <n v="2014"/>
    <x v="39"/>
    <d v="2014-06-03T00:00:00"/>
    <s v="Second Class"/>
    <s v="TH-21235"/>
    <s v="Tiffany House"/>
    <x v="1"/>
    <s v="United States"/>
    <s v="Chicago"/>
    <x v="10"/>
    <n v="60653"/>
    <x v="2"/>
    <s v="OFF-BI-10004364"/>
    <x v="1"/>
    <x v="8"/>
    <s v="Storex Dura Pro Binders"/>
    <n v="3.5639999999999992"/>
    <n v="3"/>
    <n v="0.8"/>
    <n v="-6.2370000000000019"/>
  </r>
  <r>
    <n v="8459"/>
    <s v="CA-2011-126200"/>
    <n v="2011"/>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n v="2011"/>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n v="2011"/>
    <x v="1194"/>
    <d v="2011-09-04T00:00:00"/>
    <s v="Standard Class"/>
    <s v="AT-10735"/>
    <s v="Annie Thurman"/>
    <x v="0"/>
    <s v="United States"/>
    <s v="Bristol"/>
    <x v="29"/>
    <n v="6010"/>
    <x v="3"/>
    <s v="OFF-BI-10002432"/>
    <x v="1"/>
    <x v="8"/>
    <s v="Wilson Jones Standard D-Ring Binders"/>
    <n v="25.299999999999997"/>
    <n v="5"/>
    <n v="0"/>
    <n v="11.890999999999998"/>
  </r>
  <r>
    <n v="8462"/>
    <s v="CA-2011-146500"/>
    <n v="2011"/>
    <x v="1194"/>
    <d v="2011-09-04T00:00:00"/>
    <s v="Standard Class"/>
    <s v="AT-10735"/>
    <s v="Annie Thurman"/>
    <x v="0"/>
    <s v="United States"/>
    <s v="Bristol"/>
    <x v="29"/>
    <n v="6010"/>
    <x v="3"/>
    <s v="OFF-ST-10000563"/>
    <x v="1"/>
    <x v="4"/>
    <s v="Fellowes Bankers Box Stor/Drawer Steel Plus"/>
    <n v="95.94"/>
    <n v="3"/>
    <n v="0"/>
    <n v="9.5940000000000012"/>
  </r>
  <r>
    <n v="8463"/>
    <s v="CA-2012-169537"/>
    <n v="2012"/>
    <x v="37"/>
    <d v="2012-09-07T00:00:00"/>
    <s v="Second Class"/>
    <s v="JH-15820"/>
    <s v="John Huston"/>
    <x v="0"/>
    <s v="United States"/>
    <s v="Holland"/>
    <x v="12"/>
    <n v="49423"/>
    <x v="2"/>
    <s v="OFF-LA-10001982"/>
    <x v="1"/>
    <x v="2"/>
    <s v="Smead Alpha-Z Color-Coded Name Labels First Letter Starter Set"/>
    <n v="7.5"/>
    <n v="2"/>
    <n v="0"/>
    <n v="3.5999999999999996"/>
  </r>
  <r>
    <n v="8464"/>
    <s v="CA-2011-100881"/>
    <n v="2011"/>
    <x v="1176"/>
    <d v="2011-04-01T00:00:00"/>
    <s v="Standard Class"/>
    <s v="DR-12940"/>
    <s v="Daniel Raglin"/>
    <x v="2"/>
    <s v="United States"/>
    <s v="Albuquerque"/>
    <x v="27"/>
    <n v="87105"/>
    <x v="1"/>
    <s v="TEC-PH-10003273"/>
    <x v="2"/>
    <x v="7"/>
    <s v="AT&amp;T TR1909W"/>
    <n v="302.37599999999998"/>
    <n v="3"/>
    <n v="0.2"/>
    <n v="22.678200000000018"/>
  </r>
  <r>
    <n v="8465"/>
    <s v="CA-2012-144043"/>
    <n v="2012"/>
    <x v="1187"/>
    <d v="2012-05-15T00:00:00"/>
    <s v="Standard Class"/>
    <s v="AB-10165"/>
    <s v="Alan Barnes"/>
    <x v="0"/>
    <s v="United States"/>
    <s v="Louisville"/>
    <x v="22"/>
    <n v="80027"/>
    <x v="1"/>
    <s v="TEC-AC-10002718"/>
    <x v="2"/>
    <x v="11"/>
    <s v="Belkin Standard 104 key USB Keyboard"/>
    <n v="46.688000000000002"/>
    <n v="4"/>
    <n v="0.2"/>
    <n v="-2.9180000000000028"/>
  </r>
  <r>
    <n v="8466"/>
    <s v="CA-2012-116512"/>
    <n v="2012"/>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n v="2012"/>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n v="2013"/>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n v="2013"/>
    <x v="583"/>
    <d v="2013-11-18T00:00:00"/>
    <s v="Standard Class"/>
    <s v="AS-10285"/>
    <s v="Alejandro Savely"/>
    <x v="1"/>
    <s v="United States"/>
    <s v="Noblesville"/>
    <x v="14"/>
    <n v="46060"/>
    <x v="2"/>
    <s v="FUR-TA-10001950"/>
    <x v="0"/>
    <x v="3"/>
    <s v="Balt Solid Wood Round Tables"/>
    <n v="2678.94"/>
    <n v="6"/>
    <n v="0"/>
    <n v="241.1046"/>
  </r>
  <r>
    <n v="8470"/>
    <s v="US-2014-132031"/>
    <n v="2014"/>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n v="2014"/>
    <x v="756"/>
    <d v="2014-04-28T00:00:00"/>
    <s v="Standard Class"/>
    <s v="PN-18775"/>
    <s v="Parhena Norris"/>
    <x v="2"/>
    <s v="United States"/>
    <s v="Clarksville"/>
    <x v="18"/>
    <n v="37042"/>
    <x v="0"/>
    <s v="TEC-AC-10002473"/>
    <x v="2"/>
    <x v="11"/>
    <s v="Maxell 4.7GB DVD-R"/>
    <n v="45.408000000000001"/>
    <n v="2"/>
    <n v="0.2"/>
    <n v="11.919599999999999"/>
  </r>
  <r>
    <n v="8472"/>
    <s v="US-2014-132031"/>
    <n v="2014"/>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n v="2014"/>
    <x v="756"/>
    <d v="2014-04-28T00:00:00"/>
    <s v="Standard Class"/>
    <s v="PN-18775"/>
    <s v="Parhena Norris"/>
    <x v="2"/>
    <s v="United States"/>
    <s v="Clarksville"/>
    <x v="18"/>
    <n v="37042"/>
    <x v="0"/>
    <s v="OFF-LA-10000081"/>
    <x v="1"/>
    <x v="2"/>
    <s v="Avery 496"/>
    <n v="3"/>
    <n v="1"/>
    <n v="0.2"/>
    <n v="1.0499999999999998"/>
  </r>
  <r>
    <n v="8474"/>
    <s v="CA-2012-169733"/>
    <n v="2012"/>
    <x v="420"/>
    <d v="2012-10-26T00:00:00"/>
    <s v="Second Class"/>
    <s v="GM-14500"/>
    <s v="Gene McClure"/>
    <x v="0"/>
    <s v="United States"/>
    <s v="Hollywood"/>
    <x v="2"/>
    <n v="33021"/>
    <x v="0"/>
    <s v="OFF-ST-10000876"/>
    <x v="1"/>
    <x v="4"/>
    <s v="Eldon Simplefile Box Office"/>
    <n v="9.952"/>
    <n v="1"/>
    <n v="0.2"/>
    <n v="0.99520000000000008"/>
  </r>
  <r>
    <n v="8475"/>
    <s v="CA-2014-169404"/>
    <n v="2014"/>
    <x v="359"/>
    <d v="2014-04-15T00:00:00"/>
    <s v="Standard Class"/>
    <s v="NC-18625"/>
    <s v="Noah Childs"/>
    <x v="1"/>
    <s v="United States"/>
    <s v="York"/>
    <x v="9"/>
    <n v="17403"/>
    <x v="3"/>
    <s v="OFF-BI-10004492"/>
    <x v="1"/>
    <x v="8"/>
    <s v="Tuf-Vin Binders"/>
    <n v="37.896000000000001"/>
    <n v="4"/>
    <n v="0.7"/>
    <n v="-29.053600000000003"/>
  </r>
  <r>
    <n v="8476"/>
    <s v="CA-2014-169404"/>
    <n v="2014"/>
    <x v="359"/>
    <d v="2014-04-15T00:00:00"/>
    <s v="Standard Class"/>
    <s v="NC-18625"/>
    <s v="Noah Childs"/>
    <x v="1"/>
    <s v="United States"/>
    <s v="York"/>
    <x v="9"/>
    <n v="17403"/>
    <x v="3"/>
    <s v="OFF-PA-10001033"/>
    <x v="1"/>
    <x v="10"/>
    <s v="Xerox 1893"/>
    <n v="65.584000000000003"/>
    <n v="2"/>
    <n v="0.2"/>
    <n v="23.7742"/>
  </r>
  <r>
    <n v="8477"/>
    <s v="CA-2014-134880"/>
    <n v="2014"/>
    <x v="855"/>
    <d v="2014-11-02T00:00:00"/>
    <s v="Standard Class"/>
    <s v="TW-21025"/>
    <s v="Tamara Willingham"/>
    <x v="2"/>
    <s v="United States"/>
    <s v="Mesa"/>
    <x v="16"/>
    <n v="85204"/>
    <x v="1"/>
    <s v="OFF-PA-10004039"/>
    <x v="1"/>
    <x v="10"/>
    <s v="Xerox 1882"/>
    <n v="44.783999999999999"/>
    <n v="1"/>
    <n v="0.2"/>
    <n v="16.234200000000001"/>
  </r>
  <r>
    <n v="8478"/>
    <s v="CA-2012-145758"/>
    <n v="2012"/>
    <x v="628"/>
    <d v="2012-10-30T00:00:00"/>
    <s v="Same Day"/>
    <s v="BF-11020"/>
    <s v="Barry Französisch"/>
    <x v="1"/>
    <s v="United States"/>
    <s v="New York City"/>
    <x v="15"/>
    <n v="10024"/>
    <x v="3"/>
    <s v="TEC-MA-10004552"/>
    <x v="2"/>
    <x v="15"/>
    <s v="Star Micronics TSP100 TSP143LAN Receipt Printer"/>
    <n v="1035.8"/>
    <n v="4"/>
    <n v="0"/>
    <n v="269.30799999999999"/>
  </r>
  <r>
    <n v="8479"/>
    <s v="CA-2014-158736"/>
    <n v="2014"/>
    <x v="404"/>
    <d v="2014-12-25T00:00:00"/>
    <s v="Standard Class"/>
    <s v="TT-21460"/>
    <s v="Tonja Turnell"/>
    <x v="2"/>
    <s v="United States"/>
    <s v="San Francisco"/>
    <x v="1"/>
    <n v="94110"/>
    <x v="1"/>
    <s v="OFF-AR-10002578"/>
    <x v="1"/>
    <x v="6"/>
    <s v="Newell 335"/>
    <n v="5.76"/>
    <n v="2"/>
    <n v="0"/>
    <n v="1.6703999999999999"/>
  </r>
  <r>
    <n v="8480"/>
    <s v="US-2013-119270"/>
    <n v="2013"/>
    <x v="299"/>
    <d v="2013-03-17T00:00:00"/>
    <s v="Standard Class"/>
    <s v="SW-20245"/>
    <s v="Scot Wooten"/>
    <x v="0"/>
    <s v="United States"/>
    <s v="Los Angeles"/>
    <x v="1"/>
    <n v="90036"/>
    <x v="1"/>
    <s v="OFF-PA-10004022"/>
    <x v="1"/>
    <x v="10"/>
    <s v="Hammermill Color Copier Paper (28Lb. and 96 Bright)"/>
    <n v="19.98"/>
    <n v="2"/>
    <n v="0"/>
    <n v="8.9909999999999997"/>
  </r>
  <r>
    <n v="8481"/>
    <s v="CA-2011-109890"/>
    <n v="2011"/>
    <x v="609"/>
    <d v="2011-07-27T00:00:00"/>
    <s v="Standard Class"/>
    <s v="PG-18820"/>
    <s v="Patrick Gardner"/>
    <x v="0"/>
    <s v="United States"/>
    <s v="Omaha"/>
    <x v="8"/>
    <n v="68104"/>
    <x v="2"/>
    <s v="TEC-PH-10004100"/>
    <x v="2"/>
    <x v="7"/>
    <s v="Griffin GC17055 Auxiliary Audio Cable"/>
    <n v="35.979999999999997"/>
    <n v="2"/>
    <n v="0"/>
    <n v="10.074400000000001"/>
  </r>
  <r>
    <n v="8482"/>
    <s v="CA-2013-138583"/>
    <n v="2013"/>
    <x v="1012"/>
    <d v="2013-05-29T00:00:00"/>
    <s v="Standard Class"/>
    <s v="DP-13390"/>
    <s v="Dennis Pardue"/>
    <x v="2"/>
    <s v="United States"/>
    <s v="Philadelphia"/>
    <x v="9"/>
    <n v="19120"/>
    <x v="3"/>
    <s v="OFF-AR-10001860"/>
    <x v="1"/>
    <x v="6"/>
    <s v="BIC Liqua Brite Liner"/>
    <n v="16.656000000000002"/>
    <n v="3"/>
    <n v="0.2"/>
    <n v="3.3311999999999999"/>
  </r>
  <r>
    <n v="8483"/>
    <s v="US-2014-118535"/>
    <n v="2014"/>
    <x v="512"/>
    <d v="2014-02-16T00:00:00"/>
    <s v="Standard Class"/>
    <s v="DJ-13510"/>
    <s v="Don Jones"/>
    <x v="1"/>
    <s v="United States"/>
    <s v="New York City"/>
    <x v="15"/>
    <n v="10024"/>
    <x v="3"/>
    <s v="OFF-LA-10001297"/>
    <x v="1"/>
    <x v="2"/>
    <s v="Avery 473"/>
    <n v="20.7"/>
    <n v="2"/>
    <n v="0"/>
    <n v="9.9359999999999999"/>
  </r>
  <r>
    <n v="8484"/>
    <s v="CA-2013-126284"/>
    <n v="2013"/>
    <x v="873"/>
    <d v="2013-09-25T00:00:00"/>
    <s v="Standard Class"/>
    <s v="EN-13780"/>
    <s v="Edward Nazzal"/>
    <x v="0"/>
    <s v="United States"/>
    <s v="Grand Rapids"/>
    <x v="12"/>
    <n v="49505"/>
    <x v="2"/>
    <s v="OFF-BI-10004828"/>
    <x v="1"/>
    <x v="8"/>
    <s v="GBC Poly Designer Binding Covers"/>
    <n v="83.699999999999989"/>
    <n v="5"/>
    <n v="0"/>
    <n v="41.012999999999991"/>
  </r>
  <r>
    <n v="8485"/>
    <s v="CA-2014-142391"/>
    <n v="2014"/>
    <x v="241"/>
    <d v="2014-09-25T00:00:00"/>
    <s v="Same Day"/>
    <s v="PB-19150"/>
    <s v="Philip Brown"/>
    <x v="0"/>
    <s v="United States"/>
    <s v="Seattle"/>
    <x v="4"/>
    <n v="98115"/>
    <x v="1"/>
    <s v="FUR-FU-10002759"/>
    <x v="0"/>
    <x v="5"/>
    <s v="12-1/2 Diameter Round Wall Clock"/>
    <n v="199.8"/>
    <n v="10"/>
    <n v="0"/>
    <n v="71.927999999999997"/>
  </r>
  <r>
    <n v="8486"/>
    <s v="CA-2014-124716"/>
    <n v="2014"/>
    <x v="996"/>
    <d v="2014-04-01T00:00:00"/>
    <s v="Standard Class"/>
    <s v="BD-11560"/>
    <s v="Brendan Dodson"/>
    <x v="2"/>
    <s v="United States"/>
    <s v="Fresno"/>
    <x v="1"/>
    <n v="93727"/>
    <x v="1"/>
    <s v="OFF-PA-10000740"/>
    <x v="1"/>
    <x v="10"/>
    <s v="Xerox 1982"/>
    <n v="45.68"/>
    <n v="2"/>
    <n v="0"/>
    <n v="21.012799999999999"/>
  </r>
  <r>
    <n v="8487"/>
    <s v="CA-2014-124716"/>
    <n v="2014"/>
    <x v="996"/>
    <d v="2014-04-01T00:00:00"/>
    <s v="Standard Class"/>
    <s v="BD-11560"/>
    <s v="Brendan Dodson"/>
    <x v="2"/>
    <s v="United States"/>
    <s v="Fresno"/>
    <x v="1"/>
    <n v="93727"/>
    <x v="1"/>
    <s v="OFF-PA-10001144"/>
    <x v="1"/>
    <x v="10"/>
    <s v="Xerox 1913"/>
    <n v="110.96"/>
    <n v="2"/>
    <n v="0"/>
    <n v="53.260799999999996"/>
  </r>
  <r>
    <n v="8488"/>
    <s v="CA-2014-124716"/>
    <n v="2014"/>
    <x v="996"/>
    <d v="2014-04-01T00:00:00"/>
    <s v="Standard Class"/>
    <s v="BD-11560"/>
    <s v="Brendan Dodson"/>
    <x v="2"/>
    <s v="United States"/>
    <s v="Fresno"/>
    <x v="1"/>
    <n v="93727"/>
    <x v="1"/>
    <s v="OFF-PA-10000859"/>
    <x v="1"/>
    <x v="10"/>
    <s v="Unpadded Memo Slips"/>
    <n v="11.94"/>
    <n v="3"/>
    <n v="0"/>
    <n v="5.97"/>
  </r>
  <r>
    <n v="8489"/>
    <s v="CA-2013-158841"/>
    <n v="2013"/>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n v="2013"/>
    <x v="1056"/>
    <d v="2013-02-04T00:00:00"/>
    <s v="Second Class"/>
    <s v="SE-20110"/>
    <s v="Sanjit Engle"/>
    <x v="0"/>
    <s v="United States"/>
    <s v="Arlington"/>
    <x v="17"/>
    <n v="22204"/>
    <x v="0"/>
    <s v="OFF-BI-10002557"/>
    <x v="1"/>
    <x v="8"/>
    <s v="Presstex Flexible Ring Binders"/>
    <n v="36.4"/>
    <n v="8"/>
    <n v="0"/>
    <n v="18.2"/>
  </r>
  <r>
    <n v="8491"/>
    <s v="CA-2013-158841"/>
    <n v="2013"/>
    <x v="1056"/>
    <d v="2013-02-04T00:00:00"/>
    <s v="Second Class"/>
    <s v="SE-20110"/>
    <s v="Sanjit Engle"/>
    <x v="0"/>
    <s v="United States"/>
    <s v="Arlington"/>
    <x v="17"/>
    <n v="22204"/>
    <x v="0"/>
    <s v="FUR-FU-10001731"/>
    <x v="0"/>
    <x v="5"/>
    <s v="Acrylic Self-Standing Desk Frames"/>
    <n v="18.689999999999998"/>
    <n v="7"/>
    <n v="0"/>
    <n v="7.1021999999999998"/>
  </r>
  <r>
    <n v="8492"/>
    <s v="CA-2014-106824"/>
    <n v="2014"/>
    <x v="437"/>
    <d v="2014-07-12T00:00:00"/>
    <s v="Standard Class"/>
    <s v="AT-10735"/>
    <s v="Annie Thurman"/>
    <x v="0"/>
    <s v="United States"/>
    <s v="Los Angeles"/>
    <x v="1"/>
    <n v="90049"/>
    <x v="1"/>
    <s v="OFF-FA-10001135"/>
    <x v="1"/>
    <x v="13"/>
    <s v="Brites Rubber Bands, 1 1/2 oz. Box"/>
    <n v="5.9399999999999995"/>
    <n v="3"/>
    <n v="0"/>
    <n v="0.11880000000000024"/>
  </r>
  <r>
    <n v="8493"/>
    <s v="CA-2012-109190"/>
    <n v="2012"/>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n v="2012"/>
    <x v="924"/>
    <d v="2012-10-28T00:00:00"/>
    <s v="Standard Class"/>
    <s v="CC-12685"/>
    <s v="Craig Carroll"/>
    <x v="0"/>
    <s v="United States"/>
    <s v="Lubbock"/>
    <x v="5"/>
    <n v="79424"/>
    <x v="2"/>
    <s v="TEC-CO-10001943"/>
    <x v="2"/>
    <x v="16"/>
    <s v="Canon PC-428 Personal Copier"/>
    <n v="479.97600000000006"/>
    <n v="3"/>
    <n v="0.2"/>
    <n v="161.99189999999999"/>
  </r>
  <r>
    <n v="8495"/>
    <s v="CA-2012-109190"/>
    <n v="2012"/>
    <x v="924"/>
    <d v="2012-10-28T00:00:00"/>
    <s v="Standard Class"/>
    <s v="CC-12685"/>
    <s v="Craig Carroll"/>
    <x v="0"/>
    <s v="United States"/>
    <s v="Lubbock"/>
    <x v="5"/>
    <n v="79424"/>
    <x v="2"/>
    <s v="OFF-BI-10000977"/>
    <x v="1"/>
    <x v="8"/>
    <s v="Ibico Plastic Spiral Binding Combs"/>
    <n v="6.0799999999999983"/>
    <n v="1"/>
    <n v="0.8"/>
    <n v="-10.336000000000002"/>
  </r>
  <r>
    <n v="8496"/>
    <s v="CA-2013-143154"/>
    <n v="2013"/>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n v="2011"/>
    <x v="1195"/>
    <d v="2011-03-08T00:00:00"/>
    <s v="Second Class"/>
    <s v="AB-10150"/>
    <s v="Aimee Bixby"/>
    <x v="0"/>
    <s v="United States"/>
    <s v="Yonkers"/>
    <x v="15"/>
    <n v="10701"/>
    <x v="3"/>
    <s v="OFF-AR-10000588"/>
    <x v="1"/>
    <x v="6"/>
    <s v="Newell 345"/>
    <n v="59.519999999999996"/>
    <n v="3"/>
    <n v="0"/>
    <n v="15.475200000000001"/>
  </r>
  <r>
    <n v="8498"/>
    <s v="CA-2011-169061"/>
    <n v="2011"/>
    <x v="1195"/>
    <d v="2011-03-08T00:00:00"/>
    <s v="Second Class"/>
    <s v="AB-10150"/>
    <s v="Aimee Bixby"/>
    <x v="0"/>
    <s v="United States"/>
    <s v="Yonkers"/>
    <x v="15"/>
    <n v="10701"/>
    <x v="3"/>
    <s v="TEC-AC-10002001"/>
    <x v="2"/>
    <x v="11"/>
    <s v="Logitech Wireless Gaming Headset G930"/>
    <n v="479.97"/>
    <n v="3"/>
    <n v="0"/>
    <n v="177.58890000000002"/>
  </r>
  <r>
    <n v="8499"/>
    <s v="CA-2011-169061"/>
    <n v="2011"/>
    <x v="1195"/>
    <d v="2011-03-08T00:00:00"/>
    <s v="Second Class"/>
    <s v="AB-10150"/>
    <s v="Aimee Bixby"/>
    <x v="0"/>
    <s v="United States"/>
    <s v="Yonkers"/>
    <x v="15"/>
    <n v="10701"/>
    <x v="3"/>
    <s v="OFF-SU-10000381"/>
    <x v="1"/>
    <x v="14"/>
    <s v="Acme Forged Steel Scissors with Black Enamel Handles"/>
    <n v="18.62"/>
    <n v="2"/>
    <n v="0"/>
    <n v="5.399799999999999"/>
  </r>
  <r>
    <n v="8500"/>
    <s v="CA-2011-169061"/>
    <n v="2011"/>
    <x v="1195"/>
    <d v="2011-03-08T00:00:00"/>
    <s v="Second Class"/>
    <s v="AB-10150"/>
    <s v="Aimee Bixby"/>
    <x v="0"/>
    <s v="United States"/>
    <s v="Yonkers"/>
    <x v="15"/>
    <n v="10701"/>
    <x v="3"/>
    <s v="OFF-BI-10001617"/>
    <x v="1"/>
    <x v="8"/>
    <s v="GBC Wire Binding Combs"/>
    <n v="49.632000000000005"/>
    <n v="6"/>
    <n v="0.2"/>
    <n v="16.750799999999998"/>
  </r>
  <r>
    <n v="8501"/>
    <s v="CA-2011-169061"/>
    <n v="2011"/>
    <x v="1195"/>
    <d v="2011-03-08T00:00:00"/>
    <s v="Second Class"/>
    <s v="AB-10150"/>
    <s v="Aimee Bixby"/>
    <x v="0"/>
    <s v="United States"/>
    <s v="Yonkers"/>
    <x v="15"/>
    <n v="10701"/>
    <x v="3"/>
    <s v="OFF-PA-10001878"/>
    <x v="1"/>
    <x v="10"/>
    <s v="Xerox 1891"/>
    <n v="97.82"/>
    <n v="2"/>
    <n v="0"/>
    <n v="45.975399999999993"/>
  </r>
  <r>
    <n v="8502"/>
    <s v="CA-2012-102316"/>
    <n v="2012"/>
    <x v="879"/>
    <d v="2012-03-03T00:00:00"/>
    <s v="Second Class"/>
    <s v="DH-13075"/>
    <s v="Dave Hallsten"/>
    <x v="1"/>
    <s v="United States"/>
    <s v="Los Angeles"/>
    <x v="1"/>
    <n v="90045"/>
    <x v="1"/>
    <s v="TEC-PH-10000376"/>
    <x v="2"/>
    <x v="7"/>
    <s v="Square Credit Card Reader"/>
    <n v="15.984000000000002"/>
    <n v="2"/>
    <n v="0.2"/>
    <n v="1.1988000000000003"/>
  </r>
  <r>
    <n v="8503"/>
    <s v="CA-2012-102316"/>
    <n v="2012"/>
    <x v="879"/>
    <d v="2012-03-03T00:00:00"/>
    <s v="Second Class"/>
    <s v="DH-13075"/>
    <s v="Dave Hallsten"/>
    <x v="1"/>
    <s v="United States"/>
    <s v="Los Angeles"/>
    <x v="1"/>
    <n v="90045"/>
    <x v="1"/>
    <s v="FUR-CH-10003396"/>
    <x v="0"/>
    <x v="1"/>
    <s v="Global Deluxe Steno Chair"/>
    <n v="184.75200000000001"/>
    <n v="3"/>
    <n v="0.2"/>
    <n v="-20.784600000000012"/>
  </r>
  <r>
    <n v="8504"/>
    <s v="CA-2011-164903"/>
    <n v="2011"/>
    <x v="980"/>
    <d v="2011-02-25T00:00:00"/>
    <s v="Standard Class"/>
    <s v="SR-20740"/>
    <s v="Steven Roelle"/>
    <x v="2"/>
    <s v="United States"/>
    <s v="Los Angeles"/>
    <x v="1"/>
    <n v="90049"/>
    <x v="1"/>
    <s v="OFF-PA-10003363"/>
    <x v="1"/>
    <x v="10"/>
    <s v="Xerox 204"/>
    <n v="12.96"/>
    <n v="2"/>
    <n v="0"/>
    <n v="6.2208000000000006"/>
  </r>
  <r>
    <n v="8505"/>
    <s v="CA-2013-109400"/>
    <n v="2013"/>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n v="2013"/>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n v="2013"/>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n v="2013"/>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n v="2012"/>
    <x v="555"/>
    <d v="2012-12-14T00:00:00"/>
    <s v="First Class"/>
    <s v="CA-12775"/>
    <s v="Cynthia Arntzen"/>
    <x v="0"/>
    <s v="United States"/>
    <s v="Detroit"/>
    <x v="12"/>
    <n v="48205"/>
    <x v="2"/>
    <s v="TEC-AC-10004761"/>
    <x v="2"/>
    <x v="11"/>
    <s v="Maxell 4.7GB DVD+RW 3/Pack"/>
    <n v="175.23"/>
    <n v="11"/>
    <n v="0"/>
    <n v="61.330500000000001"/>
  </r>
  <r>
    <n v="8510"/>
    <s v="CA-2012-135853"/>
    <n v="2012"/>
    <x v="555"/>
    <d v="2012-12-14T00:00:00"/>
    <s v="First Class"/>
    <s v="CA-12775"/>
    <s v="Cynthia Arntzen"/>
    <x v="0"/>
    <s v="United States"/>
    <s v="Detroit"/>
    <x v="12"/>
    <n v="48205"/>
    <x v="2"/>
    <s v="TEC-PH-10003691"/>
    <x v="2"/>
    <x v="7"/>
    <s v="BlackBerry Q10"/>
    <n v="125.99"/>
    <n v="1"/>
    <n v="0"/>
    <n v="31.497500000000002"/>
  </r>
  <r>
    <n v="8511"/>
    <s v="CA-2012-135853"/>
    <n v="2012"/>
    <x v="555"/>
    <d v="2012-12-14T00:00:00"/>
    <s v="First Class"/>
    <s v="CA-12775"/>
    <s v="Cynthia Arntzen"/>
    <x v="0"/>
    <s v="United States"/>
    <s v="Detroit"/>
    <x v="12"/>
    <n v="48205"/>
    <x v="2"/>
    <s v="OFF-BI-10004965"/>
    <x v="1"/>
    <x v="8"/>
    <s v="Ibico Covers for Plastic or Wire Binding Elements"/>
    <n v="23"/>
    <n v="2"/>
    <n v="0"/>
    <n v="10.35"/>
  </r>
  <r>
    <n v="8512"/>
    <s v="CA-2013-103359"/>
    <n v="2013"/>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n v="2013"/>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n v="2014"/>
    <x v="929"/>
    <d v="2014-06-10T00:00:00"/>
    <s v="Standard Class"/>
    <s v="NS-18640"/>
    <s v="Noel Staavos"/>
    <x v="1"/>
    <s v="United States"/>
    <s v="Orlando"/>
    <x v="2"/>
    <n v="32839"/>
    <x v="0"/>
    <s v="OFF-PA-10002787"/>
    <x v="1"/>
    <x v="10"/>
    <s v="Xerox 227"/>
    <n v="20.736000000000004"/>
    <n v="4"/>
    <n v="0.2"/>
    <n v="7.2576000000000001"/>
  </r>
  <r>
    <n v="8515"/>
    <s v="CA-2012-122168"/>
    <n v="2012"/>
    <x v="291"/>
    <d v="2012-08-26T00:00:00"/>
    <s v="Standard Class"/>
    <s v="HG-14965"/>
    <s v="Henry Goldwyn"/>
    <x v="1"/>
    <s v="United States"/>
    <s v="Florence"/>
    <x v="0"/>
    <n v="41042"/>
    <x v="0"/>
    <s v="OFF-AR-10003602"/>
    <x v="1"/>
    <x v="6"/>
    <s v="Quartet Omega Colored Chalk, 12/Pack"/>
    <n v="17.52"/>
    <n v="3"/>
    <n v="0"/>
    <n v="8.2343999999999991"/>
  </r>
  <r>
    <n v="8516"/>
    <s v="CA-2012-122168"/>
    <n v="2012"/>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n v="2013"/>
    <x v="281"/>
    <d v="2013-04-12T00:00:00"/>
    <s v="Standard Class"/>
    <s v="SF-20200"/>
    <s v="Sarah Foster"/>
    <x v="0"/>
    <s v="United States"/>
    <s v="New York City"/>
    <x v="15"/>
    <n v="10009"/>
    <x v="3"/>
    <s v="OFF-AR-10002833"/>
    <x v="1"/>
    <x v="6"/>
    <s v="Newell 322"/>
    <n v="3.64"/>
    <n v="2"/>
    <n v="0"/>
    <n v="0.98280000000000012"/>
  </r>
  <r>
    <n v="8518"/>
    <s v="CA-2014-149720"/>
    <n v="2014"/>
    <x v="400"/>
    <d v="2014-06-08T00:00:00"/>
    <s v="Second Class"/>
    <s v="EM-14065"/>
    <s v="Erin Mull"/>
    <x v="0"/>
    <s v="United States"/>
    <s v="Frisco"/>
    <x v="5"/>
    <n v="75034"/>
    <x v="2"/>
    <s v="FUR-FU-10002501"/>
    <x v="0"/>
    <x v="5"/>
    <s v="Nu-Dell Executive Frame"/>
    <n v="30.336000000000006"/>
    <n v="6"/>
    <n v="0.6"/>
    <n v="-17.443199999999997"/>
  </r>
  <r>
    <n v="8519"/>
    <s v="CA-2014-118003"/>
    <n v="2014"/>
    <x v="769"/>
    <d v="2014-12-11T00:00:00"/>
    <s v="Standard Class"/>
    <s v="DO-13645"/>
    <s v="Doug O'Connell"/>
    <x v="0"/>
    <s v="United States"/>
    <s v="Paterson"/>
    <x v="30"/>
    <n v="7501"/>
    <x v="3"/>
    <s v="FUR-FU-10002506"/>
    <x v="0"/>
    <x v="5"/>
    <s v="Tensor &quot;Hersey Kiss&quot; Styled Floor Lamp"/>
    <n v="12.99"/>
    <n v="1"/>
    <n v="0"/>
    <n v="1.5587999999999997"/>
  </r>
  <r>
    <n v="8520"/>
    <s v="CA-2014-118003"/>
    <n v="2014"/>
    <x v="769"/>
    <d v="2014-12-11T00:00:00"/>
    <s v="Standard Class"/>
    <s v="DO-13645"/>
    <s v="Doug O'Connell"/>
    <x v="0"/>
    <s v="United States"/>
    <s v="Paterson"/>
    <x v="30"/>
    <n v="7501"/>
    <x v="3"/>
    <s v="FUR-CH-10003817"/>
    <x v="0"/>
    <x v="1"/>
    <s v="Global Value Steno Chair, Gray"/>
    <n v="182.22"/>
    <n v="3"/>
    <n v="0"/>
    <n v="45.555000000000007"/>
  </r>
  <r>
    <n v="8521"/>
    <s v="CA-2014-118003"/>
    <n v="2014"/>
    <x v="769"/>
    <d v="2014-12-11T00:00:00"/>
    <s v="Standard Class"/>
    <s v="DO-13645"/>
    <s v="Doug O'Connell"/>
    <x v="0"/>
    <s v="United States"/>
    <s v="Paterson"/>
    <x v="30"/>
    <n v="7501"/>
    <x v="3"/>
    <s v="FUR-CH-10004860"/>
    <x v="0"/>
    <x v="1"/>
    <s v="Global Low Back Tilter Chair"/>
    <n v="302.94"/>
    <n v="3"/>
    <n v="0"/>
    <n v="18.176399999999973"/>
  </r>
  <r>
    <n v="8522"/>
    <s v="CA-2013-141887"/>
    <n v="2013"/>
    <x v="383"/>
    <d v="2013-01-15T00:00:00"/>
    <s v="Standard Class"/>
    <s v="MP-17470"/>
    <s v="Mark Packer"/>
    <x v="2"/>
    <s v="United States"/>
    <s v="Columbus"/>
    <x v="24"/>
    <n v="43229"/>
    <x v="3"/>
    <s v="FUR-FU-10002268"/>
    <x v="0"/>
    <x v="5"/>
    <s v="Ultra Door Push Plate"/>
    <n v="54.992000000000004"/>
    <n v="14"/>
    <n v="0.2"/>
    <n v="8.9361999999999959"/>
  </r>
  <r>
    <n v="8523"/>
    <s v="US-2013-160206"/>
    <n v="2013"/>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n v="2014"/>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n v="2014"/>
    <x v="633"/>
    <d v="2014-03-17T00:00:00"/>
    <s v="Same Day"/>
    <s v="SP-20920"/>
    <s v="Susan Pistek"/>
    <x v="0"/>
    <s v="United States"/>
    <s v="Columbus"/>
    <x v="24"/>
    <n v="43229"/>
    <x v="3"/>
    <s v="TEC-PH-10004348"/>
    <x v="2"/>
    <x v="7"/>
    <s v="OtterBox Defender Series Case - iPhone 5c"/>
    <n v="44.375999999999998"/>
    <n v="2"/>
    <n v="0.4"/>
    <n v="-7.3960000000000043"/>
  </r>
  <r>
    <n v="8526"/>
    <s v="CA-2014-161172"/>
    <n v="2014"/>
    <x v="633"/>
    <d v="2014-03-17T00:00:00"/>
    <s v="Same Day"/>
    <s v="SP-20920"/>
    <s v="Susan Pistek"/>
    <x v="0"/>
    <s v="United States"/>
    <s v="Columbus"/>
    <x v="24"/>
    <n v="43229"/>
    <x v="3"/>
    <s v="FUR-FU-10003424"/>
    <x v="0"/>
    <x v="5"/>
    <s v="Nu-Dell Oak Frame"/>
    <n v="51.264000000000003"/>
    <n v="6"/>
    <n v="0.2"/>
    <n v="7.6895999999999933"/>
  </r>
  <r>
    <n v="8527"/>
    <s v="CA-2014-161172"/>
    <n v="2014"/>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n v="2014"/>
    <x v="633"/>
    <d v="2014-03-17T00:00:00"/>
    <s v="Same Day"/>
    <s v="SP-20920"/>
    <s v="Susan Pistek"/>
    <x v="0"/>
    <s v="United States"/>
    <s v="Columbus"/>
    <x v="24"/>
    <n v="43229"/>
    <x v="3"/>
    <s v="TEC-AC-10004571"/>
    <x v="2"/>
    <x v="11"/>
    <s v="Logitech G700s Rechargeable Gaming Mouse"/>
    <n v="159.98400000000001"/>
    <n v="2"/>
    <n v="0.2"/>
    <n v="43.995600000000003"/>
  </r>
  <r>
    <n v="8529"/>
    <s v="CA-2014-161172"/>
    <n v="2014"/>
    <x v="633"/>
    <d v="2014-03-17T00:00:00"/>
    <s v="Same Day"/>
    <s v="SP-20920"/>
    <s v="Susan Pistek"/>
    <x v="0"/>
    <s v="United States"/>
    <s v="Columbus"/>
    <x v="24"/>
    <n v="43229"/>
    <x v="3"/>
    <s v="OFF-ST-10000675"/>
    <x v="1"/>
    <x v="4"/>
    <s v="File Shuttle II and Handi-File, Black"/>
    <n v="54.224000000000004"/>
    <n v="2"/>
    <n v="0.2"/>
    <n v="3.3889999999999993"/>
  </r>
  <r>
    <n v="8530"/>
    <s v="CA-2014-137624"/>
    <n v="2014"/>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n v="2013"/>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n v="2013"/>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n v="2013"/>
    <x v="885"/>
    <d v="2013-12-07T00:00:00"/>
    <s v="Standard Class"/>
    <s v="BS-11755"/>
    <s v="Bruce Stewart"/>
    <x v="0"/>
    <s v="United States"/>
    <s v="Detroit"/>
    <x v="12"/>
    <n v="48227"/>
    <x v="2"/>
    <s v="OFF-ST-10001370"/>
    <x v="1"/>
    <x v="4"/>
    <s v="Sensible Storage WireTech Storage Systems"/>
    <n v="496.86"/>
    <n v="7"/>
    <n v="0"/>
    <n v="24.842999999999947"/>
  </r>
  <r>
    <n v="8534"/>
    <s v="CA-2013-156748"/>
    <n v="2013"/>
    <x v="885"/>
    <d v="2013-12-07T00:00:00"/>
    <s v="Standard Class"/>
    <s v="BS-11755"/>
    <s v="Bruce Stewart"/>
    <x v="0"/>
    <s v="United States"/>
    <s v="Detroit"/>
    <x v="12"/>
    <n v="48227"/>
    <x v="2"/>
    <s v="FUR-CH-10000513"/>
    <x v="0"/>
    <x v="1"/>
    <s v="High-Back Leather Manager's Chair"/>
    <n v="389.97"/>
    <n v="3"/>
    <n v="0"/>
    <n v="35.097300000000004"/>
  </r>
  <r>
    <n v="8535"/>
    <s v="CA-2012-169677"/>
    <n v="2012"/>
    <x v="1004"/>
    <d v="2012-01-15T00:00:00"/>
    <s v="Second Class"/>
    <s v="KS-16300"/>
    <s v="Karen Seio"/>
    <x v="1"/>
    <s v="United States"/>
    <s v="Columbus"/>
    <x v="32"/>
    <n v="31907"/>
    <x v="0"/>
    <s v="OFF-LA-10003223"/>
    <x v="1"/>
    <x v="2"/>
    <s v="Avery 508"/>
    <n v="9.82"/>
    <n v="2"/>
    <n v="0"/>
    <n v="4.8117999999999999"/>
  </r>
  <r>
    <n v="8536"/>
    <s v="US-2011-163146"/>
    <n v="2011"/>
    <x v="1174"/>
    <d v="2011-05-20T00:00:00"/>
    <s v="Standard Class"/>
    <s v="CC-12475"/>
    <s v="Cindy Chapman"/>
    <x v="0"/>
    <s v="United States"/>
    <s v="San Francisco"/>
    <x v="1"/>
    <n v="94122"/>
    <x v="1"/>
    <s v="TEC-AC-10002217"/>
    <x v="2"/>
    <x v="11"/>
    <s v="Imation Clip USB flash drive - 8 GB"/>
    <n v="56.400000000000006"/>
    <n v="3"/>
    <n v="0"/>
    <n v="3.3840000000000003"/>
  </r>
  <r>
    <n v="8537"/>
    <s v="CA-2012-157343"/>
    <n v="2012"/>
    <x v="722"/>
    <d v="2012-06-11T00:00:00"/>
    <s v="Standard Class"/>
    <s v="HD-14785"/>
    <s v="Harold Dahlen"/>
    <x v="2"/>
    <s v="United States"/>
    <s v="Philadelphia"/>
    <x v="9"/>
    <n v="19143"/>
    <x v="3"/>
    <s v="OFF-BI-10003707"/>
    <x v="1"/>
    <x v="8"/>
    <s v="Aluminum Screw Posts"/>
    <n v="18.312000000000001"/>
    <n v="4"/>
    <n v="0.7"/>
    <n v="-12.207999999999995"/>
  </r>
  <r>
    <n v="8538"/>
    <s v="CA-2012-157343"/>
    <n v="2012"/>
    <x v="722"/>
    <d v="2012-06-11T00:00:00"/>
    <s v="Standard Class"/>
    <s v="HD-14785"/>
    <s v="Harold Dahlen"/>
    <x v="2"/>
    <s v="United States"/>
    <s v="Philadelphia"/>
    <x v="9"/>
    <n v="19143"/>
    <x v="3"/>
    <s v="OFF-PA-10000552"/>
    <x v="1"/>
    <x v="10"/>
    <s v="Xerox 200"/>
    <n v="25.920000000000005"/>
    <n v="5"/>
    <n v="0.2"/>
    <n v="9.0719999999999992"/>
  </r>
  <r>
    <n v="8539"/>
    <s v="CA-2012-157343"/>
    <n v="2012"/>
    <x v="722"/>
    <d v="2012-06-11T00:00:00"/>
    <s v="Standard Class"/>
    <s v="HD-14785"/>
    <s v="Harold Dahlen"/>
    <x v="2"/>
    <s v="United States"/>
    <s v="Philadelphia"/>
    <x v="9"/>
    <n v="19143"/>
    <x v="3"/>
    <s v="OFF-AR-10003183"/>
    <x v="1"/>
    <x v="6"/>
    <s v="Avery Fluorescent Highlighter Four-Color Set"/>
    <n v="8.016"/>
    <n v="3"/>
    <n v="0.2"/>
    <n v="1.0019999999999993"/>
  </r>
  <r>
    <n v="8540"/>
    <s v="CA-2014-147354"/>
    <n v="2014"/>
    <x v="631"/>
    <d v="2014-03-14T00:00:00"/>
    <s v="Standard Class"/>
    <s v="KB-16315"/>
    <s v="Karl Braun"/>
    <x v="0"/>
    <s v="United States"/>
    <s v="Los Angeles"/>
    <x v="1"/>
    <n v="90008"/>
    <x v="1"/>
    <s v="TEC-CO-10000971"/>
    <x v="2"/>
    <x v="16"/>
    <s v="Hewlett Packard 310 Color Digital Copier"/>
    <n v="479.98400000000004"/>
    <n v="2"/>
    <n v="0.2"/>
    <n v="59.997999999999962"/>
  </r>
  <r>
    <n v="8541"/>
    <s v="CA-2014-147354"/>
    <n v="2014"/>
    <x v="631"/>
    <d v="2014-03-14T00:00:00"/>
    <s v="Standard Class"/>
    <s v="KB-16315"/>
    <s v="Karl Braun"/>
    <x v="0"/>
    <s v="United States"/>
    <s v="Los Angeles"/>
    <x v="1"/>
    <n v="90008"/>
    <x v="1"/>
    <s v="OFF-BI-10003910"/>
    <x v="1"/>
    <x v="8"/>
    <s v="DXL Angle-View Binders with Locking Rings by Samsill"/>
    <n v="30.84"/>
    <n v="5"/>
    <n v="0.2"/>
    <n v="9.6374999999999993"/>
  </r>
  <r>
    <n v="8542"/>
    <s v="CA-2012-157287"/>
    <n v="2012"/>
    <x v="937"/>
    <d v="2012-12-23T00:00:00"/>
    <s v="First Class"/>
    <s v="HR-14830"/>
    <s v="Harold Ryan"/>
    <x v="1"/>
    <s v="United States"/>
    <s v="Philadelphia"/>
    <x v="9"/>
    <n v="19140"/>
    <x v="3"/>
    <s v="OFF-ST-10001172"/>
    <x v="1"/>
    <x v="4"/>
    <s v="Tennsco Lockers, Sand"/>
    <n v="33.568000000000005"/>
    <n v="2"/>
    <n v="0.2"/>
    <n v="1.6783999999999981"/>
  </r>
  <r>
    <n v="8543"/>
    <s v="CA-2012-157287"/>
    <n v="2012"/>
    <x v="937"/>
    <d v="2012-12-23T00:00:00"/>
    <s v="First Class"/>
    <s v="HR-14830"/>
    <s v="Harold Ryan"/>
    <x v="1"/>
    <s v="United States"/>
    <s v="Philadelphia"/>
    <x v="9"/>
    <n v="19140"/>
    <x v="3"/>
    <s v="FUR-CH-10001270"/>
    <x v="0"/>
    <x v="1"/>
    <s v="Harbour Creations Steel Folding Chair"/>
    <n v="422.62499999999994"/>
    <n v="7"/>
    <n v="0.3"/>
    <n v="0"/>
  </r>
  <r>
    <n v="8544"/>
    <s v="CA-2011-137575"/>
    <n v="2011"/>
    <x v="908"/>
    <d v="2011-08-11T00:00:00"/>
    <s v="Standard Class"/>
    <s v="TB-21625"/>
    <s v="Trudy Brown"/>
    <x v="0"/>
    <s v="United States"/>
    <s v="New York City"/>
    <x v="15"/>
    <n v="10035"/>
    <x v="3"/>
    <s v="TEC-AC-10004571"/>
    <x v="2"/>
    <x v="11"/>
    <s v="Logitech G700s Rechargeable Gaming Mouse"/>
    <n v="199.98"/>
    <n v="2"/>
    <n v="0"/>
    <n v="83.991600000000005"/>
  </r>
  <r>
    <n v="8545"/>
    <s v="CA-2013-119074"/>
    <n v="2013"/>
    <x v="1196"/>
    <d v="2013-04-01T00:00:00"/>
    <s v="Standard Class"/>
    <s v="DS-13180"/>
    <s v="David Smith"/>
    <x v="1"/>
    <s v="United States"/>
    <s v="Columbus"/>
    <x v="32"/>
    <n v="31907"/>
    <x v="0"/>
    <s v="FUR-FU-10004053"/>
    <x v="0"/>
    <x v="5"/>
    <s v="DAX Two-Tone Silver Metal Document Frame"/>
    <n v="20.239999999999998"/>
    <n v="1"/>
    <n v="0"/>
    <n v="8.7032000000000007"/>
  </r>
  <r>
    <n v="8546"/>
    <s v="CA-2013-119074"/>
    <n v="2013"/>
    <x v="1196"/>
    <d v="2013-04-01T00:00:00"/>
    <s v="Standard Class"/>
    <s v="DS-13180"/>
    <s v="David Smith"/>
    <x v="1"/>
    <s v="United States"/>
    <s v="Columbus"/>
    <x v="32"/>
    <n v="31907"/>
    <x v="0"/>
    <s v="FUR-FU-10003731"/>
    <x v="0"/>
    <x v="5"/>
    <s v="Eldon Expressions Wood and Plastic Desk Accessories, Oak"/>
    <n v="39.92"/>
    <n v="4"/>
    <n v="0"/>
    <n v="11.177600000000002"/>
  </r>
  <r>
    <n v="8547"/>
    <s v="CA-2013-119074"/>
    <n v="2013"/>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n v="2012"/>
    <x v="901"/>
    <d v="2012-12-10T00:00:00"/>
    <s v="Standard Class"/>
    <s v="GB-14530"/>
    <s v="George Bell"/>
    <x v="1"/>
    <s v="United States"/>
    <s v="Los Angeles"/>
    <x v="1"/>
    <n v="90049"/>
    <x v="1"/>
    <s v="TEC-AC-10001266"/>
    <x v="2"/>
    <x v="11"/>
    <s v="Memorex Micro Travel Drive 8 GB"/>
    <n v="39"/>
    <n v="3"/>
    <n v="0"/>
    <n v="17.549999999999997"/>
  </r>
  <r>
    <n v="8549"/>
    <s v="CA-2012-149566"/>
    <n v="2012"/>
    <x v="901"/>
    <d v="2012-12-10T00:00:00"/>
    <s v="Standard Class"/>
    <s v="GB-14530"/>
    <s v="George Bell"/>
    <x v="1"/>
    <s v="United States"/>
    <s v="Los Angeles"/>
    <x v="1"/>
    <n v="90049"/>
    <x v="1"/>
    <s v="OFF-LA-10000452"/>
    <x v="1"/>
    <x v="2"/>
    <s v="Avery 488"/>
    <n v="12.6"/>
    <n v="4"/>
    <n v="0"/>
    <n v="6.048"/>
  </r>
  <r>
    <n v="8550"/>
    <s v="CA-2012-126186"/>
    <n v="2012"/>
    <x v="861"/>
    <d v="2012-09-12T00:00:00"/>
    <s v="First Class"/>
    <s v="GB-14530"/>
    <s v="George Bell"/>
    <x v="1"/>
    <s v="United States"/>
    <s v="Aurora"/>
    <x v="22"/>
    <n v="80013"/>
    <x v="1"/>
    <s v="FUR-FU-10000073"/>
    <x v="0"/>
    <x v="5"/>
    <s v="Deflect-O Glasstique Clear Desk Accessories"/>
    <n v="24.64"/>
    <n v="4"/>
    <n v="0.2"/>
    <n v="4.0039999999999978"/>
  </r>
  <r>
    <n v="8551"/>
    <s v="CA-2012-121132"/>
    <n v="2012"/>
    <x v="789"/>
    <d v="2012-07-24T00:00:00"/>
    <s v="Standard Class"/>
    <s v="VB-21745"/>
    <s v="Victoria Brennan"/>
    <x v="1"/>
    <s v="United States"/>
    <s v="Houston"/>
    <x v="5"/>
    <n v="77041"/>
    <x v="2"/>
    <s v="OFF-LA-10002368"/>
    <x v="1"/>
    <x v="2"/>
    <s v="Avery 479"/>
    <n v="6.2640000000000002"/>
    <n v="3"/>
    <n v="0.2"/>
    <n v="2.0358000000000001"/>
  </r>
  <r>
    <n v="8552"/>
    <s v="CA-2012-121132"/>
    <n v="2012"/>
    <x v="789"/>
    <d v="2012-07-24T00:00:00"/>
    <s v="Standard Class"/>
    <s v="VB-21745"/>
    <s v="Victoria Brennan"/>
    <x v="1"/>
    <s v="United States"/>
    <s v="Houston"/>
    <x v="5"/>
    <n v="77041"/>
    <x v="2"/>
    <s v="OFF-FA-10004248"/>
    <x v="1"/>
    <x v="13"/>
    <s v="Advantus T-Pin Paper Clips"/>
    <n v="14.432"/>
    <n v="4"/>
    <n v="0.2"/>
    <n v="3.4276000000000004"/>
  </r>
  <r>
    <n v="8553"/>
    <s v="CA-2011-140473"/>
    <n v="2011"/>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n v="2014"/>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n v="2013"/>
    <x v="10"/>
    <d v="2013-12-12T00:00:00"/>
    <s v="First Class"/>
    <s v="PM-18940"/>
    <s v="Paul MacIntyre"/>
    <x v="0"/>
    <s v="United States"/>
    <s v="Springfield"/>
    <x v="17"/>
    <n v="22153"/>
    <x v="0"/>
    <s v="FUR-TA-10002530"/>
    <x v="0"/>
    <x v="3"/>
    <s v="Iceberg OfficeWorks 42&quot; Round Tables"/>
    <n v="1056.8599999999999"/>
    <n v="7"/>
    <n v="0"/>
    <n v="158.52899999999994"/>
  </r>
  <r>
    <n v="8556"/>
    <s v="CA-2012-117884"/>
    <n v="2012"/>
    <x v="204"/>
    <d v="2012-03-22T00:00:00"/>
    <s v="Same Day"/>
    <s v="DC-13285"/>
    <s v="Debra Catini"/>
    <x v="0"/>
    <s v="United States"/>
    <s v="Plantation"/>
    <x v="2"/>
    <n v="33317"/>
    <x v="0"/>
    <s v="TEC-AC-10002567"/>
    <x v="2"/>
    <x v="11"/>
    <s v="Logitech G602 Wireless Gaming Mouse"/>
    <n v="447.94399999999996"/>
    <n v="7"/>
    <n v="0.2"/>
    <n v="89.588799999999992"/>
  </r>
  <r>
    <n v="8557"/>
    <s v="CA-2012-117884"/>
    <n v="2012"/>
    <x v="204"/>
    <d v="2012-03-22T00:00:00"/>
    <s v="Same Day"/>
    <s v="DC-13285"/>
    <s v="Debra Catini"/>
    <x v="0"/>
    <s v="United States"/>
    <s v="Plantation"/>
    <x v="2"/>
    <n v="33317"/>
    <x v="0"/>
    <s v="OFF-ST-10002182"/>
    <x v="1"/>
    <x v="4"/>
    <s v="Iris 3-Drawer Stacking Bin, Black"/>
    <n v="150.40799999999999"/>
    <n v="9"/>
    <n v="0.2"/>
    <n v="-33.841799999999999"/>
  </r>
  <r>
    <n v="8558"/>
    <s v="CA-2013-132829"/>
    <n v="2013"/>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n v="2013"/>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n v="2013"/>
    <x v="443"/>
    <d v="2013-12-27T00:00:00"/>
    <s v="Second Class"/>
    <s v="LA-16780"/>
    <s v="Laura Armstrong"/>
    <x v="1"/>
    <s v="United States"/>
    <s v="Houston"/>
    <x v="5"/>
    <n v="77041"/>
    <x v="2"/>
    <s v="TEC-PH-10004345"/>
    <x v="2"/>
    <x v="7"/>
    <s v="Cisco SPA 502G IP Phone"/>
    <n v="287.88"/>
    <n v="3"/>
    <n v="0.2"/>
    <n v="35.984999999999999"/>
  </r>
  <r>
    <n v="8561"/>
    <s v="CA-2013-132829"/>
    <n v="2013"/>
    <x v="443"/>
    <d v="2013-12-27T00:00:00"/>
    <s v="Second Class"/>
    <s v="LA-16780"/>
    <s v="Laura Armstrong"/>
    <x v="1"/>
    <s v="United States"/>
    <s v="Houston"/>
    <x v="5"/>
    <n v="77041"/>
    <x v="2"/>
    <s v="TEC-PH-10004912"/>
    <x v="2"/>
    <x v="7"/>
    <s v="Cisco SPA112 2 Port Phone Adapter"/>
    <n v="131.88000000000002"/>
    <n v="3"/>
    <n v="0.2"/>
    <n v="14.836499999999987"/>
  </r>
  <r>
    <n v="8562"/>
    <s v="CA-2013-132829"/>
    <n v="2013"/>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n v="2013"/>
    <x v="1197"/>
    <d v="2013-04-07T00:00:00"/>
    <s v="Second Class"/>
    <s v="DJ-13420"/>
    <s v="Denny Joy"/>
    <x v="1"/>
    <s v="United States"/>
    <s v="Milwaukee"/>
    <x v="6"/>
    <n v="53209"/>
    <x v="2"/>
    <s v="FUR-CH-10000847"/>
    <x v="0"/>
    <x v="1"/>
    <s v="Global Executive Mid-Back Manager's Chair"/>
    <n v="1454.9"/>
    <n v="5"/>
    <n v="0"/>
    <n v="378.274"/>
  </r>
  <r>
    <n v="8564"/>
    <s v="US-2014-108315"/>
    <n v="2014"/>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n v="2014"/>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n v="2013"/>
    <x v="1019"/>
    <d v="2013-11-19T00:00:00"/>
    <s v="First Class"/>
    <s v="BG-11035"/>
    <s v="Barry Gonzalez"/>
    <x v="0"/>
    <s v="United States"/>
    <s v="The Colony"/>
    <x v="5"/>
    <n v="75056"/>
    <x v="2"/>
    <s v="TEC-PH-10002350"/>
    <x v="2"/>
    <x v="7"/>
    <s v="Apple EarPods with Remote and Mic"/>
    <n v="67.176000000000002"/>
    <n v="3"/>
    <n v="0.2"/>
    <n v="6.7175999999999974"/>
  </r>
  <r>
    <n v="8567"/>
    <s v="CA-2013-134110"/>
    <n v="2013"/>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n v="2013"/>
    <x v="338"/>
    <d v="2013-11-13T00:00:00"/>
    <s v="First Class"/>
    <s v="SV-20365"/>
    <s v="Seth Vernon"/>
    <x v="0"/>
    <s v="United States"/>
    <s v="Troy"/>
    <x v="24"/>
    <n v="45373"/>
    <x v="3"/>
    <s v="OFF-PA-10002787"/>
    <x v="1"/>
    <x v="10"/>
    <s v="Xerox 227"/>
    <n v="31.104000000000006"/>
    <n v="6"/>
    <n v="0.2"/>
    <n v="10.8864"/>
  </r>
  <r>
    <n v="8569"/>
    <s v="CA-2013-162390"/>
    <n v="2013"/>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n v="2013"/>
    <x v="409"/>
    <d v="2013-12-13T00:00:00"/>
    <s v="Standard Class"/>
    <s v="DP-13105"/>
    <s v="Dave Poirier"/>
    <x v="1"/>
    <s v="United States"/>
    <s v="Hempstead"/>
    <x v="15"/>
    <n v="11550"/>
    <x v="3"/>
    <s v="OFF-BI-10001721"/>
    <x v="1"/>
    <x v="8"/>
    <s v="Trimflex Flexible Post Binders"/>
    <n v="222.35199999999998"/>
    <n v="13"/>
    <n v="0.2"/>
    <n v="77.823200000000014"/>
  </r>
  <r>
    <n v="8571"/>
    <s v="CA-2013-162390"/>
    <n v="2013"/>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n v="2013"/>
    <x v="1015"/>
    <d v="2013-04-04T00:00:00"/>
    <s v="Same Day"/>
    <s v="SR-20740"/>
    <s v="Steven Roelle"/>
    <x v="2"/>
    <s v="United States"/>
    <s v="Dallas"/>
    <x v="5"/>
    <n v="75081"/>
    <x v="2"/>
    <s v="OFF-PA-10003893"/>
    <x v="1"/>
    <x v="10"/>
    <s v="Xerox 1962"/>
    <n v="10.272000000000002"/>
    <n v="3"/>
    <n v="0.2"/>
    <n v="3.2099999999999982"/>
  </r>
  <r>
    <n v="8573"/>
    <s v="CA-2011-121629"/>
    <n v="2011"/>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n v="2012"/>
    <x v="1182"/>
    <d v="2012-10-22T00:00:00"/>
    <s v="First Class"/>
    <s v="MS-17770"/>
    <s v="Maxwell Schwartz"/>
    <x v="0"/>
    <s v="United States"/>
    <s v="New York City"/>
    <x v="15"/>
    <n v="10035"/>
    <x v="3"/>
    <s v="OFF-PA-10000249"/>
    <x v="1"/>
    <x v="10"/>
    <s v="Staples"/>
    <n v="24.56"/>
    <n v="2"/>
    <n v="0"/>
    <n v="11.543199999999999"/>
  </r>
  <r>
    <n v="8575"/>
    <s v="CA-2011-159849"/>
    <n v="2011"/>
    <x v="111"/>
    <d v="2011-09-19T00:00:00"/>
    <s v="Same Day"/>
    <s v="JK-15640"/>
    <s v="Jim Kriz"/>
    <x v="2"/>
    <s v="United States"/>
    <s v="San Francisco"/>
    <x v="1"/>
    <n v="94110"/>
    <x v="1"/>
    <s v="OFF-FA-10000053"/>
    <x v="1"/>
    <x v="13"/>
    <s v="Revere Boxed Rubber Bands by Revere"/>
    <n v="5.67"/>
    <n v="3"/>
    <n v="0"/>
    <n v="0.11340000000000017"/>
  </r>
  <r>
    <n v="8576"/>
    <s v="CA-2014-101273"/>
    <n v="2014"/>
    <x v="151"/>
    <d v="2014-08-31T00:00:00"/>
    <s v="Second Class"/>
    <s v="ST-20530"/>
    <s v="Shui Tom"/>
    <x v="0"/>
    <s v="United States"/>
    <s v="Port Saint Lucie"/>
    <x v="2"/>
    <n v="34952"/>
    <x v="0"/>
    <s v="OFF-AP-10000804"/>
    <x v="1"/>
    <x v="9"/>
    <s v="Hoover Portapower Portable Vacuum"/>
    <n v="14.336000000000002"/>
    <n v="4"/>
    <n v="0.2"/>
    <n v="0.89599999999999991"/>
  </r>
  <r>
    <n v="8577"/>
    <s v="CA-2014-106747"/>
    <n v="2014"/>
    <x v="445"/>
    <d v="2014-07-05T00:00:00"/>
    <s v="First Class"/>
    <s v="TS-21505"/>
    <s v="Tony Sayre"/>
    <x v="0"/>
    <s v="United States"/>
    <s v="Concord"/>
    <x v="38"/>
    <n v="3301"/>
    <x v="3"/>
    <s v="FUR-FU-10004188"/>
    <x v="0"/>
    <x v="5"/>
    <s v="Luxo Professional Combination Clamp-On Lamps"/>
    <n v="102.3"/>
    <n v="1"/>
    <n v="0"/>
    <n v="26.597999999999999"/>
  </r>
  <r>
    <n v="8578"/>
    <s v="CA-2014-146164"/>
    <n v="2014"/>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n v="2014"/>
    <x v="66"/>
    <d v="2014-12-27T00:00:00"/>
    <s v="Standard Class"/>
    <s v="CM-12190"/>
    <s v="Charlotte Melton"/>
    <x v="0"/>
    <s v="United States"/>
    <s v="Rochester"/>
    <x v="11"/>
    <n v="55901"/>
    <x v="2"/>
    <s v="OFF-ST-10001228"/>
    <x v="1"/>
    <x v="4"/>
    <s v="Personal File Boxes with Fold-Down Carry Handle"/>
    <n v="31.16"/>
    <n v="2"/>
    <n v="0"/>
    <n v="7.7899999999999991"/>
  </r>
  <r>
    <n v="8580"/>
    <s v="CA-2013-111605"/>
    <n v="2013"/>
    <x v="797"/>
    <d v="2014-01-03T00:00:00"/>
    <s v="Standard Class"/>
    <s v="JW-15955"/>
    <s v="Joni Wasserman"/>
    <x v="0"/>
    <s v="United States"/>
    <s v="Louisville"/>
    <x v="0"/>
    <n v="40214"/>
    <x v="0"/>
    <s v="OFF-LA-10002368"/>
    <x v="1"/>
    <x v="2"/>
    <s v="Avery 479"/>
    <n v="2.61"/>
    <n v="1"/>
    <n v="0"/>
    <n v="1.2005999999999999"/>
  </r>
  <r>
    <n v="8581"/>
    <s v="CA-2011-130673"/>
    <n v="2011"/>
    <x v="671"/>
    <d v="2011-05-22T00:00:00"/>
    <s v="Second Class"/>
    <s v="MC-17590"/>
    <s v="Matt Collister"/>
    <x v="1"/>
    <s v="United States"/>
    <s v="San Marcos"/>
    <x v="5"/>
    <n v="78666"/>
    <x v="2"/>
    <s v="FUR-FU-10003489"/>
    <x v="0"/>
    <x v="5"/>
    <s v="Contemporary Borderless Frame"/>
    <n v="10.332000000000001"/>
    <n v="3"/>
    <n v="0.6"/>
    <n v="-5.9408999999999992"/>
  </r>
  <r>
    <n v="8582"/>
    <s v="CA-2011-130673"/>
    <n v="2011"/>
    <x v="671"/>
    <d v="2011-05-22T00:00:00"/>
    <s v="Second Class"/>
    <s v="MC-17590"/>
    <s v="Matt Collister"/>
    <x v="1"/>
    <s v="United States"/>
    <s v="San Marcos"/>
    <x v="5"/>
    <n v="78666"/>
    <x v="2"/>
    <s v="OFF-PA-10000289"/>
    <x v="1"/>
    <x v="10"/>
    <s v="Xerox 213"/>
    <n v="10.368000000000002"/>
    <n v="2"/>
    <n v="0.2"/>
    <n v="3.6288"/>
  </r>
  <r>
    <n v="8583"/>
    <s v="CA-2011-130673"/>
    <n v="2011"/>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n v="2011"/>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n v="2011"/>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n v="2014"/>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n v="2014"/>
    <x v="497"/>
    <d v="2014-07-19T00:00:00"/>
    <s v="Standard Class"/>
    <s v="KB-16240"/>
    <s v="Karen Bern"/>
    <x v="1"/>
    <s v="United States"/>
    <s v="Los Angeles"/>
    <x v="1"/>
    <n v="90049"/>
    <x v="1"/>
    <s v="TEC-AC-10003832"/>
    <x v="2"/>
    <x v="11"/>
    <s v="Logitech P710e Mobile Speakerphone"/>
    <n v="1287.45"/>
    <n v="5"/>
    <n v="0"/>
    <n v="244.61549999999988"/>
  </r>
  <r>
    <n v="8588"/>
    <s v="CA-2014-162012"/>
    <n v="2014"/>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n v="2012"/>
    <x v="1060"/>
    <d v="2012-05-22T00:00:00"/>
    <s v="Standard Class"/>
    <s v="FC-14335"/>
    <s v="Fred Chung"/>
    <x v="1"/>
    <s v="United States"/>
    <s v="Philadelphia"/>
    <x v="9"/>
    <n v="19140"/>
    <x v="3"/>
    <s v="OFF-ST-10002583"/>
    <x v="1"/>
    <x v="4"/>
    <s v="Fellowes Neat Ideas Storage Cubes"/>
    <n v="51.967999999999996"/>
    <n v="2"/>
    <n v="0.2"/>
    <n v="-10.393600000000001"/>
  </r>
  <r>
    <n v="8590"/>
    <s v="CA-2014-145338"/>
    <n v="2014"/>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n v="2014"/>
    <x v="365"/>
    <d v="2014-10-02T00:00:00"/>
    <s v="First Class"/>
    <s v="FH-14365"/>
    <s v="Fred Hopkins"/>
    <x v="1"/>
    <s v="United States"/>
    <s v="Hempstead"/>
    <x v="15"/>
    <n v="11550"/>
    <x v="3"/>
    <s v="OFF-EN-10004846"/>
    <x v="1"/>
    <x v="12"/>
    <s v="Letter or Legal Size Expandable Poly String Tie Envelopes"/>
    <n v="7.98"/>
    <n v="3"/>
    <n v="0"/>
    <n v="3.9102000000000006"/>
  </r>
  <r>
    <n v="8592"/>
    <s v="CA-2014-101700"/>
    <n v="2014"/>
    <x v="756"/>
    <d v="2014-04-27T00:00:00"/>
    <s v="First Class"/>
    <s v="SO-20335"/>
    <s v="Sean O'Donnell"/>
    <x v="0"/>
    <s v="United States"/>
    <s v="Greeley"/>
    <x v="22"/>
    <n v="80634"/>
    <x v="1"/>
    <s v="OFF-EN-10003134"/>
    <x v="1"/>
    <x v="12"/>
    <s v="Staples"/>
    <n v="18.687999999999999"/>
    <n v="2"/>
    <n v="0.2"/>
    <n v="7.008"/>
  </r>
  <r>
    <n v="8593"/>
    <s v="CA-2014-101700"/>
    <n v="2014"/>
    <x v="756"/>
    <d v="2014-04-27T00:00:00"/>
    <s v="First Class"/>
    <s v="SO-20335"/>
    <s v="Sean O'Donnell"/>
    <x v="0"/>
    <s v="United States"/>
    <s v="Greeley"/>
    <x v="22"/>
    <n v="80634"/>
    <x v="1"/>
    <s v="FUR-FU-10001025"/>
    <x v="0"/>
    <x v="5"/>
    <s v="Eldon Imàge Series Desk Accessories, Clear"/>
    <n v="11.664000000000001"/>
    <n v="3"/>
    <n v="0.2"/>
    <n v="3.3534000000000006"/>
  </r>
  <r>
    <n v="8594"/>
    <s v="CA-2014-159667"/>
    <n v="2014"/>
    <x v="45"/>
    <d v="2014-11-14T00:00:00"/>
    <s v="Standard Class"/>
    <s v="PM-19135"/>
    <s v="Peter McVee"/>
    <x v="2"/>
    <s v="United States"/>
    <s v="Jacksonville"/>
    <x v="2"/>
    <n v="32216"/>
    <x v="0"/>
    <s v="TEC-AC-10002567"/>
    <x v="2"/>
    <x v="11"/>
    <s v="Logitech G602 Wireless Gaming Mouse"/>
    <n v="191.976"/>
    <n v="3"/>
    <n v="0.2"/>
    <n v="38.395199999999988"/>
  </r>
  <r>
    <n v="8595"/>
    <s v="CA-2014-159667"/>
    <n v="2014"/>
    <x v="45"/>
    <d v="2014-11-14T00:00:00"/>
    <s v="Standard Class"/>
    <s v="PM-19135"/>
    <s v="Peter McVee"/>
    <x v="2"/>
    <s v="United States"/>
    <s v="Jacksonville"/>
    <x v="2"/>
    <n v="32216"/>
    <x v="0"/>
    <s v="TEC-PH-10004094"/>
    <x v="2"/>
    <x v="7"/>
    <s v="Motorola L703CM"/>
    <n v="499.16800000000006"/>
    <n v="4"/>
    <n v="0.2"/>
    <n v="31.197999999999993"/>
  </r>
  <r>
    <n v="8596"/>
    <s v="CA-2011-111934"/>
    <n v="2011"/>
    <x v="952"/>
    <d v="2011-05-07T00:00:00"/>
    <s v="First Class"/>
    <s v="GD-14590"/>
    <s v="Giulietta Dortch"/>
    <x v="1"/>
    <s v="United States"/>
    <s v="Arlington"/>
    <x v="17"/>
    <n v="22204"/>
    <x v="0"/>
    <s v="OFF-BI-10004364"/>
    <x v="1"/>
    <x v="8"/>
    <s v="Storex Dura Pro Binders"/>
    <n v="11.88"/>
    <n v="2"/>
    <n v="0"/>
    <n v="5.3460000000000001"/>
  </r>
  <r>
    <n v="8597"/>
    <s v="CA-2011-111934"/>
    <n v="2011"/>
    <x v="952"/>
    <d v="2011-05-07T00:00:00"/>
    <s v="First Class"/>
    <s v="GD-14590"/>
    <s v="Giulietta Dortch"/>
    <x v="1"/>
    <s v="United States"/>
    <s v="Arlington"/>
    <x v="17"/>
    <n v="22204"/>
    <x v="0"/>
    <s v="OFF-PA-10000474"/>
    <x v="1"/>
    <x v="10"/>
    <s v="Staples"/>
    <n v="35.44"/>
    <n v="1"/>
    <n v="0"/>
    <n v="16.656799999999997"/>
  </r>
  <r>
    <n v="8598"/>
    <s v="US-2013-117387"/>
    <n v="2013"/>
    <x v="189"/>
    <d v="2013-11-01T00:00:00"/>
    <s v="Standard Class"/>
    <s v="PA-19060"/>
    <s v="Pete Armstrong"/>
    <x v="2"/>
    <s v="United States"/>
    <s v="San Francisco"/>
    <x v="1"/>
    <n v="94122"/>
    <x v="1"/>
    <s v="OFF-BI-10004308"/>
    <x v="1"/>
    <x v="8"/>
    <s v="Avery Legal 4-Ring Binder"/>
    <n v="67.13600000000001"/>
    <n v="4"/>
    <n v="0.2"/>
    <n v="25.175999999999998"/>
  </r>
  <r>
    <n v="8599"/>
    <s v="CA-2011-141110"/>
    <n v="2011"/>
    <x v="35"/>
    <d v="2011-12-01T00:00:00"/>
    <s v="Standard Class"/>
    <s v="LS-17200"/>
    <s v="Luke Schmidt"/>
    <x v="1"/>
    <s v="United States"/>
    <s v="Fresno"/>
    <x v="1"/>
    <n v="93727"/>
    <x v="1"/>
    <s v="OFF-BI-10002012"/>
    <x v="1"/>
    <x v="8"/>
    <s v="Wilson Jones Easy Flow II Sheet Lifters"/>
    <n v="4.32"/>
    <n v="3"/>
    <n v="0.2"/>
    <n v="1.512"/>
  </r>
  <r>
    <n v="8600"/>
    <s v="CA-2011-141110"/>
    <n v="2011"/>
    <x v="35"/>
    <d v="2011-12-01T00:00:00"/>
    <s v="Standard Class"/>
    <s v="LS-17200"/>
    <s v="Luke Schmidt"/>
    <x v="1"/>
    <s v="United States"/>
    <s v="Fresno"/>
    <x v="1"/>
    <n v="93727"/>
    <x v="1"/>
    <s v="OFF-PA-10002586"/>
    <x v="1"/>
    <x v="10"/>
    <s v="Xerox 1970"/>
    <n v="14.940000000000001"/>
    <n v="3"/>
    <n v="0"/>
    <n v="7.0218000000000007"/>
  </r>
  <r>
    <n v="8601"/>
    <s v="CA-2011-141110"/>
    <n v="2011"/>
    <x v="35"/>
    <d v="2011-12-01T00:00:00"/>
    <s v="Standard Class"/>
    <s v="LS-17200"/>
    <s v="Luke Schmidt"/>
    <x v="1"/>
    <s v="United States"/>
    <s v="Fresno"/>
    <x v="1"/>
    <n v="93727"/>
    <x v="1"/>
    <s v="OFF-AP-10000692"/>
    <x v="1"/>
    <x v="9"/>
    <s v="Fellowes Mighty 8 Compact Surge Protector"/>
    <n v="40.54"/>
    <n v="2"/>
    <n v="0"/>
    <n v="11.351200000000002"/>
  </r>
  <r>
    <n v="8602"/>
    <s v="CA-2011-141110"/>
    <n v="2011"/>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n v="2011"/>
    <x v="520"/>
    <d v="2011-12-31T00:00:00"/>
    <s v="Same Day"/>
    <s v="JL-15175"/>
    <s v="James Lanier"/>
    <x v="2"/>
    <s v="United States"/>
    <s v="Reno"/>
    <x v="33"/>
    <n v="89502"/>
    <x v="1"/>
    <s v="TEC-PH-10004908"/>
    <x v="2"/>
    <x v="7"/>
    <s v="Panasonic KX TS3282W Corded phone"/>
    <n v="475.94400000000002"/>
    <n v="7"/>
    <n v="0.2"/>
    <n v="59.492999999999952"/>
  </r>
  <r>
    <n v="8604"/>
    <s v="US-2013-116365"/>
    <n v="2013"/>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n v="2013"/>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n v="2013"/>
    <x v="835"/>
    <d v="2013-01-08T00:00:00"/>
    <s v="Standard Class"/>
    <s v="CA-12310"/>
    <s v="Christine Abelman"/>
    <x v="1"/>
    <s v="United States"/>
    <s v="San Antonio"/>
    <x v="5"/>
    <n v="78207"/>
    <x v="2"/>
    <s v="TEC-PH-10002890"/>
    <x v="2"/>
    <x v="7"/>
    <s v="AT&amp;T 17929 Lendline Telephone"/>
    <n v="180.96"/>
    <n v="5"/>
    <n v="0.2"/>
    <n v="13.571999999999996"/>
  </r>
  <r>
    <n v="8607"/>
    <s v="CA-2014-162936"/>
    <n v="2014"/>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n v="2011"/>
    <x v="611"/>
    <d v="2011-06-09T00:00:00"/>
    <s v="Standard Class"/>
    <s v="BT-11440"/>
    <s v="Bobby Trafton"/>
    <x v="0"/>
    <s v="United States"/>
    <s v="New York City"/>
    <x v="15"/>
    <n v="10035"/>
    <x v="3"/>
    <s v="FUR-FU-10002878"/>
    <x v="0"/>
    <x v="5"/>
    <s v="Seth Thomas 14&quot; Day/Date Wall Clock"/>
    <n v="56.96"/>
    <n v="2"/>
    <n v="0"/>
    <n v="21.075200000000002"/>
  </r>
  <r>
    <n v="8609"/>
    <s v="CA-2011-151946"/>
    <n v="2011"/>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n v="2011"/>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n v="2011"/>
    <x v="611"/>
    <d v="2011-06-09T00:00:00"/>
    <s v="Standard Class"/>
    <s v="BT-11440"/>
    <s v="Bobby Trafton"/>
    <x v="0"/>
    <s v="United States"/>
    <s v="New York City"/>
    <x v="15"/>
    <n v="10035"/>
    <x v="3"/>
    <s v="FUR-FU-10002191"/>
    <x v="0"/>
    <x v="5"/>
    <s v="G.E. Halogen Desk Lamp Bulbs"/>
    <n v="13.96"/>
    <n v="2"/>
    <n v="0"/>
    <n v="6.7008000000000001"/>
  </r>
  <r>
    <n v="8612"/>
    <s v="CA-2014-123624"/>
    <n v="2014"/>
    <x v="38"/>
    <d v="2014-11-18T00:00:00"/>
    <s v="Second Class"/>
    <s v="SE-20110"/>
    <s v="Sanjit Engle"/>
    <x v="0"/>
    <s v="United States"/>
    <s v="Oxnard"/>
    <x v="1"/>
    <n v="93030"/>
    <x v="1"/>
    <s v="TEC-AC-10000682"/>
    <x v="2"/>
    <x v="11"/>
    <s v="Kensington K72356US Mouse-in-a-Box USB Desktop Mouse"/>
    <n v="82.95"/>
    <n v="5"/>
    <n v="0"/>
    <n v="29.032499999999999"/>
  </r>
  <r>
    <n v="8613"/>
    <s v="CA-2013-146437"/>
    <n v="2013"/>
    <x v="1198"/>
    <d v="2013-02-01T00:00:00"/>
    <s v="Second Class"/>
    <s v="HG-14965"/>
    <s v="Henry Goldwyn"/>
    <x v="1"/>
    <s v="United States"/>
    <s v="Los Angeles"/>
    <x v="1"/>
    <n v="90036"/>
    <x v="1"/>
    <s v="OFF-AR-10000588"/>
    <x v="1"/>
    <x v="6"/>
    <s v="Newell 345"/>
    <n v="39.68"/>
    <n v="2"/>
    <n v="0"/>
    <n v="10.316800000000001"/>
  </r>
  <r>
    <n v="8614"/>
    <s v="CA-2013-138233"/>
    <n v="2013"/>
    <x v="1199"/>
    <d v="2013-11-15T00:00:00"/>
    <s v="Standard Class"/>
    <s v="PF-19165"/>
    <s v="Philip Fox"/>
    <x v="0"/>
    <s v="United States"/>
    <s v="Oakland"/>
    <x v="1"/>
    <n v="94601"/>
    <x v="1"/>
    <s v="TEC-AC-10002001"/>
    <x v="2"/>
    <x v="11"/>
    <s v="Logitech Wireless Gaming Headset G930"/>
    <n v="479.97"/>
    <n v="3"/>
    <n v="0"/>
    <n v="177.58890000000002"/>
  </r>
  <r>
    <n v="8615"/>
    <s v="CA-2013-165918"/>
    <n v="2013"/>
    <x v="545"/>
    <d v="2013-09-15T00:00:00"/>
    <s v="Standard Class"/>
    <s v="BD-11770"/>
    <s v="Bryan Davis"/>
    <x v="0"/>
    <s v="United States"/>
    <s v="Edmonds"/>
    <x v="4"/>
    <n v="98026"/>
    <x v="1"/>
    <s v="OFF-LA-10003720"/>
    <x v="1"/>
    <x v="2"/>
    <s v="Avery 487"/>
    <n v="7.38"/>
    <n v="2"/>
    <n v="0"/>
    <n v="3.4685999999999999"/>
  </r>
  <r>
    <n v="8616"/>
    <s v="CA-2013-165918"/>
    <n v="2013"/>
    <x v="545"/>
    <d v="2013-09-15T00:00:00"/>
    <s v="Standard Class"/>
    <s v="BD-11770"/>
    <s v="Bryan Davis"/>
    <x v="0"/>
    <s v="United States"/>
    <s v="Edmonds"/>
    <x v="4"/>
    <n v="98026"/>
    <x v="1"/>
    <s v="OFF-BI-10004364"/>
    <x v="1"/>
    <x v="8"/>
    <s v="Storex Dura Pro Binders"/>
    <n v="14.256000000000002"/>
    <n v="3"/>
    <n v="0.2"/>
    <n v="4.4550000000000001"/>
  </r>
  <r>
    <n v="8617"/>
    <s v="CA-2013-165918"/>
    <n v="2013"/>
    <x v="545"/>
    <d v="2013-09-15T00:00:00"/>
    <s v="Standard Class"/>
    <s v="BD-11770"/>
    <s v="Bryan Davis"/>
    <x v="0"/>
    <s v="United States"/>
    <s v="Edmonds"/>
    <x v="4"/>
    <n v="98026"/>
    <x v="1"/>
    <s v="OFF-PA-10000100"/>
    <x v="1"/>
    <x v="10"/>
    <s v="Xerox 1945"/>
    <n v="81.98"/>
    <n v="2"/>
    <n v="0"/>
    <n v="40.170200000000001"/>
  </r>
  <r>
    <n v="8618"/>
    <s v="CA-2013-165918"/>
    <n v="2013"/>
    <x v="545"/>
    <d v="2013-09-15T00:00:00"/>
    <s v="Standard Class"/>
    <s v="BD-11770"/>
    <s v="Bryan Davis"/>
    <x v="0"/>
    <s v="United States"/>
    <s v="Edmonds"/>
    <x v="4"/>
    <n v="98026"/>
    <x v="1"/>
    <s v="OFF-BI-10004826"/>
    <x v="1"/>
    <x v="8"/>
    <s v="JM Magazine Binder"/>
    <n v="39.624000000000009"/>
    <n v="3"/>
    <n v="0.2"/>
    <n v="13.868400000000001"/>
  </r>
  <r>
    <n v="8619"/>
    <s v="CA-2014-117513"/>
    <n v="2014"/>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n v="2014"/>
    <x v="565"/>
    <d v="2014-09-14T00:00:00"/>
    <s v="Second Class"/>
    <s v="EM-14095"/>
    <s v="Eudokia Martin"/>
    <x v="1"/>
    <s v="United States"/>
    <s v="New York City"/>
    <x v="15"/>
    <n v="10024"/>
    <x v="3"/>
    <s v="OFF-ST-10001031"/>
    <x v="1"/>
    <x v="4"/>
    <s v="Adjustable Personal File Tote"/>
    <n v="65.12"/>
    <n v="4"/>
    <n v="0"/>
    <n v="16.931200000000004"/>
  </r>
  <r>
    <n v="8621"/>
    <s v="US-2014-119319"/>
    <n v="2014"/>
    <x v="44"/>
    <d v="2014-11-10T00:00:00"/>
    <s v="Second Class"/>
    <s v="LC-17050"/>
    <s v="Liz Carlisle"/>
    <x v="0"/>
    <s v="United States"/>
    <s v="Dallas"/>
    <x v="5"/>
    <n v="75217"/>
    <x v="2"/>
    <s v="FUR-FU-10003878"/>
    <x v="0"/>
    <x v="5"/>
    <s v="Linden 10&quot; Round Wall Clock, Black"/>
    <n v="30.560000000000002"/>
    <n v="5"/>
    <n v="0.6"/>
    <n v="-19.863999999999997"/>
  </r>
  <r>
    <n v="8622"/>
    <s v="CA-2014-104318"/>
    <n v="2014"/>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n v="2013"/>
    <x v="581"/>
    <d v="2013-12-02T00:00:00"/>
    <s v="Standard Class"/>
    <s v="CM-12235"/>
    <s v="Chris McAfee"/>
    <x v="0"/>
    <s v="United States"/>
    <s v="Phoenix"/>
    <x v="16"/>
    <n v="85023"/>
    <x v="1"/>
    <s v="OFF-ST-10000876"/>
    <x v="1"/>
    <x v="4"/>
    <s v="Eldon Simplefile Box Office"/>
    <n v="39.808"/>
    <n v="4"/>
    <n v="0.2"/>
    <n v="3.9808000000000003"/>
  </r>
  <r>
    <n v="8624"/>
    <s v="CA-2012-136147"/>
    <n v="2012"/>
    <x v="50"/>
    <d v="2012-11-18T00:00:00"/>
    <s v="Standard Class"/>
    <s v="FM-14380"/>
    <s v="Fred McMath"/>
    <x v="0"/>
    <s v="United States"/>
    <s v="Miami"/>
    <x v="2"/>
    <n v="33178"/>
    <x v="0"/>
    <s v="OFF-BI-10004224"/>
    <x v="1"/>
    <x v="8"/>
    <s v="Catalog Binders with Expanding Posts"/>
    <n v="121.10400000000003"/>
    <n v="6"/>
    <n v="0.7"/>
    <n v="-100.91999999999999"/>
  </r>
  <r>
    <n v="8625"/>
    <s v="CA-2012-136147"/>
    <n v="2012"/>
    <x v="50"/>
    <d v="2012-11-18T00:00:00"/>
    <s v="Standard Class"/>
    <s v="FM-14380"/>
    <s v="Fred McMath"/>
    <x v="0"/>
    <s v="United States"/>
    <s v="Miami"/>
    <x v="2"/>
    <n v="33178"/>
    <x v="0"/>
    <s v="TEC-AC-10004568"/>
    <x v="2"/>
    <x v="11"/>
    <s v="Maxell LTO Ultrium - 800 GB"/>
    <n v="111.96"/>
    <n v="5"/>
    <n v="0.2"/>
    <n v="-1.3995000000000104"/>
  </r>
  <r>
    <n v="8626"/>
    <s v="CA-2012-156118"/>
    <n v="2012"/>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n v="2012"/>
    <x v="67"/>
    <d v="2012-09-12T00:00:00"/>
    <s v="Standard Class"/>
    <s v="AG-10525"/>
    <s v="Andy Gerbode"/>
    <x v="1"/>
    <s v="United States"/>
    <s v="New York City"/>
    <x v="15"/>
    <n v="10011"/>
    <x v="3"/>
    <s v="OFF-ST-10003638"/>
    <x v="1"/>
    <x v="4"/>
    <s v="Mobile Personal File Cube"/>
    <n v="70.260000000000005"/>
    <n v="3"/>
    <n v="0"/>
    <n v="18.970199999999998"/>
  </r>
  <r>
    <n v="8628"/>
    <s v="CA-2012-164084"/>
    <n v="2012"/>
    <x v="67"/>
    <d v="2012-09-12T00:00:00"/>
    <s v="Standard Class"/>
    <s v="AG-10525"/>
    <s v="Andy Gerbode"/>
    <x v="1"/>
    <s v="United States"/>
    <s v="New York City"/>
    <x v="15"/>
    <n v="10011"/>
    <x v="3"/>
    <s v="TEC-AC-10002305"/>
    <x v="2"/>
    <x v="11"/>
    <s v="KeyTronic E03601U1 - Keyboard - Beige"/>
    <n v="90"/>
    <n v="5"/>
    <n v="0"/>
    <n v="16.199999999999992"/>
  </r>
  <r>
    <n v="8629"/>
    <s v="CA-2012-164084"/>
    <n v="2012"/>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n v="2012"/>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n v="2012"/>
    <x v="67"/>
    <d v="2012-09-12T00:00:00"/>
    <s v="Standard Class"/>
    <s v="AG-10525"/>
    <s v="Andy Gerbode"/>
    <x v="1"/>
    <s v="United States"/>
    <s v="New York City"/>
    <x v="15"/>
    <n v="10011"/>
    <x v="3"/>
    <s v="OFF-FA-10003059"/>
    <x v="1"/>
    <x v="13"/>
    <s v="Assorted Color Push Pins"/>
    <n v="7.24"/>
    <n v="4"/>
    <n v="0"/>
    <n v="2.3891999999999998"/>
  </r>
  <r>
    <n v="8632"/>
    <s v="CA-2013-107783"/>
    <n v="2013"/>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n v="2013"/>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n v="2013"/>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n v="2014"/>
    <x v="326"/>
    <d v="2014-08-30T00:00:00"/>
    <s v="Standard Class"/>
    <s v="SV-20365"/>
    <s v="Seth Vernon"/>
    <x v="0"/>
    <s v="United States"/>
    <s v="Philadelphia"/>
    <x v="9"/>
    <n v="19140"/>
    <x v="3"/>
    <s v="FUR-BO-10001798"/>
    <x v="0"/>
    <x v="0"/>
    <s v="Bush Somerset Collection Bookcase"/>
    <n v="130.97999999999999"/>
    <n v="2"/>
    <n v="0.5"/>
    <n v="-89.066399999999987"/>
  </r>
  <r>
    <n v="8636"/>
    <s v="CA-2011-160094"/>
    <n v="2011"/>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n v="2011"/>
    <x v="1013"/>
    <d v="2011-05-02T00:00:00"/>
    <s v="First Class"/>
    <s v="JM-16195"/>
    <s v="Justin MacKendrick"/>
    <x v="0"/>
    <s v="United States"/>
    <s v="Louisville"/>
    <x v="0"/>
    <n v="40214"/>
    <x v="0"/>
    <s v="OFF-ST-10000585"/>
    <x v="1"/>
    <x v="4"/>
    <s v="Economy Rollaway Files"/>
    <n v="826"/>
    <n v="5"/>
    <n v="0"/>
    <n v="214.76"/>
  </r>
  <r>
    <n v="8638"/>
    <s v="CA-2014-151281"/>
    <n v="2014"/>
    <x v="842"/>
    <d v="2014-05-03T00:00:00"/>
    <s v="Standard Class"/>
    <s v="HM-14980"/>
    <s v="Henry MacAllister"/>
    <x v="0"/>
    <s v="United States"/>
    <s v="Seattle"/>
    <x v="4"/>
    <n v="98105"/>
    <x v="1"/>
    <s v="FUR-FU-10000397"/>
    <x v="0"/>
    <x v="5"/>
    <s v="Luxo Economy Swing Arm Lamp"/>
    <n v="139.58000000000001"/>
    <n v="7"/>
    <n v="0"/>
    <n v="39.082400000000007"/>
  </r>
  <r>
    <n v="8639"/>
    <s v="CA-2014-118346"/>
    <n v="2014"/>
    <x v="283"/>
    <d v="2014-07-25T00:00:00"/>
    <s v="First Class"/>
    <s v="PO-19180"/>
    <s v="Philisse Overcash"/>
    <x v="2"/>
    <s v="United States"/>
    <s v="Kenosha"/>
    <x v="6"/>
    <n v="53142"/>
    <x v="2"/>
    <s v="TEC-AC-10000736"/>
    <x v="2"/>
    <x v="11"/>
    <s v="Logitech G600 MMO Gaming Mouse"/>
    <n v="399.95"/>
    <n v="5"/>
    <n v="0"/>
    <n v="143.982"/>
  </r>
  <r>
    <n v="8640"/>
    <s v="CA-2011-129819"/>
    <n v="2011"/>
    <x v="736"/>
    <d v="2011-12-15T00:00:00"/>
    <s v="Second Class"/>
    <s v="KC-16675"/>
    <s v="Kimberly Carter"/>
    <x v="1"/>
    <s v="United States"/>
    <s v="Henderson"/>
    <x v="0"/>
    <n v="42420"/>
    <x v="0"/>
    <s v="OFF-BI-10004970"/>
    <x v="1"/>
    <x v="8"/>
    <s v="ACCOHIDE 3-Ring Binder, Blue, 1&quot;"/>
    <n v="12.39"/>
    <n v="3"/>
    <n v="0"/>
    <n v="5.8232999999999997"/>
  </r>
  <r>
    <n v="8641"/>
    <s v="US-2014-148551"/>
    <n v="2014"/>
    <x v="602"/>
    <d v="2014-01-17T00:00:00"/>
    <s v="Standard Class"/>
    <s v="DB-13120"/>
    <s v="David Bremer"/>
    <x v="1"/>
    <s v="United States"/>
    <s v="Dallas"/>
    <x v="5"/>
    <n v="75217"/>
    <x v="2"/>
    <s v="OFF-BI-10000545"/>
    <x v="1"/>
    <x v="8"/>
    <s v="GBC Ibimaster 500 Manual ProClick Binding System"/>
    <n v="760.97999999999979"/>
    <n v="5"/>
    <n v="0.8"/>
    <n v="-1141.47"/>
  </r>
  <r>
    <n v="8642"/>
    <s v="CA-2014-147767"/>
    <n v="2014"/>
    <x v="574"/>
    <d v="2014-12-03T00:00:00"/>
    <s v="Same Day"/>
    <s v="SV-20935"/>
    <s v="Susan Vittorini"/>
    <x v="0"/>
    <s v="United States"/>
    <s v="Peoria"/>
    <x v="16"/>
    <n v="85345"/>
    <x v="1"/>
    <s v="OFF-BI-10001670"/>
    <x v="1"/>
    <x v="8"/>
    <s v="Vinyl Sectional Post Binders"/>
    <n v="67.860000000000014"/>
    <n v="6"/>
    <n v="0.7"/>
    <n v="-45.239999999999995"/>
  </r>
  <r>
    <n v="8643"/>
    <s v="CA-2012-108259"/>
    <n v="2012"/>
    <x v="627"/>
    <d v="2012-11-15T00:00:00"/>
    <s v="Standard Class"/>
    <s v="NS-18640"/>
    <s v="Noel Staavos"/>
    <x v="1"/>
    <s v="United States"/>
    <s v="Jacksonville"/>
    <x v="3"/>
    <n v="28540"/>
    <x v="0"/>
    <s v="OFF-FA-10000624"/>
    <x v="1"/>
    <x v="13"/>
    <s v="OIC Binder Clips"/>
    <n v="31.504000000000005"/>
    <n v="11"/>
    <n v="0.2"/>
    <n v="11.814"/>
  </r>
  <r>
    <n v="8644"/>
    <s v="CA-2012-108259"/>
    <n v="2012"/>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n v="2012"/>
    <x v="627"/>
    <d v="2012-11-15T00:00:00"/>
    <s v="Standard Class"/>
    <s v="NS-18640"/>
    <s v="Noel Staavos"/>
    <x v="1"/>
    <s v="United States"/>
    <s v="Jacksonville"/>
    <x v="3"/>
    <n v="28540"/>
    <x v="0"/>
    <s v="OFF-BI-10000315"/>
    <x v="1"/>
    <x v="8"/>
    <s v="Poly Designer Cover &amp; Back"/>
    <n v="39.878999999999998"/>
    <n v="7"/>
    <n v="0.7"/>
    <n v="-29.244599999999991"/>
  </r>
  <r>
    <n v="8646"/>
    <s v="CA-2012-108259"/>
    <n v="2012"/>
    <x v="627"/>
    <d v="2012-11-15T00:00:00"/>
    <s v="Standard Class"/>
    <s v="NS-18640"/>
    <s v="Noel Staavos"/>
    <x v="1"/>
    <s v="United States"/>
    <s v="Jacksonville"/>
    <x v="3"/>
    <n v="28540"/>
    <x v="0"/>
    <s v="FUR-FU-10000023"/>
    <x v="0"/>
    <x v="5"/>
    <s v="Eldon Wave Desk Accessories"/>
    <n v="4.7119999999999997"/>
    <n v="1"/>
    <n v="0.2"/>
    <n v="1.4136000000000002"/>
  </r>
  <r>
    <n v="8647"/>
    <s v="CA-2013-113341"/>
    <n v="2013"/>
    <x v="881"/>
    <d v="2013-11-30T00:00:00"/>
    <s v="Standard Class"/>
    <s v="MH-17455"/>
    <s v="Mark Hamilton"/>
    <x v="0"/>
    <s v="United States"/>
    <s v="Los Angeles"/>
    <x v="1"/>
    <n v="90032"/>
    <x v="1"/>
    <s v="FUR-CH-10004698"/>
    <x v="0"/>
    <x v="1"/>
    <s v="Padded Folding Chairs, Black, 4/Carton"/>
    <n v="194.35200000000003"/>
    <n v="3"/>
    <n v="0.2"/>
    <n v="19.435200000000009"/>
  </r>
  <r>
    <n v="8648"/>
    <s v="US-2012-131842"/>
    <n v="2012"/>
    <x v="901"/>
    <d v="2012-12-08T00:00:00"/>
    <s v="First Class"/>
    <s v="RR-19525"/>
    <s v="Rick Reed"/>
    <x v="1"/>
    <s v="United States"/>
    <s v="Nashville"/>
    <x v="18"/>
    <n v="37211"/>
    <x v="0"/>
    <s v="FUR-CH-10004477"/>
    <x v="0"/>
    <x v="1"/>
    <s v="Global Push Button Manager's Chair, Indigo"/>
    <n v="97.424000000000007"/>
    <n v="2"/>
    <n v="0.2"/>
    <n v="10.960199999999993"/>
  </r>
  <r>
    <n v="8649"/>
    <s v="CA-2013-164574"/>
    <n v="2013"/>
    <x v="875"/>
    <d v="2013-08-04T00:00:00"/>
    <s v="Standard Class"/>
    <s v="RH-19555"/>
    <s v="Ritsa Hightower"/>
    <x v="0"/>
    <s v="United States"/>
    <s v="Charlotte"/>
    <x v="3"/>
    <n v="28205"/>
    <x v="0"/>
    <s v="OFF-ST-10003816"/>
    <x v="1"/>
    <x v="4"/>
    <s v="Fellowes High-Stak Drawer Files"/>
    <n v="704.76"/>
    <n v="5"/>
    <n v="0.2"/>
    <n v="26.428499999999957"/>
  </r>
  <r>
    <n v="8650"/>
    <s v="CA-2013-164574"/>
    <n v="2013"/>
    <x v="875"/>
    <d v="2013-08-04T00:00:00"/>
    <s v="Standard Class"/>
    <s v="RH-19555"/>
    <s v="Ritsa Hightower"/>
    <x v="0"/>
    <s v="United States"/>
    <s v="Charlotte"/>
    <x v="3"/>
    <n v="28205"/>
    <x v="0"/>
    <s v="OFF-BI-10002429"/>
    <x v="1"/>
    <x v="8"/>
    <s v="Premier Elliptical Ring Binder, Black"/>
    <n v="27.396000000000004"/>
    <n v="3"/>
    <n v="0.7"/>
    <n v="-20.090399999999995"/>
  </r>
  <r>
    <n v="8651"/>
    <s v="CA-2011-142769"/>
    <n v="2011"/>
    <x v="103"/>
    <d v="2011-09-13T00:00:00"/>
    <s v="Same Day"/>
    <s v="RP-19390"/>
    <s v="Resi Pölking"/>
    <x v="0"/>
    <s v="United States"/>
    <s v="Seattle"/>
    <x v="4"/>
    <n v="98103"/>
    <x v="1"/>
    <s v="OFF-FA-10000840"/>
    <x v="1"/>
    <x v="13"/>
    <s v="OIC Thumb-Tacks"/>
    <n v="5.6999999999999993"/>
    <n v="5"/>
    <n v="0"/>
    <n v="2.6789999999999998"/>
  </r>
  <r>
    <n v="8652"/>
    <s v="CA-2011-142769"/>
    <n v="2011"/>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n v="2011"/>
    <x v="103"/>
    <d v="2011-09-13T00:00:00"/>
    <s v="Same Day"/>
    <s v="RP-19390"/>
    <s v="Resi Pölking"/>
    <x v="0"/>
    <s v="United States"/>
    <s v="Seattle"/>
    <x v="4"/>
    <n v="98103"/>
    <x v="1"/>
    <s v="OFF-SU-10001574"/>
    <x v="1"/>
    <x v="14"/>
    <s v="Acme Value Line Scissors"/>
    <n v="7.3"/>
    <n v="2"/>
    <n v="0"/>
    <n v="2.1899999999999995"/>
  </r>
  <r>
    <n v="8654"/>
    <s v="CA-2011-142769"/>
    <n v="2011"/>
    <x v="103"/>
    <d v="2011-09-13T00:00:00"/>
    <s v="Same Day"/>
    <s v="RP-19390"/>
    <s v="Resi Pölking"/>
    <x v="0"/>
    <s v="United States"/>
    <s v="Seattle"/>
    <x v="4"/>
    <n v="98103"/>
    <x v="1"/>
    <s v="TEC-AC-10001606"/>
    <x v="2"/>
    <x v="11"/>
    <s v="Logitech Wireless Performance Mouse MX for PC and Mac"/>
    <n v="199.98"/>
    <n v="2"/>
    <n v="0"/>
    <n v="75.992400000000004"/>
  </r>
  <r>
    <n v="8655"/>
    <s v="CA-2011-142769"/>
    <n v="2011"/>
    <x v="103"/>
    <d v="2011-09-13T00:00:00"/>
    <s v="Same Day"/>
    <s v="RP-19390"/>
    <s v="Resi Pölking"/>
    <x v="0"/>
    <s v="United States"/>
    <s v="Seattle"/>
    <x v="4"/>
    <n v="98103"/>
    <x v="1"/>
    <s v="TEC-AC-10003399"/>
    <x v="2"/>
    <x v="11"/>
    <s v="Memorex Mini Travel Drive 64 GB USB 2.0 Flash Drive"/>
    <n v="144.96"/>
    <n v="4"/>
    <n v="0"/>
    <n v="60.883200000000002"/>
  </r>
  <r>
    <n v="8656"/>
    <s v="CA-2011-142769"/>
    <n v="2011"/>
    <x v="103"/>
    <d v="2011-09-13T00:00:00"/>
    <s v="Same Day"/>
    <s v="RP-19390"/>
    <s v="Resi Pölking"/>
    <x v="0"/>
    <s v="United States"/>
    <s v="Seattle"/>
    <x v="4"/>
    <n v="98103"/>
    <x v="1"/>
    <s v="TEC-AC-10000865"/>
    <x v="2"/>
    <x v="11"/>
    <s v="WD My Passport Ultra 500GB Portable External Hard Drive"/>
    <n v="118"/>
    <n v="2"/>
    <n v="0"/>
    <n v="20.059999999999988"/>
  </r>
  <r>
    <n v="8657"/>
    <s v="CA-2011-142769"/>
    <n v="2011"/>
    <x v="103"/>
    <d v="2011-09-13T00:00:00"/>
    <s v="Same Day"/>
    <s v="RP-19390"/>
    <s v="Resi Pölking"/>
    <x v="0"/>
    <s v="United States"/>
    <s v="Seattle"/>
    <x v="4"/>
    <n v="98103"/>
    <x v="1"/>
    <s v="OFF-PA-10002923"/>
    <x v="1"/>
    <x v="10"/>
    <s v="Xerox 1942"/>
    <n v="48.94"/>
    <n v="1"/>
    <n v="0"/>
    <n v="24.47"/>
  </r>
  <r>
    <n v="8658"/>
    <s v="CA-2011-142769"/>
    <n v="2011"/>
    <x v="103"/>
    <d v="2011-09-13T00:00:00"/>
    <s v="Same Day"/>
    <s v="RP-19390"/>
    <s v="Resi Pölking"/>
    <x v="0"/>
    <s v="United States"/>
    <s v="Seattle"/>
    <x v="4"/>
    <n v="98103"/>
    <x v="1"/>
    <s v="OFF-AP-10004785"/>
    <x v="1"/>
    <x v="9"/>
    <s v="Holmes Replacement Filter for HEPA Air Cleaner, Medium Room"/>
    <n v="22.66"/>
    <n v="2"/>
    <n v="0"/>
    <n v="9.743800000000002"/>
  </r>
  <r>
    <n v="8659"/>
    <s v="CA-2013-168361"/>
    <n v="2013"/>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n v="2013"/>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n v="2014"/>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n v="2012"/>
    <x v="793"/>
    <d v="2012-05-17T00:00:00"/>
    <s v="Standard Class"/>
    <s v="JG-15160"/>
    <s v="James Galang"/>
    <x v="0"/>
    <s v="United States"/>
    <s v="Houston"/>
    <x v="5"/>
    <n v="77041"/>
    <x v="2"/>
    <s v="FUR-FU-10000175"/>
    <x v="0"/>
    <x v="5"/>
    <s v="DAX Wood Document Frame."/>
    <n v="21.968000000000004"/>
    <n v="4"/>
    <n v="0.6"/>
    <n v="-15.9268"/>
  </r>
  <r>
    <n v="8663"/>
    <s v="CA-2012-131856"/>
    <n v="2012"/>
    <x v="793"/>
    <d v="2012-05-17T00:00:00"/>
    <s v="Standard Class"/>
    <s v="JG-15160"/>
    <s v="James Galang"/>
    <x v="0"/>
    <s v="United States"/>
    <s v="Houston"/>
    <x v="5"/>
    <n v="77041"/>
    <x v="2"/>
    <s v="TEC-PH-10001336"/>
    <x v="2"/>
    <x v="7"/>
    <s v="Digium D40 VoIP phone"/>
    <n v="619.15200000000004"/>
    <n v="6"/>
    <n v="0.2"/>
    <n v="69.654599999999988"/>
  </r>
  <r>
    <n v="8664"/>
    <s v="CA-2012-131856"/>
    <n v="2012"/>
    <x v="793"/>
    <d v="2012-05-17T00:00:00"/>
    <s v="Standard Class"/>
    <s v="JG-15160"/>
    <s v="James Galang"/>
    <x v="0"/>
    <s v="United States"/>
    <s v="Houston"/>
    <x v="5"/>
    <n v="77041"/>
    <x v="2"/>
    <s v="OFF-PA-10001954"/>
    <x v="1"/>
    <x v="10"/>
    <s v="Xerox 1964"/>
    <n v="127.90400000000001"/>
    <n v="7"/>
    <n v="0.2"/>
    <n v="41.568799999999996"/>
  </r>
  <r>
    <n v="8665"/>
    <s v="CA-2014-126634"/>
    <n v="2014"/>
    <x v="983"/>
    <d v="2014-04-02T00:00:00"/>
    <s v="Second Class"/>
    <s v="AB-10165"/>
    <s v="Alan Barnes"/>
    <x v="0"/>
    <s v="United States"/>
    <s v="Lakewood"/>
    <x v="1"/>
    <n v="90712"/>
    <x v="1"/>
    <s v="FUR-FU-10004973"/>
    <x v="0"/>
    <x v="5"/>
    <s v="Flat Face Poster Frame"/>
    <n v="94.2"/>
    <n v="5"/>
    <n v="0"/>
    <n v="39.564000000000007"/>
  </r>
  <r>
    <n v="8666"/>
    <s v="CA-2013-118500"/>
    <n v="2013"/>
    <x v="1019"/>
    <d v="2013-11-19T00:00:00"/>
    <s v="First Class"/>
    <s v="HJ-14875"/>
    <s v="Heather Jas"/>
    <x v="2"/>
    <s v="United States"/>
    <s v="San Francisco"/>
    <x v="1"/>
    <n v="94122"/>
    <x v="1"/>
    <s v="OFF-SU-10004231"/>
    <x v="1"/>
    <x v="14"/>
    <s v="Acme Tagit Stainless Steel Antibacterial Scissors"/>
    <n v="49.5"/>
    <n v="5"/>
    <n v="0"/>
    <n v="13.365"/>
  </r>
  <r>
    <n v="8667"/>
    <s v="CA-2013-163951"/>
    <n v="2013"/>
    <x v="945"/>
    <d v="2014-01-03T00:00:00"/>
    <s v="First Class"/>
    <s v="CJ-11875"/>
    <s v="Carl Jackson"/>
    <x v="1"/>
    <s v="United States"/>
    <s v="Philadelphia"/>
    <x v="9"/>
    <n v="19140"/>
    <x v="3"/>
    <s v="OFF-AR-10004269"/>
    <x v="1"/>
    <x v="6"/>
    <s v="Newell 31"/>
    <n v="16.520000000000003"/>
    <n v="5"/>
    <n v="0.2"/>
    <n v="1.6519999999999992"/>
  </r>
  <r>
    <n v="8668"/>
    <s v="CA-2013-149916"/>
    <n v="2013"/>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n v="2013"/>
    <x v="596"/>
    <d v="2013-12-25T00:00:00"/>
    <s v="Second Class"/>
    <s v="ED-13885"/>
    <s v="Emily Ducich"/>
    <x v="2"/>
    <s v="United States"/>
    <s v="Seattle"/>
    <x v="4"/>
    <n v="98115"/>
    <x v="1"/>
    <s v="TEC-MA-10000752"/>
    <x v="2"/>
    <x v="15"/>
    <s v="Texas Instrument TI-15 Fraction Calculator"/>
    <n v="11.56"/>
    <n v="1"/>
    <n v="0.2"/>
    <n v="3.7569999999999992"/>
  </r>
  <r>
    <n v="8670"/>
    <s v="CA-2012-158918"/>
    <n v="2012"/>
    <x v="139"/>
    <d v="2012-12-25T00:00:00"/>
    <s v="Second Class"/>
    <s v="AI-10855"/>
    <s v="Arianne Irving"/>
    <x v="0"/>
    <s v="United States"/>
    <s v="Los Angeles"/>
    <x v="1"/>
    <n v="90036"/>
    <x v="1"/>
    <s v="OFF-PA-10004947"/>
    <x v="1"/>
    <x v="10"/>
    <s v="Staples"/>
    <n v="17.12"/>
    <n v="4"/>
    <n v="0"/>
    <n v="7.7039999999999988"/>
  </r>
  <r>
    <n v="8671"/>
    <s v="US-2011-159611"/>
    <n v="2011"/>
    <x v="422"/>
    <d v="2012-01-01T00:00:00"/>
    <s v="Second Class"/>
    <s v="KB-16315"/>
    <s v="Karl Braun"/>
    <x v="0"/>
    <s v="United States"/>
    <s v="Cleveland"/>
    <x v="24"/>
    <n v="44105"/>
    <x v="3"/>
    <s v="FUR-FU-10004904"/>
    <x v="0"/>
    <x v="5"/>
    <s v="Eldon &quot;L&quot; Workstation Diamond Chairmat"/>
    <n v="182.35200000000003"/>
    <n v="3"/>
    <n v="0.2"/>
    <n v="-18.23520000000002"/>
  </r>
  <r>
    <n v="8672"/>
    <s v="US-2011-159611"/>
    <n v="2011"/>
    <x v="422"/>
    <d v="2012-01-01T00:00:00"/>
    <s v="Second Class"/>
    <s v="KB-16315"/>
    <s v="Karl Braun"/>
    <x v="0"/>
    <s v="United States"/>
    <s v="Cleveland"/>
    <x v="24"/>
    <n v="44105"/>
    <x v="3"/>
    <s v="OFF-ST-10002790"/>
    <x v="1"/>
    <x v="4"/>
    <s v="Safco Industrial Shelving"/>
    <n v="118.16"/>
    <n v="2"/>
    <n v="0.2"/>
    <n v="-25.108999999999988"/>
  </r>
  <r>
    <n v="8673"/>
    <s v="CA-2014-163265"/>
    <n v="2014"/>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n v="2014"/>
    <x v="911"/>
    <d v="2014-02-22T00:00:00"/>
    <s v="Standard Class"/>
    <s v="JS-16030"/>
    <s v="Joy Smith"/>
    <x v="0"/>
    <s v="United States"/>
    <s v="Decatur"/>
    <x v="10"/>
    <n v="62521"/>
    <x v="2"/>
    <s v="FUR-CH-10004063"/>
    <x v="0"/>
    <x v="1"/>
    <s v="Global Deluxe High-Back Manager's Chair"/>
    <n v="600.55799999999999"/>
    <n v="3"/>
    <n v="0.3"/>
    <n v="-8.5794000000000779"/>
  </r>
  <r>
    <n v="8675"/>
    <s v="CA-2014-163265"/>
    <n v="2014"/>
    <x v="911"/>
    <d v="2014-02-22T00:00:00"/>
    <s v="Standard Class"/>
    <s v="JS-16030"/>
    <s v="Joy Smith"/>
    <x v="0"/>
    <s v="United States"/>
    <s v="Decatur"/>
    <x v="10"/>
    <n v="62521"/>
    <x v="2"/>
    <s v="OFF-ST-10000642"/>
    <x v="1"/>
    <x v="4"/>
    <s v="Tennsco Lockers, Gray"/>
    <n v="50.352000000000004"/>
    <n v="3"/>
    <n v="0.2"/>
    <n v="-8.1822000000000052"/>
  </r>
  <r>
    <n v="8676"/>
    <s v="CA-2014-163265"/>
    <n v="2014"/>
    <x v="911"/>
    <d v="2014-02-22T00:00:00"/>
    <s v="Standard Class"/>
    <s v="JS-16030"/>
    <s v="Joy Smith"/>
    <x v="0"/>
    <s v="United States"/>
    <s v="Decatur"/>
    <x v="10"/>
    <n v="62521"/>
    <x v="2"/>
    <s v="OFF-AR-10004078"/>
    <x v="1"/>
    <x v="6"/>
    <s v="Newell 312"/>
    <n v="28.031999999999996"/>
    <n v="6"/>
    <n v="0.2"/>
    <n v="3.5039999999999996"/>
  </r>
  <r>
    <n v="8677"/>
    <s v="CA-2014-163265"/>
    <n v="2014"/>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n v="2014"/>
    <x v="1200"/>
    <d v="2014-10-27T00:00:00"/>
    <s v="First Class"/>
    <s v="PO-18850"/>
    <s v="Patrick O'Brill"/>
    <x v="0"/>
    <s v="United States"/>
    <s v="Mansfield"/>
    <x v="5"/>
    <n v="76063"/>
    <x v="2"/>
    <s v="FUR-TA-10004607"/>
    <x v="0"/>
    <x v="3"/>
    <s v="Hon 2111 Invitation Series Straight Table"/>
    <n v="517.40500000000009"/>
    <n v="5"/>
    <n v="0.3"/>
    <n v="-81.306500000000028"/>
  </r>
  <r>
    <n v="8679"/>
    <s v="CA-2013-112739"/>
    <n v="2013"/>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n v="2013"/>
    <x v="476"/>
    <d v="2013-09-08T00:00:00"/>
    <s v="Second Class"/>
    <s v="RD-19810"/>
    <s v="Ross DeVincentis"/>
    <x v="2"/>
    <s v="United States"/>
    <s v="Houston"/>
    <x v="5"/>
    <n v="77070"/>
    <x v="2"/>
    <s v="TEC-AC-10001714"/>
    <x v="2"/>
    <x v="11"/>
    <s v="Logitech MX Performance Wireless Mouse"/>
    <n v="159.56"/>
    <n v="5"/>
    <n v="0.2"/>
    <n v="33.906499999999994"/>
  </r>
  <r>
    <n v="8681"/>
    <s v="CA-2013-143805"/>
    <n v="2013"/>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n v="2013"/>
    <x v="49"/>
    <d v="2013-12-04T00:00:00"/>
    <s v="Second Class"/>
    <s v="JD-15895"/>
    <s v="Jonathan Doherty"/>
    <x v="1"/>
    <s v="United States"/>
    <s v="Richmond"/>
    <x v="17"/>
    <n v="23223"/>
    <x v="0"/>
    <s v="OFF-SU-10004664"/>
    <x v="1"/>
    <x v="14"/>
    <s v="Acme Softgrip Scissors"/>
    <n v="40.700000000000003"/>
    <n v="5"/>
    <n v="0"/>
    <n v="11.802999999999999"/>
  </r>
  <r>
    <n v="8683"/>
    <s v="CA-2011-133634"/>
    <n v="2011"/>
    <x v="1127"/>
    <d v="2011-11-10T00:00:00"/>
    <s v="Standard Class"/>
    <s v="SR-20740"/>
    <s v="Steven Roelle"/>
    <x v="2"/>
    <s v="United States"/>
    <s v="Arlington"/>
    <x v="17"/>
    <n v="22204"/>
    <x v="0"/>
    <s v="TEC-AC-10002550"/>
    <x v="2"/>
    <x v="11"/>
    <s v="Maxell 4.7GB DVD-RW 3/Pack"/>
    <n v="47.79"/>
    <n v="3"/>
    <n v="0"/>
    <n v="16.2486"/>
  </r>
  <r>
    <n v="8684"/>
    <s v="CA-2014-101665"/>
    <n v="2014"/>
    <x v="920"/>
    <d v="2014-12-02T00:00:00"/>
    <s v="Standard Class"/>
    <s v="TZ-21580"/>
    <s v="Tracy Zic"/>
    <x v="0"/>
    <s v="United States"/>
    <s v="San Francisco"/>
    <x v="1"/>
    <n v="94122"/>
    <x v="1"/>
    <s v="OFF-AR-10002335"/>
    <x v="1"/>
    <x v="6"/>
    <s v="DIXON Oriole Pencils"/>
    <n v="5.16"/>
    <n v="2"/>
    <n v="0"/>
    <n v="1.3416000000000001"/>
  </r>
  <r>
    <n v="8685"/>
    <s v="CA-2013-155446"/>
    <n v="2013"/>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n v="2014"/>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n v="2013"/>
    <x v="190"/>
    <d v="2013-06-27T00:00:00"/>
    <s v="Same Day"/>
    <s v="AH-10075"/>
    <s v="Adam Hart"/>
    <x v="1"/>
    <s v="United States"/>
    <s v="Los Angeles"/>
    <x v="1"/>
    <n v="90036"/>
    <x v="1"/>
    <s v="OFF-SU-10003505"/>
    <x v="1"/>
    <x v="14"/>
    <s v="Premier Electric Letter Opener"/>
    <n v="231.72"/>
    <n v="2"/>
    <n v="0"/>
    <n v="11.585999999999984"/>
  </r>
  <r>
    <n v="8688"/>
    <s v="CA-2013-144015"/>
    <n v="2013"/>
    <x v="190"/>
    <d v="2013-06-27T00:00:00"/>
    <s v="Same Day"/>
    <s v="AH-10075"/>
    <s v="Adam Hart"/>
    <x v="1"/>
    <s v="United States"/>
    <s v="Los Angeles"/>
    <x v="1"/>
    <n v="90036"/>
    <x v="1"/>
    <s v="OFF-FA-10000624"/>
    <x v="1"/>
    <x v="13"/>
    <s v="OIC Binder Clips"/>
    <n v="17.899999999999999"/>
    <n v="5"/>
    <n v="0"/>
    <n v="8.9499999999999993"/>
  </r>
  <r>
    <n v="8689"/>
    <s v="CA-2013-144015"/>
    <n v="2013"/>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n v="2011"/>
    <x v="58"/>
    <d v="2011-12-30T00:00:00"/>
    <s v="Standard Class"/>
    <s v="AY-10555"/>
    <s v="Andy Yotov"/>
    <x v="1"/>
    <s v="United States"/>
    <s v="Philadelphia"/>
    <x v="9"/>
    <n v="19140"/>
    <x v="3"/>
    <s v="OFF-AR-10002257"/>
    <x v="1"/>
    <x v="6"/>
    <s v="Eldon Spacemaker Box, Quick-Snap Lid, Clear"/>
    <n v="8.016"/>
    <n v="3"/>
    <n v="0.2"/>
    <n v="1.102199999999999"/>
  </r>
  <r>
    <n v="8691"/>
    <s v="CA-2013-136770"/>
    <n v="2013"/>
    <x v="1041"/>
    <d v="2013-08-19T00:00:00"/>
    <s v="Standard Class"/>
    <s v="SP-20650"/>
    <s v="Stephanie Phelps"/>
    <x v="1"/>
    <s v="United States"/>
    <s v="Akron"/>
    <x v="24"/>
    <n v="44312"/>
    <x v="3"/>
    <s v="TEC-PH-10003580"/>
    <x v="2"/>
    <x v="7"/>
    <s v="Cisco IP Phone 7961G-GE VoIP phone"/>
    <n v="259.89600000000002"/>
    <n v="2"/>
    <n v="0.4"/>
    <n v="-56.310799999999972"/>
  </r>
  <r>
    <n v="8692"/>
    <s v="CA-2013-136770"/>
    <n v="2013"/>
    <x v="1041"/>
    <d v="2013-08-19T00:00:00"/>
    <s v="Standard Class"/>
    <s v="SP-20650"/>
    <s v="Stephanie Phelps"/>
    <x v="1"/>
    <s v="United States"/>
    <s v="Akron"/>
    <x v="24"/>
    <n v="44312"/>
    <x v="3"/>
    <s v="TEC-PH-10001530"/>
    <x v="2"/>
    <x v="7"/>
    <s v="Plantronics Voyager Pro Legend"/>
    <n v="247.18799999999999"/>
    <n v="2"/>
    <n v="0.4"/>
    <n v="-49.437600000000032"/>
  </r>
  <r>
    <n v="8693"/>
    <s v="CA-2013-136770"/>
    <n v="2013"/>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n v="2013"/>
    <x v="1057"/>
    <d v="2013-10-29T00:00:00"/>
    <s v="Standard Class"/>
    <s v="ED-13885"/>
    <s v="Emily Ducich"/>
    <x v="2"/>
    <s v="United States"/>
    <s v="San Francisco"/>
    <x v="1"/>
    <n v="94110"/>
    <x v="1"/>
    <s v="TEC-AC-10000892"/>
    <x v="2"/>
    <x v="11"/>
    <s v="NETGEAR N750 Dual Band Wi-Fi Gigabit Router"/>
    <n v="450"/>
    <n v="5"/>
    <n v="0"/>
    <n v="162"/>
  </r>
  <r>
    <n v="8695"/>
    <s v="US-2011-112795"/>
    <n v="2011"/>
    <x v="709"/>
    <d v="2011-08-28T00:00:00"/>
    <s v="Second Class"/>
    <s v="CR-12625"/>
    <s v="Corey Roper"/>
    <x v="2"/>
    <s v="United States"/>
    <s v="Grand Rapids"/>
    <x v="12"/>
    <n v="49505"/>
    <x v="2"/>
    <s v="OFF-PA-10001934"/>
    <x v="1"/>
    <x v="10"/>
    <s v="Xerox 1993"/>
    <n v="19.440000000000001"/>
    <n v="3"/>
    <n v="0"/>
    <n v="9.5256000000000007"/>
  </r>
  <r>
    <n v="8696"/>
    <s v="CA-2014-127096"/>
    <n v="2014"/>
    <x v="175"/>
    <d v="2014-09-18T00:00:00"/>
    <s v="Second Class"/>
    <s v="CS-12400"/>
    <s v="Christopher Schild"/>
    <x v="2"/>
    <s v="United States"/>
    <s v="San Francisco"/>
    <x v="1"/>
    <n v="94109"/>
    <x v="1"/>
    <s v="FUR-TA-10003473"/>
    <x v="0"/>
    <x v="3"/>
    <s v="Bretford Rectangular Conference Table Tops"/>
    <n v="300.904"/>
    <n v="1"/>
    <n v="0.2"/>
    <n v="11.283900000000017"/>
  </r>
  <r>
    <n v="8697"/>
    <s v="CA-2014-119284"/>
    <n v="2014"/>
    <x v="140"/>
    <d v="2014-06-21T00:00:00"/>
    <s v="Standard Class"/>
    <s v="TS-21205"/>
    <s v="Thomas Seio"/>
    <x v="1"/>
    <s v="United States"/>
    <s v="Nashville"/>
    <x v="18"/>
    <n v="37211"/>
    <x v="0"/>
    <s v="TEC-PH-10001051"/>
    <x v="2"/>
    <x v="7"/>
    <s v="HTC One"/>
    <n v="239.976"/>
    <n v="3"/>
    <n v="0.2"/>
    <n v="26.997299999999967"/>
  </r>
  <r>
    <n v="8698"/>
    <s v="CA-2014-119284"/>
    <n v="2014"/>
    <x v="140"/>
    <d v="2014-06-21T00:00:00"/>
    <s v="Standard Class"/>
    <s v="TS-21205"/>
    <s v="Thomas Seio"/>
    <x v="1"/>
    <s v="United States"/>
    <s v="Nashville"/>
    <x v="18"/>
    <n v="37211"/>
    <x v="0"/>
    <s v="FUR-FU-10004351"/>
    <x v="0"/>
    <x v="5"/>
    <s v="Staples"/>
    <n v="31.168000000000003"/>
    <n v="4"/>
    <n v="0.2"/>
    <n v="9.3504000000000005"/>
  </r>
  <r>
    <n v="8699"/>
    <s v="CA-2014-119284"/>
    <n v="2014"/>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n v="2014"/>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n v="2014"/>
    <x v="140"/>
    <d v="2014-06-21T00:00:00"/>
    <s v="Standard Class"/>
    <s v="TS-21205"/>
    <s v="Thomas Seio"/>
    <x v="1"/>
    <s v="United States"/>
    <s v="Nashville"/>
    <x v="18"/>
    <n v="37211"/>
    <x v="0"/>
    <s v="OFF-AP-10004249"/>
    <x v="1"/>
    <x v="9"/>
    <s v="Staples"/>
    <n v="76.608000000000004"/>
    <n v="8"/>
    <n v="0.2"/>
    <n v="6.7031999999999954"/>
  </r>
  <r>
    <n v="8702"/>
    <s v="CA-2014-119284"/>
    <n v="2014"/>
    <x v="140"/>
    <d v="2014-06-21T00:00:00"/>
    <s v="Standard Class"/>
    <s v="TS-21205"/>
    <s v="Thomas Seio"/>
    <x v="1"/>
    <s v="United States"/>
    <s v="Nashville"/>
    <x v="18"/>
    <n v="37211"/>
    <x v="0"/>
    <s v="OFF-ST-10001490"/>
    <x v="1"/>
    <x v="4"/>
    <s v="Hot File 7-Pocket, Floor Stand"/>
    <n v="142.77600000000001"/>
    <n v="1"/>
    <n v="0.2"/>
    <n v="17.84699999999998"/>
  </r>
  <r>
    <n v="8703"/>
    <s v="CA-2014-119284"/>
    <n v="2014"/>
    <x v="140"/>
    <d v="2014-06-21T00:00:00"/>
    <s v="Standard Class"/>
    <s v="TS-21205"/>
    <s v="Thomas Seio"/>
    <x v="1"/>
    <s v="United States"/>
    <s v="Nashville"/>
    <x v="18"/>
    <n v="37211"/>
    <x v="0"/>
    <s v="OFF-PA-10000312"/>
    <x v="1"/>
    <x v="10"/>
    <s v="Xerox 1955"/>
    <n v="91.360000000000014"/>
    <n v="5"/>
    <n v="0.2"/>
    <n v="29.691999999999993"/>
  </r>
  <r>
    <n v="8704"/>
    <s v="CA-2012-133494"/>
    <n v="2012"/>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n v="2013"/>
    <x v="310"/>
    <d v="2013-07-27T00:00:00"/>
    <s v="First Class"/>
    <s v="IL-15100"/>
    <s v="Ivan Liston"/>
    <x v="0"/>
    <s v="United States"/>
    <s v="Houston"/>
    <x v="5"/>
    <n v="77041"/>
    <x v="2"/>
    <s v="TEC-PH-10004100"/>
    <x v="2"/>
    <x v="7"/>
    <s v="Griffin GC17055 Auxiliary Audio Cable"/>
    <n v="115.136"/>
    <n v="8"/>
    <n v="0.2"/>
    <n v="11.513600000000004"/>
  </r>
  <r>
    <n v="8706"/>
    <s v="US-2011-132745"/>
    <n v="2011"/>
    <x v="1202"/>
    <d v="2011-10-05T00:00:00"/>
    <s v="Standard Class"/>
    <s v="NF-18475"/>
    <s v="Neil Französisch"/>
    <x v="2"/>
    <s v="United States"/>
    <s v="Reno"/>
    <x v="33"/>
    <n v="89502"/>
    <x v="1"/>
    <s v="OFF-FA-10000254"/>
    <x v="1"/>
    <x v="13"/>
    <s v="Sterling Rubber Bands by Alliance"/>
    <n v="4.71"/>
    <n v="1"/>
    <n v="0"/>
    <n v="0"/>
  </r>
  <r>
    <n v="8707"/>
    <s v="CA-2011-146815"/>
    <n v="2011"/>
    <x v="78"/>
    <d v="2011-09-13T00:00:00"/>
    <s v="Standard Class"/>
    <s v="PP-18955"/>
    <s v="Paul Prost"/>
    <x v="2"/>
    <s v="United States"/>
    <s v="New York City"/>
    <x v="15"/>
    <n v="10009"/>
    <x v="3"/>
    <s v="FUR-CH-10004289"/>
    <x v="0"/>
    <x v="1"/>
    <s v="Global Super Steno Chair"/>
    <n v="172.76400000000001"/>
    <n v="2"/>
    <n v="0.1"/>
    <n v="13.437199999999986"/>
  </r>
  <r>
    <n v="8708"/>
    <s v="CA-2011-146815"/>
    <n v="2011"/>
    <x v="78"/>
    <d v="2011-09-13T00:00:00"/>
    <s v="Standard Class"/>
    <s v="PP-18955"/>
    <s v="Paul Prost"/>
    <x v="2"/>
    <s v="United States"/>
    <s v="New York City"/>
    <x v="15"/>
    <n v="10009"/>
    <x v="3"/>
    <s v="OFF-AR-10003469"/>
    <x v="1"/>
    <x v="6"/>
    <s v="Nontoxic Chalk"/>
    <n v="3.52"/>
    <n v="2"/>
    <n v="0"/>
    <n v="1.6896"/>
  </r>
  <r>
    <n v="8709"/>
    <s v="CA-2011-119144"/>
    <n v="2011"/>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n v="2011"/>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n v="2011"/>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n v="2011"/>
    <x v="223"/>
    <d v="2011-03-07T00:00:00"/>
    <s v="Standard Class"/>
    <s v="EJ-14155"/>
    <s v="Eva Jacobs"/>
    <x v="0"/>
    <s v="United States"/>
    <s v="San Diego"/>
    <x v="1"/>
    <n v="92037"/>
    <x v="1"/>
    <s v="FUR-TA-10002958"/>
    <x v="0"/>
    <x v="3"/>
    <s v="Bevis Oval Conference Table, Walnut"/>
    <n v="626.35200000000009"/>
    <n v="3"/>
    <n v="0.2"/>
    <n v="-23.488200000000091"/>
  </r>
  <r>
    <n v="8713"/>
    <s v="US-2012-145422"/>
    <n v="2012"/>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n v="2014"/>
    <x v="497"/>
    <d v="2014-07-17T00:00:00"/>
    <s v="Standard Class"/>
    <s v="TS-21430"/>
    <s v="Tom Stivers"/>
    <x v="1"/>
    <s v="United States"/>
    <s v="San Diego"/>
    <x v="1"/>
    <n v="92105"/>
    <x v="1"/>
    <s v="TEC-PH-10000004"/>
    <x v="2"/>
    <x v="7"/>
    <s v="Belkin iPhone and iPad Lightning Cable"/>
    <n v="71.951999999999998"/>
    <n v="6"/>
    <n v="0.2"/>
    <n v="5.3963999999999963"/>
  </r>
  <r>
    <n v="8715"/>
    <s v="CA-2014-136623"/>
    <n v="2014"/>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n v="2014"/>
    <x v="673"/>
    <d v="2014-11-21T00:00:00"/>
    <s v="Second Class"/>
    <s v="BM-11650"/>
    <s v="Brian Moss"/>
    <x v="1"/>
    <s v="United States"/>
    <s v="Elyria"/>
    <x v="24"/>
    <n v="44035"/>
    <x v="3"/>
    <s v="OFF-BI-10002949"/>
    <x v="1"/>
    <x v="8"/>
    <s v="Prestige Round Ring Binders"/>
    <n v="1.8240000000000003"/>
    <n v="1"/>
    <n v="0.7"/>
    <n v="-1.3983999999999996"/>
  </r>
  <r>
    <n v="8717"/>
    <s v="CA-2013-120824"/>
    <n v="2013"/>
    <x v="1"/>
    <d v="2013-06-17T00:00:00"/>
    <s v="Second Class"/>
    <s v="AW-10930"/>
    <s v="Arthur Wiediger"/>
    <x v="2"/>
    <s v="United States"/>
    <s v="Houston"/>
    <x v="5"/>
    <n v="77070"/>
    <x v="2"/>
    <s v="OFF-AP-10001242"/>
    <x v="1"/>
    <x v="9"/>
    <s v="APC 7 Outlet Network SurgeArrest Surge Protector"/>
    <n v="64.383999999999986"/>
    <n v="4"/>
    <n v="0.8"/>
    <n v="-160.96"/>
  </r>
  <r>
    <n v="8718"/>
    <s v="CA-2013-120824"/>
    <n v="2013"/>
    <x v="1"/>
    <d v="2013-06-17T00:00:00"/>
    <s v="Second Class"/>
    <s v="AW-10930"/>
    <s v="Arthur Wiediger"/>
    <x v="2"/>
    <s v="United States"/>
    <s v="Houston"/>
    <x v="5"/>
    <n v="77070"/>
    <x v="2"/>
    <s v="FUR-FU-10001424"/>
    <x v="0"/>
    <x v="5"/>
    <s v="Dax Clear Box Frame"/>
    <n v="6.9840000000000009"/>
    <n v="2"/>
    <n v="0.6"/>
    <n v="-4.5396000000000019"/>
  </r>
  <r>
    <n v="8719"/>
    <s v="CA-2013-120824"/>
    <n v="2013"/>
    <x v="1"/>
    <d v="2013-06-17T00:00:00"/>
    <s v="Second Class"/>
    <s v="AW-10930"/>
    <s v="Arthur Wiediger"/>
    <x v="2"/>
    <s v="United States"/>
    <s v="Houston"/>
    <x v="5"/>
    <n v="77070"/>
    <x v="2"/>
    <s v="OFF-AR-10003469"/>
    <x v="1"/>
    <x v="6"/>
    <s v="Nontoxic Chalk"/>
    <n v="11.264000000000001"/>
    <n v="8"/>
    <n v="0.2"/>
    <n v="3.9423999999999997"/>
  </r>
  <r>
    <n v="8720"/>
    <s v="CA-2013-120824"/>
    <n v="2013"/>
    <x v="1"/>
    <d v="2013-06-17T00:00:00"/>
    <s v="Second Class"/>
    <s v="AW-10930"/>
    <s v="Arthur Wiediger"/>
    <x v="2"/>
    <s v="United States"/>
    <s v="Houston"/>
    <x v="5"/>
    <n v="77070"/>
    <x v="2"/>
    <s v="OFF-PA-10000232"/>
    <x v="1"/>
    <x v="10"/>
    <s v="Xerox 1975"/>
    <n v="15.552000000000003"/>
    <n v="3"/>
    <n v="0.2"/>
    <n v="5.6375999999999999"/>
  </r>
  <r>
    <n v="8721"/>
    <s v="CA-2013-120824"/>
    <n v="2013"/>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n v="2013"/>
    <x v="1"/>
    <d v="2013-06-17T00:00:00"/>
    <s v="Second Class"/>
    <s v="AW-10930"/>
    <s v="Arthur Wiediger"/>
    <x v="2"/>
    <s v="United States"/>
    <s v="Houston"/>
    <x v="5"/>
    <n v="77070"/>
    <x v="2"/>
    <s v="OFF-ST-10002562"/>
    <x v="1"/>
    <x v="4"/>
    <s v="Staples"/>
    <n v="67.536000000000016"/>
    <n v="9"/>
    <n v="0.2"/>
    <n v="6.7535999999999987"/>
  </r>
  <r>
    <n v="8723"/>
    <s v="CA-2013-120824"/>
    <n v="2013"/>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n v="2013"/>
    <x v="723"/>
    <d v="2014-01-01T00:00:00"/>
    <s v="Second Class"/>
    <s v="MH-17290"/>
    <s v="Marc Harrigan"/>
    <x v="2"/>
    <s v="United States"/>
    <s v="Miami"/>
    <x v="2"/>
    <n v="33178"/>
    <x v="0"/>
    <s v="OFF-PA-10002986"/>
    <x v="1"/>
    <x v="10"/>
    <s v="Xerox 1898"/>
    <n v="37.408000000000001"/>
    <n v="7"/>
    <n v="0.2"/>
    <n v="13.0928"/>
  </r>
  <r>
    <n v="8725"/>
    <s v="US-2013-135209"/>
    <n v="2013"/>
    <x v="723"/>
    <d v="2014-01-01T00:00:00"/>
    <s v="Second Class"/>
    <s v="MH-17290"/>
    <s v="Marc Harrigan"/>
    <x v="2"/>
    <s v="United States"/>
    <s v="Miami"/>
    <x v="2"/>
    <n v="33178"/>
    <x v="0"/>
    <s v="OFF-PA-10000143"/>
    <x v="1"/>
    <x v="10"/>
    <s v="Astroparche Fine Business Paper"/>
    <n v="25.344000000000001"/>
    <n v="6"/>
    <n v="0.2"/>
    <n v="8.8704000000000018"/>
  </r>
  <r>
    <n v="8726"/>
    <s v="CA-2014-148145"/>
    <n v="2014"/>
    <x v="257"/>
    <d v="2014-03-24T00:00:00"/>
    <s v="Standard Class"/>
    <s v="SW-20275"/>
    <s v="Scott Williamson"/>
    <x v="0"/>
    <s v="United States"/>
    <s v="Seattle"/>
    <x v="4"/>
    <n v="98115"/>
    <x v="1"/>
    <s v="OFF-AR-10003752"/>
    <x v="1"/>
    <x v="6"/>
    <s v="Deluxe Chalkboard Eraser Cleaner"/>
    <n v="46.2"/>
    <n v="4"/>
    <n v="0"/>
    <n v="21.251999999999999"/>
  </r>
  <r>
    <n v="8727"/>
    <s v="CA-2012-103870"/>
    <n v="2012"/>
    <x v="17"/>
    <d v="2012-12-31T00:00:00"/>
    <s v="Standard Class"/>
    <s v="SP-20860"/>
    <s v="Sung Pak"/>
    <x v="1"/>
    <s v="United States"/>
    <s v="Murfreesboro"/>
    <x v="18"/>
    <n v="37130"/>
    <x v="0"/>
    <s v="TEC-AC-10002370"/>
    <x v="2"/>
    <x v="11"/>
    <s v="Maxell CD-R Discs"/>
    <n v="4.7279999999999998"/>
    <n v="3"/>
    <n v="0.2"/>
    <n v="0.70919999999999961"/>
  </r>
  <r>
    <n v="8728"/>
    <s v="CA-2012-103870"/>
    <n v="2012"/>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n v="2012"/>
    <x v="17"/>
    <d v="2012-12-31T00:00:00"/>
    <s v="Standard Class"/>
    <s v="SP-20860"/>
    <s v="Sung Pak"/>
    <x v="1"/>
    <s v="United States"/>
    <s v="Murfreesboro"/>
    <x v="18"/>
    <n v="37130"/>
    <x v="0"/>
    <s v="FUR-BO-10002853"/>
    <x v="0"/>
    <x v="0"/>
    <s v="O'Sullivan 5-Shelf Heavy-Duty Bookcases"/>
    <n v="131.10400000000001"/>
    <n v="2"/>
    <n v="0.2"/>
    <n v="8.1939999999999955"/>
  </r>
  <r>
    <n v="8730"/>
    <s v="CA-2012-103870"/>
    <n v="2012"/>
    <x v="17"/>
    <d v="2012-12-31T00:00:00"/>
    <s v="Standard Class"/>
    <s v="SP-20860"/>
    <s v="Sung Pak"/>
    <x v="1"/>
    <s v="United States"/>
    <s v="Murfreesboro"/>
    <x v="18"/>
    <n v="37130"/>
    <x v="0"/>
    <s v="OFF-ST-10002562"/>
    <x v="1"/>
    <x v="4"/>
    <s v="Staples"/>
    <n v="22.512000000000004"/>
    <n v="3"/>
    <n v="0.2"/>
    <n v="2.2511999999999999"/>
  </r>
  <r>
    <n v="8731"/>
    <s v="CA-2012-103870"/>
    <n v="2012"/>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n v="2012"/>
    <x v="374"/>
    <d v="2012-08-06T00:00:00"/>
    <s v="Standard Class"/>
    <s v="SC-20695"/>
    <s v="Steve Chapman"/>
    <x v="1"/>
    <s v="United States"/>
    <s v="Saint Louis"/>
    <x v="25"/>
    <n v="63116"/>
    <x v="2"/>
    <s v="OFF-SU-10002573"/>
    <x v="1"/>
    <x v="14"/>
    <s v="Acme 10&quot; Easy Grip Assistive Scissors"/>
    <n v="52.59"/>
    <n v="3"/>
    <n v="0"/>
    <n v="15.776999999999996"/>
  </r>
  <r>
    <n v="8733"/>
    <s v="CA-2014-116988"/>
    <n v="2014"/>
    <x v="818"/>
    <d v="2014-06-30T00:00:00"/>
    <s v="Second Class"/>
    <s v="PW-19030"/>
    <s v="Pauline Webber"/>
    <x v="1"/>
    <s v="United States"/>
    <s v="Seattle"/>
    <x v="4"/>
    <n v="98105"/>
    <x v="1"/>
    <s v="OFF-PA-10003848"/>
    <x v="1"/>
    <x v="10"/>
    <s v="Xerox 1997"/>
    <n v="19.440000000000001"/>
    <n v="3"/>
    <n v="0"/>
    <n v="9.3312000000000008"/>
  </r>
  <r>
    <n v="8734"/>
    <s v="CA-2014-116988"/>
    <n v="2014"/>
    <x v="818"/>
    <d v="2014-06-30T00:00:00"/>
    <s v="Second Class"/>
    <s v="PW-19030"/>
    <s v="Pauline Webber"/>
    <x v="1"/>
    <s v="United States"/>
    <s v="Seattle"/>
    <x v="4"/>
    <n v="98105"/>
    <x v="1"/>
    <s v="FUR-FU-10001290"/>
    <x v="0"/>
    <x v="5"/>
    <s v="Executive Impressions Supervisor Wall Clock"/>
    <n v="126.30000000000001"/>
    <n v="3"/>
    <n v="0"/>
    <n v="40.415999999999997"/>
  </r>
  <r>
    <n v="8735"/>
    <s v="CA-2014-116988"/>
    <n v="2014"/>
    <x v="818"/>
    <d v="2014-06-30T00:00:00"/>
    <s v="Second Class"/>
    <s v="PW-19030"/>
    <s v="Pauline Webber"/>
    <x v="1"/>
    <s v="United States"/>
    <s v="Seattle"/>
    <x v="4"/>
    <n v="98105"/>
    <x v="1"/>
    <s v="TEC-AC-10003832"/>
    <x v="2"/>
    <x v="11"/>
    <s v="Logitech P710e Mobile Speakerphone"/>
    <n v="1287.45"/>
    <n v="5"/>
    <n v="0"/>
    <n v="244.61549999999988"/>
  </r>
  <r>
    <n v="8736"/>
    <s v="US-2011-169390"/>
    <n v="2011"/>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n v="2013"/>
    <x v="913"/>
    <d v="2013-09-10T00:00:00"/>
    <s v="Standard Class"/>
    <s v="RP-19855"/>
    <s v="Roy Phan"/>
    <x v="1"/>
    <s v="United States"/>
    <s v="Woodbury"/>
    <x v="11"/>
    <n v="55125"/>
    <x v="2"/>
    <s v="OFF-ST-10001490"/>
    <x v="1"/>
    <x v="4"/>
    <s v="Hot File 7-Pocket, Floor Stand"/>
    <n v="535.41"/>
    <n v="3"/>
    <n v="0"/>
    <n v="160.62299999999993"/>
  </r>
  <r>
    <n v="8738"/>
    <s v="CA-2014-161592"/>
    <n v="2014"/>
    <x v="1191"/>
    <d v="2014-04-11T00:00:00"/>
    <s v="Standard Class"/>
    <s v="CS-12175"/>
    <s v="Charles Sheldon"/>
    <x v="1"/>
    <s v="United States"/>
    <s v="Chattanooga"/>
    <x v="18"/>
    <n v="37421"/>
    <x v="0"/>
    <s v="OFF-BI-10003669"/>
    <x v="1"/>
    <x v="8"/>
    <s v="3M Organizer Strips"/>
    <n v="8.1000000000000014"/>
    <n v="5"/>
    <n v="0.7"/>
    <n v="-5.9399999999999977"/>
  </r>
  <r>
    <n v="8739"/>
    <s v="US-2014-131961"/>
    <n v="2014"/>
    <x v="166"/>
    <d v="2014-12-12T00:00:00"/>
    <s v="First Class"/>
    <s v="MJ-17740"/>
    <s v="Max Jones"/>
    <x v="0"/>
    <s v="United States"/>
    <s v="Philadelphia"/>
    <x v="9"/>
    <n v="19140"/>
    <x v="3"/>
    <s v="OFF-AR-10004441"/>
    <x v="1"/>
    <x v="6"/>
    <s v="BIC Brite Liner Highlighters"/>
    <n v="13.247999999999999"/>
    <n v="4"/>
    <n v="0.2"/>
    <n v="3.6431999999999998"/>
  </r>
  <r>
    <n v="8740"/>
    <s v="US-2014-131961"/>
    <n v="2014"/>
    <x v="166"/>
    <d v="2014-12-12T00:00:00"/>
    <s v="First Class"/>
    <s v="MJ-17740"/>
    <s v="Max Jones"/>
    <x v="0"/>
    <s v="United States"/>
    <s v="Philadelphia"/>
    <x v="9"/>
    <n v="19140"/>
    <x v="3"/>
    <s v="TEC-PH-10001924"/>
    <x v="2"/>
    <x v="7"/>
    <s v="iHome FM Clock Radio with Lightning Dock"/>
    <n v="83.987999999999985"/>
    <n v="2"/>
    <n v="0.4"/>
    <n v="-20.996999999999993"/>
  </r>
  <r>
    <n v="8741"/>
    <s v="CA-2013-102498"/>
    <n v="2013"/>
    <x v="1131"/>
    <d v="2013-07-26T00:00:00"/>
    <s v="First Class"/>
    <s v="JG-15160"/>
    <s v="James Galang"/>
    <x v="0"/>
    <s v="United States"/>
    <s v="Lafayette"/>
    <x v="28"/>
    <n v="70506"/>
    <x v="0"/>
    <s v="OFF-AR-10004456"/>
    <x v="1"/>
    <x v="6"/>
    <s v="Panasonic KP-4ABK Battery-Operated Pencil Sharpener"/>
    <n v="73.2"/>
    <n v="5"/>
    <n v="0"/>
    <n v="21.227999999999998"/>
  </r>
  <r>
    <n v="8742"/>
    <s v="CA-2012-113222"/>
    <n v="2012"/>
    <x v="529"/>
    <d v="2012-11-09T00:00:00"/>
    <s v="Same Day"/>
    <s v="AG-10765"/>
    <s v="Anthony Garverick"/>
    <x v="2"/>
    <s v="United States"/>
    <s v="Lawrence"/>
    <x v="14"/>
    <n v="46226"/>
    <x v="2"/>
    <s v="OFF-BI-10001890"/>
    <x v="1"/>
    <x v="8"/>
    <s v="Avery Poly Binder Pockets"/>
    <n v="10.74"/>
    <n v="3"/>
    <n v="0"/>
    <n v="5.1551999999999998"/>
  </r>
  <r>
    <n v="8743"/>
    <s v="US-2012-144771"/>
    <n v="2012"/>
    <x v="653"/>
    <d v="2012-10-04T00:00:00"/>
    <s v="First Class"/>
    <s v="CK-12205"/>
    <s v="Chloris Kastensmidt"/>
    <x v="0"/>
    <s v="United States"/>
    <s v="Hillsboro"/>
    <x v="21"/>
    <n v="97123"/>
    <x v="1"/>
    <s v="FUR-FU-10000629"/>
    <x v="0"/>
    <x v="5"/>
    <s v="9-3/4 Diameter Round Wall Clock"/>
    <n v="11.032"/>
    <n v="1"/>
    <n v="0.2"/>
    <n v="3.0338000000000003"/>
  </r>
  <r>
    <n v="8744"/>
    <s v="US-2012-144771"/>
    <n v="2012"/>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n v="2012"/>
    <x v="6"/>
    <d v="2012-11-25T00:00:00"/>
    <s v="Second Class"/>
    <s v="HD-14785"/>
    <s v="Harold Dahlen"/>
    <x v="2"/>
    <s v="United States"/>
    <s v="Cambridge"/>
    <x v="31"/>
    <n v="2138"/>
    <x v="3"/>
    <s v="OFF-AR-10003056"/>
    <x v="1"/>
    <x v="6"/>
    <s v="Newell 341"/>
    <n v="17.12"/>
    <n v="4"/>
    <n v="0"/>
    <n v="4.9647999999999985"/>
  </r>
  <r>
    <n v="8746"/>
    <s v="CA-2012-162376"/>
    <n v="2012"/>
    <x v="6"/>
    <d v="2012-11-25T00:00:00"/>
    <s v="Second Class"/>
    <s v="HD-14785"/>
    <s v="Harold Dahlen"/>
    <x v="2"/>
    <s v="United States"/>
    <s v="Cambridge"/>
    <x v="31"/>
    <n v="2138"/>
    <x v="3"/>
    <s v="OFF-PA-10000300"/>
    <x v="1"/>
    <x v="10"/>
    <s v="Xerox 1936"/>
    <n v="59.94"/>
    <n v="3"/>
    <n v="0"/>
    <n v="28.171799999999998"/>
  </r>
  <r>
    <n v="8747"/>
    <s v="CA-2014-128076"/>
    <n v="2014"/>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n v="2014"/>
    <x v="62"/>
    <d v="2014-02-08T00:00:00"/>
    <s v="Standard Class"/>
    <s v="BO-11350"/>
    <s v="Bill Overfelt"/>
    <x v="1"/>
    <s v="United States"/>
    <s v="San Diego"/>
    <x v="1"/>
    <n v="92105"/>
    <x v="1"/>
    <s v="OFF-BI-10003638"/>
    <x v="1"/>
    <x v="8"/>
    <s v="GBC Durable Plastic Covers"/>
    <n v="30.960000000000004"/>
    <n v="2"/>
    <n v="0.2"/>
    <n v="10.061999999999998"/>
  </r>
  <r>
    <n v="8749"/>
    <s v="CA-2014-128076"/>
    <n v="2014"/>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n v="2012"/>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n v="2012"/>
    <x v="382"/>
    <d v="2012-06-19T00:00:00"/>
    <s v="First Class"/>
    <s v="LC-16885"/>
    <s v="Lena Creighton"/>
    <x v="0"/>
    <s v="United States"/>
    <s v="New York City"/>
    <x v="15"/>
    <n v="10009"/>
    <x v="3"/>
    <s v="TEC-PH-10004922"/>
    <x v="2"/>
    <x v="7"/>
    <s v="RCA Visys Integrated PBX 8-Line Router"/>
    <n v="133.97999999999999"/>
    <n v="2"/>
    <n v="0"/>
    <n v="33.495000000000005"/>
  </r>
  <r>
    <n v="8752"/>
    <s v="CA-2013-105662"/>
    <n v="2013"/>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n v="2013"/>
    <x v="465"/>
    <d v="2013-05-10T00:00:00"/>
    <s v="Standard Class"/>
    <s v="RB-19465"/>
    <s v="Rick Bensley"/>
    <x v="2"/>
    <s v="United States"/>
    <s v="Tallahassee"/>
    <x v="2"/>
    <n v="32303"/>
    <x v="0"/>
    <s v="TEC-PH-10001198"/>
    <x v="2"/>
    <x v="7"/>
    <s v="Avaya 4621SW VoIP phone"/>
    <n v="177.48000000000002"/>
    <n v="3"/>
    <n v="0.2"/>
    <n v="19.966499999999982"/>
  </r>
  <r>
    <n v="8754"/>
    <s v="CA-2014-152198"/>
    <n v="2014"/>
    <x v="428"/>
    <d v="2014-09-11T00:00:00"/>
    <s v="First Class"/>
    <s v="JD-16015"/>
    <s v="Joy Daniels"/>
    <x v="0"/>
    <s v="United States"/>
    <s v="Toledo"/>
    <x v="24"/>
    <n v="43615"/>
    <x v="3"/>
    <s v="OFF-LA-10000443"/>
    <x v="1"/>
    <x v="2"/>
    <s v="Avery 501"/>
    <n v="17.712"/>
    <n v="6"/>
    <n v="0.2"/>
    <n v="5.9777999999999993"/>
  </r>
  <r>
    <n v="8755"/>
    <s v="CA-2014-152198"/>
    <n v="2014"/>
    <x v="428"/>
    <d v="2014-09-11T00:00:00"/>
    <s v="First Class"/>
    <s v="JD-16015"/>
    <s v="Joy Daniels"/>
    <x v="0"/>
    <s v="United States"/>
    <s v="Toledo"/>
    <x v="24"/>
    <n v="43615"/>
    <x v="3"/>
    <s v="OFF-BI-10003669"/>
    <x v="1"/>
    <x v="8"/>
    <s v="3M Organizer Strips"/>
    <n v="4.8600000000000012"/>
    <n v="3"/>
    <n v="0.7"/>
    <n v="-3.5640000000000001"/>
  </r>
  <r>
    <n v="8756"/>
    <s v="CA-2014-152198"/>
    <n v="2014"/>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n v="2013"/>
    <x v="405"/>
    <d v="2013-07-27T00:00:00"/>
    <s v="Standard Class"/>
    <s v="MF-17665"/>
    <s v="Maureen Fritzler"/>
    <x v="1"/>
    <s v="United States"/>
    <s v="Columbia"/>
    <x v="39"/>
    <n v="21044"/>
    <x v="3"/>
    <s v="OFF-AP-10002350"/>
    <x v="1"/>
    <x v="9"/>
    <s v="Belkin F9H710-06 7 Outlet SurgeMaster Surge Protector"/>
    <n v="37.68"/>
    <n v="2"/>
    <n v="0"/>
    <n v="10.5504"/>
  </r>
  <r>
    <n v="8758"/>
    <s v="CA-2013-114307"/>
    <n v="2013"/>
    <x v="405"/>
    <d v="2013-07-27T00:00:00"/>
    <s v="Standard Class"/>
    <s v="MF-17665"/>
    <s v="Maureen Fritzler"/>
    <x v="1"/>
    <s v="United States"/>
    <s v="Columbia"/>
    <x v="39"/>
    <n v="21044"/>
    <x v="3"/>
    <s v="OFF-PA-10004100"/>
    <x v="1"/>
    <x v="10"/>
    <s v="Xerox 216"/>
    <n v="51.84"/>
    <n v="8"/>
    <n v="0"/>
    <n v="24.883200000000002"/>
  </r>
  <r>
    <n v="8759"/>
    <s v="CA-2013-114307"/>
    <n v="2013"/>
    <x v="405"/>
    <d v="2013-07-27T00:00:00"/>
    <s v="Standard Class"/>
    <s v="MF-17665"/>
    <s v="Maureen Fritzler"/>
    <x v="1"/>
    <s v="United States"/>
    <s v="Columbia"/>
    <x v="39"/>
    <n v="21044"/>
    <x v="3"/>
    <s v="FUR-FU-10000794"/>
    <x v="0"/>
    <x v="5"/>
    <s v="Eldon Stackable Tray, Side-Load, Legal, Smoke"/>
    <n v="27.42"/>
    <n v="3"/>
    <n v="0"/>
    <n v="9.3227999999999991"/>
  </r>
  <r>
    <n v="8760"/>
    <s v="CA-2013-114307"/>
    <n v="2013"/>
    <x v="405"/>
    <d v="2013-07-27T00:00:00"/>
    <s v="Standard Class"/>
    <s v="MF-17665"/>
    <s v="Maureen Fritzler"/>
    <x v="1"/>
    <s v="United States"/>
    <s v="Columbia"/>
    <x v="39"/>
    <n v="21044"/>
    <x v="3"/>
    <s v="OFF-BI-10002012"/>
    <x v="1"/>
    <x v="8"/>
    <s v="Wilson Jones Easy Flow II Sheet Lifters"/>
    <n v="5.4"/>
    <n v="3"/>
    <n v="0"/>
    <n v="2.5920000000000001"/>
  </r>
  <r>
    <n v="8761"/>
    <s v="CA-2013-159891"/>
    <n v="2013"/>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n v="2013"/>
    <x v="1011"/>
    <d v="2013-02-06T00:00:00"/>
    <s v="Standard Class"/>
    <s v="BF-11170"/>
    <s v="Ben Ferrer"/>
    <x v="2"/>
    <s v="United States"/>
    <s v="Atlanta"/>
    <x v="32"/>
    <n v="30318"/>
    <x v="0"/>
    <s v="OFF-EN-10004483"/>
    <x v="1"/>
    <x v="12"/>
    <s v="#10 White Business Envelopes,4 1/8 x 9 1/2"/>
    <n v="125.36"/>
    <n v="8"/>
    <n v="0"/>
    <n v="58.919199999999989"/>
  </r>
  <r>
    <n v="8763"/>
    <s v="CA-2013-112578"/>
    <n v="2013"/>
    <x v="723"/>
    <d v="2014-01-03T00:00:00"/>
    <s v="Standard Class"/>
    <s v="FO-14305"/>
    <s v="Frank Olsen"/>
    <x v="0"/>
    <s v="United States"/>
    <s v="Sacramento"/>
    <x v="1"/>
    <n v="95823"/>
    <x v="1"/>
    <s v="OFF-ST-10003722"/>
    <x v="1"/>
    <x v="4"/>
    <s v="Project Tote Personal File"/>
    <n v="14.03"/>
    <n v="1"/>
    <n v="0"/>
    <n v="4.068699999999998"/>
  </r>
  <r>
    <n v="8764"/>
    <s v="CA-2013-112578"/>
    <n v="2013"/>
    <x v="723"/>
    <d v="2014-01-03T00:00:00"/>
    <s v="Standard Class"/>
    <s v="FO-14305"/>
    <s v="Frank Olsen"/>
    <x v="0"/>
    <s v="United States"/>
    <s v="Sacramento"/>
    <x v="1"/>
    <n v="95823"/>
    <x v="1"/>
    <s v="OFF-SU-10002557"/>
    <x v="1"/>
    <x v="14"/>
    <s v="Fiskars Spring-Action Scissors"/>
    <n v="27.96"/>
    <n v="2"/>
    <n v="0"/>
    <n v="7.2696000000000005"/>
  </r>
  <r>
    <n v="8765"/>
    <s v="CA-2012-107083"/>
    <n v="2012"/>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n v="2012"/>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n v="2012"/>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n v="2012"/>
    <x v="82"/>
    <d v="2012-11-27T00:00:00"/>
    <s v="Standard Class"/>
    <s v="BB-11545"/>
    <s v="Brenda Bowman"/>
    <x v="1"/>
    <s v="United States"/>
    <s v="Fort Worth"/>
    <x v="5"/>
    <n v="76106"/>
    <x v="2"/>
    <s v="OFF-BI-10002194"/>
    <x v="1"/>
    <x v="8"/>
    <s v="Cardinal Hold-It CD Pocket"/>
    <n v="7.9799999999999986"/>
    <n v="5"/>
    <n v="0.8"/>
    <n v="-13.167000000000002"/>
  </r>
  <r>
    <n v="8769"/>
    <s v="CA-2012-151722"/>
    <n v="2012"/>
    <x v="348"/>
    <d v="2012-10-09T00:00:00"/>
    <s v="Standard Class"/>
    <s v="IL-15100"/>
    <s v="Ivan Liston"/>
    <x v="0"/>
    <s v="United States"/>
    <s v="Columbus"/>
    <x v="24"/>
    <n v="43229"/>
    <x v="3"/>
    <s v="TEC-AC-10000892"/>
    <x v="2"/>
    <x v="11"/>
    <s v="NETGEAR N750 Dual Band Wi-Fi Gigabit Router"/>
    <n v="288"/>
    <n v="4"/>
    <n v="0.2"/>
    <n v="57.599999999999994"/>
  </r>
  <r>
    <n v="8770"/>
    <s v="CA-2013-151148"/>
    <n v="2013"/>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n v="2013"/>
    <x v="126"/>
    <d v="2013-09-14T00:00:00"/>
    <s v="Same Day"/>
    <s v="PO-19180"/>
    <s v="Philisse Overcash"/>
    <x v="2"/>
    <s v="United States"/>
    <s v="Louisville"/>
    <x v="22"/>
    <n v="80027"/>
    <x v="1"/>
    <s v="FUR-CH-10002304"/>
    <x v="0"/>
    <x v="1"/>
    <s v="Global Stack Chair without Arms, Black"/>
    <n v="83.13600000000001"/>
    <n v="4"/>
    <n v="0.2"/>
    <n v="5.1960000000000015"/>
  </r>
  <r>
    <n v="8772"/>
    <s v="CA-2014-115882"/>
    <n v="2014"/>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n v="2014"/>
    <x v="32"/>
    <d v="2014-09-18T00:00:00"/>
    <s v="First Class"/>
    <s v="DB-13555"/>
    <s v="Dorothy Badders"/>
    <x v="1"/>
    <s v="United States"/>
    <s v="Raleigh"/>
    <x v="3"/>
    <n v="27604"/>
    <x v="0"/>
    <s v="OFF-PA-10001125"/>
    <x v="1"/>
    <x v="10"/>
    <s v="Xerox 1988"/>
    <n v="74.352000000000004"/>
    <n v="3"/>
    <n v="0.2"/>
    <n v="23.234999999999992"/>
  </r>
  <r>
    <n v="8774"/>
    <s v="CA-2012-132276"/>
    <n v="2012"/>
    <x v="1203"/>
    <d v="2012-02-28T00:00:00"/>
    <s v="Standard Class"/>
    <s v="LC-16960"/>
    <s v="Lindsay Castell"/>
    <x v="2"/>
    <s v="United States"/>
    <s v="New York City"/>
    <x v="15"/>
    <n v="10024"/>
    <x v="3"/>
    <s v="OFF-AP-10000804"/>
    <x v="1"/>
    <x v="9"/>
    <s v="Hoover Portapower Portable Vacuum"/>
    <n v="26.880000000000003"/>
    <n v="6"/>
    <n v="0"/>
    <n v="6.7200000000000006"/>
  </r>
  <r>
    <n v="8775"/>
    <s v="CA-2012-132276"/>
    <n v="2012"/>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n v="2013"/>
    <x v="5"/>
    <d v="2013-12-10T00:00:00"/>
    <s v="Second Class"/>
    <s v="MP-18175"/>
    <s v="Mike Pelletier"/>
    <x v="2"/>
    <s v="United States"/>
    <s v="Chicago"/>
    <x v="10"/>
    <n v="60623"/>
    <x v="2"/>
    <s v="OFF-AR-10001547"/>
    <x v="1"/>
    <x v="6"/>
    <s v="Newell 311"/>
    <n v="3.536"/>
    <n v="2"/>
    <n v="0.2"/>
    <n v="0.30940000000000001"/>
  </r>
  <r>
    <n v="8777"/>
    <s v="CA-2013-102813"/>
    <n v="2013"/>
    <x v="415"/>
    <d v="2013-07-04T00:00:00"/>
    <s v="First Class"/>
    <s v="EA-14035"/>
    <s v="Erin Ashbrook"/>
    <x v="1"/>
    <s v="United States"/>
    <s v="Huntsville"/>
    <x v="5"/>
    <n v="77340"/>
    <x v="2"/>
    <s v="FUR-CH-10000665"/>
    <x v="0"/>
    <x v="1"/>
    <s v="Global Airflow Leather Mesh Back Chair, Black"/>
    <n v="528.42999999999995"/>
    <n v="5"/>
    <n v="0.3"/>
    <n v="0"/>
  </r>
  <r>
    <n v="8778"/>
    <s v="CA-2013-102813"/>
    <n v="2013"/>
    <x v="415"/>
    <d v="2013-07-04T00:00:00"/>
    <s v="First Class"/>
    <s v="EA-14035"/>
    <s v="Erin Ashbrook"/>
    <x v="1"/>
    <s v="United States"/>
    <s v="Huntsville"/>
    <x v="5"/>
    <n v="77340"/>
    <x v="2"/>
    <s v="OFF-PA-10000520"/>
    <x v="1"/>
    <x v="10"/>
    <s v="Xerox 201"/>
    <n v="41.472000000000008"/>
    <n v="8"/>
    <n v="0.2"/>
    <n v="14.5152"/>
  </r>
  <r>
    <n v="8779"/>
    <s v="CA-2014-135377"/>
    <n v="2014"/>
    <x v="1096"/>
    <d v="2014-12-19T00:00:00"/>
    <s v="Standard Class"/>
    <s v="BP-11095"/>
    <s v="Bart Pistole"/>
    <x v="1"/>
    <s v="United States"/>
    <s v="New York City"/>
    <x v="15"/>
    <n v="10024"/>
    <x v="3"/>
    <s v="FUR-BO-10004015"/>
    <x v="0"/>
    <x v="0"/>
    <s v="Bush Andora Bookcase, Maple/Graphite Gray Finish"/>
    <n v="287.976"/>
    <n v="3"/>
    <n v="0.2"/>
    <n v="7.1993999999999687"/>
  </r>
  <r>
    <n v="8780"/>
    <s v="CA-2012-165813"/>
    <n v="2012"/>
    <x v="305"/>
    <d v="2012-03-22T00:00:00"/>
    <s v="Second Class"/>
    <s v="BM-11785"/>
    <s v="Bryan Mills"/>
    <x v="0"/>
    <s v="United States"/>
    <s v="Salem"/>
    <x v="21"/>
    <n v="97301"/>
    <x v="1"/>
    <s v="OFF-ST-10004258"/>
    <x v="1"/>
    <x v="4"/>
    <s v="Portable Personal File Box"/>
    <n v="29.304000000000002"/>
    <n v="3"/>
    <n v="0.2"/>
    <n v="2.5641000000000034"/>
  </r>
  <r>
    <n v="8781"/>
    <s v="CA-2012-133585"/>
    <n v="2012"/>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n v="2012"/>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n v="2013"/>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n v="2013"/>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n v="2014"/>
    <x v="294"/>
    <d v="2014-03-24T00:00:00"/>
    <s v="Standard Class"/>
    <s v="AS-10630"/>
    <s v="Ann Steele"/>
    <x v="2"/>
    <s v="United States"/>
    <s v="Knoxville"/>
    <x v="18"/>
    <n v="37918"/>
    <x v="0"/>
    <s v="OFF-LA-10003190"/>
    <x v="1"/>
    <x v="2"/>
    <s v="Avery 474"/>
    <n v="4.6079999999999997"/>
    <n v="2"/>
    <n v="0.2"/>
    <n v="1.6704000000000001"/>
  </r>
  <r>
    <n v="8786"/>
    <s v="CA-2014-145765"/>
    <n v="2014"/>
    <x v="39"/>
    <d v="2014-06-03T00:00:00"/>
    <s v="Standard Class"/>
    <s v="CM-11815"/>
    <s v="Candace McMahon"/>
    <x v="1"/>
    <s v="United States"/>
    <s v="Phoenix"/>
    <x v="16"/>
    <n v="85023"/>
    <x v="1"/>
    <s v="TEC-PH-10001305"/>
    <x v="2"/>
    <x v="7"/>
    <s v="Panasonic KX TS208W Corded phone"/>
    <n v="195.96000000000004"/>
    <n v="5"/>
    <n v="0.2"/>
    <n v="19.596000000000018"/>
  </r>
  <r>
    <n v="8787"/>
    <s v="CA-2014-145765"/>
    <n v="2014"/>
    <x v="39"/>
    <d v="2014-06-03T00:00:00"/>
    <s v="Standard Class"/>
    <s v="CM-11815"/>
    <s v="Candace McMahon"/>
    <x v="1"/>
    <s v="United States"/>
    <s v="Phoenix"/>
    <x v="16"/>
    <n v="85023"/>
    <x v="1"/>
    <s v="OFF-PA-10001534"/>
    <x v="1"/>
    <x v="10"/>
    <s v="Xerox 230"/>
    <n v="15.552000000000003"/>
    <n v="3"/>
    <n v="0.2"/>
    <n v="5.4432"/>
  </r>
  <r>
    <n v="8788"/>
    <s v="CA-2014-145765"/>
    <n v="2014"/>
    <x v="39"/>
    <d v="2014-06-03T00:00:00"/>
    <s v="Standard Class"/>
    <s v="CM-11815"/>
    <s v="Candace McMahon"/>
    <x v="1"/>
    <s v="United States"/>
    <s v="Phoenix"/>
    <x v="16"/>
    <n v="85023"/>
    <x v="1"/>
    <s v="TEC-AC-10000844"/>
    <x v="2"/>
    <x v="11"/>
    <s v="Logitech Gaming G510s - Keyboard"/>
    <n v="271.96800000000002"/>
    <n v="4"/>
    <n v="0.2"/>
    <n v="54.393599999999978"/>
  </r>
  <r>
    <n v="8789"/>
    <s v="CA-2014-126914"/>
    <n v="2014"/>
    <x v="140"/>
    <d v="2014-06-20T00:00:00"/>
    <s v="Standard Class"/>
    <s v="JE-15715"/>
    <s v="Joe Elijah"/>
    <x v="0"/>
    <s v="United States"/>
    <s v="Monroe"/>
    <x v="3"/>
    <n v="28110"/>
    <x v="0"/>
    <s v="FUR-CH-10000847"/>
    <x v="0"/>
    <x v="1"/>
    <s v="Global Executive Mid-Back Manager's Chair"/>
    <n v="698.35200000000009"/>
    <n v="3"/>
    <n v="0.2"/>
    <n v="52.376399999999961"/>
  </r>
  <r>
    <n v="8790"/>
    <s v="CA-2014-126914"/>
    <n v="2014"/>
    <x v="140"/>
    <d v="2014-06-20T00:00:00"/>
    <s v="Standard Class"/>
    <s v="JE-15715"/>
    <s v="Joe Elijah"/>
    <x v="0"/>
    <s v="United States"/>
    <s v="Monroe"/>
    <x v="3"/>
    <n v="28110"/>
    <x v="0"/>
    <s v="FUR-BO-10000468"/>
    <x v="0"/>
    <x v="0"/>
    <s v="O'Sullivan 2-Shelf Heavy-Duty Bookcases"/>
    <n v="77.728000000000009"/>
    <n v="2"/>
    <n v="0.2"/>
    <n v="-3.8863999999999947"/>
  </r>
  <r>
    <n v="8791"/>
    <s v="CA-2012-169572"/>
    <n v="2012"/>
    <x v="684"/>
    <d v="2012-09-12T00:00:00"/>
    <s v="Standard Class"/>
    <s v="AG-10525"/>
    <s v="Andy Gerbode"/>
    <x v="1"/>
    <s v="United States"/>
    <s v="Richmond"/>
    <x v="17"/>
    <n v="23223"/>
    <x v="0"/>
    <s v="OFF-BI-10002799"/>
    <x v="1"/>
    <x v="8"/>
    <s v="SlimView Poly Binder, 3/8&quot;"/>
    <n v="46.62"/>
    <n v="9"/>
    <n v="0"/>
    <n v="21.445199999999996"/>
  </r>
  <r>
    <n v="8792"/>
    <s v="CA-2014-162075"/>
    <n v="2014"/>
    <x v="257"/>
    <d v="2014-03-25T00:00:00"/>
    <s v="Standard Class"/>
    <s v="TT-21220"/>
    <s v="Thomas Thornton"/>
    <x v="0"/>
    <s v="United States"/>
    <s v="Houston"/>
    <x v="5"/>
    <n v="77041"/>
    <x v="2"/>
    <s v="TEC-PH-10001557"/>
    <x v="2"/>
    <x v="7"/>
    <s v="Pyle PMP37LED"/>
    <n v="537.54399999999998"/>
    <n v="7"/>
    <n v="0.2"/>
    <n v="47.035099999999971"/>
  </r>
  <r>
    <n v="8793"/>
    <s v="CA-2011-162992"/>
    <n v="2011"/>
    <x v="174"/>
    <d v="2011-12-21T00:00:00"/>
    <s v="First Class"/>
    <s v="BP-11095"/>
    <s v="Bart Pistole"/>
    <x v="1"/>
    <s v="United States"/>
    <s v="Los Angeles"/>
    <x v="1"/>
    <n v="90008"/>
    <x v="1"/>
    <s v="OFF-LA-10001934"/>
    <x v="1"/>
    <x v="2"/>
    <s v="Avery 516"/>
    <n v="14.62"/>
    <n v="2"/>
    <n v="0"/>
    <n v="6.8713999999999995"/>
  </r>
  <r>
    <n v="8794"/>
    <s v="CA-2011-162992"/>
    <n v="2011"/>
    <x v="174"/>
    <d v="2011-12-21T00:00:00"/>
    <s v="First Class"/>
    <s v="BP-11095"/>
    <s v="Bart Pistole"/>
    <x v="1"/>
    <s v="United States"/>
    <s v="Los Angeles"/>
    <x v="1"/>
    <n v="90008"/>
    <x v="1"/>
    <s v="OFF-FA-10004248"/>
    <x v="1"/>
    <x v="13"/>
    <s v="Advantus T-Pin Paper Clips"/>
    <n v="22.549999999999997"/>
    <n v="5"/>
    <n v="0"/>
    <n v="8.7945000000000011"/>
  </r>
  <r>
    <n v="8795"/>
    <s v="CA-2011-162992"/>
    <n v="2011"/>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n v="2011"/>
    <x v="174"/>
    <d v="2011-12-21T00:00:00"/>
    <s v="First Class"/>
    <s v="BP-11095"/>
    <s v="Bart Pistole"/>
    <x v="1"/>
    <s v="United States"/>
    <s v="Los Angeles"/>
    <x v="1"/>
    <n v="90008"/>
    <x v="1"/>
    <s v="TEC-PH-10002085"/>
    <x v="2"/>
    <x v="7"/>
    <s v="Clarity 53712"/>
    <n v="211.16800000000001"/>
    <n v="4"/>
    <n v="0.2"/>
    <n v="15.837600000000009"/>
  </r>
  <r>
    <n v="8797"/>
    <s v="CA-2013-106397"/>
    <n v="2013"/>
    <x v="274"/>
    <d v="2013-07-14T00:00:00"/>
    <s v="Standard Class"/>
    <s v="MJ-17740"/>
    <s v="Max Jones"/>
    <x v="0"/>
    <s v="United States"/>
    <s v="Orem"/>
    <x v="7"/>
    <n v="84057"/>
    <x v="1"/>
    <s v="OFF-PA-10003441"/>
    <x v="1"/>
    <x v="10"/>
    <s v="Xerox 226"/>
    <n v="12.96"/>
    <n v="2"/>
    <n v="0"/>
    <n v="6.2208000000000006"/>
  </r>
  <r>
    <n v="8798"/>
    <s v="CA-2013-106397"/>
    <n v="2013"/>
    <x v="274"/>
    <d v="2013-07-14T00:00:00"/>
    <s v="Standard Class"/>
    <s v="MJ-17740"/>
    <s v="Max Jones"/>
    <x v="0"/>
    <s v="United States"/>
    <s v="Orem"/>
    <x v="7"/>
    <n v="84057"/>
    <x v="1"/>
    <s v="OFF-AR-10004602"/>
    <x v="1"/>
    <x v="6"/>
    <s v="Boston KS Multi-Size Manual Pencil Sharpener"/>
    <n v="45.98"/>
    <n v="2"/>
    <n v="0"/>
    <n v="12.874400000000001"/>
  </r>
  <r>
    <n v="8799"/>
    <s v="US-2013-150140"/>
    <n v="2013"/>
    <x v="1204"/>
    <d v="2013-04-11T00:00:00"/>
    <s v="Standard Class"/>
    <s v="VM-21685"/>
    <s v="Valerie Mitchum"/>
    <x v="2"/>
    <s v="United States"/>
    <s v="Burlington"/>
    <x v="42"/>
    <s v="05408"/>
    <x v="3"/>
    <s v="TEC-PH-10002555"/>
    <x v="2"/>
    <x v="7"/>
    <s v="Nortel Meridian M5316 Digital phone"/>
    <n v="1294.75"/>
    <n v="5"/>
    <n v="0"/>
    <n v="336.63499999999999"/>
  </r>
  <r>
    <n v="8800"/>
    <s v="CA-2011-116666"/>
    <n v="2011"/>
    <x v="1205"/>
    <d v="2011-05-10T00:00:00"/>
    <s v="First Class"/>
    <s v="KT-16480"/>
    <s v="Kean Thornton"/>
    <x v="0"/>
    <s v="United States"/>
    <s v="Philadelphia"/>
    <x v="9"/>
    <n v="19134"/>
    <x v="3"/>
    <s v="TEC-CO-10001449"/>
    <x v="2"/>
    <x v="16"/>
    <s v="Hewlett Packard LaserJet 3310 Copier"/>
    <n v="1799.9699999999998"/>
    <n v="5"/>
    <n v="0.4"/>
    <n v="239.99600000000009"/>
  </r>
  <r>
    <n v="8801"/>
    <s v="CA-2014-148992"/>
    <n v="2014"/>
    <x v="51"/>
    <d v="2014-11-28T00:00:00"/>
    <s v="Standard Class"/>
    <s v="CS-12250"/>
    <s v="Chris Selesnick"/>
    <x v="1"/>
    <s v="United States"/>
    <s v="Chicago"/>
    <x v="10"/>
    <n v="60623"/>
    <x v="2"/>
    <s v="OFF-PA-10004285"/>
    <x v="1"/>
    <x v="10"/>
    <s v="Xerox 1959"/>
    <n v="10.688000000000001"/>
    <n v="2"/>
    <n v="0.2"/>
    <n v="3.7407999999999997"/>
  </r>
  <r>
    <n v="8802"/>
    <s v="CA-2013-140935"/>
    <n v="2013"/>
    <x v="338"/>
    <d v="2013-11-13T00:00:00"/>
    <s v="First Class"/>
    <s v="AB-10015"/>
    <s v="Aaron Bergman"/>
    <x v="0"/>
    <s v="United States"/>
    <s v="Oklahoma City"/>
    <x v="26"/>
    <n v="73120"/>
    <x v="2"/>
    <s v="TEC-PH-10000562"/>
    <x v="2"/>
    <x v="7"/>
    <s v="Samsung Convoy 3"/>
    <n v="221.98"/>
    <n v="2"/>
    <n v="0"/>
    <n v="62.15440000000001"/>
  </r>
  <r>
    <n v="8803"/>
    <s v="CA-2013-140935"/>
    <n v="2013"/>
    <x v="338"/>
    <d v="2013-11-13T00:00:00"/>
    <s v="First Class"/>
    <s v="AB-10015"/>
    <s v="Aaron Bergman"/>
    <x v="0"/>
    <s v="United States"/>
    <s v="Oklahoma City"/>
    <x v="26"/>
    <n v="73120"/>
    <x v="2"/>
    <s v="FUR-BO-10003966"/>
    <x v="0"/>
    <x v="0"/>
    <s v="Sauder Facets Collection Library, Sky Alder Finish"/>
    <n v="341.96"/>
    <n v="2"/>
    <n v="0"/>
    <n v="54.713599999999985"/>
  </r>
  <r>
    <n v="8804"/>
    <s v="CA-2011-157644"/>
    <n v="2011"/>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n v="2011"/>
    <x v="520"/>
    <d v="2012-01-01T00:00:00"/>
    <s v="First Class"/>
    <s v="AH-10030"/>
    <s v="Aaron Hawkins"/>
    <x v="1"/>
    <s v="United States"/>
    <s v="New York City"/>
    <x v="15"/>
    <n v="10035"/>
    <x v="3"/>
    <s v="OFF-LA-10003148"/>
    <x v="1"/>
    <x v="2"/>
    <s v="Avery 51"/>
    <n v="18.899999999999999"/>
    <n v="3"/>
    <n v="0"/>
    <n v="8.6939999999999991"/>
  </r>
  <r>
    <n v="8806"/>
    <s v="US-2014-100398"/>
    <n v="2014"/>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n v="2013"/>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n v="2014"/>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n v="2014"/>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n v="2014"/>
    <x v="40"/>
    <d v="2014-11-01T00:00:00"/>
    <s v="Standard Class"/>
    <s v="JF-15190"/>
    <s v="Jamie Frazer"/>
    <x v="0"/>
    <s v="United States"/>
    <s v="Philadelphia"/>
    <x v="9"/>
    <n v="19134"/>
    <x v="3"/>
    <s v="OFF-LA-10001404"/>
    <x v="1"/>
    <x v="2"/>
    <s v="Avery 517"/>
    <n v="14.76"/>
    <n v="5"/>
    <n v="0.2"/>
    <n v="4.9815000000000005"/>
  </r>
  <r>
    <n v="8811"/>
    <s v="CA-2014-120614"/>
    <n v="2014"/>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n v="2013"/>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n v="2013"/>
    <x v="387"/>
    <d v="2013-03-14T00:00:00"/>
    <s v="Standard Class"/>
    <s v="SP-20650"/>
    <s v="Stephanie Phelps"/>
    <x v="1"/>
    <s v="United States"/>
    <s v="Jackson"/>
    <x v="12"/>
    <n v="49201"/>
    <x v="2"/>
    <s v="OFF-AR-10002766"/>
    <x v="1"/>
    <x v="6"/>
    <s v="Prang Drawing Pencil Set"/>
    <n v="13.899999999999999"/>
    <n v="5"/>
    <n v="0"/>
    <n v="3.7529999999999997"/>
  </r>
  <r>
    <n v="8814"/>
    <s v="CA-2012-127754"/>
    <n v="2012"/>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n v="2012"/>
    <x v="521"/>
    <d v="2012-11-25T00:00:00"/>
    <s v="Second Class"/>
    <s v="PW-19240"/>
    <s v="Pierre Wener"/>
    <x v="0"/>
    <s v="United States"/>
    <s v="Wilmington"/>
    <x v="13"/>
    <n v="19805"/>
    <x v="3"/>
    <s v="TEC-PH-10003012"/>
    <x v="2"/>
    <x v="7"/>
    <s v="Nortel Meridian M3904 Professional Digital phone"/>
    <n v="307.98"/>
    <n v="2"/>
    <n v="0"/>
    <n v="89.314199999999971"/>
  </r>
  <r>
    <n v="8816"/>
    <s v="CA-2012-144274"/>
    <n v="2012"/>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n v="2012"/>
    <x v="521"/>
    <d v="2012-11-25T00:00:00"/>
    <s v="Second Class"/>
    <s v="PW-19240"/>
    <s v="Pierre Wener"/>
    <x v="0"/>
    <s v="United States"/>
    <s v="Wilmington"/>
    <x v="13"/>
    <n v="19805"/>
    <x v="3"/>
    <s v="OFF-AR-10001940"/>
    <x v="1"/>
    <x v="6"/>
    <s v="Sanford Colorific Eraseable Coloring Pencils, 12 Count"/>
    <n v="13.12"/>
    <n v="4"/>
    <n v="0"/>
    <n v="5.6416000000000004"/>
  </r>
  <r>
    <n v="8818"/>
    <s v="CA-2012-144274"/>
    <n v="2012"/>
    <x v="521"/>
    <d v="2012-11-25T00:00:00"/>
    <s v="Second Class"/>
    <s v="PW-19240"/>
    <s v="Pierre Wener"/>
    <x v="0"/>
    <s v="United States"/>
    <s v="Wilmington"/>
    <x v="13"/>
    <n v="19805"/>
    <x v="3"/>
    <s v="OFF-EN-10003286"/>
    <x v="1"/>
    <x v="12"/>
    <s v="Staples"/>
    <n v="16.559999999999999"/>
    <n v="2"/>
    <n v="0"/>
    <n v="7.783199999999999"/>
  </r>
  <r>
    <n v="8819"/>
    <s v="CA-2012-144274"/>
    <n v="2012"/>
    <x v="521"/>
    <d v="2012-11-25T00:00:00"/>
    <s v="Second Class"/>
    <s v="PW-19240"/>
    <s v="Pierre Wener"/>
    <x v="0"/>
    <s v="United States"/>
    <s v="Wilmington"/>
    <x v="13"/>
    <n v="19805"/>
    <x v="3"/>
    <s v="OFF-PA-10003441"/>
    <x v="1"/>
    <x v="10"/>
    <s v="Xerox 226"/>
    <n v="38.880000000000003"/>
    <n v="6"/>
    <n v="0"/>
    <n v="18.662400000000002"/>
  </r>
  <r>
    <n v="8820"/>
    <s v="CA-2012-142930"/>
    <n v="2012"/>
    <x v="109"/>
    <d v="2012-12-02T00:00:00"/>
    <s v="Standard Class"/>
    <s v="EB-14170"/>
    <s v="Evan Bailliet"/>
    <x v="0"/>
    <s v="United States"/>
    <s v="Austin"/>
    <x v="5"/>
    <n v="78745"/>
    <x v="2"/>
    <s v="OFF-PA-10003395"/>
    <x v="1"/>
    <x v="10"/>
    <s v="Xerox 1941"/>
    <n v="335.52"/>
    <n v="4"/>
    <n v="0.2"/>
    <n v="117.43199999999999"/>
  </r>
  <r>
    <n v="8821"/>
    <s v="CA-2014-100622"/>
    <n v="2014"/>
    <x v="132"/>
    <d v="2014-11-08T00:00:00"/>
    <s v="Standard Class"/>
    <s v="DK-13090"/>
    <s v="Dave Kipp"/>
    <x v="0"/>
    <s v="United States"/>
    <s v="Orlando"/>
    <x v="2"/>
    <n v="32839"/>
    <x v="0"/>
    <s v="TEC-CO-10003236"/>
    <x v="2"/>
    <x v="16"/>
    <s v="Canon Image Class D660 Copier"/>
    <n v="959.98400000000004"/>
    <n v="2"/>
    <n v="0.2"/>
    <n v="311.99479999999994"/>
  </r>
  <r>
    <n v="8822"/>
    <s v="CA-2014-100622"/>
    <n v="2014"/>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n v="2014"/>
    <x v="132"/>
    <d v="2014-11-08T00:00:00"/>
    <s v="Standard Class"/>
    <s v="DK-13090"/>
    <s v="Dave Kipp"/>
    <x v="0"/>
    <s v="United States"/>
    <s v="Orlando"/>
    <x v="2"/>
    <n v="32839"/>
    <x v="0"/>
    <s v="OFF-AR-10004010"/>
    <x v="1"/>
    <x v="6"/>
    <s v="Hunt Boston Vacuum Mount KS Pencil Sharpener"/>
    <n v="55.984000000000009"/>
    <n v="2"/>
    <n v="0.2"/>
    <n v="4.1987999999999985"/>
  </r>
  <r>
    <n v="8824"/>
    <s v="CA-2014-100622"/>
    <n v="2014"/>
    <x v="132"/>
    <d v="2014-11-08T00:00:00"/>
    <s v="Standard Class"/>
    <s v="DK-13090"/>
    <s v="Dave Kipp"/>
    <x v="0"/>
    <s v="United States"/>
    <s v="Orlando"/>
    <x v="2"/>
    <n v="32839"/>
    <x v="0"/>
    <s v="OFF-PA-10002947"/>
    <x v="1"/>
    <x v="10"/>
    <s v="Xerox 1923"/>
    <n v="10.688000000000001"/>
    <n v="2"/>
    <n v="0.2"/>
    <n v="3.7407999999999997"/>
  </r>
  <r>
    <n v="8825"/>
    <s v="CA-2014-117156"/>
    <n v="2014"/>
    <x v="708"/>
    <d v="2014-03-24T00:00:00"/>
    <s v="Second Class"/>
    <s v="TB-21055"/>
    <s v="Ted Butterfield"/>
    <x v="0"/>
    <s v="United States"/>
    <s v="Reading"/>
    <x v="9"/>
    <n v="19601"/>
    <x v="3"/>
    <s v="OFF-EN-10003845"/>
    <x v="1"/>
    <x v="12"/>
    <s v="Colored Envelopes"/>
    <n v="8.8559999999999999"/>
    <n v="3"/>
    <n v="0.2"/>
    <n v="2.8781999999999992"/>
  </r>
  <r>
    <n v="8826"/>
    <s v="CA-2012-115399"/>
    <n v="2012"/>
    <x v="546"/>
    <d v="2012-12-22T00:00:00"/>
    <s v="First Class"/>
    <s v="AG-10900"/>
    <s v="Arthur Gainer"/>
    <x v="0"/>
    <s v="United States"/>
    <s v="Philadelphia"/>
    <x v="9"/>
    <n v="19134"/>
    <x v="3"/>
    <s v="OFF-LA-10003190"/>
    <x v="1"/>
    <x v="2"/>
    <s v="Avery 474"/>
    <n v="6.911999999999999"/>
    <n v="3"/>
    <n v="0.2"/>
    <n v="2.5056000000000003"/>
  </r>
  <r>
    <n v="8827"/>
    <s v="US-2011-157847"/>
    <n v="2011"/>
    <x v="1063"/>
    <d v="2011-04-06T00:00:00"/>
    <s v="Second Class"/>
    <s v="SC-20020"/>
    <s v="Sam Craven"/>
    <x v="0"/>
    <s v="United States"/>
    <s v="Houston"/>
    <x v="5"/>
    <n v="77095"/>
    <x v="2"/>
    <s v="OFF-PA-10002986"/>
    <x v="1"/>
    <x v="10"/>
    <s v="Xerox 1898"/>
    <n v="26.720000000000002"/>
    <n v="5"/>
    <n v="0.2"/>
    <n v="9.3520000000000003"/>
  </r>
  <r>
    <n v="8828"/>
    <s v="US-2011-157847"/>
    <n v="2011"/>
    <x v="1063"/>
    <d v="2011-04-06T00:00:00"/>
    <s v="Second Class"/>
    <s v="SC-20020"/>
    <s v="Sam Craven"/>
    <x v="0"/>
    <s v="United States"/>
    <s v="Houston"/>
    <x v="5"/>
    <n v="77095"/>
    <x v="2"/>
    <s v="OFF-PA-10001593"/>
    <x v="1"/>
    <x v="10"/>
    <s v="Xerox 1947"/>
    <n v="33.488000000000007"/>
    <n v="7"/>
    <n v="0.2"/>
    <n v="10.464999999999998"/>
  </r>
  <r>
    <n v="8829"/>
    <s v="CA-2012-115168"/>
    <n v="2012"/>
    <x v="1117"/>
    <d v="2012-06-09T00:00:00"/>
    <s v="Standard Class"/>
    <s v="BB-11545"/>
    <s v="Brenda Bowman"/>
    <x v="1"/>
    <s v="United States"/>
    <s v="Saint Charles"/>
    <x v="25"/>
    <n v="63301"/>
    <x v="2"/>
    <s v="OFF-PA-10000528"/>
    <x v="1"/>
    <x v="10"/>
    <s v="Xerox 1981"/>
    <n v="10.56"/>
    <n v="2"/>
    <n v="0"/>
    <n v="4.7519999999999998"/>
  </r>
  <r>
    <n v="8830"/>
    <s v="CA-2011-109680"/>
    <n v="2011"/>
    <x v="191"/>
    <d v="2011-10-09T00:00:00"/>
    <s v="First Class"/>
    <s v="VP-21760"/>
    <s v="Victoria Pisteka"/>
    <x v="1"/>
    <s v="United States"/>
    <s v="Indianapolis"/>
    <x v="14"/>
    <n v="46203"/>
    <x v="2"/>
    <s v="OFF-ST-10001932"/>
    <x v="1"/>
    <x v="4"/>
    <s v="Fellowes Staxonsteel Drawer Files"/>
    <n v="386.34"/>
    <n v="2"/>
    <n v="0"/>
    <n v="54.087600000000009"/>
  </r>
  <r>
    <n v="8831"/>
    <s v="CA-2013-167983"/>
    <n v="2013"/>
    <x v="1036"/>
    <d v="2013-08-25T00:00:00"/>
    <s v="Second Class"/>
    <s v="RP-19270"/>
    <s v="Rachel Payne"/>
    <x v="1"/>
    <s v="United States"/>
    <s v="Seattle"/>
    <x v="4"/>
    <n v="98115"/>
    <x v="1"/>
    <s v="OFF-BI-10003727"/>
    <x v="1"/>
    <x v="8"/>
    <s v="Avery Durable Slant Ring Binders With Label Holder"/>
    <n v="33.44"/>
    <n v="10"/>
    <n v="0.2"/>
    <n v="11.703999999999997"/>
  </r>
  <r>
    <n v="8832"/>
    <s v="CA-2012-145324"/>
    <n v="2012"/>
    <x v="219"/>
    <d v="2012-11-19T00:00:00"/>
    <s v="Standard Class"/>
    <s v="DH-13675"/>
    <s v="Duane Huffman"/>
    <x v="2"/>
    <s v="United States"/>
    <s v="Harrisonburg"/>
    <x v="17"/>
    <n v="22801"/>
    <x v="0"/>
    <s v="FUR-FU-10002759"/>
    <x v="0"/>
    <x v="5"/>
    <s v="12-1/2 Diameter Round Wall Clock"/>
    <n v="39.96"/>
    <n v="2"/>
    <n v="0"/>
    <n v="14.3856"/>
  </r>
  <r>
    <n v="8833"/>
    <s v="CA-2012-153423"/>
    <n v="2012"/>
    <x v="137"/>
    <d v="2012-06-27T00:00:00"/>
    <s v="Standard Class"/>
    <s v="SW-20455"/>
    <s v="Shaun Weien"/>
    <x v="0"/>
    <s v="United States"/>
    <s v="Rochester"/>
    <x v="15"/>
    <n v="14609"/>
    <x v="3"/>
    <s v="OFF-BI-10000545"/>
    <x v="1"/>
    <x v="8"/>
    <s v="GBC Ibimaster 500 Manual ProClick Binding System"/>
    <n v="1217.568"/>
    <n v="2"/>
    <n v="0.2"/>
    <n v="456.58800000000002"/>
  </r>
  <r>
    <n v="8834"/>
    <s v="US-2014-132675"/>
    <n v="2014"/>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n v="2014"/>
    <x v="241"/>
    <d v="2014-09-29T00:00:00"/>
    <s v="Standard Class"/>
    <s v="KF-16285"/>
    <s v="Karen Ferguson"/>
    <x v="2"/>
    <s v="United States"/>
    <s v="Sandy Springs"/>
    <x v="32"/>
    <n v="30328"/>
    <x v="0"/>
    <s v="TEC-PH-10003171"/>
    <x v="2"/>
    <x v="7"/>
    <s v="Plantronics Encore H101 Dual Earpieces Headset"/>
    <n v="89.9"/>
    <n v="2"/>
    <n v="0"/>
    <n v="25.171999999999997"/>
  </r>
  <r>
    <n v="8836"/>
    <s v="US-2014-132675"/>
    <n v="2014"/>
    <x v="241"/>
    <d v="2014-09-29T00:00:00"/>
    <s v="Standard Class"/>
    <s v="KF-16285"/>
    <s v="Karen Ferguson"/>
    <x v="2"/>
    <s v="United States"/>
    <s v="Sandy Springs"/>
    <x v="32"/>
    <n v="30328"/>
    <x v="0"/>
    <s v="OFF-AR-10000614"/>
    <x v="1"/>
    <x v="6"/>
    <s v="Barrel Sharpener"/>
    <n v="14.28"/>
    <n v="4"/>
    <n v="0"/>
    <n v="3.7127999999999997"/>
  </r>
  <r>
    <n v="8837"/>
    <s v="US-2014-132675"/>
    <n v="2014"/>
    <x v="241"/>
    <d v="2014-09-29T00:00:00"/>
    <s v="Standard Class"/>
    <s v="KF-16285"/>
    <s v="Karen Ferguson"/>
    <x v="2"/>
    <s v="United States"/>
    <s v="Sandy Springs"/>
    <x v="32"/>
    <n v="30328"/>
    <x v="0"/>
    <s v="OFF-AR-10000034"/>
    <x v="1"/>
    <x v="6"/>
    <s v="BIC Brite Liner Grip Highlighters, Assorted, 5/Pack"/>
    <n v="12.72"/>
    <n v="3"/>
    <n v="0"/>
    <n v="4.9607999999999999"/>
  </r>
  <r>
    <n v="8838"/>
    <s v="US-2014-132675"/>
    <n v="2014"/>
    <x v="241"/>
    <d v="2014-09-29T00:00:00"/>
    <s v="Standard Class"/>
    <s v="KF-16285"/>
    <s v="Karen Ferguson"/>
    <x v="2"/>
    <s v="United States"/>
    <s v="Sandy Springs"/>
    <x v="32"/>
    <n v="30328"/>
    <x v="0"/>
    <s v="OFF-LA-10003766"/>
    <x v="1"/>
    <x v="2"/>
    <s v="Self-Adhesive Removable Labels"/>
    <n v="15.75"/>
    <n v="5"/>
    <n v="0"/>
    <n v="7.5600000000000005"/>
  </r>
  <r>
    <n v="8839"/>
    <s v="CA-2011-153808"/>
    <n v="2011"/>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n v="2011"/>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n v="2011"/>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n v="2013"/>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n v="2013"/>
    <x v="1206"/>
    <d v="2013-02-13T00:00:00"/>
    <s v="Standard Class"/>
    <s v="JR-16210"/>
    <s v="Justin Ritter"/>
    <x v="1"/>
    <s v="United States"/>
    <s v="San Francisco"/>
    <x v="1"/>
    <n v="94110"/>
    <x v="1"/>
    <s v="TEC-AC-10004761"/>
    <x v="2"/>
    <x v="11"/>
    <s v="Maxell 4.7GB DVD+RW 3/Pack"/>
    <n v="31.86"/>
    <n v="2"/>
    <n v="0"/>
    <n v="11.151"/>
  </r>
  <r>
    <n v="8844"/>
    <s v="CA-2011-141173"/>
    <n v="2011"/>
    <x v="728"/>
    <d v="2011-11-20T00:00:00"/>
    <s v="Second Class"/>
    <s v="JC-16105"/>
    <s v="Julie Creighton"/>
    <x v="1"/>
    <s v="United States"/>
    <s v="Minneapolis"/>
    <x v="11"/>
    <n v="55407"/>
    <x v="2"/>
    <s v="OFF-ST-10000885"/>
    <x v="1"/>
    <x v="4"/>
    <s v="Fellowes Desktop Hanging File Manager"/>
    <n v="67.150000000000006"/>
    <n v="5"/>
    <n v="0"/>
    <n v="16.787500000000001"/>
  </r>
  <r>
    <n v="8845"/>
    <s v="CA-2014-156664"/>
    <n v="2014"/>
    <x v="404"/>
    <d v="2014-12-24T00:00:00"/>
    <s v="Standard Class"/>
    <s v="BP-11290"/>
    <s v="Beth Paige"/>
    <x v="0"/>
    <s v="United States"/>
    <s v="Columbus"/>
    <x v="24"/>
    <n v="43229"/>
    <x v="3"/>
    <s v="OFF-BI-10004209"/>
    <x v="1"/>
    <x v="8"/>
    <s v="Fellowes Twister Kit, Gray/Clear, 3/pkg"/>
    <n v="7.2359999999999998"/>
    <n v="3"/>
    <n v="0.7"/>
    <n v="-6.0299999999999976"/>
  </r>
  <r>
    <n v="8846"/>
    <s v="CA-2014-156664"/>
    <n v="2014"/>
    <x v="404"/>
    <d v="2014-12-24T00:00:00"/>
    <s v="Standard Class"/>
    <s v="BP-11290"/>
    <s v="Beth Paige"/>
    <x v="0"/>
    <s v="United States"/>
    <s v="Columbus"/>
    <x v="24"/>
    <n v="43229"/>
    <x v="3"/>
    <s v="OFF-FA-10002988"/>
    <x v="1"/>
    <x v="13"/>
    <s v="Ideal Clamps"/>
    <n v="4.8239999999999998"/>
    <n v="3"/>
    <n v="0.2"/>
    <n v="1.7486999999999999"/>
  </r>
  <r>
    <n v="8847"/>
    <s v="CA-2014-156664"/>
    <n v="2014"/>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n v="2014"/>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n v="2012"/>
    <x v="740"/>
    <d v="2012-07-04T00:00:00"/>
    <s v="First Class"/>
    <s v="FA-14230"/>
    <s v="Frank Atkinson"/>
    <x v="1"/>
    <s v="United States"/>
    <s v="Raleigh"/>
    <x v="3"/>
    <n v="27604"/>
    <x v="0"/>
    <s v="TEC-PH-10003505"/>
    <x v="2"/>
    <x v="7"/>
    <s v="Geemarc AmpliPOWER60"/>
    <n v="74.239999999999995"/>
    <n v="1"/>
    <n v="0.2"/>
    <n v="8.3519999999999932"/>
  </r>
  <r>
    <n v="8850"/>
    <s v="CA-2012-140718"/>
    <n v="2012"/>
    <x v="740"/>
    <d v="2012-07-04T00:00:00"/>
    <s v="First Class"/>
    <s v="FA-14230"/>
    <s v="Frank Atkinson"/>
    <x v="1"/>
    <s v="United States"/>
    <s v="Raleigh"/>
    <x v="3"/>
    <n v="27604"/>
    <x v="0"/>
    <s v="FUR-FU-10000076"/>
    <x v="0"/>
    <x v="5"/>
    <s v="24-Hour Round Wall Clock"/>
    <n v="159.84000000000003"/>
    <n v="10"/>
    <n v="0.2"/>
    <n v="45.954000000000008"/>
  </r>
  <r>
    <n v="8851"/>
    <s v="CA-2012-140718"/>
    <n v="2012"/>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n v="2012"/>
    <x v="740"/>
    <d v="2012-07-04T00:00:00"/>
    <s v="First Class"/>
    <s v="FA-14230"/>
    <s v="Frank Atkinson"/>
    <x v="1"/>
    <s v="United States"/>
    <s v="Raleigh"/>
    <x v="3"/>
    <n v="27604"/>
    <x v="0"/>
    <s v="OFF-PA-10002250"/>
    <x v="1"/>
    <x v="10"/>
    <s v="Things To Do Today Pad"/>
    <n v="9.3920000000000012"/>
    <n v="2"/>
    <n v="0.2"/>
    <n v="3.2871999999999999"/>
  </r>
  <r>
    <n v="8853"/>
    <s v="CA-2011-119977"/>
    <n v="2011"/>
    <x v="1169"/>
    <d v="2011-10-13T00:00:00"/>
    <s v="Second Class"/>
    <s v="DN-13690"/>
    <s v="Duane Noonan"/>
    <x v="0"/>
    <s v="United States"/>
    <s v="New York City"/>
    <x v="15"/>
    <n v="10011"/>
    <x v="3"/>
    <s v="OFF-PA-10003823"/>
    <x v="1"/>
    <x v="10"/>
    <s v="Xerox 197"/>
    <n v="123.92"/>
    <n v="4"/>
    <n v="0"/>
    <n v="55.763999999999996"/>
  </r>
  <r>
    <n v="8854"/>
    <s v="US-2012-115343"/>
    <n v="2012"/>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n v="2012"/>
    <x v="357"/>
    <d v="2012-09-25T00:00:00"/>
    <s v="First Class"/>
    <s v="FO-14305"/>
    <s v="Frank Olsen"/>
    <x v="0"/>
    <s v="United States"/>
    <s v="Philadelphia"/>
    <x v="9"/>
    <n v="19143"/>
    <x v="3"/>
    <s v="TEC-AC-10003832"/>
    <x v="2"/>
    <x v="11"/>
    <s v="Logitech P710e Mobile Speakerphone"/>
    <n v="617.97600000000011"/>
    <n v="3"/>
    <n v="0.2"/>
    <n v="-7.724700000000098"/>
  </r>
  <r>
    <n v="8856"/>
    <s v="CA-2014-163671"/>
    <n v="2014"/>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n v="2014"/>
    <x v="119"/>
    <d v="2014-10-21T00:00:00"/>
    <s v="Standard Class"/>
    <s v="JW-15220"/>
    <s v="Jane Waco"/>
    <x v="1"/>
    <s v="United States"/>
    <s v="Sacramento"/>
    <x v="1"/>
    <n v="95823"/>
    <x v="1"/>
    <s v="TEC-AC-10002335"/>
    <x v="2"/>
    <x v="11"/>
    <s v="Logitech Media Keyboard K200"/>
    <n v="209.94"/>
    <n v="6"/>
    <n v="0"/>
    <n v="39.888599999999997"/>
  </r>
  <r>
    <n v="8858"/>
    <s v="CA-2014-135909"/>
    <n v="2014"/>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n v="2014"/>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n v="2014"/>
    <x v="648"/>
    <d v="2014-08-27T00:00:00"/>
    <s v="Standard Class"/>
    <s v="TT-21460"/>
    <s v="Tonja Turnell"/>
    <x v="2"/>
    <s v="United States"/>
    <s v="Charlotte"/>
    <x v="3"/>
    <n v="28205"/>
    <x v="0"/>
    <s v="TEC-PH-10003171"/>
    <x v="2"/>
    <x v="7"/>
    <s v="Plantronics Encore H101 Dual Earpieces Headset"/>
    <n v="35.96"/>
    <n v="1"/>
    <n v="0.2"/>
    <n v="3.5959999999999983"/>
  </r>
  <r>
    <n v="8861"/>
    <s v="CA-2012-125934"/>
    <n v="2012"/>
    <x v="861"/>
    <d v="2012-09-18T00:00:00"/>
    <s v="Standard Class"/>
    <s v="SN-20560"/>
    <s v="Skye Norling"/>
    <x v="2"/>
    <s v="United States"/>
    <s v="Paterson"/>
    <x v="30"/>
    <n v="7501"/>
    <x v="3"/>
    <s v="OFF-LA-10000414"/>
    <x v="1"/>
    <x v="2"/>
    <s v="Avery 503"/>
    <n v="31.049999999999997"/>
    <n v="3"/>
    <n v="0"/>
    <n v="14.904"/>
  </r>
  <r>
    <n v="8862"/>
    <s v="CA-2012-125934"/>
    <n v="2012"/>
    <x v="861"/>
    <d v="2012-09-18T00:00:00"/>
    <s v="Standard Class"/>
    <s v="SN-20560"/>
    <s v="Skye Norling"/>
    <x v="2"/>
    <s v="United States"/>
    <s v="Paterson"/>
    <x v="30"/>
    <n v="7501"/>
    <x v="3"/>
    <s v="FUR-FU-10002107"/>
    <x v="0"/>
    <x v="5"/>
    <s v="Eldon Pizzaz Desk Accessories"/>
    <n v="8.92"/>
    <n v="4"/>
    <n v="0"/>
    <n v="3.9248000000000003"/>
  </r>
  <r>
    <n v="8863"/>
    <s v="CA-2012-125934"/>
    <n v="2012"/>
    <x v="861"/>
    <d v="2012-09-18T00:00:00"/>
    <s v="Standard Class"/>
    <s v="SN-20560"/>
    <s v="Skye Norling"/>
    <x v="2"/>
    <s v="United States"/>
    <s v="Paterson"/>
    <x v="30"/>
    <n v="7501"/>
    <x v="3"/>
    <s v="OFF-BI-10004593"/>
    <x v="1"/>
    <x v="8"/>
    <s v="Ibico Laser Imprintable Binding System Covers"/>
    <n v="209.6"/>
    <n v="4"/>
    <n v="0"/>
    <n v="96.415999999999997"/>
  </r>
  <r>
    <n v="8864"/>
    <s v="CA-2012-125934"/>
    <n v="2012"/>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n v="2012"/>
    <x v="861"/>
    <d v="2012-09-18T00:00:00"/>
    <s v="Standard Class"/>
    <s v="SN-20560"/>
    <s v="Skye Norling"/>
    <x v="2"/>
    <s v="United States"/>
    <s v="Paterson"/>
    <x v="30"/>
    <n v="7501"/>
    <x v="3"/>
    <s v="OFF-PA-10000556"/>
    <x v="1"/>
    <x v="10"/>
    <s v="Xerox 208"/>
    <n v="38.880000000000003"/>
    <n v="6"/>
    <n v="0"/>
    <n v="18.662400000000002"/>
  </r>
  <r>
    <n v="8866"/>
    <s v="CA-2012-158148"/>
    <n v="2012"/>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n v="2011"/>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n v="2011"/>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n v="2013"/>
    <x v="254"/>
    <d v="2013-11-09T00:00:00"/>
    <s v="Standard Class"/>
    <s v="CC-12475"/>
    <s v="Cindy Chapman"/>
    <x v="0"/>
    <s v="United States"/>
    <s v="San Diego"/>
    <x v="1"/>
    <n v="92037"/>
    <x v="1"/>
    <s v="TEC-MA-10003176"/>
    <x v="2"/>
    <x v="15"/>
    <s v="Okidata B400 Printer"/>
    <n v="686.40000000000009"/>
    <n v="2"/>
    <n v="0.2"/>
    <n v="77.219999999999914"/>
  </r>
  <r>
    <n v="8870"/>
    <s v="CA-2014-101805"/>
    <n v="2014"/>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n v="2014"/>
    <x v="96"/>
    <d v="2014-12-07T00:00:00"/>
    <s v="Standard Class"/>
    <s v="SH-19975"/>
    <s v="Sally Hughsby"/>
    <x v="1"/>
    <s v="United States"/>
    <s v="Seattle"/>
    <x v="4"/>
    <n v="98105"/>
    <x v="1"/>
    <s v="FUR-FU-10000023"/>
    <x v="0"/>
    <x v="5"/>
    <s v="Eldon Wave Desk Accessories"/>
    <n v="70.679999999999993"/>
    <n v="12"/>
    <n v="0"/>
    <n v="31.099200000000003"/>
  </r>
  <r>
    <n v="8872"/>
    <s v="CA-2014-101805"/>
    <n v="2014"/>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n v="2011"/>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n v="2011"/>
    <x v="982"/>
    <d v="2011-10-10T00:00:00"/>
    <s v="Same Day"/>
    <s v="RB-19435"/>
    <s v="Richard Bierner"/>
    <x v="0"/>
    <s v="United States"/>
    <s v="Columbus"/>
    <x v="24"/>
    <n v="43229"/>
    <x v="3"/>
    <s v="OFF-BI-10002429"/>
    <x v="1"/>
    <x v="8"/>
    <s v="Premier Elliptical Ring Binder, Black"/>
    <n v="18.264000000000003"/>
    <n v="2"/>
    <n v="0.7"/>
    <n v="-13.393599999999999"/>
  </r>
  <r>
    <n v="8875"/>
    <s v="CA-2014-142489"/>
    <n v="2014"/>
    <x v="237"/>
    <d v="2014-11-17T00:00:00"/>
    <s v="Second Class"/>
    <s v="TC-21295"/>
    <s v="Toby Carlisle"/>
    <x v="0"/>
    <s v="United States"/>
    <s v="Houston"/>
    <x v="5"/>
    <n v="77095"/>
    <x v="2"/>
    <s v="OFF-BI-10003684"/>
    <x v="1"/>
    <x v="8"/>
    <s v="Wilson Jones Legal Size Ring Binders"/>
    <n v="21.989999999999995"/>
    <n v="5"/>
    <n v="0.8"/>
    <n v="-32.984999999999999"/>
  </r>
  <r>
    <n v="8876"/>
    <s v="US-2013-141264"/>
    <n v="2013"/>
    <x v="572"/>
    <d v="2013-08-20T00:00:00"/>
    <s v="Standard Class"/>
    <s v="CT-11995"/>
    <s v="Carol Triggs"/>
    <x v="0"/>
    <s v="United States"/>
    <s v="Irving"/>
    <x v="5"/>
    <n v="75061"/>
    <x v="2"/>
    <s v="OFF-SU-10003505"/>
    <x v="1"/>
    <x v="14"/>
    <s v="Premier Electric Letter Opener"/>
    <n v="185.376"/>
    <n v="2"/>
    <n v="0.2"/>
    <n v="-34.758000000000017"/>
  </r>
  <r>
    <n v="8877"/>
    <s v="US-2013-141264"/>
    <n v="2013"/>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n v="2014"/>
    <x v="697"/>
    <d v="2014-09-24T00:00:00"/>
    <s v="Standard Class"/>
    <s v="GZ-14470"/>
    <s v="Gary Zandusky"/>
    <x v="0"/>
    <s v="United States"/>
    <s v="Morristown"/>
    <x v="30"/>
    <n v="7960"/>
    <x v="3"/>
    <s v="TEC-MA-10004626"/>
    <x v="2"/>
    <x v="15"/>
    <s v="Lexmark 20R1285 X6650 Wireless All-in-One Printer"/>
    <n v="480"/>
    <n v="4"/>
    <n v="0"/>
    <n v="225.6"/>
  </r>
  <r>
    <n v="8879"/>
    <s v="CA-2014-126928"/>
    <n v="2014"/>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n v="2012"/>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n v="2012"/>
    <x v="391"/>
    <d v="2012-03-25T00:00:00"/>
    <s v="First Class"/>
    <s v="AM-10360"/>
    <s v="Alice McCarthy"/>
    <x v="1"/>
    <s v="United States"/>
    <s v="Los Angeles"/>
    <x v="1"/>
    <n v="90008"/>
    <x v="1"/>
    <s v="TEC-AC-10000736"/>
    <x v="2"/>
    <x v="11"/>
    <s v="Logitech G600 MMO Gaming Mouse"/>
    <n v="239.96999999999997"/>
    <n v="3"/>
    <n v="0"/>
    <n v="86.389199999999988"/>
  </r>
  <r>
    <n v="8882"/>
    <s v="CA-2013-135594"/>
    <n v="2013"/>
    <x v="1186"/>
    <d v="2013-07-04T00:00:00"/>
    <s v="Second Class"/>
    <s v="AH-10120"/>
    <s v="Adrian Hane"/>
    <x v="2"/>
    <s v="United States"/>
    <s v="Aurora"/>
    <x v="10"/>
    <n v="60505"/>
    <x v="2"/>
    <s v="TEC-AC-10003038"/>
    <x v="2"/>
    <x v="11"/>
    <s v="Kingston Digital DataTraveler 16GB USB 2.0"/>
    <n v="50.120000000000005"/>
    <n v="7"/>
    <n v="0.2"/>
    <n v="-0.62650000000000716"/>
  </r>
  <r>
    <n v="8883"/>
    <s v="US-2014-115252"/>
    <n v="2014"/>
    <x v="179"/>
    <d v="2014-10-26T00:00:00"/>
    <s v="Standard Class"/>
    <s v="MY-18295"/>
    <s v="Muhammed Yedwab"/>
    <x v="1"/>
    <s v="United States"/>
    <s v="Durham"/>
    <x v="3"/>
    <n v="27707"/>
    <x v="0"/>
    <s v="TEC-PH-10004071"/>
    <x v="2"/>
    <x v="7"/>
    <s v="PayAnywhere Card Reader"/>
    <n v="15.984000000000002"/>
    <n v="2"/>
    <n v="0.2"/>
    <n v="1.3986000000000001"/>
  </r>
  <r>
    <n v="8884"/>
    <s v="US-2014-115252"/>
    <n v="2014"/>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n v="2011"/>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n v="2011"/>
    <x v="55"/>
    <d v="2011-08-30T00:00:00"/>
    <s v="Standard Class"/>
    <s v="BS-11590"/>
    <s v="Brendan Sweed"/>
    <x v="1"/>
    <s v="United States"/>
    <s v="Columbus"/>
    <x v="24"/>
    <n v="43229"/>
    <x v="3"/>
    <s v="OFF-BI-10004141"/>
    <x v="1"/>
    <x v="8"/>
    <s v="Insertable Tab Indexes For Data Binders"/>
    <n v="2.8620000000000005"/>
    <n v="3"/>
    <n v="0.7"/>
    <n v="-2.2896000000000001"/>
  </r>
  <r>
    <n v="8887"/>
    <s v="CA-2011-107398"/>
    <n v="2011"/>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n v="2011"/>
    <x v="923"/>
    <d v="2011-07-30T00:00:00"/>
    <s v="Second Class"/>
    <s v="BB-10990"/>
    <s v="Barry Blumstein"/>
    <x v="1"/>
    <s v="United States"/>
    <s v="Los Angeles"/>
    <x v="1"/>
    <n v="90036"/>
    <x v="1"/>
    <s v="OFF-ST-10002574"/>
    <x v="1"/>
    <x v="4"/>
    <s v="SAFCO Commercial Wire Shelving, Black"/>
    <n v="276.27999999999997"/>
    <n v="2"/>
    <n v="0"/>
    <n v="0"/>
  </r>
  <r>
    <n v="8889"/>
    <s v="CA-2014-103968"/>
    <n v="2014"/>
    <x v="96"/>
    <d v="2014-12-08T00:00:00"/>
    <s v="Standard Class"/>
    <s v="ML-17755"/>
    <s v="Max Ludwig"/>
    <x v="2"/>
    <s v="United States"/>
    <s v="Stockton"/>
    <x v="1"/>
    <n v="95207"/>
    <x v="1"/>
    <s v="FUR-FU-10003394"/>
    <x v="0"/>
    <x v="5"/>
    <s v="Tenex &quot;The Solids&quot; Textured Chair Mats"/>
    <n v="629.64"/>
    <n v="9"/>
    <n v="0"/>
    <n v="107.03879999999994"/>
  </r>
  <r>
    <n v="8890"/>
    <s v="CA-2013-147256"/>
    <n v="2013"/>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n v="2013"/>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n v="2013"/>
    <x v="1142"/>
    <d v="2013-09-19T00:00:00"/>
    <s v="First Class"/>
    <s v="CR-12625"/>
    <s v="Corey Roper"/>
    <x v="2"/>
    <s v="United States"/>
    <s v="Columbus"/>
    <x v="32"/>
    <n v="31907"/>
    <x v="0"/>
    <s v="FUR-CH-10001146"/>
    <x v="0"/>
    <x v="1"/>
    <s v="Global Value Mid-Back Manager's Chair, Gray"/>
    <n v="121.78"/>
    <n v="2"/>
    <n v="0"/>
    <n v="30.444999999999993"/>
  </r>
  <r>
    <n v="8893"/>
    <s v="CA-2012-111038"/>
    <n v="2012"/>
    <x v="494"/>
    <d v="2012-12-06T00:00:00"/>
    <s v="Standard Class"/>
    <s v="LC-16960"/>
    <s v="Lindsay Castell"/>
    <x v="2"/>
    <s v="United States"/>
    <s v="San Diego"/>
    <x v="1"/>
    <n v="92037"/>
    <x v="1"/>
    <s v="FUR-CH-10003973"/>
    <x v="0"/>
    <x v="1"/>
    <s v="GuestStacker Chair with Chrome Finish Legs"/>
    <n v="2676.672"/>
    <n v="9"/>
    <n v="0.2"/>
    <n v="267.66720000000009"/>
  </r>
  <r>
    <n v="8894"/>
    <s v="CA-2011-124723"/>
    <n v="2011"/>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n v="2013"/>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n v="2013"/>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n v="2013"/>
    <x v="243"/>
    <d v="2013-08-23T00:00:00"/>
    <s v="Standard Class"/>
    <s v="BD-11320"/>
    <s v="Bill Donatelli"/>
    <x v="0"/>
    <s v="United States"/>
    <s v="Los Angeles"/>
    <x v="1"/>
    <n v="90004"/>
    <x v="1"/>
    <s v="TEC-PH-10004614"/>
    <x v="2"/>
    <x v="7"/>
    <s v="AT&amp;T 841000 Phone"/>
    <n v="165.60000000000002"/>
    <n v="3"/>
    <n v="0.2"/>
    <n v="10.349999999999994"/>
  </r>
  <r>
    <n v="8898"/>
    <s v="CA-2013-167241"/>
    <n v="2013"/>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n v="2012"/>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n v="2012"/>
    <x v="976"/>
    <d v="2012-08-09T00:00:00"/>
    <s v="Second Class"/>
    <s v="EM-14095"/>
    <s v="Eudokia Martin"/>
    <x v="1"/>
    <s v="United States"/>
    <s v="Springfield"/>
    <x v="17"/>
    <n v="22153"/>
    <x v="0"/>
    <s v="OFF-LA-10004545"/>
    <x v="1"/>
    <x v="2"/>
    <s v="Avery 50"/>
    <n v="25.06"/>
    <n v="2"/>
    <n v="0"/>
    <n v="11.778199999999998"/>
  </r>
  <r>
    <n v="8901"/>
    <s v="CA-2013-150483"/>
    <n v="2013"/>
    <x v="1207"/>
    <d v="2013-06-05T00:00:00"/>
    <s v="Standard Class"/>
    <s v="BP-11290"/>
    <s v="Beth Paige"/>
    <x v="0"/>
    <s v="United States"/>
    <s v="Decatur"/>
    <x v="10"/>
    <n v="62521"/>
    <x v="2"/>
    <s v="FUR-FU-10001379"/>
    <x v="0"/>
    <x v="5"/>
    <s v="Executive Impressions 16-1/2&quot; Circular Wall Clock"/>
    <n v="32.064"/>
    <n v="3"/>
    <n v="0.6"/>
    <n v="-12.825599999999994"/>
  </r>
  <r>
    <n v="8902"/>
    <s v="CA-2013-150483"/>
    <n v="2013"/>
    <x v="1207"/>
    <d v="2013-06-05T00:00:00"/>
    <s v="Standard Class"/>
    <s v="BP-11290"/>
    <s v="Beth Paige"/>
    <x v="0"/>
    <s v="United States"/>
    <s v="Decatur"/>
    <x v="10"/>
    <n v="62521"/>
    <x v="2"/>
    <s v="OFF-PA-10001846"/>
    <x v="1"/>
    <x v="10"/>
    <s v="Xerox 1899"/>
    <n v="18.496000000000002"/>
    <n v="4"/>
    <n v="0.2"/>
    <n v="6.7048000000000005"/>
  </r>
  <r>
    <n v="8903"/>
    <s v="CA-2013-150483"/>
    <n v="2013"/>
    <x v="1207"/>
    <d v="2013-06-05T00:00:00"/>
    <s v="Standard Class"/>
    <s v="BP-11290"/>
    <s v="Beth Paige"/>
    <x v="0"/>
    <s v="United States"/>
    <s v="Decatur"/>
    <x v="10"/>
    <n v="62521"/>
    <x v="2"/>
    <s v="FUR-CH-10000422"/>
    <x v="0"/>
    <x v="1"/>
    <s v="Global Highback Leather Tilter in Burgundy"/>
    <n v="191.07899999999998"/>
    <n v="3"/>
    <n v="0.3"/>
    <n v="-38.215799999999973"/>
  </r>
  <r>
    <n v="8904"/>
    <s v="CA-2013-150483"/>
    <n v="2013"/>
    <x v="1207"/>
    <d v="2013-06-05T00:00:00"/>
    <s v="Standard Class"/>
    <s v="BP-11290"/>
    <s v="Beth Paige"/>
    <x v="0"/>
    <s v="United States"/>
    <s v="Decatur"/>
    <x v="10"/>
    <n v="62521"/>
    <x v="2"/>
    <s v="OFF-PA-10004621"/>
    <x v="1"/>
    <x v="10"/>
    <s v="Xerox 212"/>
    <n v="10.368000000000002"/>
    <n v="2"/>
    <n v="0.2"/>
    <n v="3.6288"/>
  </r>
  <r>
    <n v="8905"/>
    <s v="US-2013-126431"/>
    <n v="2013"/>
    <x v="949"/>
    <d v="2013-07-02T00:00:00"/>
    <s v="Same Day"/>
    <s v="SU-20665"/>
    <s v="Stephanie Ulpright"/>
    <x v="2"/>
    <s v="United States"/>
    <s v="New York City"/>
    <x v="15"/>
    <n v="10009"/>
    <x v="3"/>
    <s v="OFF-LA-10001474"/>
    <x v="1"/>
    <x v="2"/>
    <s v="Avery 477"/>
    <n v="30.53"/>
    <n v="1"/>
    <n v="0"/>
    <n v="14.043800000000001"/>
  </r>
  <r>
    <n v="8906"/>
    <s v="US-2013-126431"/>
    <n v="2013"/>
    <x v="949"/>
    <d v="2013-07-02T00:00:00"/>
    <s v="Same Day"/>
    <s v="SU-20665"/>
    <s v="Stephanie Ulpright"/>
    <x v="2"/>
    <s v="United States"/>
    <s v="New York City"/>
    <x v="15"/>
    <n v="10009"/>
    <x v="3"/>
    <s v="TEC-AC-10001635"/>
    <x v="2"/>
    <x v="11"/>
    <s v="KeyTronic KT400U2 - Keyboard - Black"/>
    <n v="30.839999999999996"/>
    <n v="3"/>
    <n v="0"/>
    <n v="6.1679999999999975"/>
  </r>
  <r>
    <n v="8907"/>
    <s v="US-2013-126431"/>
    <n v="2013"/>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n v="2013"/>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n v="2012"/>
    <x v="1208"/>
    <d v="2012-02-01T00:00:00"/>
    <s v="Standard Class"/>
    <s v="EM-13825"/>
    <s v="Elizabeth Moffitt"/>
    <x v="1"/>
    <s v="United States"/>
    <s v="Moreno Valley"/>
    <x v="1"/>
    <n v="92553"/>
    <x v="1"/>
    <s v="OFF-PA-10003790"/>
    <x v="1"/>
    <x v="10"/>
    <s v="Xerox 1991"/>
    <n v="182.72"/>
    <n v="8"/>
    <n v="0"/>
    <n v="84.051199999999994"/>
  </r>
  <r>
    <n v="8910"/>
    <s v="CA-2014-160661"/>
    <n v="2014"/>
    <x v="960"/>
    <d v="2014-11-02T00:00:00"/>
    <s v="Standard Class"/>
    <s v="SA-20830"/>
    <s v="Sue Ann Reed"/>
    <x v="0"/>
    <s v="United States"/>
    <s v="Everett"/>
    <x v="31"/>
    <n v="2149"/>
    <x v="3"/>
    <s v="OFF-LA-10002475"/>
    <x v="1"/>
    <x v="2"/>
    <s v="Avery 519"/>
    <n v="21.93"/>
    <n v="3"/>
    <n v="0"/>
    <n v="10.307099999999998"/>
  </r>
  <r>
    <n v="8911"/>
    <s v="CA-2014-102610"/>
    <n v="2014"/>
    <x v="259"/>
    <d v="2014-11-09T00:00:00"/>
    <s v="Standard Class"/>
    <s v="CA-12265"/>
    <s v="Christina Anderson"/>
    <x v="0"/>
    <s v="United States"/>
    <s v="Chattanooga"/>
    <x v="18"/>
    <n v="37421"/>
    <x v="0"/>
    <s v="TEC-AC-10000303"/>
    <x v="2"/>
    <x v="11"/>
    <s v="Logitech M510 Wireless Mouse"/>
    <n v="95.976000000000013"/>
    <n v="3"/>
    <n v="0.2"/>
    <n v="15.596099999999996"/>
  </r>
  <r>
    <n v="8912"/>
    <s v="CA-2014-102610"/>
    <n v="2014"/>
    <x v="259"/>
    <d v="2014-11-09T00:00:00"/>
    <s v="Standard Class"/>
    <s v="CA-12265"/>
    <s v="Christina Anderson"/>
    <x v="0"/>
    <s v="United States"/>
    <s v="Chattanooga"/>
    <x v="18"/>
    <n v="37421"/>
    <x v="0"/>
    <s v="TEC-PH-10000127"/>
    <x v="2"/>
    <x v="7"/>
    <s v="iOttie XL Car Mount"/>
    <n v="143.928"/>
    <n v="9"/>
    <n v="0.2"/>
    <n v="-32.383800000000008"/>
  </r>
  <r>
    <n v="8913"/>
    <s v="CA-2014-102610"/>
    <n v="2014"/>
    <x v="259"/>
    <d v="2014-11-09T00:00:00"/>
    <s v="Standard Class"/>
    <s v="CA-12265"/>
    <s v="Christina Anderson"/>
    <x v="0"/>
    <s v="United States"/>
    <s v="Chattanooga"/>
    <x v="18"/>
    <n v="37421"/>
    <x v="0"/>
    <s v="OFF-BI-10004364"/>
    <x v="1"/>
    <x v="8"/>
    <s v="Storex Dura Pro Binders"/>
    <n v="3.5640000000000009"/>
    <n v="2"/>
    <n v="0.7"/>
    <n v="-2.9700000000000006"/>
  </r>
  <r>
    <n v="8914"/>
    <s v="CA-2014-102610"/>
    <n v="2014"/>
    <x v="259"/>
    <d v="2014-11-09T00:00:00"/>
    <s v="Standard Class"/>
    <s v="CA-12265"/>
    <s v="Christina Anderson"/>
    <x v="0"/>
    <s v="United States"/>
    <s v="Chattanooga"/>
    <x v="18"/>
    <n v="37421"/>
    <x v="0"/>
    <s v="OFF-LA-10002195"/>
    <x v="1"/>
    <x v="2"/>
    <s v="Avery 481"/>
    <n v="4.9280000000000008"/>
    <n v="2"/>
    <n v="0.2"/>
    <n v="1.7247999999999997"/>
  </r>
  <r>
    <n v="8915"/>
    <s v="US-2013-144057"/>
    <n v="2013"/>
    <x v="195"/>
    <d v="2013-05-14T00:00:00"/>
    <s v="Standard Class"/>
    <s v="CV-12805"/>
    <s v="Cynthia Voltz"/>
    <x v="1"/>
    <s v="United States"/>
    <s v="Austin"/>
    <x v="5"/>
    <n v="78745"/>
    <x v="2"/>
    <s v="OFF-ST-10001490"/>
    <x v="1"/>
    <x v="4"/>
    <s v="Hot File 7-Pocket, Floor Stand"/>
    <n v="856.65600000000006"/>
    <n v="6"/>
    <n v="0.2"/>
    <n v="107.08199999999985"/>
  </r>
  <r>
    <n v="8916"/>
    <s v="US-2013-144057"/>
    <n v="2013"/>
    <x v="195"/>
    <d v="2013-05-14T00:00:00"/>
    <s v="Standard Class"/>
    <s v="CV-12805"/>
    <s v="Cynthia Voltz"/>
    <x v="1"/>
    <s v="United States"/>
    <s v="Austin"/>
    <x v="5"/>
    <n v="78745"/>
    <x v="2"/>
    <s v="OFF-BI-10002852"/>
    <x v="1"/>
    <x v="8"/>
    <s v="Ibico Standard Transparent Covers"/>
    <n v="13.183999999999997"/>
    <n v="4"/>
    <n v="0.8"/>
    <n v="-20.435200000000002"/>
  </r>
  <r>
    <n v="8917"/>
    <s v="US-2013-144057"/>
    <n v="2013"/>
    <x v="195"/>
    <d v="2013-05-14T00:00:00"/>
    <s v="Standard Class"/>
    <s v="CV-12805"/>
    <s v="Cynthia Voltz"/>
    <x v="1"/>
    <s v="United States"/>
    <s v="Austin"/>
    <x v="5"/>
    <n v="78745"/>
    <x v="2"/>
    <s v="OFF-AP-10000390"/>
    <x v="1"/>
    <x v="9"/>
    <s v="Euro Pro Shark Stick Mini Vacuum"/>
    <n v="48.783999999999985"/>
    <n v="4"/>
    <n v="0.8"/>
    <n v="-131.71680000000001"/>
  </r>
  <r>
    <n v="8918"/>
    <s v="US-2013-144057"/>
    <n v="2013"/>
    <x v="195"/>
    <d v="2013-05-14T00:00:00"/>
    <s v="Standard Class"/>
    <s v="CV-12805"/>
    <s v="Cynthia Voltz"/>
    <x v="1"/>
    <s v="United States"/>
    <s v="Austin"/>
    <x v="5"/>
    <n v="78745"/>
    <x v="2"/>
    <s v="OFF-PA-10004327"/>
    <x v="1"/>
    <x v="10"/>
    <s v="Xerox 1911"/>
    <n v="76.64"/>
    <n v="2"/>
    <n v="0.2"/>
    <n v="26.823999999999995"/>
  </r>
  <r>
    <n v="8919"/>
    <s v="US-2013-144057"/>
    <n v="2013"/>
    <x v="195"/>
    <d v="2013-05-14T00:00:00"/>
    <s v="Standard Class"/>
    <s v="CV-12805"/>
    <s v="Cynthia Voltz"/>
    <x v="1"/>
    <s v="United States"/>
    <s v="Austin"/>
    <x v="5"/>
    <n v="78745"/>
    <x v="2"/>
    <s v="OFF-BI-10002353"/>
    <x v="1"/>
    <x v="8"/>
    <s v="GBC VeloBind Cover Sets"/>
    <n v="18.527999999999995"/>
    <n v="6"/>
    <n v="0.8"/>
    <n v="-27.791999999999994"/>
  </r>
  <r>
    <n v="8920"/>
    <s v="CA-2011-160276"/>
    <n v="2011"/>
    <x v="1063"/>
    <d v="2011-04-08T00:00:00"/>
    <s v="Standard Class"/>
    <s v="AH-10690"/>
    <s v="Anna Häberlin"/>
    <x v="1"/>
    <s v="United States"/>
    <s v="Virginia Beach"/>
    <x v="17"/>
    <n v="23464"/>
    <x v="0"/>
    <s v="FUR-FU-10003192"/>
    <x v="0"/>
    <x v="5"/>
    <s v="Luxo Adjustable Task Clamp Lamp"/>
    <n v="177.68"/>
    <n v="2"/>
    <n v="0"/>
    <n v="46.196799999999996"/>
  </r>
  <r>
    <n v="8921"/>
    <s v="CA-2011-132983"/>
    <n v="2011"/>
    <x v="582"/>
    <d v="2011-05-03T00:00:00"/>
    <s v="Standard Class"/>
    <s v="DS-13180"/>
    <s v="David Smith"/>
    <x v="1"/>
    <s v="United States"/>
    <s v="Jamestown"/>
    <x v="15"/>
    <n v="14701"/>
    <x v="3"/>
    <s v="TEC-AC-10000736"/>
    <x v="2"/>
    <x v="11"/>
    <s v="Logitech G600 MMO Gaming Mouse"/>
    <n v="159.97999999999999"/>
    <n v="2"/>
    <n v="0"/>
    <n v="57.592799999999997"/>
  </r>
  <r>
    <n v="8922"/>
    <s v="CA-2013-145709"/>
    <n v="2013"/>
    <x v="964"/>
    <d v="2013-10-09T00:00:00"/>
    <s v="Standard Class"/>
    <s v="AH-10690"/>
    <s v="Anna Häberlin"/>
    <x v="1"/>
    <s v="United States"/>
    <s v="Coral Gables"/>
    <x v="2"/>
    <n v="33134"/>
    <x v="0"/>
    <s v="TEC-PH-10003095"/>
    <x v="2"/>
    <x v="7"/>
    <s v="Samsung HM1900 Bluetooth Headset"/>
    <n v="52.679999999999993"/>
    <n v="3"/>
    <n v="0.2"/>
    <n v="19.754999999999999"/>
  </r>
  <r>
    <n v="8923"/>
    <s v="CA-2013-145709"/>
    <n v="2013"/>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n v="2014"/>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n v="2013"/>
    <x v="806"/>
    <d v="2013-02-03T00:00:00"/>
    <s v="Standard Class"/>
    <s v="DF-13135"/>
    <s v="David Flashing"/>
    <x v="0"/>
    <s v="United States"/>
    <s v="Rockford"/>
    <x v="10"/>
    <n v="61107"/>
    <x v="2"/>
    <s v="TEC-PH-10004241"/>
    <x v="2"/>
    <x v="7"/>
    <s v="Nokia Lumia 1020"/>
    <n v="1439.9680000000001"/>
    <n v="4"/>
    <n v="0.2"/>
    <n v="143.99680000000006"/>
  </r>
  <r>
    <n v="8926"/>
    <s v="CA-2013-168032"/>
    <n v="2013"/>
    <x v="806"/>
    <d v="2013-02-03T00:00:00"/>
    <s v="Standard Class"/>
    <s v="DF-13135"/>
    <s v="David Flashing"/>
    <x v="0"/>
    <s v="United States"/>
    <s v="Rockford"/>
    <x v="10"/>
    <n v="61107"/>
    <x v="2"/>
    <s v="OFF-BI-10000546"/>
    <x v="1"/>
    <x v="8"/>
    <s v="Avery Durable Binders"/>
    <n v="1.7279999999999995"/>
    <n v="3"/>
    <n v="0.8"/>
    <n v="-2.678399999999999"/>
  </r>
  <r>
    <n v="8927"/>
    <s v="CA-2013-168032"/>
    <n v="2013"/>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n v="2012"/>
    <x v="874"/>
    <d v="2012-09-29T00:00:00"/>
    <s v="Second Class"/>
    <s v="SS-20140"/>
    <s v="Saphhira Shifley"/>
    <x v="1"/>
    <s v="United States"/>
    <s v="Seattle"/>
    <x v="4"/>
    <n v="98103"/>
    <x v="1"/>
    <s v="OFF-AR-10002067"/>
    <x v="1"/>
    <x v="6"/>
    <s v="Newell 334"/>
    <n v="99.2"/>
    <n v="5"/>
    <n v="0"/>
    <n v="25.792000000000002"/>
  </r>
  <r>
    <n v="8929"/>
    <s v="US-2012-168704"/>
    <n v="2012"/>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n v="2012"/>
    <x v="657"/>
    <d v="2012-04-17T00:00:00"/>
    <s v="Standard Class"/>
    <s v="FP-14320"/>
    <s v="Frank Preis"/>
    <x v="0"/>
    <s v="United States"/>
    <s v="Huntsville"/>
    <x v="5"/>
    <n v="77340"/>
    <x v="2"/>
    <s v="FUR-TA-10002530"/>
    <x v="0"/>
    <x v="3"/>
    <s v="Iceberg OfficeWorks 42&quot; Round Tables"/>
    <n v="211.37199999999999"/>
    <n v="2"/>
    <n v="0.3"/>
    <n v="-45.294000000000011"/>
  </r>
  <r>
    <n v="8931"/>
    <s v="US-2012-168704"/>
    <n v="2012"/>
    <x v="657"/>
    <d v="2012-04-17T00:00:00"/>
    <s v="Standard Class"/>
    <s v="FP-14320"/>
    <s v="Frank Preis"/>
    <x v="0"/>
    <s v="United States"/>
    <s v="Huntsville"/>
    <x v="5"/>
    <n v="77340"/>
    <x v="2"/>
    <s v="TEC-PH-10001061"/>
    <x v="2"/>
    <x v="7"/>
    <s v="Apple iPhone 5C"/>
    <n v="239.976"/>
    <n v="3"/>
    <n v="0.2"/>
    <n v="17.998199999999997"/>
  </r>
  <r>
    <n v="8932"/>
    <s v="CA-2014-143252"/>
    <n v="2014"/>
    <x v="404"/>
    <d v="2014-12-25T00:00:00"/>
    <s v="Standard Class"/>
    <s v="HE-14800"/>
    <s v="Harold Engle"/>
    <x v="1"/>
    <s v="United States"/>
    <s v="Milwaukee"/>
    <x v="6"/>
    <n v="53209"/>
    <x v="2"/>
    <s v="FUR-FU-10001057"/>
    <x v="0"/>
    <x v="5"/>
    <s v="Tensor Track Tree Floor Lamp"/>
    <n v="99.949999999999989"/>
    <n v="5"/>
    <n v="0"/>
    <n v="22.988499999999998"/>
  </r>
  <r>
    <n v="8933"/>
    <s v="CA-2014-143252"/>
    <n v="2014"/>
    <x v="404"/>
    <d v="2014-12-25T00:00:00"/>
    <s v="Standard Class"/>
    <s v="HE-14800"/>
    <s v="Harold Engle"/>
    <x v="1"/>
    <s v="United States"/>
    <s v="Milwaukee"/>
    <x v="6"/>
    <n v="53209"/>
    <x v="2"/>
    <s v="TEC-AC-10002331"/>
    <x v="2"/>
    <x v="11"/>
    <s v="Maxell 74 Minute CDR, 10/Pack"/>
    <n v="29.339999999999996"/>
    <n v="3"/>
    <n v="0"/>
    <n v="10.855799999999999"/>
  </r>
  <r>
    <n v="8934"/>
    <s v="CA-2013-102134"/>
    <n v="2013"/>
    <x v="560"/>
    <d v="2013-03-20T00:00:00"/>
    <s v="Standard Class"/>
    <s v="SP-20545"/>
    <s v="Sibella Parks"/>
    <x v="1"/>
    <s v="United States"/>
    <s v="Green Bay"/>
    <x v="6"/>
    <n v="54302"/>
    <x v="2"/>
    <s v="FUR-FU-10003724"/>
    <x v="0"/>
    <x v="5"/>
    <s v="Westinghouse Clip-On Gooseneck Lamps"/>
    <n v="16.739999999999998"/>
    <n v="2"/>
    <n v="0"/>
    <n v="4.3523999999999994"/>
  </r>
  <r>
    <n v="8935"/>
    <s v="CA-2014-130036"/>
    <n v="2014"/>
    <x v="151"/>
    <d v="2014-08-28T00:00:00"/>
    <s v="Same Day"/>
    <s v="BP-11185"/>
    <s v="Ben Peterman"/>
    <x v="1"/>
    <s v="United States"/>
    <s v="Philadelphia"/>
    <x v="9"/>
    <n v="19120"/>
    <x v="3"/>
    <s v="OFF-PA-10000528"/>
    <x v="1"/>
    <x v="10"/>
    <s v="Xerox 1981"/>
    <n v="12.672000000000001"/>
    <n v="3"/>
    <n v="0.2"/>
    <n v="3.96"/>
  </r>
  <r>
    <n v="8936"/>
    <s v="CA-2014-130036"/>
    <n v="2014"/>
    <x v="151"/>
    <d v="2014-08-28T00:00:00"/>
    <s v="Same Day"/>
    <s v="BP-11185"/>
    <s v="Ben Peterman"/>
    <x v="1"/>
    <s v="United States"/>
    <s v="Philadelphia"/>
    <x v="9"/>
    <n v="19120"/>
    <x v="3"/>
    <s v="TEC-AC-10001908"/>
    <x v="2"/>
    <x v="11"/>
    <s v="Logitech Wireless Headset h800"/>
    <n v="1119.8880000000001"/>
    <n v="14"/>
    <n v="0.2"/>
    <n v="209.97899999999993"/>
  </r>
  <r>
    <n v="8937"/>
    <s v="CA-2012-134117"/>
    <n v="2012"/>
    <x v="997"/>
    <d v="2012-12-19T00:00:00"/>
    <s v="Second Class"/>
    <s v="PG-18895"/>
    <s v="Paul Gonzalez"/>
    <x v="0"/>
    <s v="United States"/>
    <s v="Los Angeles"/>
    <x v="1"/>
    <n v="90008"/>
    <x v="1"/>
    <s v="OFF-AR-10003903"/>
    <x v="1"/>
    <x v="6"/>
    <s v="Sanford 52201 APSCO Electric Pencil Sharpener"/>
    <n v="204.85"/>
    <n v="5"/>
    <n v="0"/>
    <n v="53.261000000000003"/>
  </r>
  <r>
    <n v="8938"/>
    <s v="CA-2012-134117"/>
    <n v="2012"/>
    <x v="997"/>
    <d v="2012-12-19T00:00:00"/>
    <s v="Second Class"/>
    <s v="PG-18895"/>
    <s v="Paul Gonzalez"/>
    <x v="0"/>
    <s v="United States"/>
    <s v="Los Angeles"/>
    <x v="1"/>
    <n v="90008"/>
    <x v="1"/>
    <s v="TEC-PH-10004908"/>
    <x v="2"/>
    <x v="7"/>
    <s v="Panasonic KX TS3282W Corded phone"/>
    <n v="135.98400000000001"/>
    <n v="2"/>
    <n v="0.2"/>
    <n v="16.997999999999983"/>
  </r>
  <r>
    <n v="8939"/>
    <s v="CA-2012-134117"/>
    <n v="2012"/>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n v="2012"/>
    <x v="997"/>
    <d v="2012-12-19T00:00:00"/>
    <s v="Second Class"/>
    <s v="PG-18895"/>
    <s v="Paul Gonzalez"/>
    <x v="0"/>
    <s v="United States"/>
    <s v="Los Angeles"/>
    <x v="1"/>
    <n v="90008"/>
    <x v="1"/>
    <s v="OFF-BI-10002026"/>
    <x v="1"/>
    <x v="8"/>
    <s v="Avery Arch Ring Binders"/>
    <n v="92.960000000000008"/>
    <n v="2"/>
    <n v="0.2"/>
    <n v="31.373999999999995"/>
  </r>
  <r>
    <n v="8941"/>
    <s v="CA-2011-130918"/>
    <n v="2011"/>
    <x v="963"/>
    <d v="2011-08-24T00:00:00"/>
    <s v="Second Class"/>
    <s v="JP-15520"/>
    <s v="Jeremy Pistek"/>
    <x v="0"/>
    <s v="United States"/>
    <s v="North Miami"/>
    <x v="2"/>
    <n v="33161"/>
    <x v="0"/>
    <s v="OFF-SU-10003936"/>
    <x v="1"/>
    <x v="14"/>
    <s v="Acme Serrated Blade Letter Opener"/>
    <n v="7.6320000000000014"/>
    <n v="3"/>
    <n v="0.2"/>
    <n v="-1.8126000000000002"/>
  </r>
  <r>
    <n v="8942"/>
    <s v="CA-2013-159023"/>
    <n v="2013"/>
    <x v="54"/>
    <d v="2013-11-06T00:00:00"/>
    <s v="First Class"/>
    <s v="NW-18400"/>
    <s v="Natalie Webber"/>
    <x v="0"/>
    <s v="United States"/>
    <s v="Portland"/>
    <x v="21"/>
    <n v="97206"/>
    <x v="1"/>
    <s v="OFF-BI-10002813"/>
    <x v="1"/>
    <x v="8"/>
    <s v="Avery Reinforcements for Hole-Punch Pages"/>
    <n v="4.1580000000000004"/>
    <n v="7"/>
    <n v="0.7"/>
    <n v="-3.4649999999999999"/>
  </r>
  <r>
    <n v="8943"/>
    <s v="CA-2013-159023"/>
    <n v="2013"/>
    <x v="54"/>
    <d v="2013-11-06T00:00:00"/>
    <s v="First Class"/>
    <s v="NW-18400"/>
    <s v="Natalie Webber"/>
    <x v="0"/>
    <s v="United States"/>
    <s v="Portland"/>
    <x v="21"/>
    <n v="97206"/>
    <x v="1"/>
    <s v="TEC-MA-10003337"/>
    <x v="2"/>
    <x v="15"/>
    <s v="Okidata B401 Printer"/>
    <n v="179.99100000000004"/>
    <n v="3"/>
    <n v="0.7"/>
    <n v="-251.98739999999992"/>
  </r>
  <r>
    <n v="8944"/>
    <s v="CA-2014-111717"/>
    <n v="2014"/>
    <x v="1209"/>
    <d v="2014-10-17T00:00:00"/>
    <s v="Standard Class"/>
    <s v="SW-20245"/>
    <s v="Scot Wooten"/>
    <x v="0"/>
    <s v="United States"/>
    <s v="Aurora"/>
    <x v="10"/>
    <n v="60505"/>
    <x v="2"/>
    <s v="FUR-CH-10001545"/>
    <x v="0"/>
    <x v="1"/>
    <s v="Hon Comfortask Task/Swivel Chairs"/>
    <n v="239.358"/>
    <n v="3"/>
    <n v="0.3"/>
    <n v="-47.871600000000001"/>
  </r>
  <r>
    <n v="8945"/>
    <s v="CA-2011-154592"/>
    <n v="2011"/>
    <x v="1035"/>
    <d v="2011-12-08T00:00:00"/>
    <s v="First Class"/>
    <s v="EH-14005"/>
    <s v="Erica Hernandez"/>
    <x v="2"/>
    <s v="United States"/>
    <s v="San Francisco"/>
    <x v="1"/>
    <n v="94109"/>
    <x v="1"/>
    <s v="OFF-PA-10000062"/>
    <x v="1"/>
    <x v="10"/>
    <s v="Green Bar Computer Printout Paper"/>
    <n v="164.88"/>
    <n v="3"/>
    <n v="0"/>
    <n v="80.791200000000003"/>
  </r>
  <r>
    <n v="8946"/>
    <s v="CA-2011-128622"/>
    <n v="2011"/>
    <x v="647"/>
    <d v="2011-11-17T00:00:00"/>
    <s v="Second Class"/>
    <s v="SC-20260"/>
    <s v="Scott Cohen"/>
    <x v="1"/>
    <s v="United States"/>
    <s v="San Francisco"/>
    <x v="1"/>
    <n v="94110"/>
    <x v="1"/>
    <s v="OFF-SU-10001574"/>
    <x v="1"/>
    <x v="14"/>
    <s v="Acme Value Line Scissors"/>
    <n v="10.95"/>
    <n v="3"/>
    <n v="0"/>
    <n v="3.2849999999999993"/>
  </r>
  <r>
    <n v="8947"/>
    <s v="CA-2014-148355"/>
    <n v="2014"/>
    <x v="165"/>
    <d v="2014-12-29T00:00:00"/>
    <s v="Standard Class"/>
    <s v="NC-18535"/>
    <s v="Nick Crebassa"/>
    <x v="1"/>
    <s v="United States"/>
    <s v="New Bedford"/>
    <x v="31"/>
    <n v="2740"/>
    <x v="3"/>
    <s v="OFF-PA-10001972"/>
    <x v="1"/>
    <x v="10"/>
    <s v="Xerox 214"/>
    <n v="19.440000000000001"/>
    <n v="3"/>
    <n v="0"/>
    <n v="9.3312000000000008"/>
  </r>
  <r>
    <n v="8948"/>
    <s v="CA-2014-148355"/>
    <n v="2014"/>
    <x v="165"/>
    <d v="2014-12-29T00:00:00"/>
    <s v="Standard Class"/>
    <s v="NC-18535"/>
    <s v="Nick Crebassa"/>
    <x v="1"/>
    <s v="United States"/>
    <s v="New Bedford"/>
    <x v="31"/>
    <n v="2740"/>
    <x v="3"/>
    <s v="OFF-BI-10000201"/>
    <x v="1"/>
    <x v="8"/>
    <s v="Avery Triangle Shaped Sheet Lifters, Black, 2/Pack"/>
    <n v="12.3"/>
    <n v="5"/>
    <n v="0"/>
    <n v="6.15"/>
  </r>
  <r>
    <n v="8949"/>
    <s v="CA-2011-132913"/>
    <n v="2011"/>
    <x v="163"/>
    <d v="2011-12-26T00:00:00"/>
    <s v="First Class"/>
    <s v="AS-10090"/>
    <s v="Adam Shillingsburg"/>
    <x v="0"/>
    <s v="United States"/>
    <s v="San Diego"/>
    <x v="1"/>
    <n v="92037"/>
    <x v="1"/>
    <s v="OFF-AP-10003278"/>
    <x v="1"/>
    <x v="9"/>
    <s v="Belkin 7-Outlet SurgeMaster Home Series"/>
    <n v="13.97"/>
    <n v="1"/>
    <n v="0"/>
    <n v="3.632200000000001"/>
  </r>
  <r>
    <n v="8950"/>
    <s v="CA-2014-150910"/>
    <n v="2014"/>
    <x v="66"/>
    <d v="2014-12-29T00:00:00"/>
    <s v="Standard Class"/>
    <s v="JL-15130"/>
    <s v="Jack Lebron"/>
    <x v="0"/>
    <s v="United States"/>
    <s v="Jackson"/>
    <x v="18"/>
    <n v="38301"/>
    <x v="0"/>
    <s v="FUR-TA-10002903"/>
    <x v="0"/>
    <x v="3"/>
    <s v="Bevis Round Bullnose 29&quot; High Table Top"/>
    <n v="934.9559999999999"/>
    <n v="6"/>
    <n v="0.4"/>
    <n v="-249.32159999999999"/>
  </r>
  <r>
    <n v="8951"/>
    <s v="CA-2014-150910"/>
    <n v="2014"/>
    <x v="66"/>
    <d v="2014-12-29T00:00:00"/>
    <s v="Standard Class"/>
    <s v="JL-15130"/>
    <s v="Jack Lebron"/>
    <x v="0"/>
    <s v="United States"/>
    <s v="Jackson"/>
    <x v="18"/>
    <n v="38301"/>
    <x v="0"/>
    <s v="TEC-AC-10001013"/>
    <x v="2"/>
    <x v="11"/>
    <s v="Logitech ClearChat Comfort/USB Headset H390"/>
    <n v="46.864000000000004"/>
    <n v="2"/>
    <n v="0.2"/>
    <n v="7.615399999999994"/>
  </r>
  <r>
    <n v="8952"/>
    <s v="CA-2014-150910"/>
    <n v="2014"/>
    <x v="66"/>
    <d v="2014-12-29T00:00:00"/>
    <s v="Standard Class"/>
    <s v="JL-15130"/>
    <s v="Jack Lebron"/>
    <x v="0"/>
    <s v="United States"/>
    <s v="Jackson"/>
    <x v="18"/>
    <n v="38301"/>
    <x v="0"/>
    <s v="OFF-ST-10000918"/>
    <x v="1"/>
    <x v="4"/>
    <s v="Crate-A-Files"/>
    <n v="26.160000000000004"/>
    <n v="3"/>
    <n v="0.2"/>
    <n v="1.961999999999998"/>
  </r>
  <r>
    <n v="8953"/>
    <s v="CA-2014-150910"/>
    <n v="2014"/>
    <x v="66"/>
    <d v="2014-12-29T00:00:00"/>
    <s v="Standard Class"/>
    <s v="JL-15130"/>
    <s v="Jack Lebron"/>
    <x v="0"/>
    <s v="United States"/>
    <s v="Jackson"/>
    <x v="18"/>
    <n v="38301"/>
    <x v="0"/>
    <s v="OFF-AR-10001419"/>
    <x v="1"/>
    <x v="6"/>
    <s v="Newell 325"/>
    <n v="23.128"/>
    <n v="7"/>
    <n v="0.2"/>
    <n v="2.8909999999999982"/>
  </r>
  <r>
    <n v="8954"/>
    <s v="CA-2014-150910"/>
    <n v="2014"/>
    <x v="66"/>
    <d v="2014-12-29T00:00:00"/>
    <s v="Standard Class"/>
    <s v="JL-15130"/>
    <s v="Jack Lebron"/>
    <x v="0"/>
    <s v="United States"/>
    <s v="Jackson"/>
    <x v="18"/>
    <n v="38301"/>
    <x v="0"/>
    <s v="OFF-AP-10003266"/>
    <x v="1"/>
    <x v="9"/>
    <s v="Holmes Replacement Filter for HEPA Air Cleaner, Large Room"/>
    <n v="59.24"/>
    <n v="5"/>
    <n v="0.2"/>
    <n v="16.290999999999997"/>
  </r>
  <r>
    <n v="8955"/>
    <s v="CA-2011-156790"/>
    <n v="2011"/>
    <x v="233"/>
    <d v="2011-08-10T00:00:00"/>
    <s v="Second Class"/>
    <s v="VG-21790"/>
    <s v="Vivek Gonzalez"/>
    <x v="0"/>
    <s v="United States"/>
    <s v="Jacksonville"/>
    <x v="2"/>
    <n v="32216"/>
    <x v="0"/>
    <s v="FUR-BO-10000468"/>
    <x v="0"/>
    <x v="0"/>
    <s v="O'Sullivan 2-Shelf Heavy-Duty Bookcases"/>
    <n v="155.45600000000002"/>
    <n v="4"/>
    <n v="0.2"/>
    <n v="-7.7727999999999895"/>
  </r>
  <r>
    <n v="8956"/>
    <s v="CA-2011-126480"/>
    <n v="2011"/>
    <x v="59"/>
    <d v="2011-09-24T00:00:00"/>
    <s v="Standard Class"/>
    <s v="HG-14965"/>
    <s v="Henry Goldwyn"/>
    <x v="1"/>
    <s v="United States"/>
    <s v="San Diego"/>
    <x v="1"/>
    <n v="92024"/>
    <x v="1"/>
    <s v="OFF-PA-10004610"/>
    <x v="1"/>
    <x v="10"/>
    <s v="Xerox 1900"/>
    <n v="8.56"/>
    <n v="2"/>
    <n v="0"/>
    <n v="3.8519999999999994"/>
  </r>
  <r>
    <n v="8957"/>
    <s v="CA-2014-105620"/>
    <n v="2014"/>
    <x v="53"/>
    <d v="2014-12-29T00:00:00"/>
    <s v="First Class"/>
    <s v="JH-15430"/>
    <s v="Jennifer Halladay"/>
    <x v="0"/>
    <s v="United States"/>
    <s v="Hialeah"/>
    <x v="2"/>
    <n v="33012"/>
    <x v="0"/>
    <s v="FUR-FU-10004963"/>
    <x v="0"/>
    <x v="5"/>
    <s v="Eldon 400 Class Desk Accessories, Black Carbon"/>
    <n v="21"/>
    <n v="3"/>
    <n v="0.2"/>
    <n v="5.7750000000000021"/>
  </r>
  <r>
    <n v="8958"/>
    <s v="CA-2014-105620"/>
    <n v="2014"/>
    <x v="53"/>
    <d v="2014-12-29T00:00:00"/>
    <s v="First Class"/>
    <s v="JH-15430"/>
    <s v="Jennifer Halladay"/>
    <x v="0"/>
    <s v="United States"/>
    <s v="Hialeah"/>
    <x v="2"/>
    <n v="33012"/>
    <x v="0"/>
    <s v="TEC-MA-10004626"/>
    <x v="2"/>
    <x v="15"/>
    <s v="Lexmark 20R1285 X6650 Wireless All-in-One Printer"/>
    <n v="120"/>
    <n v="2"/>
    <n v="0.5"/>
    <n v="-7.2000000000000028"/>
  </r>
  <r>
    <n v="8959"/>
    <s v="CA-2014-150266"/>
    <n v="2014"/>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n v="2014"/>
    <x v="920"/>
    <d v="2014-12-01T00:00:00"/>
    <s v="Standard Class"/>
    <s v="RO-19780"/>
    <s v="Rose O'Brian"/>
    <x v="0"/>
    <s v="United States"/>
    <s v="Houston"/>
    <x v="5"/>
    <n v="77070"/>
    <x v="2"/>
    <s v="OFF-AP-10002867"/>
    <x v="1"/>
    <x v="9"/>
    <s v="Fellowes Command Center 5-outlet power strip"/>
    <n v="67.839999999999989"/>
    <n v="5"/>
    <n v="0.8"/>
    <n v="-179.77600000000001"/>
  </r>
  <r>
    <n v="8961"/>
    <s v="CA-2014-150266"/>
    <n v="2014"/>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n v="2014"/>
    <x v="920"/>
    <d v="2014-12-01T00:00:00"/>
    <s v="Standard Class"/>
    <s v="RO-19780"/>
    <s v="Rose O'Brian"/>
    <x v="0"/>
    <s v="United States"/>
    <s v="Houston"/>
    <x v="5"/>
    <n v="77070"/>
    <x v="2"/>
    <s v="OFF-AR-10001761"/>
    <x v="1"/>
    <x v="6"/>
    <s v="Avery Hi-Liter Smear-Safe Highlighters"/>
    <n v="18.687999999999999"/>
    <n v="4"/>
    <n v="0.2"/>
    <n v="3.7375999999999996"/>
  </r>
  <r>
    <n v="8963"/>
    <s v="CA-2013-157280"/>
    <n v="2013"/>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n v="2013"/>
    <x v="732"/>
    <d v="2013-11-08T00:00:00"/>
    <s v="First Class"/>
    <s v="LW-17125"/>
    <s v="Liz Willingham"/>
    <x v="0"/>
    <s v="United States"/>
    <s v="Virginia Beach"/>
    <x v="17"/>
    <n v="23464"/>
    <x v="0"/>
    <s v="TEC-AC-10000057"/>
    <x v="2"/>
    <x v="11"/>
    <s v="Microsoft Natural Ergonomic Keyboard 4000"/>
    <n v="89.97"/>
    <n v="3"/>
    <n v="0"/>
    <n v="18.893699999999995"/>
  </r>
  <r>
    <n v="8965"/>
    <s v="CA-2013-157280"/>
    <n v="2013"/>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n v="2014"/>
    <x v="44"/>
    <d v="2014-11-13T00:00:00"/>
    <s v="Standard Class"/>
    <s v="CC-12370"/>
    <s v="Christopher Conant"/>
    <x v="0"/>
    <s v="United States"/>
    <s v="Houston"/>
    <x v="5"/>
    <n v="77070"/>
    <x v="2"/>
    <s v="OFF-BI-10000145"/>
    <x v="1"/>
    <x v="8"/>
    <s v="Zipper Ring Binder Pockets"/>
    <n v="1.2479999999999998"/>
    <n v="2"/>
    <n v="0.8"/>
    <n v="-1.934400000000001"/>
  </r>
  <r>
    <n v="8967"/>
    <s v="CA-2013-134180"/>
    <n v="2013"/>
    <x v="54"/>
    <d v="2013-11-08T00:00:00"/>
    <s v="Standard Class"/>
    <s v="JP-16135"/>
    <s v="Julie Prescott"/>
    <x v="2"/>
    <s v="United States"/>
    <s v="Philadelphia"/>
    <x v="9"/>
    <n v="19120"/>
    <x v="3"/>
    <s v="TEC-AC-10000892"/>
    <x v="2"/>
    <x v="11"/>
    <s v="NETGEAR N750 Dual Band Wi-Fi Gigabit Router"/>
    <n v="72"/>
    <n v="1"/>
    <n v="0.2"/>
    <n v="14.399999999999999"/>
  </r>
  <r>
    <n v="8968"/>
    <s v="CA-2013-134180"/>
    <n v="2013"/>
    <x v="54"/>
    <d v="2013-11-08T00:00:00"/>
    <s v="Standard Class"/>
    <s v="JP-16135"/>
    <s v="Julie Prescott"/>
    <x v="2"/>
    <s v="United States"/>
    <s v="Philadelphia"/>
    <x v="9"/>
    <n v="19120"/>
    <x v="3"/>
    <s v="FUR-CH-10004886"/>
    <x v="0"/>
    <x v="1"/>
    <s v="Bevis Steel Folding Chairs"/>
    <n v="470.15499999999997"/>
    <n v="7"/>
    <n v="0.3"/>
    <n v="-13.432999999999993"/>
  </r>
  <r>
    <n v="8969"/>
    <s v="CA-2011-166730"/>
    <n v="2011"/>
    <x v="125"/>
    <d v="2012-01-01T00:00:00"/>
    <s v="First Class"/>
    <s v="DD-13570"/>
    <s v="Dorothy Dickinson"/>
    <x v="0"/>
    <s v="United States"/>
    <s v="Memphis"/>
    <x v="18"/>
    <n v="38109"/>
    <x v="0"/>
    <s v="OFF-ST-10002554"/>
    <x v="1"/>
    <x v="4"/>
    <s v="Tennsco Industrial Shelving"/>
    <n v="39.128"/>
    <n v="1"/>
    <n v="0.2"/>
    <n v="-8.803799999999999"/>
  </r>
  <r>
    <n v="8970"/>
    <s v="CA-2014-157469"/>
    <n v="2014"/>
    <x v="574"/>
    <d v="2014-12-08T00:00:00"/>
    <s v="Standard Class"/>
    <s v="ES-14080"/>
    <s v="Erin Smith"/>
    <x v="1"/>
    <s v="United States"/>
    <s v="Lakewood"/>
    <x v="24"/>
    <n v="44107"/>
    <x v="3"/>
    <s v="OFF-AR-10001662"/>
    <x v="1"/>
    <x v="6"/>
    <s v="Rogers Handheld Barrel Pencil Sharpener"/>
    <n v="19.728000000000002"/>
    <n v="9"/>
    <n v="0.2"/>
    <n v="1.7262000000000022"/>
  </r>
  <r>
    <n v="8971"/>
    <s v="CA-2014-157469"/>
    <n v="2014"/>
    <x v="574"/>
    <d v="2014-12-08T00:00:00"/>
    <s v="Standard Class"/>
    <s v="ES-14080"/>
    <s v="Erin Smith"/>
    <x v="1"/>
    <s v="United States"/>
    <s v="Lakewood"/>
    <x v="24"/>
    <n v="44107"/>
    <x v="3"/>
    <s v="TEC-PH-10004531"/>
    <x v="2"/>
    <x v="7"/>
    <s v="AT&amp;T CL2909"/>
    <n v="151.18799999999999"/>
    <n v="2"/>
    <n v="0.4"/>
    <n v="-25.198000000000008"/>
  </r>
  <r>
    <n v="8972"/>
    <s v="CA-2014-122308"/>
    <n v="2014"/>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n v="2011"/>
    <x v="84"/>
    <d v="2011-11-21T00:00:00"/>
    <s v="First Class"/>
    <s v="RD-19900"/>
    <s v="Ruben Dartt"/>
    <x v="0"/>
    <s v="United States"/>
    <s v="Philadelphia"/>
    <x v="9"/>
    <n v="19120"/>
    <x v="3"/>
    <s v="TEC-AC-10003023"/>
    <x v="2"/>
    <x v="11"/>
    <s v="Logitech G105 Gaming Keyboard"/>
    <n v="47.496000000000002"/>
    <n v="1"/>
    <n v="0.2"/>
    <n v="-1.187400000000002"/>
  </r>
  <r>
    <n v="8974"/>
    <s v="CA-2014-159226"/>
    <n v="2014"/>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n v="2014"/>
    <x v="51"/>
    <d v="2014-11-27T00:00:00"/>
    <s v="First Class"/>
    <s v="JP-15460"/>
    <s v="Jennifer Patt"/>
    <x v="1"/>
    <s v="United States"/>
    <s v="Dallas"/>
    <x v="5"/>
    <n v="75220"/>
    <x v="2"/>
    <s v="OFF-PA-10000477"/>
    <x v="1"/>
    <x v="10"/>
    <s v="Xerox 22"/>
    <n v="36.288000000000011"/>
    <n v="7"/>
    <n v="0.2"/>
    <n v="12.700800000000001"/>
  </r>
  <r>
    <n v="8976"/>
    <s v="CA-2014-156622"/>
    <n v="2014"/>
    <x v="51"/>
    <d v="2014-11-27T00:00:00"/>
    <s v="First Class"/>
    <s v="JP-15460"/>
    <s v="Jennifer Patt"/>
    <x v="1"/>
    <s v="United States"/>
    <s v="Dallas"/>
    <x v="5"/>
    <n v="75220"/>
    <x v="2"/>
    <s v="OFF-PA-10002923"/>
    <x v="1"/>
    <x v="10"/>
    <s v="Xerox 1942"/>
    <n v="78.304000000000002"/>
    <n v="2"/>
    <n v="0.2"/>
    <n v="29.363999999999997"/>
  </r>
  <r>
    <n v="8977"/>
    <s v="CA-2014-156622"/>
    <n v="2014"/>
    <x v="51"/>
    <d v="2014-11-27T00:00:00"/>
    <s v="First Class"/>
    <s v="JP-15460"/>
    <s v="Jennifer Patt"/>
    <x v="1"/>
    <s v="United States"/>
    <s v="Dallas"/>
    <x v="5"/>
    <n v="75220"/>
    <x v="2"/>
    <s v="FUR-TA-10003008"/>
    <x v="0"/>
    <x v="3"/>
    <s v="Lesro Round Back Collection Coffee Table, End Table"/>
    <n v="127.785"/>
    <n v="1"/>
    <n v="0.3"/>
    <n v="-31.033499999999989"/>
  </r>
  <r>
    <n v="8978"/>
    <s v="CA-2014-156622"/>
    <n v="2014"/>
    <x v="51"/>
    <d v="2014-11-27T00:00:00"/>
    <s v="First Class"/>
    <s v="JP-15460"/>
    <s v="Jennifer Patt"/>
    <x v="1"/>
    <s v="United States"/>
    <s v="Dallas"/>
    <x v="5"/>
    <n v="75220"/>
    <x v="2"/>
    <s v="OFF-BI-10003707"/>
    <x v="1"/>
    <x v="8"/>
    <s v="Aluminum Screw Posts"/>
    <n v="6.1039999999999983"/>
    <n v="2"/>
    <n v="0.8"/>
    <n v="-9.1560000000000006"/>
  </r>
  <r>
    <n v="8979"/>
    <s v="CA-2011-119529"/>
    <n v="2011"/>
    <x v="935"/>
    <d v="2011-11-05T00:00:00"/>
    <s v="Second Class"/>
    <s v="DM-13345"/>
    <s v="Denise Monton"/>
    <x v="1"/>
    <s v="United States"/>
    <s v="Orange"/>
    <x v="30"/>
    <n v="7050"/>
    <x v="3"/>
    <s v="OFF-BI-10000546"/>
    <x v="1"/>
    <x v="8"/>
    <s v="Avery Durable Binders"/>
    <n v="5.76"/>
    <n v="2"/>
    <n v="0"/>
    <n v="2.8224"/>
  </r>
  <r>
    <n v="8980"/>
    <s v="CA-2012-150413"/>
    <n v="2012"/>
    <x v="324"/>
    <d v="2012-10-24T00:00:00"/>
    <s v="Second Class"/>
    <s v="CS-11860"/>
    <s v="Cari Schnelling"/>
    <x v="0"/>
    <s v="United States"/>
    <s v="Dallas"/>
    <x v="5"/>
    <n v="75220"/>
    <x v="2"/>
    <s v="OFF-BI-10000404"/>
    <x v="1"/>
    <x v="8"/>
    <s v="Avery Printable Repositionable Plastic Tabs"/>
    <n v="1.7199999999999995"/>
    <n v="1"/>
    <n v="0.8"/>
    <n v="-2.8380000000000001"/>
  </r>
  <r>
    <n v="8981"/>
    <s v="CA-2011-108182"/>
    <n v="2011"/>
    <x v="644"/>
    <d v="2011-02-11T00:00:00"/>
    <s v="Second Class"/>
    <s v="DL-13315"/>
    <s v="Delfina Latchford"/>
    <x v="0"/>
    <s v="United States"/>
    <s v="Romeoville"/>
    <x v="10"/>
    <n v="60441"/>
    <x v="2"/>
    <s v="OFF-BI-10001196"/>
    <x v="1"/>
    <x v="8"/>
    <s v="Avery Flip-Chart Easel Binder, Black"/>
    <n v="8.9519999999999982"/>
    <n v="2"/>
    <n v="0.8"/>
    <n v="-14.770800000000001"/>
  </r>
  <r>
    <n v="8982"/>
    <s v="CA-2013-110898"/>
    <n v="2013"/>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n v="2013"/>
    <x v="1193"/>
    <d v="2013-03-13T00:00:00"/>
    <s v="Standard Class"/>
    <s v="LC-16870"/>
    <s v="Lena Cacioppo"/>
    <x v="0"/>
    <s v="United States"/>
    <s v="Chicago"/>
    <x v="10"/>
    <n v="60623"/>
    <x v="2"/>
    <s v="OFF-BI-10004656"/>
    <x v="1"/>
    <x v="8"/>
    <s v="Peel &amp; Stick Add-On Corner Pockets"/>
    <n v="1.7279999999999998"/>
    <n v="4"/>
    <n v="0.8"/>
    <n v="-2.764800000000001"/>
  </r>
  <r>
    <n v="8984"/>
    <s v="CA-2013-110898"/>
    <n v="2013"/>
    <x v="1193"/>
    <d v="2013-03-13T00:00:00"/>
    <s v="Standard Class"/>
    <s v="LC-16870"/>
    <s v="Lena Cacioppo"/>
    <x v="0"/>
    <s v="United States"/>
    <s v="Chicago"/>
    <x v="10"/>
    <n v="60623"/>
    <x v="2"/>
    <s v="FUR-FU-10003773"/>
    <x v="0"/>
    <x v="5"/>
    <s v="Eldon Cleatmat Plus Chair Mats for High Pile Carpets"/>
    <n v="159.04"/>
    <n v="5"/>
    <n v="0.6"/>
    <n v="-194.82400000000001"/>
  </r>
  <r>
    <n v="8985"/>
    <s v="CA-2013-110898"/>
    <n v="2013"/>
    <x v="1193"/>
    <d v="2013-03-13T00:00:00"/>
    <s v="Standard Class"/>
    <s v="LC-16870"/>
    <s v="Lena Cacioppo"/>
    <x v="0"/>
    <s v="United States"/>
    <s v="Chicago"/>
    <x v="10"/>
    <n v="60623"/>
    <x v="2"/>
    <s v="FUR-TA-10000849"/>
    <x v="0"/>
    <x v="3"/>
    <s v="Bevis Rectangular Conference Tables"/>
    <n v="145.97999999999999"/>
    <n v="2"/>
    <n v="0.5"/>
    <n v="-99.266399999999976"/>
  </r>
  <r>
    <n v="8986"/>
    <s v="CA-2012-123092"/>
    <n v="2012"/>
    <x v="155"/>
    <d v="2012-12-07T00:00:00"/>
    <s v="Standard Class"/>
    <s v="JG-15115"/>
    <s v="Jack Garza"/>
    <x v="0"/>
    <s v="United States"/>
    <s v="Jacksonville"/>
    <x v="3"/>
    <n v="28540"/>
    <x v="0"/>
    <s v="FUR-FU-10000222"/>
    <x v="0"/>
    <x v="5"/>
    <s v="Seth Thomas 16&quot; Steel Case Clock"/>
    <n v="77.951999999999998"/>
    <n v="3"/>
    <n v="0.2"/>
    <n v="12.667199999999994"/>
  </r>
  <r>
    <n v="8987"/>
    <s v="CA-2012-123092"/>
    <n v="2012"/>
    <x v="155"/>
    <d v="2012-12-07T00:00:00"/>
    <s v="Standard Class"/>
    <s v="JG-15115"/>
    <s v="Jack Garza"/>
    <x v="0"/>
    <s v="United States"/>
    <s v="Jacksonville"/>
    <x v="3"/>
    <n v="28540"/>
    <x v="0"/>
    <s v="OFF-BI-10001718"/>
    <x v="1"/>
    <x v="8"/>
    <s v="GBC DocuBind P50 Personal Binding Machine"/>
    <n v="95.970000000000013"/>
    <n v="5"/>
    <n v="0.7"/>
    <n v="-73.57699999999997"/>
  </r>
  <r>
    <n v="8988"/>
    <s v="CA-2012-123092"/>
    <n v="2012"/>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n v="2012"/>
    <x v="155"/>
    <d v="2012-12-07T00:00:00"/>
    <s v="Standard Class"/>
    <s v="JG-15115"/>
    <s v="Jack Garza"/>
    <x v="0"/>
    <s v="United States"/>
    <s v="Jacksonville"/>
    <x v="3"/>
    <n v="28540"/>
    <x v="0"/>
    <s v="OFF-AR-10004078"/>
    <x v="1"/>
    <x v="6"/>
    <s v="Newell 312"/>
    <n v="9.3439999999999994"/>
    <n v="2"/>
    <n v="0.2"/>
    <n v="1.1679999999999997"/>
  </r>
  <r>
    <n v="8990"/>
    <s v="US-2012-128587"/>
    <n v="2012"/>
    <x v="100"/>
    <d v="2012-12-30T00:00:00"/>
    <s v="Standard Class"/>
    <s v="HM-14860"/>
    <s v="Harry Marie"/>
    <x v="1"/>
    <s v="United States"/>
    <s v="Springfield"/>
    <x v="25"/>
    <n v="65807"/>
    <x v="2"/>
    <s v="FUR-FU-10003026"/>
    <x v="0"/>
    <x v="5"/>
    <s v="Eldon Regeneration Recycled Desk Accessories, Black"/>
    <n v="9.68"/>
    <n v="2"/>
    <n v="0"/>
    <n v="3.7751999999999999"/>
  </r>
  <r>
    <n v="8991"/>
    <s v="US-2012-128587"/>
    <n v="2012"/>
    <x v="100"/>
    <d v="2012-12-30T00:00:00"/>
    <s v="Standard Class"/>
    <s v="HM-14860"/>
    <s v="Harry Marie"/>
    <x v="1"/>
    <s v="United States"/>
    <s v="Springfield"/>
    <x v="25"/>
    <n v="65807"/>
    <x v="2"/>
    <s v="TEC-CO-10003763"/>
    <x v="2"/>
    <x v="16"/>
    <s v="Canon PC1060 Personal Laser Copier"/>
    <n v="4899.93"/>
    <n v="7"/>
    <n v="0"/>
    <n v="2302.9670999999998"/>
  </r>
  <r>
    <n v="8992"/>
    <s v="US-2014-139577"/>
    <n v="2014"/>
    <x v="172"/>
    <d v="2014-10-07T00:00:00"/>
    <s v="Standard Class"/>
    <s v="TN-21040"/>
    <s v="Tanja Norvell"/>
    <x v="2"/>
    <s v="United States"/>
    <s v="San Francisco"/>
    <x v="1"/>
    <n v="94110"/>
    <x v="1"/>
    <s v="TEC-AC-10004708"/>
    <x v="2"/>
    <x v="11"/>
    <s v="Sony 32GB Class 10 Micro SDHC R40 Memory Card"/>
    <n v="104.75"/>
    <n v="5"/>
    <n v="0"/>
    <n v="21.997499999999999"/>
  </r>
  <r>
    <n v="8993"/>
    <s v="CA-2014-159100"/>
    <n v="2014"/>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n v="2014"/>
    <x v="524"/>
    <d v="2014-10-22T00:00:00"/>
    <s v="Standard Class"/>
    <s v="VP-21760"/>
    <s v="Victoria Pisteka"/>
    <x v="1"/>
    <s v="United States"/>
    <s v="Columbia"/>
    <x v="18"/>
    <n v="38401"/>
    <x v="0"/>
    <s v="FUR-TA-10001950"/>
    <x v="0"/>
    <x v="3"/>
    <s v="Balt Solid Wood Round Tables"/>
    <n v="1875.258"/>
    <n v="7"/>
    <n v="0.4"/>
    <n v="-968.88329999999996"/>
  </r>
  <r>
    <n v="8995"/>
    <s v="CA-2011-109043"/>
    <n v="2011"/>
    <x v="860"/>
    <d v="2011-08-17T00:00:00"/>
    <s v="First Class"/>
    <s v="CS-12355"/>
    <s v="Christine Sundaresam"/>
    <x v="0"/>
    <s v="United States"/>
    <s v="Hollywood"/>
    <x v="2"/>
    <n v="33021"/>
    <x v="0"/>
    <s v="OFF-PA-10000312"/>
    <x v="1"/>
    <x v="10"/>
    <s v="Xerox 1955"/>
    <n v="91.360000000000014"/>
    <n v="5"/>
    <n v="0.2"/>
    <n v="29.691999999999993"/>
  </r>
  <r>
    <n v="8996"/>
    <s v="CA-2011-109043"/>
    <n v="2011"/>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n v="2014"/>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n v="2014"/>
    <x v="177"/>
    <d v="2014-03-21T00:00:00"/>
    <s v="Same Day"/>
    <s v="HG-14845"/>
    <s v="Harry Greene"/>
    <x v="0"/>
    <s v="United States"/>
    <s v="Houston"/>
    <x v="5"/>
    <n v="77041"/>
    <x v="2"/>
    <s v="OFF-PA-10000474"/>
    <x v="1"/>
    <x v="10"/>
    <s v="Staples"/>
    <n v="56.704000000000001"/>
    <n v="2"/>
    <n v="0.2"/>
    <n v="19.137599999999992"/>
  </r>
  <r>
    <n v="8999"/>
    <s v="CA-2014-122763"/>
    <n v="2014"/>
    <x v="177"/>
    <d v="2014-03-21T00:00:00"/>
    <s v="Same Day"/>
    <s v="HG-14845"/>
    <s v="Harry Greene"/>
    <x v="0"/>
    <s v="United States"/>
    <s v="Houston"/>
    <x v="5"/>
    <n v="77041"/>
    <x v="2"/>
    <s v="OFF-PA-10002377"/>
    <x v="1"/>
    <x v="10"/>
    <s v="Xerox 1916"/>
    <n v="274.06400000000002"/>
    <n v="7"/>
    <n v="0.2"/>
    <n v="102.77399999999999"/>
  </r>
  <r>
    <n v="9000"/>
    <s v="CA-2014-137785"/>
    <n v="2014"/>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n v="2011"/>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n v="2011"/>
    <x v="266"/>
    <d v="2011-12-09T00:00:00"/>
    <s v="Standard Class"/>
    <s v="EM-13825"/>
    <s v="Elizabeth Moffitt"/>
    <x v="1"/>
    <s v="United States"/>
    <s v="Sandy Springs"/>
    <x v="32"/>
    <n v="30328"/>
    <x v="0"/>
    <s v="TEC-AC-10000199"/>
    <x v="2"/>
    <x v="11"/>
    <s v="Kingston Digital DataTraveler 8GB USB 2.0"/>
    <n v="5.95"/>
    <n v="1"/>
    <n v="0"/>
    <n v="0.83300000000000018"/>
  </r>
  <r>
    <n v="9003"/>
    <s v="CA-2011-103807"/>
    <n v="2011"/>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n v="2012"/>
    <x v="57"/>
    <d v="2012-04-06T00:00:00"/>
    <s v="Same Day"/>
    <s v="JF-15415"/>
    <s v="Jennifer Ferguson"/>
    <x v="0"/>
    <s v="United States"/>
    <s v="Spokane"/>
    <x v="4"/>
    <n v="99207"/>
    <x v="1"/>
    <s v="TEC-AC-10001767"/>
    <x v="2"/>
    <x v="11"/>
    <s v="SanDisk Ultra 64 GB MicroSDHC Class 10 Memory Card"/>
    <n v="239.94"/>
    <n v="6"/>
    <n v="0"/>
    <n v="26.393399999999986"/>
  </r>
  <r>
    <n v="9005"/>
    <s v="CA-2012-102855"/>
    <n v="2012"/>
    <x v="57"/>
    <d v="2012-04-06T00:00:00"/>
    <s v="Same Day"/>
    <s v="JF-15415"/>
    <s v="Jennifer Ferguson"/>
    <x v="0"/>
    <s v="United States"/>
    <s v="Spokane"/>
    <x v="4"/>
    <n v="99207"/>
    <x v="1"/>
    <s v="OFF-AR-10002467"/>
    <x v="1"/>
    <x v="6"/>
    <s v="Dixon Ticonderoga Pencils"/>
    <n v="23.84"/>
    <n v="8"/>
    <n v="0"/>
    <n v="6.4368000000000016"/>
  </r>
  <r>
    <n v="9006"/>
    <s v="CA-2014-107825"/>
    <n v="2014"/>
    <x v="551"/>
    <d v="2014-11-19T00:00:00"/>
    <s v="Same Day"/>
    <s v="NB-18655"/>
    <s v="Nona Balk"/>
    <x v="1"/>
    <s v="United States"/>
    <s v="Milwaukee"/>
    <x v="6"/>
    <n v="53209"/>
    <x v="2"/>
    <s v="OFF-ST-10001321"/>
    <x v="1"/>
    <x v="4"/>
    <s v="Decoflex Hanging Personal Folder File, Blue"/>
    <n v="92.52"/>
    <n v="6"/>
    <n v="0"/>
    <n v="24.980400000000007"/>
  </r>
  <r>
    <n v="9007"/>
    <s v="CA-2014-107825"/>
    <n v="2014"/>
    <x v="551"/>
    <d v="2014-11-19T00:00:00"/>
    <s v="Same Day"/>
    <s v="NB-18655"/>
    <s v="Nona Balk"/>
    <x v="1"/>
    <s v="United States"/>
    <s v="Milwaukee"/>
    <x v="6"/>
    <n v="53209"/>
    <x v="2"/>
    <s v="OFF-ST-10000777"/>
    <x v="1"/>
    <x v="4"/>
    <s v="Companion Letter/Legal File, Black"/>
    <n v="37.76"/>
    <n v="1"/>
    <n v="0"/>
    <n v="10.572800000000001"/>
  </r>
  <r>
    <n v="9008"/>
    <s v="CA-2014-107825"/>
    <n v="2014"/>
    <x v="551"/>
    <d v="2014-11-19T00:00:00"/>
    <s v="Same Day"/>
    <s v="NB-18655"/>
    <s v="Nona Balk"/>
    <x v="1"/>
    <s v="United States"/>
    <s v="Milwaukee"/>
    <x v="6"/>
    <n v="53209"/>
    <x v="2"/>
    <s v="OFF-LA-10003720"/>
    <x v="1"/>
    <x v="2"/>
    <s v="Avery 487"/>
    <n v="7.38"/>
    <n v="2"/>
    <n v="0"/>
    <n v="3.4685999999999999"/>
  </r>
  <r>
    <n v="9009"/>
    <s v="CA-2014-107825"/>
    <n v="2014"/>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n v="2014"/>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n v="2014"/>
    <x v="240"/>
    <d v="2014-05-24T00:00:00"/>
    <s v="Standard Class"/>
    <s v="ND-18460"/>
    <s v="Neil Ducich"/>
    <x v="1"/>
    <s v="United States"/>
    <s v="Huntsville"/>
    <x v="19"/>
    <n v="35810"/>
    <x v="0"/>
    <s v="OFF-BI-10001787"/>
    <x v="1"/>
    <x v="8"/>
    <s v="Wilson Jones Four-Pocket Poly Binders"/>
    <n v="26.16"/>
    <n v="4"/>
    <n v="0"/>
    <n v="12.8184"/>
  </r>
  <r>
    <n v="9012"/>
    <s v="CA-2012-137071"/>
    <n v="2012"/>
    <x v="139"/>
    <d v="2012-12-21T00:00:00"/>
    <s v="First Class"/>
    <s v="ED-13885"/>
    <s v="Emily Ducich"/>
    <x v="2"/>
    <s v="United States"/>
    <s v="Houston"/>
    <x v="5"/>
    <n v="77036"/>
    <x v="2"/>
    <s v="TEC-AC-10004353"/>
    <x v="2"/>
    <x v="11"/>
    <s v="Hypercom P1300 Pinpad"/>
    <n v="100.80000000000001"/>
    <n v="2"/>
    <n v="0.2"/>
    <n v="21.42"/>
  </r>
  <r>
    <n v="9013"/>
    <s v="CA-2013-121447"/>
    <n v="2013"/>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n v="2014"/>
    <x v="257"/>
    <d v="2014-03-23T00:00:00"/>
    <s v="Standard Class"/>
    <s v="BP-11050"/>
    <s v="Barry Pond"/>
    <x v="1"/>
    <s v="United States"/>
    <s v="Los Angeles"/>
    <x v="1"/>
    <n v="90008"/>
    <x v="1"/>
    <s v="OFF-AR-10002766"/>
    <x v="1"/>
    <x v="6"/>
    <s v="Prang Drawing Pencil Set"/>
    <n v="13.899999999999999"/>
    <n v="5"/>
    <n v="0"/>
    <n v="3.7529999999999997"/>
  </r>
  <r>
    <n v="9015"/>
    <s v="CA-2014-143084"/>
    <n v="2014"/>
    <x v="257"/>
    <d v="2014-03-23T00:00:00"/>
    <s v="Standard Class"/>
    <s v="BP-11050"/>
    <s v="Barry Pond"/>
    <x v="1"/>
    <s v="United States"/>
    <s v="Los Angeles"/>
    <x v="1"/>
    <n v="90008"/>
    <x v="1"/>
    <s v="OFF-EN-10003072"/>
    <x v="1"/>
    <x v="12"/>
    <s v="Peel &amp; Seel Envelopes"/>
    <n v="19.399999999999999"/>
    <n v="5"/>
    <n v="0"/>
    <n v="9.3120000000000012"/>
  </r>
  <r>
    <n v="9016"/>
    <s v="CA-2013-131639"/>
    <n v="2013"/>
    <x v="907"/>
    <d v="2013-12-24T00:00:00"/>
    <s v="Standard Class"/>
    <s v="NS-18640"/>
    <s v="Noel Staavos"/>
    <x v="1"/>
    <s v="United States"/>
    <s v="Carlsbad"/>
    <x v="27"/>
    <n v="88220"/>
    <x v="1"/>
    <s v="OFF-BI-10001636"/>
    <x v="1"/>
    <x v="8"/>
    <s v="Ibico Plastic and Wire Spiral Binding Combs"/>
    <n v="13.488"/>
    <n v="2"/>
    <n v="0.2"/>
    <n v="4.3835999999999995"/>
  </r>
  <r>
    <n v="9017"/>
    <s v="CA-2013-131639"/>
    <n v="2013"/>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n v="2013"/>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n v="2013"/>
    <x v="253"/>
    <d v="2013-03-29T00:00:00"/>
    <s v="Second Class"/>
    <s v="MV-17485"/>
    <s v="Mark Van Huff"/>
    <x v="0"/>
    <s v="United States"/>
    <s v="Pocatello"/>
    <x v="45"/>
    <n v="83201"/>
    <x v="1"/>
    <s v="OFF-BI-10002215"/>
    <x v="1"/>
    <x v="8"/>
    <s v="Wilson Jones Hanging View Binder, White, 1&quot;"/>
    <n v="17.04"/>
    <n v="3"/>
    <n v="0.2"/>
    <n v="5.5379999999999985"/>
  </r>
  <r>
    <n v="9020"/>
    <s v="CA-2011-100706"/>
    <n v="2011"/>
    <x v="757"/>
    <d v="2011-12-18T00:00:00"/>
    <s v="Second Class"/>
    <s v="LE-16810"/>
    <s v="Laurel Elliston"/>
    <x v="0"/>
    <s v="United States"/>
    <s v="Springfield"/>
    <x v="17"/>
    <n v="22153"/>
    <x v="0"/>
    <s v="TEC-AC-10001314"/>
    <x v="2"/>
    <x v="11"/>
    <s v="Case Logic 2.4GHz Wireless Keyboard"/>
    <n v="99.98"/>
    <n v="2"/>
    <n v="0"/>
    <n v="7.9983999999999895"/>
  </r>
  <r>
    <n v="9021"/>
    <s v="CA-2011-100706"/>
    <n v="2011"/>
    <x v="757"/>
    <d v="2011-12-18T00:00:00"/>
    <s v="Second Class"/>
    <s v="LE-16810"/>
    <s v="Laurel Elliston"/>
    <x v="0"/>
    <s v="United States"/>
    <s v="Springfield"/>
    <x v="17"/>
    <n v="22153"/>
    <x v="0"/>
    <s v="FUR-FU-10002268"/>
    <x v="0"/>
    <x v="5"/>
    <s v="Ultra Door Push Plate"/>
    <n v="29.46"/>
    <n v="6"/>
    <n v="0"/>
    <n v="9.7217999999999982"/>
  </r>
  <r>
    <n v="9022"/>
    <s v="CA-2012-129525"/>
    <n v="2012"/>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n v="2013"/>
    <x v="250"/>
    <d v="2013-08-24T00:00:00"/>
    <s v="First Class"/>
    <s v="TC-21475"/>
    <s v="Tony Chapman"/>
    <x v="2"/>
    <s v="United States"/>
    <s v="Fort Collins"/>
    <x v="22"/>
    <n v="80525"/>
    <x v="1"/>
    <s v="FUR-FU-10001979"/>
    <x v="0"/>
    <x v="5"/>
    <s v="Dana Halogen Swing-Arm Architect Lamp"/>
    <n v="98.328000000000003"/>
    <n v="3"/>
    <n v="0.2"/>
    <n v="9.832800000000006"/>
  </r>
  <r>
    <n v="9024"/>
    <s v="CA-2012-165799"/>
    <n v="2012"/>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n v="2013"/>
    <x v="190"/>
    <d v="2013-07-03T00:00:00"/>
    <s v="Standard Class"/>
    <s v="VP-21760"/>
    <s v="Victoria Pisteka"/>
    <x v="1"/>
    <s v="United States"/>
    <s v="New York City"/>
    <x v="15"/>
    <n v="10035"/>
    <x v="3"/>
    <s v="TEC-AC-10002018"/>
    <x v="2"/>
    <x v="11"/>
    <s v="AmazonBasics 3-Button USB Wired Mouse"/>
    <n v="20.97"/>
    <n v="3"/>
    <n v="0"/>
    <n v="9.017100000000001"/>
  </r>
  <r>
    <n v="9026"/>
    <s v="CA-2013-102127"/>
    <n v="2013"/>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n v="2013"/>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n v="2013"/>
    <x v="42"/>
    <d v="2013-09-23T00:00:00"/>
    <s v="Standard Class"/>
    <s v="PO-18865"/>
    <s v="Patrick O'Donnell"/>
    <x v="0"/>
    <s v="United States"/>
    <s v="Marlborough"/>
    <x v="31"/>
    <n v="1752"/>
    <x v="3"/>
    <s v="FUR-FU-10002597"/>
    <x v="0"/>
    <x v="5"/>
    <s v="C-Line Magnetic Cubicle Keepers, Clear Polypropylene"/>
    <n v="14.82"/>
    <n v="3"/>
    <n v="0"/>
    <n v="6.224400000000001"/>
  </r>
  <r>
    <n v="9029"/>
    <s v="US-2013-152415"/>
    <n v="2013"/>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n v="2011"/>
    <x v="667"/>
    <d v="2011-07-23T00:00:00"/>
    <s v="Standard Class"/>
    <s v="JL-15130"/>
    <s v="Jack Lebron"/>
    <x v="0"/>
    <s v="United States"/>
    <s v="New Rochelle"/>
    <x v="15"/>
    <n v="10801"/>
    <x v="3"/>
    <s v="OFF-BI-10002103"/>
    <x v="1"/>
    <x v="8"/>
    <s v="Cardinal Slant-D Ring Binder, Heavy Gauge Vinyl"/>
    <n v="13.904"/>
    <n v="2"/>
    <n v="0.2"/>
    <n v="4.5187999999999997"/>
  </r>
  <r>
    <n v="9031"/>
    <s v="CA-2014-128041"/>
    <n v="2014"/>
    <x v="853"/>
    <d v="2014-09-02T00:00:00"/>
    <s v="Same Day"/>
    <s v="RW-19540"/>
    <s v="Rick Wilson"/>
    <x v="1"/>
    <s v="United States"/>
    <s v="Seattle"/>
    <x v="4"/>
    <n v="98103"/>
    <x v="1"/>
    <s v="OFF-AP-10001005"/>
    <x v="1"/>
    <x v="9"/>
    <s v="Honeywell Quietcare HEPA Air Cleaner"/>
    <n v="314.60000000000002"/>
    <n v="4"/>
    <n v="0"/>
    <n v="103.81799999999998"/>
  </r>
  <r>
    <n v="9032"/>
    <s v="CA-2014-128041"/>
    <n v="2014"/>
    <x v="853"/>
    <d v="2014-09-02T00:00:00"/>
    <s v="Same Day"/>
    <s v="RW-19540"/>
    <s v="Rick Wilson"/>
    <x v="1"/>
    <s v="United States"/>
    <s v="Seattle"/>
    <x v="4"/>
    <n v="98103"/>
    <x v="1"/>
    <s v="FUR-TA-10002607"/>
    <x v="0"/>
    <x v="3"/>
    <s v="KI Conference Tables"/>
    <n v="283.56"/>
    <n v="4"/>
    <n v="0"/>
    <n v="45.36960000000002"/>
  </r>
  <r>
    <n v="9033"/>
    <s v="CA-2014-105823"/>
    <n v="2014"/>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n v="2011"/>
    <x v="814"/>
    <d v="2011-09-07T00:00:00"/>
    <s v="Standard Class"/>
    <s v="SC-20095"/>
    <s v="Sanjit Chand"/>
    <x v="0"/>
    <s v="United States"/>
    <s v="Fayetteville"/>
    <x v="36"/>
    <n v="72701"/>
    <x v="0"/>
    <s v="OFF-BI-10001359"/>
    <x v="1"/>
    <x v="8"/>
    <s v="GBC DocuBind TL300 Electric Binding System"/>
    <n v="1793.98"/>
    <n v="2"/>
    <n v="0"/>
    <n v="843.17059999999992"/>
  </r>
  <r>
    <n v="9035"/>
    <s v="CA-2012-148873"/>
    <n v="2012"/>
    <x v="486"/>
    <d v="2012-10-05T00:00:00"/>
    <s v="Standard Class"/>
    <s v="EM-13960"/>
    <s v="Eric Murdock"/>
    <x v="0"/>
    <s v="United States"/>
    <s v="Quincy"/>
    <x v="10"/>
    <n v="62301"/>
    <x v="2"/>
    <s v="OFF-BI-10003196"/>
    <x v="1"/>
    <x v="8"/>
    <s v="Accohide Poly Flexible Ring Binders"/>
    <n v="2.9919999999999995"/>
    <n v="4"/>
    <n v="0.8"/>
    <n v="-4.4880000000000013"/>
  </r>
  <r>
    <n v="9036"/>
    <s v="CA-2012-148873"/>
    <n v="2012"/>
    <x v="486"/>
    <d v="2012-10-05T00:00:00"/>
    <s v="Standard Class"/>
    <s v="EM-13960"/>
    <s v="Eric Murdock"/>
    <x v="0"/>
    <s v="United States"/>
    <s v="Quincy"/>
    <x v="10"/>
    <n v="62301"/>
    <x v="2"/>
    <s v="TEC-AC-10003657"/>
    <x v="2"/>
    <x v="11"/>
    <s v="Lenovo 17-Key USB Numeric Keypad"/>
    <n v="108.76800000000001"/>
    <n v="4"/>
    <n v="0.2"/>
    <n v="2.7191999999999901"/>
  </r>
  <r>
    <n v="9037"/>
    <s v="CA-2012-166492"/>
    <n v="2012"/>
    <x v="1003"/>
    <d v="2012-04-10T00:00:00"/>
    <s v="First Class"/>
    <s v="RP-19390"/>
    <s v="Resi Pölking"/>
    <x v="0"/>
    <s v="United States"/>
    <s v="New York City"/>
    <x v="15"/>
    <n v="10035"/>
    <x v="3"/>
    <s v="OFF-PA-10002262"/>
    <x v="1"/>
    <x v="10"/>
    <s v="Xerox 192"/>
    <n v="25.92"/>
    <n v="4"/>
    <n v="0"/>
    <n v="12.441600000000001"/>
  </r>
  <r>
    <n v="9038"/>
    <s v="CA-2012-166492"/>
    <n v="2012"/>
    <x v="1003"/>
    <d v="2012-04-10T00:00:00"/>
    <s v="First Class"/>
    <s v="RP-19390"/>
    <s v="Resi Pölking"/>
    <x v="0"/>
    <s v="United States"/>
    <s v="New York City"/>
    <x v="15"/>
    <n v="10035"/>
    <x v="3"/>
    <s v="OFF-ST-10002214"/>
    <x v="1"/>
    <x v="4"/>
    <s v="X-Rack File for Hanging Folders"/>
    <n v="22.58"/>
    <n v="2"/>
    <n v="0"/>
    <n v="5.8707999999999991"/>
  </r>
  <r>
    <n v="9039"/>
    <s v="CA-2014-157420"/>
    <n v="2014"/>
    <x v="610"/>
    <d v="2014-11-22T00:00:00"/>
    <s v="Same Day"/>
    <s v="HZ-14950"/>
    <s v="Henia Zydlo"/>
    <x v="0"/>
    <s v="United States"/>
    <s v="Houston"/>
    <x v="5"/>
    <n v="77095"/>
    <x v="2"/>
    <s v="TEC-PH-10003555"/>
    <x v="2"/>
    <x v="7"/>
    <s v="Motorola HK250 Universal Bluetooth Headset"/>
    <n v="55.176000000000002"/>
    <n v="3"/>
    <n v="0.2"/>
    <n v="-12.414599999999997"/>
  </r>
  <r>
    <n v="9040"/>
    <s v="CA-2013-117121"/>
    <n v="2013"/>
    <x v="907"/>
    <d v="2013-12-22T00:00:00"/>
    <s v="Standard Class"/>
    <s v="AB-10105"/>
    <s v="Adrian Barton"/>
    <x v="0"/>
    <s v="United States"/>
    <s v="Detroit"/>
    <x v="12"/>
    <n v="48205"/>
    <x v="2"/>
    <s v="OFF-BI-10000545"/>
    <x v="1"/>
    <x v="8"/>
    <s v="GBC Ibimaster 500 Manual ProClick Binding System"/>
    <n v="9892.74"/>
    <n v="13"/>
    <n v="0"/>
    <n v="4946.37"/>
  </r>
  <r>
    <n v="9041"/>
    <s v="CA-2011-138177"/>
    <n v="2011"/>
    <x v="111"/>
    <d v="2011-09-24T00:00:00"/>
    <s v="Standard Class"/>
    <s v="ND-18460"/>
    <s v="Neil Ducich"/>
    <x v="1"/>
    <s v="United States"/>
    <s v="Chandler"/>
    <x v="16"/>
    <n v="85224"/>
    <x v="1"/>
    <s v="FUR-TA-10004607"/>
    <x v="0"/>
    <x v="3"/>
    <s v="Hon 2111 Invitation Series Straight Table"/>
    <n v="73.915000000000006"/>
    <n v="1"/>
    <n v="0.5"/>
    <n v="-45.827300000000008"/>
  </r>
  <r>
    <n v="9042"/>
    <s v="CA-2011-114335"/>
    <n v="2011"/>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n v="2012"/>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n v="2013"/>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n v="2014"/>
    <x v="819"/>
    <d v="2014-12-21T00:00:00"/>
    <s v="Second Class"/>
    <s v="KM-16225"/>
    <s v="Kalyca Meade"/>
    <x v="1"/>
    <s v="United States"/>
    <s v="Sunnyvale"/>
    <x v="1"/>
    <n v="94086"/>
    <x v="1"/>
    <s v="OFF-BI-10003196"/>
    <x v="1"/>
    <x v="8"/>
    <s v="Accohide Poly Flexible Ring Binders"/>
    <n v="5.9840000000000009"/>
    <n v="2"/>
    <n v="0.2"/>
    <n v="2.2439999999999998"/>
  </r>
  <r>
    <n v="9046"/>
    <s v="CA-2014-137463"/>
    <n v="2014"/>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n v="2014"/>
    <x v="819"/>
    <d v="2014-12-21T00:00:00"/>
    <s v="Second Class"/>
    <s v="KM-16225"/>
    <s v="Kalyca Meade"/>
    <x v="1"/>
    <s v="United States"/>
    <s v="Sunnyvale"/>
    <x v="1"/>
    <n v="94086"/>
    <x v="1"/>
    <s v="TEC-AC-10000057"/>
    <x v="2"/>
    <x v="11"/>
    <s v="Microsoft Natural Ergonomic Keyboard 4000"/>
    <n v="149.94999999999999"/>
    <n v="5"/>
    <n v="0"/>
    <n v="31.489499999999992"/>
  </r>
  <r>
    <n v="9048"/>
    <s v="CA-2014-137463"/>
    <n v="2014"/>
    <x v="819"/>
    <d v="2014-12-21T00:00:00"/>
    <s v="Second Class"/>
    <s v="KM-16225"/>
    <s v="Kalyca Meade"/>
    <x v="1"/>
    <s v="United States"/>
    <s v="Sunnyvale"/>
    <x v="1"/>
    <n v="94086"/>
    <x v="1"/>
    <s v="OFF-AR-10001988"/>
    <x v="1"/>
    <x v="6"/>
    <s v="Bulldog Table or Wall-Mount Pencil Sharpener"/>
    <n v="29.950000000000003"/>
    <n v="5"/>
    <n v="0"/>
    <n v="8.6854999999999993"/>
  </r>
  <r>
    <n v="9049"/>
    <s v="CA-2014-137463"/>
    <n v="2014"/>
    <x v="819"/>
    <d v="2014-12-21T00:00:00"/>
    <s v="Second Class"/>
    <s v="KM-16225"/>
    <s v="Kalyca Meade"/>
    <x v="1"/>
    <s v="United States"/>
    <s v="Sunnyvale"/>
    <x v="1"/>
    <n v="94086"/>
    <x v="1"/>
    <s v="OFF-LA-10003498"/>
    <x v="1"/>
    <x v="2"/>
    <s v="Avery 475"/>
    <n v="44.400000000000006"/>
    <n v="3"/>
    <n v="0"/>
    <n v="22.200000000000003"/>
  </r>
  <r>
    <n v="9050"/>
    <s v="CA-2011-124513"/>
    <n v="2011"/>
    <x v="158"/>
    <d v="2011-09-25T00:00:00"/>
    <s v="Standard Class"/>
    <s v="SL-20155"/>
    <s v="Sara Luxemburg"/>
    <x v="2"/>
    <s v="United States"/>
    <s v="New York City"/>
    <x v="15"/>
    <n v="10011"/>
    <x v="3"/>
    <s v="OFF-AR-10002956"/>
    <x v="1"/>
    <x v="6"/>
    <s v="Boston 16801 Nautilus Battery Pencil Sharpener"/>
    <n v="66.03"/>
    <n v="3"/>
    <n v="0"/>
    <n v="17.1678"/>
  </r>
  <r>
    <n v="9051"/>
    <s v="CA-2012-165554"/>
    <n v="2012"/>
    <x v="1211"/>
    <d v="2012-05-22T00:00:00"/>
    <s v="Standard Class"/>
    <s v="AJ-10780"/>
    <s v="Anthony Jacobs"/>
    <x v="1"/>
    <s v="United States"/>
    <s v="Los Angeles"/>
    <x v="1"/>
    <n v="90004"/>
    <x v="1"/>
    <s v="OFF-PA-10003724"/>
    <x v="1"/>
    <x v="10"/>
    <s v="Wirebound Message Book, 4 per Page"/>
    <n v="10.86"/>
    <n v="2"/>
    <n v="0"/>
    <n v="5.3213999999999997"/>
  </r>
  <r>
    <n v="9052"/>
    <s v="CA-2011-141838"/>
    <n v="2011"/>
    <x v="959"/>
    <d v="2011-03-31T00:00:00"/>
    <s v="Second Class"/>
    <s v="DK-12835"/>
    <s v="Damala Kotsonis"/>
    <x v="1"/>
    <s v="United States"/>
    <s v="San Francisco"/>
    <x v="1"/>
    <n v="94122"/>
    <x v="1"/>
    <s v="OFF-AR-10004272"/>
    <x v="1"/>
    <x v="6"/>
    <s v="Newell 308"/>
    <n v="3.36"/>
    <n v="2"/>
    <n v="0"/>
    <n v="0.83999999999999986"/>
  </r>
  <r>
    <n v="9053"/>
    <s v="CA-2011-141838"/>
    <n v="2011"/>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n v="2011"/>
    <x v="959"/>
    <d v="2011-03-31T00:00:00"/>
    <s v="Second Class"/>
    <s v="DK-12835"/>
    <s v="Damala Kotsonis"/>
    <x v="1"/>
    <s v="United States"/>
    <s v="San Francisco"/>
    <x v="1"/>
    <n v="94122"/>
    <x v="1"/>
    <s v="TEC-PH-10004100"/>
    <x v="2"/>
    <x v="7"/>
    <s v="Griffin GC17055 Auxiliary Audio Cable"/>
    <n v="28.783999999999999"/>
    <n v="2"/>
    <n v="0.2"/>
    <n v="2.878400000000001"/>
  </r>
  <r>
    <n v="9055"/>
    <s v="CA-2014-117009"/>
    <n v="2014"/>
    <x v="585"/>
    <d v="2014-09-29T00:00:00"/>
    <s v="Standard Class"/>
    <s v="BK-11260"/>
    <s v="Berenike Kampe"/>
    <x v="0"/>
    <s v="United States"/>
    <s v="Santa Ana"/>
    <x v="1"/>
    <n v="92704"/>
    <x v="1"/>
    <s v="OFF-SU-10001218"/>
    <x v="1"/>
    <x v="14"/>
    <s v="Fiskars Softgrip Scissors"/>
    <n v="21.96"/>
    <n v="2"/>
    <n v="0"/>
    <n v="6.1488000000000014"/>
  </r>
  <r>
    <n v="9056"/>
    <s v="CA-2012-128993"/>
    <n v="2012"/>
    <x v="811"/>
    <d v="2012-09-17T00:00:00"/>
    <s v="Second Class"/>
    <s v="CC-12670"/>
    <s v="Craig Carreira"/>
    <x v="0"/>
    <s v="United States"/>
    <s v="Seattle"/>
    <x v="4"/>
    <n v="98103"/>
    <x v="1"/>
    <s v="TEC-AC-10004209"/>
    <x v="2"/>
    <x v="11"/>
    <s v="Memorex Froggy Flash Drive 4 GB"/>
    <n v="21.98"/>
    <n v="2"/>
    <n v="0"/>
    <n v="8.5722000000000005"/>
  </r>
  <r>
    <n v="9057"/>
    <s v="CA-2012-160227"/>
    <n v="2012"/>
    <x v="121"/>
    <d v="2012-11-04T00:00:00"/>
    <s v="First Class"/>
    <s v="ED-13885"/>
    <s v="Emily Ducich"/>
    <x v="2"/>
    <s v="United States"/>
    <s v="New York City"/>
    <x v="15"/>
    <n v="10011"/>
    <x v="3"/>
    <s v="FUR-CH-10002073"/>
    <x v="0"/>
    <x v="1"/>
    <s v="Hon Olson Stacker Chairs"/>
    <n v="2621.3220000000001"/>
    <n v="11"/>
    <n v="0.1"/>
    <n v="553.39019999999982"/>
  </r>
  <r>
    <n v="9058"/>
    <s v="CA-2012-149097"/>
    <n v="2012"/>
    <x v="1182"/>
    <d v="2012-10-24T00:00:00"/>
    <s v="Standard Class"/>
    <s v="SV-20785"/>
    <s v="Stewart Visinsky"/>
    <x v="0"/>
    <s v="United States"/>
    <s v="Los Angeles"/>
    <x v="1"/>
    <n v="90045"/>
    <x v="1"/>
    <s v="FUR-FU-10003424"/>
    <x v="0"/>
    <x v="5"/>
    <s v="Nu-Dell Oak Frame"/>
    <n v="74.759999999999991"/>
    <n v="7"/>
    <n v="0"/>
    <n v="23.923199999999994"/>
  </r>
  <r>
    <n v="9059"/>
    <s v="CA-2012-149097"/>
    <n v="2012"/>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n v="2013"/>
    <x v="403"/>
    <d v="2013-06-19T00:00:00"/>
    <s v="Standard Class"/>
    <s v="AR-10825"/>
    <s v="Anthony Rawles"/>
    <x v="1"/>
    <s v="United States"/>
    <s v="Seattle"/>
    <x v="4"/>
    <n v="98103"/>
    <x v="1"/>
    <s v="FUR-TA-10004619"/>
    <x v="0"/>
    <x v="3"/>
    <s v="Hon Non-Folding Utility Tables"/>
    <n v="1115.17"/>
    <n v="7"/>
    <n v="0"/>
    <n v="334.55099999999993"/>
  </r>
  <r>
    <n v="9061"/>
    <s v="CA-2012-136420"/>
    <n v="2012"/>
    <x v="312"/>
    <d v="2012-11-21T00:00:00"/>
    <s v="First Class"/>
    <s v="CS-12250"/>
    <s v="Chris Selesnick"/>
    <x v="1"/>
    <s v="United States"/>
    <s v="San Diego"/>
    <x v="1"/>
    <n v="92024"/>
    <x v="1"/>
    <s v="OFF-BI-10002854"/>
    <x v="1"/>
    <x v="8"/>
    <s v="Performers Binder/Pad Holder, Black"/>
    <n v="89.696000000000012"/>
    <n v="4"/>
    <n v="0.2"/>
    <n v="33.635999999999996"/>
  </r>
  <r>
    <n v="9062"/>
    <s v="CA-2012-136420"/>
    <n v="2012"/>
    <x v="312"/>
    <d v="2012-11-21T00:00:00"/>
    <s v="First Class"/>
    <s v="CS-12250"/>
    <s v="Chris Selesnick"/>
    <x v="1"/>
    <s v="United States"/>
    <s v="San Diego"/>
    <x v="1"/>
    <n v="92024"/>
    <x v="1"/>
    <s v="OFF-LA-10002762"/>
    <x v="1"/>
    <x v="2"/>
    <s v="Avery 485"/>
    <n v="50.12"/>
    <n v="4"/>
    <n v="0"/>
    <n v="23.556399999999996"/>
  </r>
  <r>
    <n v="9063"/>
    <s v="CA-2013-101623"/>
    <n v="2013"/>
    <x v="1212"/>
    <d v="2013-03-07T00:00:00"/>
    <s v="Standard Class"/>
    <s v="RR-19525"/>
    <s v="Rick Reed"/>
    <x v="1"/>
    <s v="United States"/>
    <s v="New York City"/>
    <x v="15"/>
    <n v="10035"/>
    <x v="3"/>
    <s v="OFF-FA-10003495"/>
    <x v="1"/>
    <x v="13"/>
    <s v="Staples"/>
    <n v="36.480000000000004"/>
    <n v="6"/>
    <n v="0"/>
    <n v="18.240000000000002"/>
  </r>
  <r>
    <n v="9064"/>
    <s v="US-2011-151015"/>
    <n v="2011"/>
    <x v="1005"/>
    <d v="2011-10-20T00:00:00"/>
    <s v="Standard Class"/>
    <s v="BD-11500"/>
    <s v="Bradley Drucker"/>
    <x v="0"/>
    <s v="United States"/>
    <s v="Chicago"/>
    <x v="10"/>
    <n v="60653"/>
    <x v="2"/>
    <s v="OFF-PA-10002581"/>
    <x v="1"/>
    <x v="10"/>
    <s v="Xerox 1951"/>
    <n v="322.19200000000001"/>
    <n v="13"/>
    <n v="0.2"/>
    <n v="100.68499999999997"/>
  </r>
  <r>
    <n v="9065"/>
    <s v="US-2011-151015"/>
    <n v="2011"/>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n v="2011"/>
    <x v="1005"/>
    <d v="2011-10-20T00:00:00"/>
    <s v="Standard Class"/>
    <s v="BD-11500"/>
    <s v="Bradley Drucker"/>
    <x v="0"/>
    <s v="United States"/>
    <s v="Chicago"/>
    <x v="10"/>
    <n v="60653"/>
    <x v="2"/>
    <s v="OFF-PA-10001184"/>
    <x v="1"/>
    <x v="10"/>
    <s v="Xerox 1903"/>
    <n v="19.136000000000003"/>
    <n v="4"/>
    <n v="0.2"/>
    <n v="6.9367999999999999"/>
  </r>
  <r>
    <n v="9067"/>
    <s v="CA-2014-152968"/>
    <n v="2014"/>
    <x v="1143"/>
    <d v="2014-05-31T00:00:00"/>
    <s v="Standard Class"/>
    <s v="BM-11785"/>
    <s v="Bryan Mills"/>
    <x v="0"/>
    <s v="United States"/>
    <s v="Harrisonburg"/>
    <x v="17"/>
    <n v="22801"/>
    <x v="0"/>
    <s v="TEC-AC-10000521"/>
    <x v="2"/>
    <x v="11"/>
    <s v="Verbatim Slim CD and DVD Storage Cases, 50/Pack"/>
    <n v="23.08"/>
    <n v="2"/>
    <n v="0"/>
    <n v="6.9239999999999995"/>
  </r>
  <r>
    <n v="9068"/>
    <s v="CA-2013-150077"/>
    <n v="2013"/>
    <x v="1084"/>
    <d v="2013-02-10T00:00:00"/>
    <s v="Standard Class"/>
    <s v="MS-17365"/>
    <s v="Maribeth Schnelling"/>
    <x v="0"/>
    <s v="United States"/>
    <s v="Rockville"/>
    <x v="39"/>
    <n v="20852"/>
    <x v="3"/>
    <s v="TEC-PH-10002890"/>
    <x v="2"/>
    <x v="7"/>
    <s v="AT&amp;T 17929 Lendline Telephone"/>
    <n v="90.48"/>
    <n v="2"/>
    <n v="0"/>
    <n v="23.524799999999999"/>
  </r>
  <r>
    <n v="9069"/>
    <s v="CA-2013-106278"/>
    <n v="2013"/>
    <x v="476"/>
    <d v="2013-09-06T00:00:00"/>
    <s v="Second Class"/>
    <s v="BM-11140"/>
    <s v="Becky Martin"/>
    <x v="0"/>
    <s v="United States"/>
    <s v="Des Moines"/>
    <x v="4"/>
    <n v="98198"/>
    <x v="1"/>
    <s v="FUR-CH-10003061"/>
    <x v="0"/>
    <x v="1"/>
    <s v="Global Leather Task Chair, Black"/>
    <n v="215.976"/>
    <n v="3"/>
    <n v="0.2"/>
    <n v="-2.6997000000000355"/>
  </r>
  <r>
    <n v="9070"/>
    <s v="CA-2013-106278"/>
    <n v="2013"/>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n v="2014"/>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n v="2012"/>
    <x v="821"/>
    <d v="2012-06-16T00:00:00"/>
    <s v="Standard Class"/>
    <s v="SZ-20035"/>
    <s v="Sam Zeldin"/>
    <x v="2"/>
    <s v="United States"/>
    <s v="Columbus"/>
    <x v="14"/>
    <n v="47201"/>
    <x v="2"/>
    <s v="OFF-ST-10002444"/>
    <x v="1"/>
    <x v="4"/>
    <s v="Recycled Eldon Regeneration Jumbo File"/>
    <n v="24.56"/>
    <n v="2"/>
    <n v="0"/>
    <n v="6.8767999999999994"/>
  </r>
  <r>
    <n v="9073"/>
    <s v="CA-2013-142524"/>
    <n v="2013"/>
    <x v="913"/>
    <d v="2013-09-09T00:00:00"/>
    <s v="Standard Class"/>
    <s v="MB-18085"/>
    <s v="Mick Brown"/>
    <x v="0"/>
    <s v="United States"/>
    <s v="Springfield"/>
    <x v="25"/>
    <n v="65807"/>
    <x v="2"/>
    <s v="OFF-EN-10003286"/>
    <x v="1"/>
    <x v="12"/>
    <s v="Staples"/>
    <n v="16.559999999999999"/>
    <n v="2"/>
    <n v="0"/>
    <n v="7.783199999999999"/>
  </r>
  <r>
    <n v="9074"/>
    <s v="CA-2013-142524"/>
    <n v="2013"/>
    <x v="913"/>
    <d v="2013-09-09T00:00:00"/>
    <s v="Standard Class"/>
    <s v="MB-18085"/>
    <s v="Mick Brown"/>
    <x v="0"/>
    <s v="United States"/>
    <s v="Springfield"/>
    <x v="25"/>
    <n v="65807"/>
    <x v="2"/>
    <s v="TEC-AC-10000109"/>
    <x v="2"/>
    <x v="11"/>
    <s v="Sony Micro Vault Click 16 GB USB 2.0 Flash Drive"/>
    <n v="279.95"/>
    <n v="5"/>
    <n v="0"/>
    <n v="67.188000000000017"/>
  </r>
  <r>
    <n v="9075"/>
    <s v="CA-2011-136336"/>
    <n v="2011"/>
    <x v="419"/>
    <d v="2011-04-26T00:00:00"/>
    <s v="Standard Class"/>
    <s v="DB-13555"/>
    <s v="Dorothy Badders"/>
    <x v="1"/>
    <s v="United States"/>
    <s v="Henderson"/>
    <x v="0"/>
    <n v="42420"/>
    <x v="0"/>
    <s v="OFF-ST-10002574"/>
    <x v="1"/>
    <x v="4"/>
    <s v="SAFCO Commercial Wire Shelving, Black"/>
    <n v="828.83999999999992"/>
    <n v="6"/>
    <n v="0"/>
    <n v="0"/>
  </r>
  <r>
    <n v="9076"/>
    <s v="US-2012-136259"/>
    <n v="2012"/>
    <x v="599"/>
    <d v="2012-11-08T00:00:00"/>
    <s v="First Class"/>
    <s v="CB-12415"/>
    <s v="Christy Brittain"/>
    <x v="0"/>
    <s v="United States"/>
    <s v="Lakewood"/>
    <x v="24"/>
    <n v="44107"/>
    <x v="3"/>
    <s v="OFF-BI-10000773"/>
    <x v="1"/>
    <x v="8"/>
    <s v="Insertable Tab Post Binder Dividers"/>
    <n v="7.218"/>
    <n v="3"/>
    <n v="0.7"/>
    <n v="-5.5338000000000012"/>
  </r>
  <r>
    <n v="9077"/>
    <s v="US-2012-136259"/>
    <n v="2012"/>
    <x v="599"/>
    <d v="2012-11-08T00:00:00"/>
    <s v="First Class"/>
    <s v="CB-12415"/>
    <s v="Christy Brittain"/>
    <x v="0"/>
    <s v="United States"/>
    <s v="Lakewood"/>
    <x v="24"/>
    <n v="44107"/>
    <x v="3"/>
    <s v="OFF-SU-10004661"/>
    <x v="1"/>
    <x v="14"/>
    <s v="Acme Titanium Bonded Scissors"/>
    <n v="27.200000000000003"/>
    <n v="4"/>
    <n v="0.2"/>
    <n v="2.0399999999999991"/>
  </r>
  <r>
    <n v="9078"/>
    <s v="US-2011-124625"/>
    <n v="2011"/>
    <x v="935"/>
    <d v="2011-11-07T00:00:00"/>
    <s v="Standard Class"/>
    <s v="SP-20650"/>
    <s v="Stephanie Phelps"/>
    <x v="1"/>
    <s v="United States"/>
    <s v="Omaha"/>
    <x v="8"/>
    <n v="68104"/>
    <x v="2"/>
    <s v="TEC-AC-10003280"/>
    <x v="2"/>
    <x v="11"/>
    <s v="Belkin F8E887 USB Wired Ergonomic Keyboard"/>
    <n v="89.97"/>
    <n v="3"/>
    <n v="0"/>
    <n v="18.893699999999995"/>
  </r>
  <r>
    <n v="9079"/>
    <s v="CA-2013-108105"/>
    <n v="2013"/>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n v="2013"/>
    <x v="595"/>
    <d v="2013-02-23T00:00:00"/>
    <s v="Standard Class"/>
    <s v="GW-14605"/>
    <s v="Giulietta Weimer"/>
    <x v="0"/>
    <s v="United States"/>
    <s v="Henderson"/>
    <x v="0"/>
    <n v="42420"/>
    <x v="0"/>
    <s v="OFF-BI-10002412"/>
    <x v="1"/>
    <x v="8"/>
    <s v="Wilson Jones “Snap” Scratch Pad Binder Tool for Ring Binders"/>
    <n v="5.8"/>
    <n v="1"/>
    <n v="0"/>
    <n v="2.61"/>
  </r>
  <r>
    <n v="9081"/>
    <s v="CA-2014-166898"/>
    <n v="2014"/>
    <x v="220"/>
    <d v="2014-09-14T00:00:00"/>
    <s v="Second Class"/>
    <s v="KH-16630"/>
    <s v="Ken Heidel"/>
    <x v="1"/>
    <s v="United States"/>
    <s v="Santa Ana"/>
    <x v="1"/>
    <n v="92704"/>
    <x v="1"/>
    <s v="TEC-PH-10002564"/>
    <x v="2"/>
    <x v="7"/>
    <s v="OtterBox Defender Series Case - Samsung Galaxy S4"/>
    <n v="143.952"/>
    <n v="6"/>
    <n v="0.2"/>
    <n v="17.993999999999978"/>
  </r>
  <r>
    <n v="9082"/>
    <s v="CA-2014-166898"/>
    <n v="2014"/>
    <x v="220"/>
    <d v="2014-09-14T00:00:00"/>
    <s v="Second Class"/>
    <s v="KH-16630"/>
    <s v="Ken Heidel"/>
    <x v="1"/>
    <s v="United States"/>
    <s v="Santa Ana"/>
    <x v="1"/>
    <n v="92704"/>
    <x v="1"/>
    <s v="OFF-PA-10002262"/>
    <x v="1"/>
    <x v="10"/>
    <s v="Xerox 192"/>
    <n v="19.440000000000001"/>
    <n v="3"/>
    <n v="0"/>
    <n v="9.3312000000000008"/>
  </r>
  <r>
    <n v="9083"/>
    <s v="CA-2014-169005"/>
    <n v="2014"/>
    <x v="808"/>
    <d v="2014-11-07T00:00:00"/>
    <s v="Standard Class"/>
    <s v="BG-11035"/>
    <s v="Barry Gonzalez"/>
    <x v="0"/>
    <s v="United States"/>
    <s v="Springfield"/>
    <x v="17"/>
    <n v="22153"/>
    <x v="0"/>
    <s v="OFF-AR-10000246"/>
    <x v="1"/>
    <x v="6"/>
    <s v="Newell 318"/>
    <n v="5.56"/>
    <n v="2"/>
    <n v="0"/>
    <n v="1.4455999999999998"/>
  </r>
  <r>
    <n v="9084"/>
    <s v="CA-2012-104038"/>
    <n v="2012"/>
    <x v="525"/>
    <d v="2012-02-08T00:00:00"/>
    <s v="First Class"/>
    <s v="LO-17170"/>
    <s v="Lori Olson"/>
    <x v="1"/>
    <s v="United States"/>
    <s v="Suffolk"/>
    <x v="17"/>
    <n v="23434"/>
    <x v="0"/>
    <s v="OFF-ST-10002554"/>
    <x v="1"/>
    <x v="4"/>
    <s v="Tennsco Industrial Shelving"/>
    <n v="146.72999999999999"/>
    <n v="3"/>
    <n v="0"/>
    <n v="2.9346000000000032"/>
  </r>
  <r>
    <n v="9085"/>
    <s v="CA-2012-104038"/>
    <n v="2012"/>
    <x v="525"/>
    <d v="2012-02-08T00:00:00"/>
    <s v="First Class"/>
    <s v="LO-17170"/>
    <s v="Lori Olson"/>
    <x v="1"/>
    <s v="United States"/>
    <s v="Suffolk"/>
    <x v="17"/>
    <n v="23434"/>
    <x v="0"/>
    <s v="OFF-PA-10002751"/>
    <x v="1"/>
    <x v="10"/>
    <s v="Xerox 1920"/>
    <n v="29.900000000000002"/>
    <n v="5"/>
    <n v="0"/>
    <n v="13.454999999999998"/>
  </r>
  <r>
    <n v="9086"/>
    <s v="CA-2013-126102"/>
    <n v="2013"/>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n v="2013"/>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n v="2013"/>
    <x v="182"/>
    <d v="2013-10-01T00:00:00"/>
    <s v="Standard Class"/>
    <s v="LR-17035"/>
    <s v="Lisa Ryan"/>
    <x v="1"/>
    <s v="United States"/>
    <s v="Houston"/>
    <x v="5"/>
    <n v="77041"/>
    <x v="2"/>
    <s v="FUR-CH-10000513"/>
    <x v="0"/>
    <x v="1"/>
    <s v="High-Back Leather Manager's Chair"/>
    <n v="454.96499999999997"/>
    <n v="5"/>
    <n v="0.3"/>
    <n v="-136.48950000000002"/>
  </r>
  <r>
    <n v="9089"/>
    <s v="CA-2012-150308"/>
    <n v="2012"/>
    <x v="83"/>
    <d v="2012-12-20T00:00:00"/>
    <s v="Standard Class"/>
    <s v="RR-19525"/>
    <s v="Rick Reed"/>
    <x v="1"/>
    <s v="United States"/>
    <s v="Cary"/>
    <x v="3"/>
    <n v="27511"/>
    <x v="0"/>
    <s v="TEC-PH-10001433"/>
    <x v="2"/>
    <x v="7"/>
    <s v="Cisco Small Business SPA 502G VoIP phone"/>
    <n v="246.16800000000001"/>
    <n v="3"/>
    <n v="0.2"/>
    <n v="21.539699999999996"/>
  </r>
  <r>
    <n v="9090"/>
    <s v="CA-2013-131093"/>
    <n v="2013"/>
    <x v="42"/>
    <d v="2013-09-21T00:00:00"/>
    <s v="Second Class"/>
    <s v="TS-21610"/>
    <s v="Troy Staebel"/>
    <x v="0"/>
    <s v="United States"/>
    <s v="Springfield"/>
    <x v="24"/>
    <n v="45503"/>
    <x v="3"/>
    <s v="OFF-ST-10002790"/>
    <x v="1"/>
    <x v="4"/>
    <s v="Safco Industrial Shelving"/>
    <n v="295.39999999999998"/>
    <n v="5"/>
    <n v="0.2"/>
    <n v="-62.772499999999965"/>
  </r>
  <r>
    <n v="9091"/>
    <s v="US-2014-148831"/>
    <n v="2014"/>
    <x v="119"/>
    <d v="2014-10-16T00:00:00"/>
    <s v="First Class"/>
    <s v="AH-10210"/>
    <s v="Alan Hwang"/>
    <x v="0"/>
    <s v="United States"/>
    <s v="Louisville"/>
    <x v="0"/>
    <n v="40214"/>
    <x v="0"/>
    <s v="OFF-ST-10002974"/>
    <x v="1"/>
    <x v="4"/>
    <s v="Trav-L-File Heavy-Duty Shuttle II, Black"/>
    <n v="348.56"/>
    <n v="8"/>
    <n v="0"/>
    <n v="104.56799999999998"/>
  </r>
  <r>
    <n v="9092"/>
    <s v="CA-2012-162950"/>
    <n v="2012"/>
    <x v="1141"/>
    <d v="2012-07-03T00:00:00"/>
    <s v="Second Class"/>
    <s v="DW-13585"/>
    <s v="Dorothy Wardle"/>
    <x v="1"/>
    <s v="United States"/>
    <s v="Troy"/>
    <x v="24"/>
    <n v="45373"/>
    <x v="3"/>
    <s v="OFF-PA-10003177"/>
    <x v="1"/>
    <x v="10"/>
    <s v="Xerox 1999"/>
    <n v="15.552000000000003"/>
    <n v="3"/>
    <n v="0.2"/>
    <n v="5.4432"/>
  </r>
  <r>
    <n v="9093"/>
    <s v="CA-2012-162950"/>
    <n v="2012"/>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n v="2012"/>
    <x v="932"/>
    <d v="2012-06-05T00:00:00"/>
    <s v="Standard Class"/>
    <s v="AJ-10945"/>
    <s v="Ashley Jarboe"/>
    <x v="0"/>
    <s v="United States"/>
    <s v="Detroit"/>
    <x v="12"/>
    <n v="48227"/>
    <x v="2"/>
    <s v="TEC-PH-10001299"/>
    <x v="2"/>
    <x v="7"/>
    <s v="Polycom CX300 Desktop Phone USB VoIP phone"/>
    <n v="299.98"/>
    <n v="2"/>
    <n v="0"/>
    <n v="83.994400000000013"/>
  </r>
  <r>
    <n v="9095"/>
    <s v="US-2012-132836"/>
    <n v="2012"/>
    <x v="932"/>
    <d v="2012-06-05T00:00:00"/>
    <s v="Standard Class"/>
    <s v="AJ-10945"/>
    <s v="Ashley Jarboe"/>
    <x v="0"/>
    <s v="United States"/>
    <s v="Detroit"/>
    <x v="12"/>
    <n v="48227"/>
    <x v="2"/>
    <s v="OFF-BI-10004224"/>
    <x v="1"/>
    <x v="8"/>
    <s v="Catalog Binders with Expanding Posts"/>
    <n v="403.68"/>
    <n v="6"/>
    <n v="0"/>
    <n v="181.65599999999998"/>
  </r>
  <r>
    <n v="9096"/>
    <s v="US-2012-132836"/>
    <n v="2012"/>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n v="2012"/>
    <x v="932"/>
    <d v="2012-06-05T00:00:00"/>
    <s v="Standard Class"/>
    <s v="AJ-10945"/>
    <s v="Ashley Jarboe"/>
    <x v="0"/>
    <s v="United States"/>
    <s v="Detroit"/>
    <x v="12"/>
    <n v="48227"/>
    <x v="2"/>
    <s v="OFF-LA-10004178"/>
    <x v="1"/>
    <x v="2"/>
    <s v="Avery 491"/>
    <n v="28.91"/>
    <n v="7"/>
    <n v="0"/>
    <n v="13.2986"/>
  </r>
  <r>
    <n v="9098"/>
    <s v="US-2011-158365"/>
    <n v="2011"/>
    <x v="791"/>
    <d v="2011-04-17T00:00:00"/>
    <s v="Standard Class"/>
    <s v="SV-20785"/>
    <s v="Stewart Visinsky"/>
    <x v="0"/>
    <s v="United States"/>
    <s v="Bloomington"/>
    <x v="14"/>
    <n v="47401"/>
    <x v="2"/>
    <s v="OFF-PA-10000289"/>
    <x v="1"/>
    <x v="10"/>
    <s v="Xerox 213"/>
    <n v="32.400000000000006"/>
    <n v="5"/>
    <n v="0"/>
    <n v="15.552000000000001"/>
  </r>
  <r>
    <n v="9099"/>
    <s v="CA-2014-152933"/>
    <n v="2014"/>
    <x v="386"/>
    <d v="2014-10-17T00:00:00"/>
    <s v="Standard Class"/>
    <s v="MG-17650"/>
    <s v="Matthew Grinstein"/>
    <x v="2"/>
    <s v="United States"/>
    <s v="Dallas"/>
    <x v="5"/>
    <n v="75081"/>
    <x v="2"/>
    <s v="TEC-PH-10002085"/>
    <x v="2"/>
    <x v="7"/>
    <s v="Clarity 53712"/>
    <n v="369.54399999999998"/>
    <n v="7"/>
    <n v="0.2"/>
    <n v="27.71580000000003"/>
  </r>
  <r>
    <n v="9100"/>
    <s v="CA-2014-152933"/>
    <n v="2014"/>
    <x v="386"/>
    <d v="2014-10-17T00:00:00"/>
    <s v="Standard Class"/>
    <s v="MG-17650"/>
    <s v="Matthew Grinstein"/>
    <x v="2"/>
    <s v="United States"/>
    <s v="Dallas"/>
    <x v="5"/>
    <n v="75081"/>
    <x v="2"/>
    <s v="OFF-PA-10001934"/>
    <x v="1"/>
    <x v="10"/>
    <s v="Xerox 1993"/>
    <n v="10.368000000000002"/>
    <n v="2"/>
    <n v="0.2"/>
    <n v="3.7584"/>
  </r>
  <r>
    <n v="9101"/>
    <s v="CA-2014-152933"/>
    <n v="2014"/>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n v="2012"/>
    <x v="209"/>
    <d v="2012-11-12T00:00:00"/>
    <s v="Standard Class"/>
    <s v="AB-10105"/>
    <s v="Adrian Barton"/>
    <x v="0"/>
    <s v="United States"/>
    <s v="Houston"/>
    <x v="5"/>
    <n v="77041"/>
    <x v="2"/>
    <s v="OFF-AR-10001683"/>
    <x v="1"/>
    <x v="6"/>
    <s v="Lumber Crayons"/>
    <n v="23.64"/>
    <n v="3"/>
    <n v="0.2"/>
    <n v="5.3190000000000008"/>
  </r>
  <r>
    <n v="9103"/>
    <s v="CA-2012-163181"/>
    <n v="2012"/>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n v="2012"/>
    <x v="209"/>
    <d v="2012-11-12T00:00:00"/>
    <s v="Standard Class"/>
    <s v="AB-10105"/>
    <s v="Adrian Barton"/>
    <x v="0"/>
    <s v="United States"/>
    <s v="Houston"/>
    <x v="5"/>
    <n v="77041"/>
    <x v="2"/>
    <s v="FUR-FU-10000193"/>
    <x v="0"/>
    <x v="5"/>
    <s v="Tenex Chairmats For Use with Hard Floors"/>
    <n v="64.959999999999994"/>
    <n v="5"/>
    <n v="0.6"/>
    <n v="-84.447999999999993"/>
  </r>
  <r>
    <n v="9105"/>
    <s v="CA-2012-163181"/>
    <n v="2012"/>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n v="2012"/>
    <x v="209"/>
    <d v="2012-11-12T00:00:00"/>
    <s v="Standard Class"/>
    <s v="AB-10105"/>
    <s v="Adrian Barton"/>
    <x v="0"/>
    <s v="United States"/>
    <s v="Houston"/>
    <x v="5"/>
    <n v="77041"/>
    <x v="2"/>
    <s v="OFF-ST-10000129"/>
    <x v="1"/>
    <x v="4"/>
    <s v="Fellowes Recycled Storage Drawers"/>
    <n v="177.64800000000002"/>
    <n v="2"/>
    <n v="0.2"/>
    <n v="-28.867800000000017"/>
  </r>
  <r>
    <n v="9107"/>
    <s v="CA-2012-163181"/>
    <n v="2012"/>
    <x v="209"/>
    <d v="2012-11-12T00:00:00"/>
    <s v="Standard Class"/>
    <s v="AB-10105"/>
    <s v="Adrian Barton"/>
    <x v="0"/>
    <s v="United States"/>
    <s v="Houston"/>
    <x v="5"/>
    <n v="77041"/>
    <x v="2"/>
    <s v="TEC-MA-10001016"/>
    <x v="2"/>
    <x v="15"/>
    <s v="Canon PC170 Desktop Personal Copier"/>
    <n v="287.90999999999997"/>
    <n v="3"/>
    <n v="0.4"/>
    <n v="33.589499999999987"/>
  </r>
  <r>
    <n v="9108"/>
    <s v="CA-2012-132941"/>
    <n v="2012"/>
    <x v="442"/>
    <d v="2012-05-28T00:00:00"/>
    <s v="First Class"/>
    <s v="MM-18280"/>
    <s v="Muhammed MacIntyre"/>
    <x v="1"/>
    <s v="United States"/>
    <s v="Haltom City"/>
    <x v="5"/>
    <n v="76117"/>
    <x v="2"/>
    <s v="OFF-SU-10002557"/>
    <x v="1"/>
    <x v="14"/>
    <s v="Fiskars Spring-Action Scissors"/>
    <n v="22.368000000000002"/>
    <n v="2"/>
    <n v="0.2"/>
    <n v="1.6776"/>
  </r>
  <r>
    <n v="9109"/>
    <s v="CA-2012-132941"/>
    <n v="2012"/>
    <x v="442"/>
    <d v="2012-05-28T00:00:00"/>
    <s v="First Class"/>
    <s v="MM-18280"/>
    <s v="Muhammed MacIntyre"/>
    <x v="1"/>
    <s v="United States"/>
    <s v="Haltom City"/>
    <x v="5"/>
    <n v="76117"/>
    <x v="2"/>
    <s v="OFF-PA-10002160"/>
    <x v="1"/>
    <x v="10"/>
    <s v="Xerox 1978"/>
    <n v="32.368000000000002"/>
    <n v="7"/>
    <n v="0.2"/>
    <n v="11.733400000000001"/>
  </r>
  <r>
    <n v="9110"/>
    <s v="CA-2012-132941"/>
    <n v="2012"/>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n v="2011"/>
    <x v="303"/>
    <d v="2011-10-15T00:00:00"/>
    <s v="First Class"/>
    <s v="MA-17995"/>
    <s v="Michelle Arnett"/>
    <x v="2"/>
    <s v="United States"/>
    <s v="Richmond"/>
    <x v="17"/>
    <n v="23223"/>
    <x v="0"/>
    <s v="OFF-EN-10003160"/>
    <x v="1"/>
    <x v="12"/>
    <s v="Pastel Pink Envelopes"/>
    <n v="36.4"/>
    <n v="5"/>
    <n v="0"/>
    <n v="17.472000000000001"/>
  </r>
  <r>
    <n v="9112"/>
    <s v="CA-2011-132010"/>
    <n v="2011"/>
    <x v="303"/>
    <d v="2011-10-15T00:00:00"/>
    <s v="First Class"/>
    <s v="MA-17995"/>
    <s v="Michelle Arnett"/>
    <x v="2"/>
    <s v="United States"/>
    <s v="Richmond"/>
    <x v="17"/>
    <n v="23223"/>
    <x v="0"/>
    <s v="TEC-AC-10001542"/>
    <x v="2"/>
    <x v="11"/>
    <s v="SanDisk Cruzer 16 GB USB Flash Drive"/>
    <n v="22.96"/>
    <n v="2"/>
    <n v="0"/>
    <n v="4.3623999999999974"/>
  </r>
  <r>
    <n v="9113"/>
    <s v="CA-2011-132010"/>
    <n v="2011"/>
    <x v="303"/>
    <d v="2011-10-15T00:00:00"/>
    <s v="First Class"/>
    <s v="MA-17995"/>
    <s v="Michelle Arnett"/>
    <x v="2"/>
    <s v="United States"/>
    <s v="Richmond"/>
    <x v="17"/>
    <n v="23223"/>
    <x v="0"/>
    <s v="OFF-ST-10003641"/>
    <x v="1"/>
    <x v="4"/>
    <s v="Space Solutions Industrial Galvanized Steel Shelving."/>
    <n v="315.2"/>
    <n v="4"/>
    <n v="0"/>
    <n v="6.3040000000000305"/>
  </r>
  <r>
    <n v="9114"/>
    <s v="CA-2011-132010"/>
    <n v="2011"/>
    <x v="303"/>
    <d v="2011-10-15T00:00:00"/>
    <s v="First Class"/>
    <s v="MA-17995"/>
    <s v="Michelle Arnett"/>
    <x v="2"/>
    <s v="United States"/>
    <s v="Richmond"/>
    <x v="17"/>
    <n v="23223"/>
    <x v="0"/>
    <s v="OFF-BI-10002432"/>
    <x v="1"/>
    <x v="8"/>
    <s v="Wilson Jones Standard D-Ring Binders"/>
    <n v="15.18"/>
    <n v="3"/>
    <n v="0"/>
    <n v="7.1345999999999989"/>
  </r>
  <r>
    <n v="9115"/>
    <s v="CA-2013-135461"/>
    <n v="2013"/>
    <x v="569"/>
    <d v="2013-02-10T00:00:00"/>
    <s v="Second Class"/>
    <s v="EB-13975"/>
    <s v="Erica Bern"/>
    <x v="1"/>
    <s v="United States"/>
    <s v="Los Angeles"/>
    <x v="1"/>
    <n v="90049"/>
    <x v="1"/>
    <s v="TEC-PH-10004094"/>
    <x v="2"/>
    <x v="7"/>
    <s v="Motorola L703CM"/>
    <n v="623.96"/>
    <n v="5"/>
    <n v="0.2"/>
    <n v="38.997500000000002"/>
  </r>
  <r>
    <n v="9116"/>
    <s v="CA-2014-153045"/>
    <n v="2014"/>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n v="2014"/>
    <x v="617"/>
    <d v="2014-01-25T00:00:00"/>
    <s v="Second Class"/>
    <s v="NS-18505"/>
    <s v="Neola Schneider"/>
    <x v="0"/>
    <s v="United States"/>
    <s v="Philadelphia"/>
    <x v="9"/>
    <n v="19140"/>
    <x v="3"/>
    <s v="FUR-FU-10002759"/>
    <x v="0"/>
    <x v="5"/>
    <s v="12-1/2 Diameter Round Wall Clock"/>
    <n v="31.968000000000004"/>
    <n v="2"/>
    <n v="0.2"/>
    <n v="6.3935999999999993"/>
  </r>
  <r>
    <n v="9118"/>
    <s v="CA-2014-153045"/>
    <n v="2014"/>
    <x v="617"/>
    <d v="2014-01-25T00:00:00"/>
    <s v="Second Class"/>
    <s v="NS-18505"/>
    <s v="Neola Schneider"/>
    <x v="0"/>
    <s v="United States"/>
    <s v="Philadelphia"/>
    <x v="9"/>
    <n v="19140"/>
    <x v="3"/>
    <s v="FUR-CH-10000309"/>
    <x v="0"/>
    <x v="1"/>
    <s v="Global Comet Stacking Arm Chair"/>
    <n v="887.27099999999984"/>
    <n v="3"/>
    <n v="0.3"/>
    <n v="-63.376499999999965"/>
  </r>
  <r>
    <n v="9119"/>
    <s v="CA-2014-153045"/>
    <n v="2014"/>
    <x v="617"/>
    <d v="2014-01-25T00:00:00"/>
    <s v="Second Class"/>
    <s v="NS-18505"/>
    <s v="Neola Schneider"/>
    <x v="0"/>
    <s v="United States"/>
    <s v="Philadelphia"/>
    <x v="9"/>
    <n v="19140"/>
    <x v="3"/>
    <s v="OFF-PA-10003673"/>
    <x v="1"/>
    <x v="10"/>
    <s v="Strathmore Photo Mount Cards"/>
    <n v="21.696000000000002"/>
    <n v="4"/>
    <n v="0.2"/>
    <n v="7.0511999999999988"/>
  </r>
  <r>
    <n v="9120"/>
    <s v="US-2013-155971"/>
    <n v="2013"/>
    <x v="112"/>
    <d v="2013-06-13T00:00:00"/>
    <s v="Standard Class"/>
    <s v="RB-19795"/>
    <s v="Ross Baird"/>
    <x v="2"/>
    <s v="United States"/>
    <s v="Los Angeles"/>
    <x v="1"/>
    <n v="90036"/>
    <x v="1"/>
    <s v="OFF-LA-10000452"/>
    <x v="1"/>
    <x v="2"/>
    <s v="Avery 488"/>
    <n v="22.05"/>
    <n v="7"/>
    <n v="0"/>
    <n v="10.584"/>
  </r>
  <r>
    <n v="9121"/>
    <s v="US-2013-155971"/>
    <n v="2013"/>
    <x v="112"/>
    <d v="2013-06-13T00:00:00"/>
    <s v="Standard Class"/>
    <s v="RB-19795"/>
    <s v="Ross Baird"/>
    <x v="2"/>
    <s v="United States"/>
    <s v="Los Angeles"/>
    <x v="1"/>
    <n v="90036"/>
    <x v="1"/>
    <s v="OFF-PA-10000210"/>
    <x v="1"/>
    <x v="10"/>
    <s v="Xerox Blank Computer Paper"/>
    <n v="99.9"/>
    <n v="5"/>
    <n v="0"/>
    <n v="46.952999999999996"/>
  </r>
  <r>
    <n v="9122"/>
    <s v="CA-2014-122007"/>
    <n v="2014"/>
    <x v="257"/>
    <d v="2014-03-21T00:00:00"/>
    <s v="Second Class"/>
    <s v="JK-15325"/>
    <s v="Jason Klamczynski"/>
    <x v="1"/>
    <s v="United States"/>
    <s v="Los Angeles"/>
    <x v="1"/>
    <n v="90032"/>
    <x v="1"/>
    <s v="OFF-AP-10000358"/>
    <x v="1"/>
    <x v="9"/>
    <s v="Fellowes Basic Home/Office Series Surge Protectors"/>
    <n v="90.86"/>
    <n v="7"/>
    <n v="0"/>
    <n v="26.349399999999992"/>
  </r>
  <r>
    <n v="9123"/>
    <s v="CA-2014-162250"/>
    <n v="2014"/>
    <x v="221"/>
    <d v="2014-11-25T00:00:00"/>
    <s v="Same Day"/>
    <s v="PR-18880"/>
    <s v="Patrick Ryan"/>
    <x v="0"/>
    <s v="United States"/>
    <s v="San Francisco"/>
    <x v="1"/>
    <n v="94109"/>
    <x v="1"/>
    <s v="OFF-PA-10002137"/>
    <x v="1"/>
    <x v="10"/>
    <s v="Southworth 100% Résumé Paper, 24lb."/>
    <n v="7.78"/>
    <n v="1"/>
    <n v="0"/>
    <n v="3.5009999999999994"/>
  </r>
  <r>
    <n v="9124"/>
    <s v="US-2013-158288"/>
    <n v="2013"/>
    <x v="491"/>
    <d v="2013-11-29T00:00:00"/>
    <s v="Second Class"/>
    <s v="EH-13945"/>
    <s v="Eric Hoffmann"/>
    <x v="0"/>
    <s v="United States"/>
    <s v="Philadelphia"/>
    <x v="9"/>
    <n v="19120"/>
    <x v="3"/>
    <s v="OFF-BI-10003364"/>
    <x v="1"/>
    <x v="8"/>
    <s v="Binding Machine Supplies"/>
    <n v="78.759000000000015"/>
    <n v="9"/>
    <n v="0.7"/>
    <n v="-57.75660000000002"/>
  </r>
  <r>
    <n v="9125"/>
    <s v="CA-2013-128916"/>
    <n v="2013"/>
    <x v="298"/>
    <d v="2013-08-21T00:00:00"/>
    <s v="Second Class"/>
    <s v="MA-17560"/>
    <s v="Matt Abelman"/>
    <x v="2"/>
    <s v="United States"/>
    <s v="Houston"/>
    <x v="5"/>
    <n v="77070"/>
    <x v="2"/>
    <s v="FUR-FU-10001940"/>
    <x v="0"/>
    <x v="5"/>
    <s v="Staples"/>
    <n v="9.5519999999999996"/>
    <n v="3"/>
    <n v="0.6"/>
    <n v="-3.8207999999999984"/>
  </r>
  <r>
    <n v="9126"/>
    <s v="CA-2013-128916"/>
    <n v="2013"/>
    <x v="298"/>
    <d v="2013-08-21T00:00:00"/>
    <s v="Second Class"/>
    <s v="MA-17560"/>
    <s v="Matt Abelman"/>
    <x v="2"/>
    <s v="United States"/>
    <s v="Houston"/>
    <x v="5"/>
    <n v="77070"/>
    <x v="2"/>
    <s v="FUR-FU-10000320"/>
    <x v="0"/>
    <x v="5"/>
    <s v="OIC Stacking Trays"/>
    <n v="5.3440000000000003"/>
    <n v="4"/>
    <n v="0.6"/>
    <n v="-2.1375999999999991"/>
  </r>
  <r>
    <n v="9127"/>
    <s v="CA-2012-157028"/>
    <n v="2012"/>
    <x v="109"/>
    <d v="2012-12-03T00:00:00"/>
    <s v="Standard Class"/>
    <s v="MA-17995"/>
    <s v="Michelle Arnett"/>
    <x v="2"/>
    <s v="United States"/>
    <s v="Las Cruces"/>
    <x v="27"/>
    <n v="88001"/>
    <x v="1"/>
    <s v="OFF-AR-10004441"/>
    <x v="1"/>
    <x v="6"/>
    <s v="BIC Brite Liner Highlighters"/>
    <n v="8.2799999999999994"/>
    <n v="2"/>
    <n v="0"/>
    <n v="3.4775999999999998"/>
  </r>
  <r>
    <n v="9128"/>
    <s v="CA-2014-112473"/>
    <n v="2014"/>
    <x v="1126"/>
    <d v="2014-06-02T00:00:00"/>
    <s v="Standard Class"/>
    <s v="JL-15505"/>
    <s v="Jeremy Lonsdale"/>
    <x v="0"/>
    <s v="United States"/>
    <s v="Houston"/>
    <x v="5"/>
    <n v="77070"/>
    <x v="2"/>
    <s v="OFF-ST-10002182"/>
    <x v="1"/>
    <x v="4"/>
    <s v="Iris 3-Drawer Stacking Bin, Black"/>
    <n v="50.135999999999996"/>
    <n v="3"/>
    <n v="0.2"/>
    <n v="-11.2806"/>
  </r>
  <r>
    <n v="9129"/>
    <s v="US-2014-147655"/>
    <n v="2014"/>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n v="2013"/>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n v="2013"/>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n v="2014"/>
    <x v="39"/>
    <d v="2014-06-02T00:00:00"/>
    <s v="Standard Class"/>
    <s v="MD-17860"/>
    <s v="Michael Dominguez"/>
    <x v="1"/>
    <s v="United States"/>
    <s v="Laurel"/>
    <x v="39"/>
    <n v="20707"/>
    <x v="3"/>
    <s v="FUR-FU-10001473"/>
    <x v="0"/>
    <x v="5"/>
    <s v="DAX Wood Document Frame"/>
    <n v="27.46"/>
    <n v="2"/>
    <n v="0"/>
    <n v="9.8856000000000002"/>
  </r>
  <r>
    <n v="9133"/>
    <s v="CA-2014-100055"/>
    <n v="2014"/>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n v="2012"/>
    <x v="284"/>
    <d v="2012-09-04T00:00:00"/>
    <s v="Standard Class"/>
    <s v="RH-19510"/>
    <s v="Rick Huthwaite"/>
    <x v="2"/>
    <s v="United States"/>
    <s v="San Diego"/>
    <x v="1"/>
    <n v="92037"/>
    <x v="1"/>
    <s v="TEC-PH-10004447"/>
    <x v="2"/>
    <x v="7"/>
    <s v="Toshiba IPT2010-SD IP Telephone"/>
    <n v="555.96"/>
    <n v="5"/>
    <n v="0.2"/>
    <n v="41.697000000000003"/>
  </r>
  <r>
    <n v="9135"/>
    <s v="CA-2013-124254"/>
    <n v="2013"/>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n v="2013"/>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n v="2013"/>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n v="2011"/>
    <x v="563"/>
    <d v="2011-02-10T00:00:00"/>
    <s v="Standard Class"/>
    <s v="EB-13930"/>
    <s v="Eric Barreto"/>
    <x v="0"/>
    <s v="United States"/>
    <s v="Saint Petersburg"/>
    <x v="2"/>
    <n v="33710"/>
    <x v="0"/>
    <s v="OFF-BI-10000666"/>
    <x v="1"/>
    <x v="8"/>
    <s v="Surelock Post Binders"/>
    <n v="18.336000000000002"/>
    <n v="2"/>
    <n v="0.7"/>
    <n v="-12.224"/>
  </r>
  <r>
    <n v="9139"/>
    <s v="CA-2011-123400"/>
    <n v="2011"/>
    <x v="563"/>
    <d v="2011-02-10T00:00:00"/>
    <s v="Standard Class"/>
    <s v="EB-13930"/>
    <s v="Eric Barreto"/>
    <x v="0"/>
    <s v="United States"/>
    <s v="Saint Petersburg"/>
    <x v="2"/>
    <n v="33710"/>
    <x v="0"/>
    <s v="TEC-PH-10002890"/>
    <x v="2"/>
    <x v="7"/>
    <s v="AT&amp;T 17929 Lendline Telephone"/>
    <n v="180.96"/>
    <n v="5"/>
    <n v="0.2"/>
    <n v="13.571999999999996"/>
  </r>
  <r>
    <n v="9140"/>
    <s v="CA-2011-106971"/>
    <n v="2011"/>
    <x v="814"/>
    <d v="2011-09-08T00:00:00"/>
    <s v="Standard Class"/>
    <s v="BM-11785"/>
    <s v="Bryan Mills"/>
    <x v="0"/>
    <s v="United States"/>
    <s v="Buffalo Grove"/>
    <x v="10"/>
    <n v="60089"/>
    <x v="2"/>
    <s v="TEC-AC-10000844"/>
    <x v="2"/>
    <x v="11"/>
    <s v="Logitech Gaming G510s - Keyboard"/>
    <n v="475.94400000000002"/>
    <n v="7"/>
    <n v="0.2"/>
    <n v="95.188799999999972"/>
  </r>
  <r>
    <n v="9141"/>
    <s v="CA-2014-123029"/>
    <n v="2014"/>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n v="2013"/>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n v="2014"/>
    <x v="968"/>
    <d v="2014-05-27T00:00:00"/>
    <s v="Standard Class"/>
    <s v="RD-19480"/>
    <s v="Rick Duston"/>
    <x v="0"/>
    <s v="United States"/>
    <s v="Las Vegas"/>
    <x v="33"/>
    <n v="89115"/>
    <x v="1"/>
    <s v="OFF-BI-10004040"/>
    <x v="1"/>
    <x v="8"/>
    <s v="Wilson Jones Impact Binders"/>
    <n v="8.2880000000000003"/>
    <n v="2"/>
    <n v="0.2"/>
    <n v="3.0043999999999995"/>
  </r>
  <r>
    <n v="9144"/>
    <s v="US-2014-166688"/>
    <n v="2014"/>
    <x v="968"/>
    <d v="2014-05-27T00:00:00"/>
    <s v="Standard Class"/>
    <s v="RD-19480"/>
    <s v="Rick Duston"/>
    <x v="0"/>
    <s v="United States"/>
    <s v="Las Vegas"/>
    <x v="33"/>
    <n v="89115"/>
    <x v="1"/>
    <s v="TEC-PH-10004094"/>
    <x v="2"/>
    <x v="7"/>
    <s v="Motorola L703CM"/>
    <n v="1123.1280000000002"/>
    <n v="9"/>
    <n v="0.2"/>
    <n v="70.195499999999981"/>
  </r>
  <r>
    <n v="9145"/>
    <s v="US-2014-166688"/>
    <n v="2014"/>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n v="2012"/>
    <x v="1181"/>
    <d v="2012-09-24T00:00:00"/>
    <s v="Standard Class"/>
    <s v="TP-21130"/>
    <s v="Theone Pippenger"/>
    <x v="0"/>
    <s v="United States"/>
    <s v="Naperville"/>
    <x v="10"/>
    <n v="60540"/>
    <x v="2"/>
    <s v="OFF-BI-10000138"/>
    <x v="1"/>
    <x v="8"/>
    <s v="Acco Translucent Poly Ring Binders"/>
    <n v="2.8079999999999989"/>
    <n v="3"/>
    <n v="0.8"/>
    <n v="-4.492799999999999"/>
  </r>
  <r>
    <n v="9147"/>
    <s v="US-2013-165505"/>
    <n v="2013"/>
    <x v="1156"/>
    <d v="2013-01-27T00:00:00"/>
    <s v="Standard Class"/>
    <s v="CB-12535"/>
    <s v="Claudia Bergmann"/>
    <x v="1"/>
    <s v="United States"/>
    <s v="Burlington"/>
    <x v="42"/>
    <s v="05408"/>
    <x v="3"/>
    <s v="TEC-AC-10002926"/>
    <x v="2"/>
    <x v="11"/>
    <s v="Logitech Wireless Marathon Mouse M705"/>
    <n v="99.98"/>
    <n v="2"/>
    <n v="0"/>
    <n v="42.991400000000006"/>
  </r>
  <r>
    <n v="9148"/>
    <s v="US-2013-165505"/>
    <n v="2013"/>
    <x v="1156"/>
    <d v="2013-01-27T00:00:00"/>
    <s v="Standard Class"/>
    <s v="CB-12535"/>
    <s v="Claudia Bergmann"/>
    <x v="1"/>
    <s v="United States"/>
    <s v="Burlington"/>
    <x v="42"/>
    <s v="05408"/>
    <x v="3"/>
    <s v="OFF-AR-10003477"/>
    <x v="1"/>
    <x v="6"/>
    <s v="4009 Highlighters"/>
    <n v="8.0400000000000009"/>
    <n v="6"/>
    <n v="0"/>
    <n v="2.7336"/>
  </r>
  <r>
    <n v="9149"/>
    <s v="US-2013-165505"/>
    <n v="2013"/>
    <x v="1156"/>
    <d v="2013-01-27T00:00:00"/>
    <s v="Standard Class"/>
    <s v="CB-12535"/>
    <s v="Claudia Bergmann"/>
    <x v="1"/>
    <s v="United States"/>
    <s v="Burlington"/>
    <x v="42"/>
    <s v="05408"/>
    <x v="3"/>
    <s v="OFF-ST-10001526"/>
    <x v="1"/>
    <x v="4"/>
    <s v="Iceberg Mobile Mega Data/Printer Cart "/>
    <n v="1564.29"/>
    <n v="13"/>
    <n v="0"/>
    <n v="406.71539999999993"/>
  </r>
  <r>
    <n v="9150"/>
    <s v="US-2011-157070"/>
    <n v="2011"/>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n v="2011"/>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n v="2012"/>
    <x v="496"/>
    <d v="2012-09-29T00:00:00"/>
    <s v="Second Class"/>
    <s v="KM-16720"/>
    <s v="Kunst Miller"/>
    <x v="0"/>
    <s v="United States"/>
    <s v="Avondale"/>
    <x v="16"/>
    <n v="85323"/>
    <x v="1"/>
    <s v="OFF-AR-10003179"/>
    <x v="1"/>
    <x v="6"/>
    <s v="Dixon Ticonderoga Core-Lock Colored Pencils"/>
    <n v="14.576000000000001"/>
    <n v="2"/>
    <n v="0.2"/>
    <n v="2.3685999999999989"/>
  </r>
  <r>
    <n v="9153"/>
    <s v="US-2012-106873"/>
    <n v="2012"/>
    <x v="496"/>
    <d v="2012-09-29T00:00:00"/>
    <s v="Second Class"/>
    <s v="KM-16720"/>
    <s v="Kunst Miller"/>
    <x v="0"/>
    <s v="United States"/>
    <s v="Avondale"/>
    <x v="16"/>
    <n v="85323"/>
    <x v="1"/>
    <s v="TEC-AC-10002345"/>
    <x v="2"/>
    <x v="11"/>
    <s v="HP Standard 104 key PS/2 Keyboard"/>
    <n v="23.200000000000003"/>
    <n v="2"/>
    <n v="0.2"/>
    <n v="1.4499999999999993"/>
  </r>
  <r>
    <n v="9154"/>
    <s v="US-2012-106873"/>
    <n v="2012"/>
    <x v="496"/>
    <d v="2012-09-29T00:00:00"/>
    <s v="Second Class"/>
    <s v="KM-16720"/>
    <s v="Kunst Miller"/>
    <x v="0"/>
    <s v="United States"/>
    <s v="Avondale"/>
    <x v="16"/>
    <n v="85323"/>
    <x v="1"/>
    <s v="OFF-AR-10001246"/>
    <x v="1"/>
    <x v="6"/>
    <s v="Newell 317"/>
    <n v="16.463999999999999"/>
    <n v="7"/>
    <n v="0.2"/>
    <n v="1.852199999999999"/>
  </r>
  <r>
    <n v="9155"/>
    <s v="CA-2013-132990"/>
    <n v="2013"/>
    <x v="1147"/>
    <d v="2013-08-04T00:00:00"/>
    <s v="Second Class"/>
    <s v="KM-16660"/>
    <s v="Khloe Miller"/>
    <x v="0"/>
    <s v="United States"/>
    <s v="Philadelphia"/>
    <x v="9"/>
    <n v="19140"/>
    <x v="3"/>
    <s v="FUR-FU-10004864"/>
    <x v="0"/>
    <x v="5"/>
    <s v="Eldon 500 Class Desk Accessories"/>
    <n v="19.312000000000001"/>
    <n v="2"/>
    <n v="0.2"/>
    <n v="3.1382000000000003"/>
  </r>
  <r>
    <n v="9156"/>
    <s v="CA-2011-102645"/>
    <n v="2011"/>
    <x v="1213"/>
    <d v="2011-01-29T00:00:00"/>
    <s v="Standard Class"/>
    <s v="IM-15055"/>
    <s v="Ionia McGrath"/>
    <x v="0"/>
    <s v="United States"/>
    <s v="Las Vegas"/>
    <x v="33"/>
    <n v="89115"/>
    <x v="1"/>
    <s v="OFF-PA-10001804"/>
    <x v="1"/>
    <x v="10"/>
    <s v="Xerox 195"/>
    <n v="40.08"/>
    <n v="6"/>
    <n v="0"/>
    <n v="19.238399999999999"/>
  </r>
  <r>
    <n v="9157"/>
    <s v="CA-2011-134215"/>
    <n v="2011"/>
    <x v="472"/>
    <d v="2011-08-08T00:00:00"/>
    <s v="Standard Class"/>
    <s v="ML-17395"/>
    <s v="Marina Lichtenstein"/>
    <x v="1"/>
    <s v="United States"/>
    <s v="Bangor"/>
    <x v="43"/>
    <n v="4401"/>
    <x v="3"/>
    <s v="OFF-AP-10001271"/>
    <x v="1"/>
    <x v="9"/>
    <s v="Eureka The Boss Cordless Rechargeable Stick Vac"/>
    <n v="101.96"/>
    <n v="2"/>
    <n v="0"/>
    <n v="27.529200000000003"/>
  </r>
  <r>
    <n v="9158"/>
    <s v="CA-2011-134215"/>
    <n v="2011"/>
    <x v="472"/>
    <d v="2011-08-08T00:00:00"/>
    <s v="Standard Class"/>
    <s v="ML-17395"/>
    <s v="Marina Lichtenstein"/>
    <x v="1"/>
    <s v="United States"/>
    <s v="Bangor"/>
    <x v="43"/>
    <n v="4401"/>
    <x v="3"/>
    <s v="OFF-PA-10004353"/>
    <x v="1"/>
    <x v="10"/>
    <s v="Southworth 25% Cotton Premium Laser Paper and Envelopes"/>
    <n v="259.74"/>
    <n v="13"/>
    <n v="0"/>
    <n v="124.6752"/>
  </r>
  <r>
    <n v="9159"/>
    <s v="CA-2011-134215"/>
    <n v="2011"/>
    <x v="472"/>
    <d v="2011-08-08T00:00:00"/>
    <s v="Standard Class"/>
    <s v="ML-17395"/>
    <s v="Marina Lichtenstein"/>
    <x v="1"/>
    <s v="United States"/>
    <s v="Bangor"/>
    <x v="43"/>
    <n v="4401"/>
    <x v="3"/>
    <s v="TEC-AC-10002473"/>
    <x v="2"/>
    <x v="11"/>
    <s v="Maxell 4.7GB DVD-R"/>
    <n v="255.42"/>
    <n v="9"/>
    <n v="0"/>
    <n v="104.7222"/>
  </r>
  <r>
    <n v="9160"/>
    <s v="CA-2013-118934"/>
    <n v="2013"/>
    <x v="888"/>
    <d v="2013-08-15T00:00:00"/>
    <s v="Standard Class"/>
    <s v="GH-14410"/>
    <s v="Gary Hansen"/>
    <x v="2"/>
    <s v="United States"/>
    <s v="Hendersonville"/>
    <x v="18"/>
    <n v="37075"/>
    <x v="0"/>
    <s v="OFF-BI-10003314"/>
    <x v="1"/>
    <x v="8"/>
    <s v="Tuff Stuff Recycled Round Ring Binders"/>
    <n v="4.338000000000001"/>
    <n v="3"/>
    <n v="0.7"/>
    <n v="-3.0366"/>
  </r>
  <r>
    <n v="9161"/>
    <s v="CA-2013-118934"/>
    <n v="2013"/>
    <x v="888"/>
    <d v="2013-08-15T00:00:00"/>
    <s v="Standard Class"/>
    <s v="GH-14410"/>
    <s v="Gary Hansen"/>
    <x v="2"/>
    <s v="United States"/>
    <s v="Hendersonville"/>
    <x v="18"/>
    <n v="37075"/>
    <x v="0"/>
    <s v="OFF-BI-10004465"/>
    <x v="1"/>
    <x v="8"/>
    <s v="Avery Durable Slant Ring Binders"/>
    <n v="11.880000000000003"/>
    <n v="5"/>
    <n v="0.7"/>
    <n v="-7.9199999999999982"/>
  </r>
  <r>
    <n v="9162"/>
    <s v="CA-2013-160108"/>
    <n v="2013"/>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n v="2013"/>
    <x v="16"/>
    <d v="2013-12-13T00:00:00"/>
    <s v="Standard Class"/>
    <s v="AG-10900"/>
    <s v="Arthur Gainer"/>
    <x v="0"/>
    <s v="United States"/>
    <s v="Eau Claire"/>
    <x v="6"/>
    <n v="54703"/>
    <x v="2"/>
    <s v="FUR-CH-10002335"/>
    <x v="0"/>
    <x v="1"/>
    <s v="Hon GuestStacker Chair"/>
    <n v="680.01"/>
    <n v="3"/>
    <n v="0"/>
    <n v="176.80260000000001"/>
  </r>
  <r>
    <n v="9164"/>
    <s v="CA-2012-164007"/>
    <n v="2012"/>
    <x v="1214"/>
    <d v="2012-06-12T00:00:00"/>
    <s v="Standard Class"/>
    <s v="MG-17695"/>
    <s v="Maureen Gnade"/>
    <x v="0"/>
    <s v="United States"/>
    <s v="Chicago"/>
    <x v="10"/>
    <n v="60610"/>
    <x v="2"/>
    <s v="TEC-AC-10003433"/>
    <x v="2"/>
    <x v="11"/>
    <s v="Maxell 4.7GB DVD+R 5/Pack"/>
    <n v="2.3760000000000003"/>
    <n v="3"/>
    <n v="0.2"/>
    <n v="0.74249999999999994"/>
  </r>
  <r>
    <n v="9165"/>
    <s v="CA-2012-164007"/>
    <n v="2012"/>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n v="2013"/>
    <x v="890"/>
    <d v="2013-06-27T00:00:00"/>
    <s v="Second Class"/>
    <s v="MJ-17740"/>
    <s v="Max Jones"/>
    <x v="0"/>
    <s v="United States"/>
    <s v="San Diego"/>
    <x v="1"/>
    <n v="92037"/>
    <x v="1"/>
    <s v="TEC-MA-10000984"/>
    <x v="2"/>
    <x v="15"/>
    <s v="Okidata MB760 Printer"/>
    <n v="4476.8"/>
    <n v="4"/>
    <n v="0.2"/>
    <n v="503.63999999999965"/>
  </r>
  <r>
    <n v="9167"/>
    <s v="CA-2013-100300"/>
    <n v="2013"/>
    <x v="890"/>
    <d v="2013-06-27T00:00:00"/>
    <s v="Second Class"/>
    <s v="MJ-17740"/>
    <s v="Max Jones"/>
    <x v="0"/>
    <s v="United States"/>
    <s v="San Diego"/>
    <x v="1"/>
    <n v="92037"/>
    <x v="1"/>
    <s v="OFF-PA-10000418"/>
    <x v="1"/>
    <x v="10"/>
    <s v="Xerox 189"/>
    <n v="104.85"/>
    <n v="1"/>
    <n v="0"/>
    <n v="50.327999999999996"/>
  </r>
  <r>
    <n v="9168"/>
    <s v="CA-2013-100300"/>
    <n v="2013"/>
    <x v="890"/>
    <d v="2013-06-27T00:00:00"/>
    <s v="Second Class"/>
    <s v="MJ-17740"/>
    <s v="Max Jones"/>
    <x v="0"/>
    <s v="United States"/>
    <s v="San Diego"/>
    <x v="1"/>
    <n v="92037"/>
    <x v="1"/>
    <s v="OFF-AP-10001242"/>
    <x v="1"/>
    <x v="9"/>
    <s v="APC 7 Outlet Network SurgeArrest Surge Protector"/>
    <n v="241.44"/>
    <n v="3"/>
    <n v="0"/>
    <n v="72.431999999999988"/>
  </r>
  <r>
    <n v="9169"/>
    <s v="CA-2013-140571"/>
    <n v="2013"/>
    <x v="543"/>
    <d v="2013-03-20T00:00:00"/>
    <s v="Standard Class"/>
    <s v="SJ-20125"/>
    <s v="Sanjit Jacobs"/>
    <x v="2"/>
    <s v="United States"/>
    <s v="Jackson"/>
    <x v="35"/>
    <n v="39212"/>
    <x v="0"/>
    <s v="OFF-PA-10001954"/>
    <x v="1"/>
    <x v="10"/>
    <s v="Xerox 1964"/>
    <n v="319.76"/>
    <n v="14"/>
    <n v="0"/>
    <n v="147.08959999999999"/>
  </r>
  <r>
    <n v="9170"/>
    <s v="CA-2013-140571"/>
    <n v="2013"/>
    <x v="543"/>
    <d v="2013-03-20T00:00:00"/>
    <s v="Standard Class"/>
    <s v="SJ-20125"/>
    <s v="Sanjit Jacobs"/>
    <x v="2"/>
    <s v="United States"/>
    <s v="Jackson"/>
    <x v="35"/>
    <n v="39212"/>
    <x v="0"/>
    <s v="OFF-PA-10001954"/>
    <x v="1"/>
    <x v="10"/>
    <s v="Xerox 1964"/>
    <n v="45.68"/>
    <n v="2"/>
    <n v="0"/>
    <n v="21.012799999999999"/>
  </r>
  <r>
    <n v="9171"/>
    <s v="US-2013-155768"/>
    <n v="2013"/>
    <x v="49"/>
    <d v="2013-12-02T00:00:00"/>
    <s v="Same Day"/>
    <s v="LB-16795"/>
    <s v="Laurel Beltran"/>
    <x v="2"/>
    <s v="United States"/>
    <s v="Oxnard"/>
    <x v="1"/>
    <n v="93030"/>
    <x v="1"/>
    <s v="FUR-FU-10000448"/>
    <x v="0"/>
    <x v="5"/>
    <s v="Tenex Chairmats For Use With Carpeted Floors"/>
    <n v="31.96"/>
    <n v="2"/>
    <n v="0"/>
    <n v="1.597999999999999"/>
  </r>
  <r>
    <n v="9172"/>
    <s v="US-2013-155768"/>
    <n v="2013"/>
    <x v="49"/>
    <d v="2013-12-02T00:00:00"/>
    <s v="Same Day"/>
    <s v="LB-16795"/>
    <s v="Laurel Beltran"/>
    <x v="2"/>
    <s v="United States"/>
    <s v="Oxnard"/>
    <x v="1"/>
    <n v="93030"/>
    <x v="1"/>
    <s v="OFF-PA-10001357"/>
    <x v="1"/>
    <x v="10"/>
    <s v="Xerox 1886"/>
    <n v="47.9"/>
    <n v="1"/>
    <n v="0"/>
    <n v="22.991999999999997"/>
  </r>
  <r>
    <n v="9173"/>
    <s v="US-2013-155768"/>
    <n v="2013"/>
    <x v="49"/>
    <d v="2013-12-02T00:00:00"/>
    <s v="Same Day"/>
    <s v="LB-16795"/>
    <s v="Laurel Beltran"/>
    <x v="2"/>
    <s v="United States"/>
    <s v="Oxnard"/>
    <x v="1"/>
    <n v="93030"/>
    <x v="1"/>
    <s v="OFF-ST-10002292"/>
    <x v="1"/>
    <x v="4"/>
    <s v="Sauder Facets Collection Locker/File Cabinet, Sky Alder Finish"/>
    <n v="1112.94"/>
    <n v="3"/>
    <n v="0"/>
    <n v="222.58799999999991"/>
  </r>
  <r>
    <n v="9174"/>
    <s v="US-2013-155768"/>
    <n v="2013"/>
    <x v="49"/>
    <d v="2013-12-02T00:00:00"/>
    <s v="Same Day"/>
    <s v="LB-16795"/>
    <s v="Laurel Beltran"/>
    <x v="2"/>
    <s v="United States"/>
    <s v="Oxnard"/>
    <x v="1"/>
    <n v="93030"/>
    <x v="1"/>
    <s v="OFF-EN-10001219"/>
    <x v="1"/>
    <x v="12"/>
    <s v="#10- 4 1/8&quot; x 9 1/2&quot; Security-Tint Envelopes"/>
    <n v="22.919999999999998"/>
    <n v="3"/>
    <n v="0"/>
    <n v="11.230799999999999"/>
  </r>
  <r>
    <n v="9175"/>
    <s v="CA-2014-119424"/>
    <n v="2014"/>
    <x v="492"/>
    <d v="2014-06-15T00:00:00"/>
    <s v="Second Class"/>
    <s v="SB-20185"/>
    <s v="Sarah Brown"/>
    <x v="0"/>
    <s v="United States"/>
    <s v="Kent"/>
    <x v="4"/>
    <n v="98031"/>
    <x v="1"/>
    <s v="TEC-PH-10002564"/>
    <x v="2"/>
    <x v="7"/>
    <s v="OtterBox Defender Series Case - Samsung Galaxy S4"/>
    <n v="71.975999999999999"/>
    <n v="3"/>
    <n v="0.2"/>
    <n v="8.9969999999999892"/>
  </r>
  <r>
    <n v="9176"/>
    <s v="CA-2014-119424"/>
    <n v="2014"/>
    <x v="492"/>
    <d v="2014-06-15T00:00:00"/>
    <s v="Second Class"/>
    <s v="SB-20185"/>
    <s v="Sarah Brown"/>
    <x v="0"/>
    <s v="United States"/>
    <s v="Kent"/>
    <x v="4"/>
    <n v="98031"/>
    <x v="1"/>
    <s v="OFF-PA-10001639"/>
    <x v="1"/>
    <x v="10"/>
    <s v="Xerox 203"/>
    <n v="19.440000000000001"/>
    <n v="3"/>
    <n v="0"/>
    <n v="9.3312000000000008"/>
  </r>
  <r>
    <n v="9177"/>
    <s v="CA-2013-118178"/>
    <n v="2013"/>
    <x v="690"/>
    <d v="2013-03-25T00:00:00"/>
    <s v="Standard Class"/>
    <s v="CC-12610"/>
    <s v="Corey Catlett"/>
    <x v="1"/>
    <s v="United States"/>
    <s v="Nashville"/>
    <x v="18"/>
    <n v="37211"/>
    <x v="0"/>
    <s v="OFF-BI-10001153"/>
    <x v="1"/>
    <x v="8"/>
    <s v="Ibico Recycled Grain-Textured Covers"/>
    <n v="31.086000000000006"/>
    <n v="3"/>
    <n v="0.7"/>
    <n v="-20.72399999999999"/>
  </r>
  <r>
    <n v="9178"/>
    <s v="CA-2013-166618"/>
    <n v="2013"/>
    <x v="696"/>
    <d v="2013-11-19T00:00:00"/>
    <s v="Standard Class"/>
    <s v="DP-13000"/>
    <s v="Darren Powers"/>
    <x v="0"/>
    <s v="United States"/>
    <s v="New York City"/>
    <x v="15"/>
    <n v="10035"/>
    <x v="3"/>
    <s v="TEC-PH-10003356"/>
    <x v="2"/>
    <x v="7"/>
    <s v="SmartStand Mobile Device Holder, Assorted Colors"/>
    <n v="13.98"/>
    <n v="2"/>
    <n v="0"/>
    <n v="3.9144000000000005"/>
  </r>
  <r>
    <n v="9179"/>
    <s v="CA-2013-166618"/>
    <n v="2013"/>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n v="2014"/>
    <x v="783"/>
    <d v="2014-08-12T00:00:00"/>
    <s v="Standard Class"/>
    <s v="JL-15505"/>
    <s v="Jeremy Lonsdale"/>
    <x v="0"/>
    <s v="United States"/>
    <s v="Westminster"/>
    <x v="1"/>
    <n v="92683"/>
    <x v="1"/>
    <s v="TEC-PH-10002415"/>
    <x v="2"/>
    <x v="7"/>
    <s v="Polycom VoiceStation 500 Conference phone"/>
    <n v="707.88"/>
    <n v="3"/>
    <n v="0.2"/>
    <n v="44.242500000000035"/>
  </r>
  <r>
    <n v="9181"/>
    <s v="CA-2014-156776"/>
    <n v="2014"/>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n v="2014"/>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n v="2014"/>
    <x v="783"/>
    <d v="2014-08-12T00:00:00"/>
    <s v="Standard Class"/>
    <s v="JL-15505"/>
    <s v="Jeremy Lonsdale"/>
    <x v="0"/>
    <s v="United States"/>
    <s v="Westminster"/>
    <x v="1"/>
    <n v="92683"/>
    <x v="1"/>
    <s v="TEC-AC-10004803"/>
    <x v="2"/>
    <x v="11"/>
    <s v="Sony Micro Vault Click 4 GB USB 2.0 Flash Drive"/>
    <n v="55.76"/>
    <n v="4"/>
    <n v="0"/>
    <n v="7.8064000000000036"/>
  </r>
  <r>
    <n v="9184"/>
    <s v="CA-2014-156776"/>
    <n v="2014"/>
    <x v="783"/>
    <d v="2014-08-12T00:00:00"/>
    <s v="Standard Class"/>
    <s v="JL-15505"/>
    <s v="Jeremy Lonsdale"/>
    <x v="0"/>
    <s v="United States"/>
    <s v="Westminster"/>
    <x v="1"/>
    <n v="92683"/>
    <x v="1"/>
    <s v="OFF-PA-10001970"/>
    <x v="1"/>
    <x v="10"/>
    <s v="Xerox 1881"/>
    <n v="24.56"/>
    <n v="2"/>
    <n v="0"/>
    <n v="11.543199999999999"/>
  </r>
  <r>
    <n v="9185"/>
    <s v="CA-2014-156776"/>
    <n v="2014"/>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n v="2014"/>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n v="2014"/>
    <x v="783"/>
    <d v="2014-08-12T00:00:00"/>
    <s v="Standard Class"/>
    <s v="JL-15505"/>
    <s v="Jeremy Lonsdale"/>
    <x v="0"/>
    <s v="United States"/>
    <s v="Westminster"/>
    <x v="1"/>
    <n v="92683"/>
    <x v="1"/>
    <s v="OFF-AP-10002534"/>
    <x v="1"/>
    <x v="9"/>
    <s v="3.6 Cubic Foot Counter Height Office Refrigerator"/>
    <n v="1473.1"/>
    <n v="5"/>
    <n v="0"/>
    <n v="412.46800000000007"/>
  </r>
  <r>
    <n v="9188"/>
    <s v="US-2012-130512"/>
    <n v="2012"/>
    <x v="291"/>
    <d v="2012-08-25T00:00:00"/>
    <s v="Standard Class"/>
    <s v="SM-20320"/>
    <s v="Sean Miller"/>
    <x v="2"/>
    <s v="United States"/>
    <s v="Allentown"/>
    <x v="9"/>
    <n v="18103"/>
    <x v="3"/>
    <s v="OFF-SU-10001935"/>
    <x v="1"/>
    <x v="14"/>
    <s v="Staples"/>
    <n v="3.4880000000000004"/>
    <n v="2"/>
    <n v="0.2"/>
    <n v="-0.69760000000000066"/>
  </r>
  <r>
    <n v="9189"/>
    <s v="US-2012-130512"/>
    <n v="2012"/>
    <x v="291"/>
    <d v="2012-08-25T00:00:00"/>
    <s v="Standard Class"/>
    <s v="SM-20320"/>
    <s v="Sean Miller"/>
    <x v="2"/>
    <s v="United States"/>
    <s v="Allentown"/>
    <x v="9"/>
    <n v="18103"/>
    <x v="3"/>
    <s v="TEC-AC-10000290"/>
    <x v="2"/>
    <x v="11"/>
    <s v="Sabrent 4-Port USB 2.0 Hub"/>
    <n v="21.728000000000002"/>
    <n v="4"/>
    <n v="0.2"/>
    <n v="3.8024000000000004"/>
  </r>
  <r>
    <n v="9190"/>
    <s v="US-2012-130512"/>
    <n v="2012"/>
    <x v="291"/>
    <d v="2012-08-25T00:00:00"/>
    <s v="Standard Class"/>
    <s v="SM-20320"/>
    <s v="Sean Miller"/>
    <x v="2"/>
    <s v="United States"/>
    <s v="Allentown"/>
    <x v="9"/>
    <n v="18103"/>
    <x v="3"/>
    <s v="OFF-ST-10002574"/>
    <x v="1"/>
    <x v="4"/>
    <s v="SAFCO Commercial Wire Shelving, Black"/>
    <n v="663.072"/>
    <n v="6"/>
    <n v="0.2"/>
    <n v="-165.768"/>
  </r>
  <r>
    <n v="9191"/>
    <s v="US-2012-130512"/>
    <n v="2012"/>
    <x v="291"/>
    <d v="2012-08-25T00:00:00"/>
    <s v="Standard Class"/>
    <s v="SM-20320"/>
    <s v="Sean Miller"/>
    <x v="2"/>
    <s v="United States"/>
    <s v="Allentown"/>
    <x v="9"/>
    <n v="18103"/>
    <x v="3"/>
    <s v="OFF-BI-10004519"/>
    <x v="1"/>
    <x v="8"/>
    <s v="GBC DocuBind P100 Manual Binding Machine"/>
    <n v="99.588000000000008"/>
    <n v="2"/>
    <n v="0.7"/>
    <n v="-82.989999999999981"/>
  </r>
  <r>
    <n v="9192"/>
    <s v="US-2012-130512"/>
    <n v="2012"/>
    <x v="291"/>
    <d v="2012-08-25T00:00:00"/>
    <s v="Standard Class"/>
    <s v="SM-20320"/>
    <s v="Sean Miller"/>
    <x v="2"/>
    <s v="United States"/>
    <s v="Allentown"/>
    <x v="9"/>
    <n v="18103"/>
    <x v="3"/>
    <s v="OFF-PA-10003625"/>
    <x v="1"/>
    <x v="10"/>
    <s v="Xerox 1979"/>
    <n v="49.568000000000005"/>
    <n v="2"/>
    <n v="0.2"/>
    <n v="15.489999999999997"/>
  </r>
  <r>
    <n v="9193"/>
    <s v="CA-2012-141810"/>
    <n v="2012"/>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n v="2012"/>
    <x v="121"/>
    <d v="2012-11-07T00:00:00"/>
    <s v="Standard Class"/>
    <s v="BB-10990"/>
    <s v="Barry Blumstein"/>
    <x v="1"/>
    <s v="United States"/>
    <s v="San Antonio"/>
    <x v="5"/>
    <n v="78207"/>
    <x v="2"/>
    <s v="TEC-PH-10002200"/>
    <x v="2"/>
    <x v="7"/>
    <s v="Aastra 6757i CT Wireless VoIP phone"/>
    <n v="344.70400000000001"/>
    <n v="2"/>
    <n v="0.2"/>
    <n v="38.779199999999989"/>
  </r>
  <r>
    <n v="9195"/>
    <s v="CA-2011-146843"/>
    <n v="2011"/>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n v="2011"/>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n v="2011"/>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n v="2011"/>
    <x v="1025"/>
    <d v="2011-05-15T00:00:00"/>
    <s v="Standard Class"/>
    <s v="GM-14680"/>
    <s v="Greg Matthias"/>
    <x v="0"/>
    <s v="United States"/>
    <s v="San Jose"/>
    <x v="1"/>
    <n v="95123"/>
    <x v="1"/>
    <s v="TEC-PH-10001817"/>
    <x v="2"/>
    <x v="7"/>
    <s v="Wilson Electronics DB Pro Signal Booster"/>
    <n v="1432.0000000000002"/>
    <n v="5"/>
    <n v="0.2"/>
    <n v="125.30000000000007"/>
  </r>
  <r>
    <n v="9199"/>
    <s v="CA-2011-103310"/>
    <n v="2011"/>
    <x v="1025"/>
    <d v="2011-05-15T00:00:00"/>
    <s v="Standard Class"/>
    <s v="GM-14680"/>
    <s v="Greg Matthias"/>
    <x v="0"/>
    <s v="United States"/>
    <s v="San Jose"/>
    <x v="1"/>
    <n v="95123"/>
    <x v="1"/>
    <s v="OFF-SU-10004737"/>
    <x v="1"/>
    <x v="14"/>
    <s v="Acme Design Stainless Steel Bent Scissors"/>
    <n v="41.04"/>
    <n v="6"/>
    <n v="0"/>
    <n v="11.0808"/>
  </r>
  <r>
    <n v="9200"/>
    <s v="CA-2011-103310"/>
    <n v="2011"/>
    <x v="1025"/>
    <d v="2011-05-15T00:00:00"/>
    <s v="Standard Class"/>
    <s v="GM-14680"/>
    <s v="Greg Matthias"/>
    <x v="0"/>
    <s v="United States"/>
    <s v="San Jose"/>
    <x v="1"/>
    <n v="95123"/>
    <x v="1"/>
    <s v="FUR-CH-10002320"/>
    <x v="0"/>
    <x v="1"/>
    <s v="Hon Pagoda Stacking Chairs"/>
    <n v="256.78400000000005"/>
    <n v="1"/>
    <n v="0.2"/>
    <n v="32.097999999999971"/>
  </r>
  <r>
    <n v="9201"/>
    <s v="CA-2013-152688"/>
    <n v="2013"/>
    <x v="508"/>
    <d v="2013-10-21T00:00:00"/>
    <s v="First Class"/>
    <s v="NR-18550"/>
    <s v="Nick Radford"/>
    <x v="0"/>
    <s v="United States"/>
    <s v="Perth Amboy"/>
    <x v="30"/>
    <n v="8861"/>
    <x v="3"/>
    <s v="FUR-BO-10001337"/>
    <x v="0"/>
    <x v="0"/>
    <s v="O'Sullivan Living Dimensions 2-Shelf Bookcases"/>
    <n v="120.98"/>
    <n v="1"/>
    <n v="0"/>
    <n v="12.097999999999999"/>
  </r>
  <r>
    <n v="9202"/>
    <s v="CA-2013-152688"/>
    <n v="2013"/>
    <x v="508"/>
    <d v="2013-10-21T00:00:00"/>
    <s v="First Class"/>
    <s v="NR-18550"/>
    <s v="Nick Radford"/>
    <x v="0"/>
    <s v="United States"/>
    <s v="Perth Amboy"/>
    <x v="30"/>
    <n v="8861"/>
    <x v="3"/>
    <s v="OFF-BI-10004584"/>
    <x v="1"/>
    <x v="8"/>
    <s v="GBC ProClick 150 Presentation Binding System"/>
    <n v="315.98"/>
    <n v="1"/>
    <n v="0"/>
    <n v="148.51060000000001"/>
  </r>
  <r>
    <n v="9203"/>
    <s v="CA-2013-153836"/>
    <n v="2013"/>
    <x v="859"/>
    <d v="2013-11-04T00:00:00"/>
    <s v="Standard Class"/>
    <s v="EH-13765"/>
    <s v="Edward Hooks"/>
    <x v="1"/>
    <s v="United States"/>
    <s v="New York City"/>
    <x v="15"/>
    <n v="10011"/>
    <x v="3"/>
    <s v="OFF-BI-10004817"/>
    <x v="1"/>
    <x v="8"/>
    <s v="GBC Personal VeloBind Strips"/>
    <n v="28.752000000000002"/>
    <n v="3"/>
    <n v="0.2"/>
    <n v="10.0632"/>
  </r>
  <r>
    <n v="9204"/>
    <s v="CA-2013-153836"/>
    <n v="2013"/>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n v="2013"/>
    <x v="49"/>
    <d v="2013-12-06T00:00:00"/>
    <s v="Standard Class"/>
    <s v="FH-14365"/>
    <s v="Fred Hopkins"/>
    <x v="1"/>
    <s v="United States"/>
    <s v="Los Angeles"/>
    <x v="1"/>
    <n v="90004"/>
    <x v="1"/>
    <s v="OFF-AR-10001149"/>
    <x v="1"/>
    <x v="6"/>
    <s v="Sanford Colorific Colored Pencils, 12/Box"/>
    <n v="23.04"/>
    <n v="8"/>
    <n v="0"/>
    <n v="6.911999999999999"/>
  </r>
  <r>
    <n v="9206"/>
    <s v="CA-2013-146423"/>
    <n v="2013"/>
    <x v="438"/>
    <d v="2013-04-22T00:00:00"/>
    <s v="Same Day"/>
    <s v="BT-11680"/>
    <s v="Brian Thompson"/>
    <x v="0"/>
    <s v="United States"/>
    <s v="Milford"/>
    <x v="29"/>
    <n v="6460"/>
    <x v="3"/>
    <s v="OFF-AR-10004817"/>
    <x v="1"/>
    <x v="6"/>
    <s v="Colorific Watercolor Pencils"/>
    <n v="15.48"/>
    <n v="3"/>
    <n v="0"/>
    <n v="4.4891999999999985"/>
  </r>
  <r>
    <n v="9207"/>
    <s v="CA-2013-146423"/>
    <n v="2013"/>
    <x v="438"/>
    <d v="2013-04-22T00:00:00"/>
    <s v="Same Day"/>
    <s v="BT-11680"/>
    <s v="Brian Thompson"/>
    <x v="0"/>
    <s v="United States"/>
    <s v="Milford"/>
    <x v="29"/>
    <n v="6460"/>
    <x v="3"/>
    <s v="OFF-PA-10003797"/>
    <x v="1"/>
    <x v="10"/>
    <s v="Xerox 209"/>
    <n v="51.84"/>
    <n v="8"/>
    <n v="0"/>
    <n v="24.883200000000002"/>
  </r>
  <r>
    <n v="9208"/>
    <s v="CA-2014-140781"/>
    <n v="2014"/>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n v="2014"/>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n v="2014"/>
    <x v="157"/>
    <d v="2014-12-15T00:00:00"/>
    <s v="Second Class"/>
    <s v="RS-19870"/>
    <s v="Roy Skaria"/>
    <x v="2"/>
    <s v="United States"/>
    <s v="Burlington"/>
    <x v="23"/>
    <n v="52601"/>
    <x v="2"/>
    <s v="OFF-EN-10003160"/>
    <x v="1"/>
    <x v="12"/>
    <s v="Pastel Pink Envelopes"/>
    <n v="7.28"/>
    <n v="1"/>
    <n v="0"/>
    <n v="3.4944000000000002"/>
  </r>
  <r>
    <n v="9211"/>
    <s v="CA-2014-142776"/>
    <n v="2014"/>
    <x v="157"/>
    <d v="2014-12-15T00:00:00"/>
    <s v="Second Class"/>
    <s v="RS-19870"/>
    <s v="Roy Skaria"/>
    <x v="2"/>
    <s v="United States"/>
    <s v="Burlington"/>
    <x v="23"/>
    <n v="52601"/>
    <x v="2"/>
    <s v="OFF-BI-10002012"/>
    <x v="1"/>
    <x v="8"/>
    <s v="Wilson Jones Easy Flow II Sheet Lifters"/>
    <n v="5.4"/>
    <n v="3"/>
    <n v="0"/>
    <n v="2.5920000000000001"/>
  </r>
  <r>
    <n v="9212"/>
    <s v="CA-2012-167479"/>
    <n v="2012"/>
    <x v="948"/>
    <d v="2012-03-19T00:00:00"/>
    <s v="Standard Class"/>
    <s v="AI-10855"/>
    <s v="Arianne Irving"/>
    <x v="0"/>
    <s v="United States"/>
    <s v="Roseville"/>
    <x v="1"/>
    <n v="95661"/>
    <x v="1"/>
    <s v="OFF-PA-10002105"/>
    <x v="1"/>
    <x v="10"/>
    <s v="Xerox 223"/>
    <n v="19.440000000000001"/>
    <n v="3"/>
    <n v="0"/>
    <n v="9.3312000000000008"/>
  </r>
  <r>
    <n v="9213"/>
    <s v="CA-2011-144071"/>
    <n v="2011"/>
    <x v="589"/>
    <d v="2011-12-15T00:00:00"/>
    <s v="Standard Class"/>
    <s v="DJ-13420"/>
    <s v="Denny Joy"/>
    <x v="1"/>
    <s v="United States"/>
    <s v="San Francisco"/>
    <x v="1"/>
    <n v="94110"/>
    <x v="1"/>
    <s v="FUR-FU-10000397"/>
    <x v="0"/>
    <x v="5"/>
    <s v="Luxo Economy Swing Arm Lamp"/>
    <n v="39.880000000000003"/>
    <n v="2"/>
    <n v="0"/>
    <n v="11.166400000000003"/>
  </r>
  <r>
    <n v="9214"/>
    <s v="CA-2011-144071"/>
    <n v="2011"/>
    <x v="589"/>
    <d v="2011-12-15T00:00:00"/>
    <s v="Standard Class"/>
    <s v="DJ-13420"/>
    <s v="Denny Joy"/>
    <x v="1"/>
    <s v="United States"/>
    <s v="San Francisco"/>
    <x v="1"/>
    <n v="94110"/>
    <x v="1"/>
    <s v="FUR-FU-10000758"/>
    <x v="0"/>
    <x v="5"/>
    <s v="DAX Natural Wood-Tone Poster Frame"/>
    <n v="79.44"/>
    <n v="3"/>
    <n v="0"/>
    <n v="28.598399999999994"/>
  </r>
  <r>
    <n v="9215"/>
    <s v="US-2014-120908"/>
    <n v="2014"/>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n v="2013"/>
    <x v="831"/>
    <d v="2013-11-27T00:00:00"/>
    <s v="Standard Class"/>
    <s v="TH-21235"/>
    <s v="Tiffany House"/>
    <x v="1"/>
    <s v="United States"/>
    <s v="Los Angeles"/>
    <x v="1"/>
    <n v="90049"/>
    <x v="1"/>
    <s v="OFF-PA-10004451"/>
    <x v="1"/>
    <x v="10"/>
    <s v="Xerox 222"/>
    <n v="32.400000000000006"/>
    <n v="5"/>
    <n v="0"/>
    <n v="15.552000000000001"/>
  </r>
  <r>
    <n v="9217"/>
    <s v="CA-2014-103765"/>
    <n v="2014"/>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n v="2014"/>
    <x v="237"/>
    <d v="2014-11-18T00:00:00"/>
    <s v="First Class"/>
    <s v="AW-10930"/>
    <s v="Arthur Wiediger"/>
    <x v="2"/>
    <s v="United States"/>
    <s v="Minneapolis"/>
    <x v="11"/>
    <n v="55407"/>
    <x v="2"/>
    <s v="OFF-EN-10004459"/>
    <x v="1"/>
    <x v="12"/>
    <s v="Security-Tint Envelopes"/>
    <n v="15.28"/>
    <n v="2"/>
    <n v="0"/>
    <n v="7.4871999999999996"/>
  </r>
  <r>
    <n v="9219"/>
    <s v="US-2012-164238"/>
    <n v="2012"/>
    <x v="748"/>
    <d v="2012-08-20T00:00:00"/>
    <s v="Standard Class"/>
    <s v="JW-15955"/>
    <s v="Joni Wasserman"/>
    <x v="0"/>
    <s v="United States"/>
    <s v="Philadelphia"/>
    <x v="9"/>
    <n v="19120"/>
    <x v="3"/>
    <s v="OFF-ST-10002352"/>
    <x v="1"/>
    <x v="4"/>
    <s v="Iris Project Case"/>
    <n v="44.688000000000002"/>
    <n v="7"/>
    <n v="0.2"/>
    <n v="3.3515999999999977"/>
  </r>
  <r>
    <n v="9220"/>
    <s v="US-2012-164238"/>
    <n v="2012"/>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n v="2014"/>
    <x v="119"/>
    <d v="2014-10-15T00:00:00"/>
    <s v="First Class"/>
    <s v="MH-18025"/>
    <s v="Michelle Huthwaite"/>
    <x v="0"/>
    <s v="United States"/>
    <s v="Lafayette"/>
    <x v="28"/>
    <n v="70506"/>
    <x v="0"/>
    <s v="OFF-LA-10000248"/>
    <x v="1"/>
    <x v="2"/>
    <s v="Avery 52"/>
    <n v="11.07"/>
    <n v="3"/>
    <n v="0"/>
    <n v="5.2028999999999996"/>
  </r>
  <r>
    <n v="9222"/>
    <s v="CA-2014-103212"/>
    <n v="2014"/>
    <x v="119"/>
    <d v="2014-10-15T00:00:00"/>
    <s v="First Class"/>
    <s v="MH-18025"/>
    <s v="Michelle Huthwaite"/>
    <x v="0"/>
    <s v="United States"/>
    <s v="Lafayette"/>
    <x v="28"/>
    <n v="70506"/>
    <x v="0"/>
    <s v="FUR-TA-10003473"/>
    <x v="0"/>
    <x v="3"/>
    <s v="Bretford Rectangular Conference Table Tops"/>
    <n v="1504.52"/>
    <n v="4"/>
    <n v="0"/>
    <n v="346.03960000000006"/>
  </r>
  <r>
    <n v="9223"/>
    <s v="CA-2014-103212"/>
    <n v="2014"/>
    <x v="119"/>
    <d v="2014-10-15T00:00:00"/>
    <s v="First Class"/>
    <s v="MH-18025"/>
    <s v="Michelle Huthwaite"/>
    <x v="0"/>
    <s v="United States"/>
    <s v="Lafayette"/>
    <x v="28"/>
    <n v="70506"/>
    <x v="0"/>
    <s v="OFF-PA-10004355"/>
    <x v="1"/>
    <x v="10"/>
    <s v="Xerox 231"/>
    <n v="25.92"/>
    <n v="4"/>
    <n v="0"/>
    <n v="12.441600000000001"/>
  </r>
  <r>
    <n v="9224"/>
    <s v="CA-2014-121160"/>
    <n v="2014"/>
    <x v="259"/>
    <d v="2014-11-05T00:00:00"/>
    <s v="Same Day"/>
    <s v="FM-14290"/>
    <s v="Frank Merwin"/>
    <x v="2"/>
    <s v="United States"/>
    <s v="Bryan"/>
    <x v="5"/>
    <n v="77803"/>
    <x v="2"/>
    <s v="OFF-BI-10001308"/>
    <x v="1"/>
    <x v="8"/>
    <s v="GBC Standard Plastic Binding Systems' Combs"/>
    <n v="7.5359999999999987"/>
    <n v="6"/>
    <n v="0.8"/>
    <n v="-13.188000000000009"/>
  </r>
  <r>
    <n v="9225"/>
    <s v="CA-2014-121160"/>
    <n v="2014"/>
    <x v="259"/>
    <d v="2014-11-05T00:00:00"/>
    <s v="Same Day"/>
    <s v="FM-14290"/>
    <s v="Frank Merwin"/>
    <x v="2"/>
    <s v="United States"/>
    <s v="Bryan"/>
    <x v="5"/>
    <n v="77803"/>
    <x v="2"/>
    <s v="OFF-BI-10003094"/>
    <x v="1"/>
    <x v="8"/>
    <s v="Self-Adhesive Ring Binder Labels"/>
    <n v="1.4079999999999997"/>
    <n v="2"/>
    <n v="0.8"/>
    <n v="-2.3232000000000008"/>
  </r>
  <r>
    <n v="9226"/>
    <s v="CA-2014-121160"/>
    <n v="2014"/>
    <x v="259"/>
    <d v="2014-11-05T00:00:00"/>
    <s v="Same Day"/>
    <s v="FM-14290"/>
    <s v="Frank Merwin"/>
    <x v="2"/>
    <s v="United States"/>
    <s v="Bryan"/>
    <x v="5"/>
    <n v="77803"/>
    <x v="2"/>
    <s v="OFF-BI-10004040"/>
    <x v="1"/>
    <x v="8"/>
    <s v="Wilson Jones Impact Binders"/>
    <n v="4.1439999999999992"/>
    <n v="4"/>
    <n v="0.8"/>
    <n v="-6.4232000000000014"/>
  </r>
  <r>
    <n v="9227"/>
    <s v="CA-2014-121160"/>
    <n v="2014"/>
    <x v="259"/>
    <d v="2014-11-05T00:00:00"/>
    <s v="Same Day"/>
    <s v="FM-14290"/>
    <s v="Frank Merwin"/>
    <x v="2"/>
    <s v="United States"/>
    <s v="Bryan"/>
    <x v="5"/>
    <n v="77803"/>
    <x v="2"/>
    <s v="OFF-ST-10002485"/>
    <x v="1"/>
    <x v="4"/>
    <s v="Rogers Deluxe File Chest"/>
    <n v="52.751999999999995"/>
    <n v="3"/>
    <n v="0.2"/>
    <n v="-12.528600000000001"/>
  </r>
  <r>
    <n v="9228"/>
    <s v="CA-2014-140515"/>
    <n v="2014"/>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n v="2011"/>
    <x v="935"/>
    <d v="2011-11-03T00:00:00"/>
    <s v="Same Day"/>
    <s v="TC-21535"/>
    <s v="Tracy Collins"/>
    <x v="2"/>
    <s v="United States"/>
    <s v="Los Angeles"/>
    <x v="1"/>
    <n v="90049"/>
    <x v="1"/>
    <s v="OFF-AR-10001868"/>
    <x v="1"/>
    <x v="6"/>
    <s v="Prang Dustless Chalk Sticks"/>
    <n v="6.72"/>
    <n v="4"/>
    <n v="0"/>
    <n v="3.36"/>
  </r>
  <r>
    <n v="9230"/>
    <s v="CA-2014-133718"/>
    <n v="2014"/>
    <x v="283"/>
    <d v="2014-07-27T00:00:00"/>
    <s v="First Class"/>
    <s v="TB-21520"/>
    <s v="Tracy Blumstein"/>
    <x v="0"/>
    <s v="United States"/>
    <s v="Los Angeles"/>
    <x v="1"/>
    <n v="90045"/>
    <x v="1"/>
    <s v="OFF-BI-10003429"/>
    <x v="1"/>
    <x v="8"/>
    <s v="Cardinal HOLDit! Binder Insert Strips,Extra Strips"/>
    <n v="15.192"/>
    <n v="3"/>
    <n v="0.2"/>
    <n v="5.5070999999999994"/>
  </r>
  <r>
    <n v="9231"/>
    <s v="CA-2014-133718"/>
    <n v="2014"/>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n v="2011"/>
    <x v="422"/>
    <d v="2011-12-31T00:00:00"/>
    <s v="Standard Class"/>
    <s v="RP-19390"/>
    <s v="Resi Pölking"/>
    <x v="0"/>
    <s v="United States"/>
    <s v="Phoenix"/>
    <x v="16"/>
    <n v="85023"/>
    <x v="1"/>
    <s v="OFF-BI-10003650"/>
    <x v="1"/>
    <x v="8"/>
    <s v="GBC DocuBind 300 Electric Binding Machine"/>
    <n v="946.76400000000024"/>
    <n v="6"/>
    <n v="0.7"/>
    <n v="-694.29359999999997"/>
  </r>
  <r>
    <n v="9233"/>
    <s v="CA-2013-126732"/>
    <n v="2013"/>
    <x v="476"/>
    <d v="2013-09-07T00:00:00"/>
    <s v="Standard Class"/>
    <s v="LR-16915"/>
    <s v="Lena Radford"/>
    <x v="0"/>
    <s v="United States"/>
    <s v="Los Angeles"/>
    <x v="1"/>
    <n v="90036"/>
    <x v="1"/>
    <s v="FUR-FU-10001889"/>
    <x v="0"/>
    <x v="5"/>
    <s v="Ultra Door Pull Handle"/>
    <n v="94.679999999999993"/>
    <n v="9"/>
    <n v="0"/>
    <n v="31.244399999999995"/>
  </r>
  <r>
    <n v="9234"/>
    <s v="CA-2013-126732"/>
    <n v="2013"/>
    <x v="476"/>
    <d v="2013-09-07T00:00:00"/>
    <s v="Standard Class"/>
    <s v="LR-16915"/>
    <s v="Lena Radford"/>
    <x v="0"/>
    <s v="United States"/>
    <s v="Los Angeles"/>
    <x v="1"/>
    <n v="90036"/>
    <x v="1"/>
    <s v="OFF-ST-10000321"/>
    <x v="1"/>
    <x v="4"/>
    <s v="Akro Stacking Bins"/>
    <n v="23.669999999999998"/>
    <n v="3"/>
    <n v="0"/>
    <n v="0.94679999999999698"/>
  </r>
  <r>
    <n v="9235"/>
    <s v="CA-2013-126732"/>
    <n v="2013"/>
    <x v="476"/>
    <d v="2013-09-07T00:00:00"/>
    <s v="Standard Class"/>
    <s v="LR-16915"/>
    <s v="Lena Radford"/>
    <x v="0"/>
    <s v="United States"/>
    <s v="Los Angeles"/>
    <x v="1"/>
    <n v="90036"/>
    <x v="1"/>
    <s v="TEC-PH-10001530"/>
    <x v="2"/>
    <x v="7"/>
    <s v="Cisco Unified IP Phone 7945G VoIP phone"/>
    <n v="1091.1680000000001"/>
    <n v="4"/>
    <n v="0.2"/>
    <n v="68.197999999999979"/>
  </r>
  <r>
    <n v="9236"/>
    <s v="CA-2013-126732"/>
    <n v="2013"/>
    <x v="476"/>
    <d v="2013-09-07T00:00:00"/>
    <s v="Standard Class"/>
    <s v="LR-16915"/>
    <s v="Lena Radford"/>
    <x v="0"/>
    <s v="United States"/>
    <s v="Los Angeles"/>
    <x v="1"/>
    <n v="90036"/>
    <x v="1"/>
    <s v="OFF-AR-10004752"/>
    <x v="1"/>
    <x v="6"/>
    <s v="Blackstonian Pencils"/>
    <n v="18.689999999999998"/>
    <n v="7"/>
    <n v="0"/>
    <n v="5.2332000000000001"/>
  </r>
  <r>
    <n v="9237"/>
    <s v="CA-2013-126732"/>
    <n v="2013"/>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n v="2013"/>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n v="2014"/>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n v="2014"/>
    <x v="855"/>
    <d v="2014-11-03T00:00:00"/>
    <s v="Standard Class"/>
    <s v="NB-18655"/>
    <s v="Nona Balk"/>
    <x v="1"/>
    <s v="United States"/>
    <s v="Tallahassee"/>
    <x v="2"/>
    <n v="32303"/>
    <x v="0"/>
    <s v="OFF-PA-10001685"/>
    <x v="1"/>
    <x v="10"/>
    <s v="Staples"/>
    <n v="56.783999999999999"/>
    <n v="7"/>
    <n v="0.2"/>
    <n v="20.584200000000003"/>
  </r>
  <r>
    <n v="9241"/>
    <s v="CA-2014-110310"/>
    <n v="2014"/>
    <x v="855"/>
    <d v="2014-11-03T00:00:00"/>
    <s v="Standard Class"/>
    <s v="NB-18655"/>
    <s v="Nona Balk"/>
    <x v="1"/>
    <s v="United States"/>
    <s v="Tallahassee"/>
    <x v="2"/>
    <n v="32303"/>
    <x v="0"/>
    <s v="OFF-BI-10001097"/>
    <x v="1"/>
    <x v="8"/>
    <s v="Avery Hole Reinforcements"/>
    <n v="5.6070000000000011"/>
    <n v="3"/>
    <n v="0.7"/>
    <n v="-3.9248999999999974"/>
  </r>
  <r>
    <n v="9242"/>
    <s v="CA-2014-110310"/>
    <n v="2014"/>
    <x v="855"/>
    <d v="2014-11-03T00:00:00"/>
    <s v="Standard Class"/>
    <s v="NB-18655"/>
    <s v="Nona Balk"/>
    <x v="1"/>
    <s v="United States"/>
    <s v="Tallahassee"/>
    <x v="2"/>
    <n v="32303"/>
    <x v="0"/>
    <s v="OFF-AR-10001662"/>
    <x v="1"/>
    <x v="6"/>
    <s v="Rogers Handheld Barrel Pencil Sharpener"/>
    <n v="6.5760000000000005"/>
    <n v="3"/>
    <n v="0.2"/>
    <n v="0.57540000000000058"/>
  </r>
  <r>
    <n v="9243"/>
    <s v="CA-2011-113271"/>
    <n v="2011"/>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n v="2011"/>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n v="2011"/>
    <x v="868"/>
    <d v="2011-07-14T00:00:00"/>
    <s v="Standard Class"/>
    <s v="DS-13030"/>
    <s v="Darrin Sayre"/>
    <x v="2"/>
    <s v="United States"/>
    <s v="San Francisco"/>
    <x v="1"/>
    <n v="94122"/>
    <x v="1"/>
    <s v="OFF-AR-10003251"/>
    <x v="1"/>
    <x v="6"/>
    <s v="Prang Drawing Pencil Set"/>
    <n v="5.56"/>
    <n v="2"/>
    <n v="0"/>
    <n v="2.2239999999999998"/>
  </r>
  <r>
    <n v="9246"/>
    <s v="CA-2011-113271"/>
    <n v="2011"/>
    <x v="868"/>
    <d v="2011-07-14T00:00:00"/>
    <s v="Standard Class"/>
    <s v="DS-13030"/>
    <s v="Darrin Sayre"/>
    <x v="2"/>
    <s v="United States"/>
    <s v="San Francisco"/>
    <x v="1"/>
    <n v="94122"/>
    <x v="1"/>
    <s v="OFF-PA-10002365"/>
    <x v="1"/>
    <x v="10"/>
    <s v="Xerox 1967"/>
    <n v="32.400000000000006"/>
    <n v="5"/>
    <n v="0"/>
    <n v="15.552000000000001"/>
  </r>
  <r>
    <n v="9247"/>
    <s v="CA-2014-130106"/>
    <n v="2014"/>
    <x v="1053"/>
    <d v="2014-05-27T00:00:00"/>
    <s v="Standard Class"/>
    <s v="VF-21715"/>
    <s v="Vicky Freymann"/>
    <x v="2"/>
    <s v="United States"/>
    <s v="San Francisco"/>
    <x v="1"/>
    <n v="94109"/>
    <x v="1"/>
    <s v="OFF-AR-10003651"/>
    <x v="1"/>
    <x v="6"/>
    <s v="Newell 350"/>
    <n v="9.84"/>
    <n v="3"/>
    <n v="0"/>
    <n v="2.8535999999999988"/>
  </r>
  <r>
    <n v="9248"/>
    <s v="CA-2014-130106"/>
    <n v="2014"/>
    <x v="1053"/>
    <d v="2014-05-27T00:00:00"/>
    <s v="Standard Class"/>
    <s v="VF-21715"/>
    <s v="Vicky Freymann"/>
    <x v="2"/>
    <s v="United States"/>
    <s v="San Francisco"/>
    <x v="1"/>
    <n v="94109"/>
    <x v="1"/>
    <s v="OFF-AR-10003732"/>
    <x v="1"/>
    <x v="6"/>
    <s v="Newell 333"/>
    <n v="2.78"/>
    <n v="1"/>
    <n v="0"/>
    <n v="0.72279999999999989"/>
  </r>
  <r>
    <n v="9249"/>
    <s v="CA-2013-127761"/>
    <n v="2013"/>
    <x v="338"/>
    <d v="2013-11-15T00:00:00"/>
    <s v="Standard Class"/>
    <s v="SW-20275"/>
    <s v="Scott Williamson"/>
    <x v="0"/>
    <s v="United States"/>
    <s v="New York City"/>
    <x v="15"/>
    <n v="10009"/>
    <x v="3"/>
    <s v="OFF-BI-10002557"/>
    <x v="1"/>
    <x v="8"/>
    <s v="Presstex Flexible Ring Binders"/>
    <n v="3.64"/>
    <n v="1"/>
    <n v="0.2"/>
    <n v="1.3649999999999998"/>
  </r>
  <r>
    <n v="9250"/>
    <s v="CA-2013-127761"/>
    <n v="2013"/>
    <x v="338"/>
    <d v="2013-11-15T00:00:00"/>
    <s v="Standard Class"/>
    <s v="SW-20275"/>
    <s v="Scott Williamson"/>
    <x v="0"/>
    <s v="United States"/>
    <s v="New York City"/>
    <x v="15"/>
    <n v="10009"/>
    <x v="3"/>
    <s v="TEC-PH-10003691"/>
    <x v="2"/>
    <x v="7"/>
    <s v="BlackBerry Q10"/>
    <n v="881.93"/>
    <n v="7"/>
    <n v="0"/>
    <n v="220.48250000000002"/>
  </r>
  <r>
    <n v="9251"/>
    <s v="CA-2013-105354"/>
    <n v="2013"/>
    <x v="499"/>
    <d v="2013-12-07T00:00:00"/>
    <s v="Standard Class"/>
    <s v="PW-19030"/>
    <s v="Pauline Webber"/>
    <x v="1"/>
    <s v="United States"/>
    <s v="Marion"/>
    <x v="23"/>
    <n v="52302"/>
    <x v="2"/>
    <s v="OFF-BI-10001107"/>
    <x v="1"/>
    <x v="8"/>
    <s v="GBC White Gloss Covers, Plain Front"/>
    <n v="115.84"/>
    <n v="8"/>
    <n v="0"/>
    <n v="54.444800000000001"/>
  </r>
  <r>
    <n v="9252"/>
    <s v="CA-2014-155712"/>
    <n v="2014"/>
    <x v="580"/>
    <d v="2014-03-09T00:00:00"/>
    <s v="Standard Class"/>
    <s v="KD-16615"/>
    <s v="Ken Dana"/>
    <x v="1"/>
    <s v="United States"/>
    <s v="Los Angeles"/>
    <x v="1"/>
    <n v="90008"/>
    <x v="1"/>
    <s v="OFF-BI-10004224"/>
    <x v="1"/>
    <x v="8"/>
    <s v="Catalog Binders with Expanding Posts"/>
    <n v="107.64800000000001"/>
    <n v="2"/>
    <n v="0.2"/>
    <n v="33.639999999999986"/>
  </r>
  <r>
    <n v="9253"/>
    <s v="CA-2014-102309"/>
    <n v="2014"/>
    <x v="397"/>
    <d v="2014-09-26T00:00:00"/>
    <s v="Second Class"/>
    <s v="DO-13645"/>
    <s v="Doug O'Connell"/>
    <x v="0"/>
    <s v="United States"/>
    <s v="Pine Bluff"/>
    <x v="36"/>
    <n v="71603"/>
    <x v="0"/>
    <s v="TEC-AC-10001114"/>
    <x v="2"/>
    <x v="11"/>
    <s v="Microsoft Wireless Mobile Mouse 4000"/>
    <n v="199.95000000000002"/>
    <n v="5"/>
    <n v="0"/>
    <n v="63.983999999999988"/>
  </r>
  <r>
    <n v="9254"/>
    <s v="CA-2014-102309"/>
    <n v="2014"/>
    <x v="397"/>
    <d v="2014-09-26T00:00:00"/>
    <s v="Second Class"/>
    <s v="DO-13645"/>
    <s v="Doug O'Connell"/>
    <x v="0"/>
    <s v="United States"/>
    <s v="Pine Bluff"/>
    <x v="36"/>
    <n v="71603"/>
    <x v="0"/>
    <s v="OFF-PA-10002005"/>
    <x v="1"/>
    <x v="10"/>
    <s v="Xerox 225"/>
    <n v="12.96"/>
    <n v="2"/>
    <n v="0"/>
    <n v="6.2208000000000006"/>
  </r>
  <r>
    <n v="9255"/>
    <s v="CA-2011-168368"/>
    <n v="2011"/>
    <x v="1058"/>
    <d v="2011-02-16T00:00:00"/>
    <s v="Second Class"/>
    <s v="GA-14725"/>
    <s v="Guy Armstrong"/>
    <x v="0"/>
    <s v="United States"/>
    <s v="Columbia"/>
    <x v="25"/>
    <n v="65203"/>
    <x v="2"/>
    <s v="FUR-CH-10001146"/>
    <x v="0"/>
    <x v="1"/>
    <s v="Global Value Mid-Back Manager's Chair, Gray"/>
    <n v="60.89"/>
    <n v="1"/>
    <n v="0"/>
    <n v="15.222499999999997"/>
  </r>
  <r>
    <n v="9256"/>
    <s v="CA-2011-168368"/>
    <n v="2011"/>
    <x v="1058"/>
    <d v="2011-02-16T00:00:00"/>
    <s v="Second Class"/>
    <s v="GA-14725"/>
    <s v="Guy Armstrong"/>
    <x v="0"/>
    <s v="United States"/>
    <s v="Columbia"/>
    <x v="25"/>
    <n v="65203"/>
    <x v="2"/>
    <s v="OFF-LA-10004853"/>
    <x v="1"/>
    <x v="2"/>
    <s v="Avery 483"/>
    <n v="14.940000000000001"/>
    <n v="3"/>
    <n v="0"/>
    <n v="6.8723999999999998"/>
  </r>
  <r>
    <n v="9257"/>
    <s v="CA-2011-168368"/>
    <n v="2011"/>
    <x v="1058"/>
    <d v="2011-02-16T00:00:00"/>
    <s v="Second Class"/>
    <s v="GA-14725"/>
    <s v="Guy Armstrong"/>
    <x v="0"/>
    <s v="United States"/>
    <s v="Columbia"/>
    <x v="25"/>
    <n v="65203"/>
    <x v="2"/>
    <s v="OFF-BI-10004728"/>
    <x v="1"/>
    <x v="8"/>
    <s v="Wilson Jones Turn Tabs Binder Tool for Ring Binders"/>
    <n v="9.64"/>
    <n v="2"/>
    <n v="0"/>
    <n v="4.4344000000000001"/>
  </r>
  <r>
    <n v="9258"/>
    <s v="CA-2011-168368"/>
    <n v="2011"/>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n v="2011"/>
    <x v="1058"/>
    <d v="2011-02-16T00:00:00"/>
    <s v="Second Class"/>
    <s v="GA-14725"/>
    <s v="Guy Armstrong"/>
    <x v="0"/>
    <s v="United States"/>
    <s v="Columbia"/>
    <x v="25"/>
    <n v="65203"/>
    <x v="2"/>
    <s v="OFF-BI-10004654"/>
    <x v="1"/>
    <x v="8"/>
    <s v="VariCap6 Expandable Binder"/>
    <n v="51.900000000000006"/>
    <n v="3"/>
    <n v="0"/>
    <n v="24.393000000000001"/>
  </r>
  <r>
    <n v="9260"/>
    <s v="CA-2011-168368"/>
    <n v="2011"/>
    <x v="1058"/>
    <d v="2011-02-16T00:00:00"/>
    <s v="Second Class"/>
    <s v="GA-14725"/>
    <s v="Guy Armstrong"/>
    <x v="0"/>
    <s v="United States"/>
    <s v="Columbia"/>
    <x v="25"/>
    <n v="65203"/>
    <x v="2"/>
    <s v="OFF-ST-10002583"/>
    <x v="1"/>
    <x v="4"/>
    <s v="Fellowes Neat Ideas Storage Cubes"/>
    <n v="64.959999999999994"/>
    <n v="2"/>
    <n v="0"/>
    <n v="2.598399999999998"/>
  </r>
  <r>
    <n v="9261"/>
    <s v="CA-2014-167976"/>
    <n v="2014"/>
    <x v="343"/>
    <d v="2014-11-15T00:00:00"/>
    <s v="Second Class"/>
    <s v="JL-15505"/>
    <s v="Jeremy Lonsdale"/>
    <x v="0"/>
    <s v="United States"/>
    <s v="Aberdeen"/>
    <x v="44"/>
    <n v="57401"/>
    <x v="2"/>
    <s v="OFF-SU-10004661"/>
    <x v="1"/>
    <x v="14"/>
    <s v="Acme Titanium Bonded Scissors"/>
    <n v="25.5"/>
    <n v="3"/>
    <n v="0"/>
    <n v="6.63"/>
  </r>
  <r>
    <n v="9262"/>
    <s v="CA-2014-111388"/>
    <n v="2014"/>
    <x v="264"/>
    <d v="2014-09-03T00:00:00"/>
    <s v="Same Day"/>
    <s v="SU-20665"/>
    <s v="Stephanie Ulpright"/>
    <x v="2"/>
    <s v="United States"/>
    <s v="Seattle"/>
    <x v="4"/>
    <n v="98103"/>
    <x v="1"/>
    <s v="FUR-CH-10003061"/>
    <x v="0"/>
    <x v="1"/>
    <s v="Global Leather Task Chair, Black"/>
    <n v="215.976"/>
    <n v="3"/>
    <n v="0.2"/>
    <n v="-2.6997000000000355"/>
  </r>
  <r>
    <n v="9263"/>
    <s v="CA-2012-124499"/>
    <n v="2012"/>
    <x v="330"/>
    <d v="2012-10-13T00:00:00"/>
    <s v="Standard Class"/>
    <s v="FM-14380"/>
    <s v="Fred McMath"/>
    <x v="0"/>
    <s v="United States"/>
    <s v="Detroit"/>
    <x v="12"/>
    <n v="48227"/>
    <x v="2"/>
    <s v="FUR-CH-10000513"/>
    <x v="0"/>
    <x v="1"/>
    <s v="High-Back Leather Manager's Chair"/>
    <n v="389.97"/>
    <n v="3"/>
    <n v="0"/>
    <n v="35.097300000000004"/>
  </r>
  <r>
    <n v="9264"/>
    <s v="CA-2012-124499"/>
    <n v="2012"/>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n v="2014"/>
    <x v="221"/>
    <d v="2014-12-02T00:00:00"/>
    <s v="Standard Class"/>
    <s v="MY-17380"/>
    <s v="Maribeth Yedwab"/>
    <x v="1"/>
    <s v="United States"/>
    <s v="Memphis"/>
    <x v="18"/>
    <n v="38109"/>
    <x v="0"/>
    <s v="OFF-BI-10000216"/>
    <x v="1"/>
    <x v="8"/>
    <s v="Mead 1st Gear 2&quot; Zipper Binder, Asst. Colors"/>
    <n v="11.673000000000002"/>
    <n v="3"/>
    <n v="0.7"/>
    <n v="-7.782"/>
  </r>
  <r>
    <n v="9266"/>
    <s v="US-2014-128118"/>
    <n v="2014"/>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n v="2011"/>
    <x v="1215"/>
    <d v="2011-02-10T00:00:00"/>
    <s v="First Class"/>
    <s v="NM-18445"/>
    <s v="Nathan Mautz"/>
    <x v="2"/>
    <s v="United States"/>
    <s v="North Las Vegas"/>
    <x v="33"/>
    <n v="89031"/>
    <x v="1"/>
    <s v="FUR-FU-10002111"/>
    <x v="0"/>
    <x v="5"/>
    <s v="Master Caster Door Stop, Large Brown"/>
    <n v="14.56"/>
    <n v="2"/>
    <n v="0"/>
    <n v="5.5327999999999999"/>
  </r>
  <r>
    <n v="9268"/>
    <s v="CA-2012-151869"/>
    <n v="2012"/>
    <x v="12"/>
    <d v="2012-09-25T00:00:00"/>
    <s v="Same Day"/>
    <s v="CS-11950"/>
    <s v="Carlos Soltero"/>
    <x v="0"/>
    <s v="United States"/>
    <s v="Freeport"/>
    <x v="15"/>
    <n v="11520"/>
    <x v="3"/>
    <s v="FUR-CH-10001545"/>
    <x v="0"/>
    <x v="1"/>
    <s v="Hon Comfortask Task/Swivel Chairs"/>
    <n v="102.58200000000001"/>
    <n v="1"/>
    <n v="0.1"/>
    <n v="6.8388000000000009"/>
  </r>
  <r>
    <n v="9269"/>
    <s v="CA-2012-151869"/>
    <n v="2012"/>
    <x v="12"/>
    <d v="2012-09-25T00:00:00"/>
    <s v="Same Day"/>
    <s v="CS-11950"/>
    <s v="Carlos Soltero"/>
    <x v="0"/>
    <s v="United States"/>
    <s v="Freeport"/>
    <x v="15"/>
    <n v="11520"/>
    <x v="3"/>
    <s v="OFF-PA-10002947"/>
    <x v="1"/>
    <x v="10"/>
    <s v="Xerox 1923"/>
    <n v="20.04"/>
    <n v="3"/>
    <n v="0"/>
    <n v="9.6191999999999993"/>
  </r>
  <r>
    <n v="9270"/>
    <s v="US-2014-102183"/>
    <n v="2014"/>
    <x v="170"/>
    <d v="2014-08-29T00:00:00"/>
    <s v="Standard Class"/>
    <s v="PK-19075"/>
    <s v="Pete Kriz"/>
    <x v="0"/>
    <s v="United States"/>
    <s v="New York City"/>
    <x v="15"/>
    <n v="10035"/>
    <x v="3"/>
    <s v="OFF-BI-10003476"/>
    <x v="1"/>
    <x v="8"/>
    <s v="Avery Metallic Poly Binders"/>
    <n v="32.088000000000001"/>
    <n v="7"/>
    <n v="0.2"/>
    <n v="11.2308"/>
  </r>
  <r>
    <n v="9271"/>
    <s v="US-2014-102183"/>
    <n v="2014"/>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n v="2013"/>
    <x v="536"/>
    <d v="2013-05-18T00:00:00"/>
    <s v="Standard Class"/>
    <s v="HM-14860"/>
    <s v="Harry Marie"/>
    <x v="1"/>
    <s v="United States"/>
    <s v="New York City"/>
    <x v="15"/>
    <n v="10024"/>
    <x v="3"/>
    <s v="FUR-FU-10000320"/>
    <x v="0"/>
    <x v="5"/>
    <s v="OIC Stacking Trays"/>
    <n v="10.02"/>
    <n v="3"/>
    <n v="0"/>
    <n v="4.4088000000000012"/>
  </r>
  <r>
    <n v="9273"/>
    <s v="CA-2013-100510"/>
    <n v="2013"/>
    <x v="536"/>
    <d v="2013-05-18T00:00:00"/>
    <s v="Standard Class"/>
    <s v="HM-14860"/>
    <s v="Harry Marie"/>
    <x v="1"/>
    <s v="United States"/>
    <s v="New York City"/>
    <x v="15"/>
    <n v="10024"/>
    <x v="3"/>
    <s v="TEC-PH-10001835"/>
    <x v="2"/>
    <x v="7"/>
    <s v="Jawbone JAMBOX Wireless Bluetooth Speaker"/>
    <n v="631.96"/>
    <n v="4"/>
    <n v="0"/>
    <n v="303.3408"/>
  </r>
  <r>
    <n v="9274"/>
    <s v="CA-2014-146983"/>
    <n v="2014"/>
    <x v="264"/>
    <d v="2014-09-07T00:00:00"/>
    <s v="Standard Class"/>
    <s v="AH-10210"/>
    <s v="Alan Hwang"/>
    <x v="0"/>
    <s v="United States"/>
    <s v="Henderson"/>
    <x v="0"/>
    <n v="42420"/>
    <x v="0"/>
    <s v="OFF-BI-10003650"/>
    <x v="1"/>
    <x v="8"/>
    <s v="GBC DocuBind 300 Electric Binding Machine"/>
    <n v="1577.94"/>
    <n v="3"/>
    <n v="0"/>
    <n v="757.41120000000001"/>
  </r>
  <r>
    <n v="9275"/>
    <s v="US-2011-134054"/>
    <n v="2011"/>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n v="2013"/>
    <x v="439"/>
    <d v="2013-05-30T00:00:00"/>
    <s v="Second Class"/>
    <s v="CP-12085"/>
    <s v="Cathy Prescott"/>
    <x v="1"/>
    <s v="United States"/>
    <s v="Delray Beach"/>
    <x v="2"/>
    <n v="33445"/>
    <x v="0"/>
    <s v="OFF-ST-10000532"/>
    <x v="1"/>
    <x v="4"/>
    <s v="Advantus Rolling Drawer Organizers"/>
    <n v="184.70400000000001"/>
    <n v="6"/>
    <n v="0.2"/>
    <n v="13.852799999999995"/>
  </r>
  <r>
    <n v="9277"/>
    <s v="CA-2013-113236"/>
    <n v="2013"/>
    <x v="439"/>
    <d v="2013-05-30T00:00:00"/>
    <s v="Second Class"/>
    <s v="CP-12085"/>
    <s v="Cathy Prescott"/>
    <x v="1"/>
    <s v="United States"/>
    <s v="Delray Beach"/>
    <x v="2"/>
    <n v="33445"/>
    <x v="0"/>
    <s v="TEC-AC-10001267"/>
    <x v="2"/>
    <x v="11"/>
    <s v="Imation 32GB Pocket Pro USB 3.0 Flash Drive - 32 GB - Black - 1 P ..."/>
    <n v="47.92"/>
    <n v="2"/>
    <n v="0.2"/>
    <n v="11.98"/>
  </r>
  <r>
    <n v="9278"/>
    <s v="CA-2014-122539"/>
    <n v="2014"/>
    <x v="96"/>
    <d v="2014-12-06T00:00:00"/>
    <s v="Standard Class"/>
    <s v="SC-20305"/>
    <s v="Sean Christensen"/>
    <x v="0"/>
    <s v="United States"/>
    <s v="Philadelphia"/>
    <x v="9"/>
    <n v="19140"/>
    <x v="3"/>
    <s v="OFF-LA-10004853"/>
    <x v="1"/>
    <x v="2"/>
    <s v="Avery 483"/>
    <n v="15.936000000000002"/>
    <n v="4"/>
    <n v="0.2"/>
    <n v="5.1791999999999998"/>
  </r>
  <r>
    <n v="9279"/>
    <s v="CA-2014-122539"/>
    <n v="2014"/>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n v="2014"/>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n v="2013"/>
    <x v="873"/>
    <d v="2013-09-25T00:00:00"/>
    <s v="Standard Class"/>
    <s v="HJ-14875"/>
    <s v="Heather Jas"/>
    <x v="2"/>
    <s v="United States"/>
    <s v="Seattle"/>
    <x v="4"/>
    <n v="98105"/>
    <x v="1"/>
    <s v="FUR-BO-10002853"/>
    <x v="0"/>
    <x v="0"/>
    <s v="O'Sullivan 5-Shelf Heavy-Duty Bookcases"/>
    <n v="163.88"/>
    <n v="2"/>
    <n v="0"/>
    <n v="40.97"/>
  </r>
  <r>
    <n v="9282"/>
    <s v="US-2014-152898"/>
    <n v="2014"/>
    <x v="220"/>
    <d v="2014-09-16T00:00:00"/>
    <s v="Standard Class"/>
    <s v="CB-12025"/>
    <s v="Cassandra Brandow"/>
    <x v="0"/>
    <s v="United States"/>
    <s v="Richmond"/>
    <x v="17"/>
    <n v="23223"/>
    <x v="0"/>
    <s v="OFF-AP-10000027"/>
    <x v="1"/>
    <x v="9"/>
    <s v="Hoover Commercial SteamVac"/>
    <n v="67.900000000000006"/>
    <n v="5"/>
    <n v="0"/>
    <n v="20.369999999999997"/>
  </r>
  <r>
    <n v="9283"/>
    <s v="CA-2013-160486"/>
    <n v="2013"/>
    <x v="945"/>
    <d v="2014-01-05T00:00:00"/>
    <s v="Standard Class"/>
    <s v="EH-14185"/>
    <s v="Evan Henry"/>
    <x v="0"/>
    <s v="United States"/>
    <s v="West Palm Beach"/>
    <x v="2"/>
    <n v="33407"/>
    <x v="0"/>
    <s v="OFF-PA-10002421"/>
    <x v="1"/>
    <x v="10"/>
    <s v="Embossed Ink Jet Note Cards"/>
    <n v="72.224000000000004"/>
    <n v="4"/>
    <n v="0.2"/>
    <n v="25.278400000000001"/>
  </r>
  <r>
    <n v="9284"/>
    <s v="CA-2014-102218"/>
    <n v="2014"/>
    <x v="264"/>
    <d v="2014-09-05T00:00:00"/>
    <s v="Second Class"/>
    <s v="LW-17215"/>
    <s v="Luke Weiss"/>
    <x v="0"/>
    <s v="United States"/>
    <s v="Fort Collins"/>
    <x v="22"/>
    <n v="80525"/>
    <x v="1"/>
    <s v="OFF-LA-10002475"/>
    <x v="1"/>
    <x v="2"/>
    <s v="Avery 519"/>
    <n v="11.696"/>
    <n v="2"/>
    <n v="0.2"/>
    <n v="3.9473999999999996"/>
  </r>
  <r>
    <n v="9285"/>
    <s v="CA-2011-161032"/>
    <n v="2011"/>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n v="2012"/>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n v="2014"/>
    <x v="249"/>
    <d v="2014-06-27T00:00:00"/>
    <s v="Standard Class"/>
    <s v="DB-13270"/>
    <s v="Deborah Brumfield"/>
    <x v="2"/>
    <s v="United States"/>
    <s v="Dallas"/>
    <x v="5"/>
    <n v="75081"/>
    <x v="2"/>
    <s v="OFF-BI-10003166"/>
    <x v="1"/>
    <x v="8"/>
    <s v="GBC Plasticlear Binding Covers"/>
    <n v="6.8879999999999981"/>
    <n v="3"/>
    <n v="0.8"/>
    <n v="-11.020800000000005"/>
  </r>
  <r>
    <n v="9288"/>
    <s v="CA-2014-154011"/>
    <n v="2014"/>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n v="2014"/>
    <x v="329"/>
    <d v="2014-12-04T00:00:00"/>
    <s v="First Class"/>
    <s v="TB-21625"/>
    <s v="Trudy Brown"/>
    <x v="0"/>
    <s v="United States"/>
    <s v="Philadelphia"/>
    <x v="9"/>
    <n v="19134"/>
    <x v="3"/>
    <s v="FUR-CH-10003981"/>
    <x v="0"/>
    <x v="1"/>
    <s v="Global Commerce Series Low-Back Swivel/Tilt Chairs"/>
    <n v="1079.316"/>
    <n v="6"/>
    <n v="0.3"/>
    <n v="-15.418800000000203"/>
  </r>
  <r>
    <n v="9290"/>
    <s v="CA-2011-111857"/>
    <n v="2011"/>
    <x v="488"/>
    <d v="2011-04-26T00:00:00"/>
    <s v="Second Class"/>
    <s v="NM-18445"/>
    <s v="Nathan Mautz"/>
    <x v="2"/>
    <s v="United States"/>
    <s v="San Francisco"/>
    <x v="1"/>
    <n v="94109"/>
    <x v="1"/>
    <s v="OFF-PA-10001878"/>
    <x v="1"/>
    <x v="10"/>
    <s v="Xerox 1891"/>
    <n v="48.91"/>
    <n v="1"/>
    <n v="0"/>
    <n v="22.987699999999997"/>
  </r>
  <r>
    <n v="9291"/>
    <s v="CA-2011-163650"/>
    <n v="2011"/>
    <x v="865"/>
    <d v="2011-09-25T00:00:00"/>
    <s v="First Class"/>
    <s v="TT-21220"/>
    <s v="Thomas Thornton"/>
    <x v="0"/>
    <s v="United States"/>
    <s v="Dover"/>
    <x v="13"/>
    <n v="19901"/>
    <x v="3"/>
    <s v="OFF-AR-10002375"/>
    <x v="1"/>
    <x v="6"/>
    <s v="Newell 351"/>
    <n v="9.84"/>
    <n v="3"/>
    <n v="0"/>
    <n v="2.8535999999999988"/>
  </r>
  <r>
    <n v="9292"/>
    <s v="CA-2011-163650"/>
    <n v="2011"/>
    <x v="865"/>
    <d v="2011-09-25T00:00:00"/>
    <s v="First Class"/>
    <s v="TT-21220"/>
    <s v="Thomas Thornton"/>
    <x v="0"/>
    <s v="United States"/>
    <s v="Dover"/>
    <x v="13"/>
    <n v="19901"/>
    <x v="3"/>
    <s v="OFF-BI-10004965"/>
    <x v="1"/>
    <x v="8"/>
    <s v="Ibico Covers for Plastic or Wire Binding Elements"/>
    <n v="34.5"/>
    <n v="3"/>
    <n v="0"/>
    <n v="15.524999999999999"/>
  </r>
  <r>
    <n v="9293"/>
    <s v="CA-2014-124114"/>
    <n v="2014"/>
    <x v="580"/>
    <d v="2014-03-03T00:00:00"/>
    <s v="Same Day"/>
    <s v="RS-19765"/>
    <s v="Roland Schwarz"/>
    <x v="1"/>
    <s v="United States"/>
    <s v="Waco"/>
    <x v="5"/>
    <n v="76706"/>
    <x v="2"/>
    <s v="OFF-BI-10004022"/>
    <x v="1"/>
    <x v="8"/>
    <s v="Acco Suede Grain Vinyl Round Ring Binder"/>
    <n v="0.55599999999999983"/>
    <n v="1"/>
    <n v="0.8"/>
    <n v="-0.94520000000000004"/>
  </r>
  <r>
    <n v="9294"/>
    <s v="US-2014-116505"/>
    <n v="2014"/>
    <x v="701"/>
    <d v="2014-11-22T00:00:00"/>
    <s v="Second Class"/>
    <s v="TB-21625"/>
    <s v="Trudy Brown"/>
    <x v="0"/>
    <s v="United States"/>
    <s v="Hagerstown"/>
    <x v="39"/>
    <n v="21740"/>
    <x v="3"/>
    <s v="OFF-BI-10000050"/>
    <x v="1"/>
    <x v="8"/>
    <s v="Angle-D Binders with Locking Rings, Label Holders"/>
    <n v="43.8"/>
    <n v="6"/>
    <n v="0"/>
    <n v="20.585999999999999"/>
  </r>
  <r>
    <n v="9295"/>
    <s v="CA-2014-161340"/>
    <n v="2014"/>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n v="2014"/>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n v="2012"/>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n v="2012"/>
    <x v="24"/>
    <d v="2012-04-22T00:00:00"/>
    <s v="Second Class"/>
    <s v="MP-17965"/>
    <s v="Michael Paige"/>
    <x v="1"/>
    <s v="United States"/>
    <s v="Mcallen"/>
    <x v="5"/>
    <n v="78501"/>
    <x v="2"/>
    <s v="TEC-PH-10003357"/>
    <x v="2"/>
    <x v="7"/>
    <s v="Grandstream GXP2100 Mainstream Business Phone"/>
    <n v="244.768"/>
    <n v="4"/>
    <n v="0.2"/>
    <n v="24.476800000000004"/>
  </r>
  <r>
    <n v="9299"/>
    <s v="US-2012-163433"/>
    <n v="2012"/>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n v="2012"/>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n v="2012"/>
    <x v="24"/>
    <d v="2012-04-22T00:00:00"/>
    <s v="Second Class"/>
    <s v="MP-17965"/>
    <s v="Michael Paige"/>
    <x v="1"/>
    <s v="United States"/>
    <s v="Mcallen"/>
    <x v="5"/>
    <n v="78501"/>
    <x v="2"/>
    <s v="FUR-CH-10000225"/>
    <x v="0"/>
    <x v="1"/>
    <s v="Global Geo Office Task Chair, Gray"/>
    <n v="56.686"/>
    <n v="1"/>
    <n v="0.3"/>
    <n v="-20.245000000000008"/>
  </r>
  <r>
    <n v="9302"/>
    <s v="US-2012-163433"/>
    <n v="2012"/>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n v="2012"/>
    <x v="24"/>
    <d v="2012-04-22T00:00:00"/>
    <s v="Second Class"/>
    <s v="MP-17965"/>
    <s v="Michael Paige"/>
    <x v="1"/>
    <s v="United States"/>
    <s v="Mcallen"/>
    <x v="5"/>
    <n v="78501"/>
    <x v="2"/>
    <s v="OFF-AR-10003481"/>
    <x v="1"/>
    <x v="6"/>
    <s v="Newell 348"/>
    <n v="7.8719999999999999"/>
    <n v="3"/>
    <n v="0.2"/>
    <n v="0.88559999999999883"/>
  </r>
  <r>
    <n v="9304"/>
    <s v="US-2012-163433"/>
    <n v="2012"/>
    <x v="24"/>
    <d v="2012-04-22T00:00:00"/>
    <s v="Second Class"/>
    <s v="MP-17965"/>
    <s v="Michael Paige"/>
    <x v="1"/>
    <s v="United States"/>
    <s v="Mcallen"/>
    <x v="5"/>
    <n v="78501"/>
    <x v="2"/>
    <s v="OFF-PA-10003936"/>
    <x v="1"/>
    <x v="10"/>
    <s v="Xerox 1994"/>
    <n v="15.552000000000003"/>
    <n v="3"/>
    <n v="0.2"/>
    <n v="5.4432"/>
  </r>
  <r>
    <n v="9305"/>
    <s v="US-2012-163433"/>
    <n v="2012"/>
    <x v="24"/>
    <d v="2012-04-22T00:00:00"/>
    <s v="Second Class"/>
    <s v="MP-17965"/>
    <s v="Michael Paige"/>
    <x v="1"/>
    <s v="United States"/>
    <s v="Mcallen"/>
    <x v="5"/>
    <n v="78501"/>
    <x v="2"/>
    <s v="OFF-BI-10000320"/>
    <x v="1"/>
    <x v="8"/>
    <s v="GBC Plastic Binding Combs"/>
    <n v="1.4759999999999998"/>
    <n v="1"/>
    <n v="0.8"/>
    <n v="-2.2877999999999998"/>
  </r>
  <r>
    <n v="9306"/>
    <s v="CA-2012-137603"/>
    <n v="2012"/>
    <x v="444"/>
    <d v="2012-09-24T00:00:00"/>
    <s v="Standard Class"/>
    <s v="MH-17290"/>
    <s v="Marc Harrigan"/>
    <x v="2"/>
    <s v="United States"/>
    <s v="Santa Fe"/>
    <x v="27"/>
    <n v="87505"/>
    <x v="1"/>
    <s v="OFF-AR-10001972"/>
    <x v="1"/>
    <x v="6"/>
    <s v="Newell 323"/>
    <n v="8.4"/>
    <n v="5"/>
    <n v="0"/>
    <n v="2.1840000000000002"/>
  </r>
  <r>
    <n v="9307"/>
    <s v="CA-2011-128237"/>
    <n v="2011"/>
    <x v="727"/>
    <d v="2011-03-30T00:00:00"/>
    <s v="Standard Class"/>
    <s v="CA-12265"/>
    <s v="Christina Anderson"/>
    <x v="0"/>
    <s v="United States"/>
    <s v="San Francisco"/>
    <x v="1"/>
    <n v="94110"/>
    <x v="1"/>
    <s v="OFF-AR-10003829"/>
    <x v="1"/>
    <x v="6"/>
    <s v="Newell 35"/>
    <n v="6.56"/>
    <n v="2"/>
    <n v="0"/>
    <n v="1.9023999999999992"/>
  </r>
  <r>
    <n v="9308"/>
    <s v="CA-2011-128237"/>
    <n v="2011"/>
    <x v="727"/>
    <d v="2011-03-30T00:00:00"/>
    <s v="Standard Class"/>
    <s v="CA-12265"/>
    <s v="Christina Anderson"/>
    <x v="0"/>
    <s v="United States"/>
    <s v="San Francisco"/>
    <x v="1"/>
    <n v="94110"/>
    <x v="1"/>
    <s v="OFF-AR-10003338"/>
    <x v="1"/>
    <x v="6"/>
    <s v="Eberhard Faber 3 1/2&quot; Golf Pencils"/>
    <n v="14.88"/>
    <n v="2"/>
    <n v="0"/>
    <n v="3.7200000000000006"/>
  </r>
  <r>
    <n v="9309"/>
    <s v="CA-2011-128237"/>
    <n v="2011"/>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n v="2011"/>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n v="2013"/>
    <x v="370"/>
    <d v="2013-09-01T00:00:00"/>
    <s v="Standard Class"/>
    <s v="KD-16615"/>
    <s v="Ken Dana"/>
    <x v="1"/>
    <s v="United States"/>
    <s v="New York City"/>
    <x v="15"/>
    <n v="10024"/>
    <x v="3"/>
    <s v="OFF-BI-10001510"/>
    <x v="1"/>
    <x v="8"/>
    <s v="Deluxe Heavy-Duty Vinyl Round Ring Binder"/>
    <n v="146.68800000000002"/>
    <n v="8"/>
    <n v="0.2"/>
    <n v="45.839999999999996"/>
  </r>
  <r>
    <n v="9312"/>
    <s v="CA-2014-148642"/>
    <n v="2014"/>
    <x v="904"/>
    <d v="2014-03-13T00:00:00"/>
    <s v="Standard Class"/>
    <s v="DW-13540"/>
    <s v="Don Weiss"/>
    <x v="0"/>
    <s v="United States"/>
    <s v="Dallas"/>
    <x v="5"/>
    <n v="75220"/>
    <x v="2"/>
    <s v="OFF-LA-10000134"/>
    <x v="1"/>
    <x v="2"/>
    <s v="Avery 511"/>
    <n v="4.9280000000000008"/>
    <n v="2"/>
    <n v="0.2"/>
    <n v="1.7247999999999997"/>
  </r>
  <r>
    <n v="9313"/>
    <s v="CA-2014-148642"/>
    <n v="2014"/>
    <x v="904"/>
    <d v="2014-03-13T00:00:00"/>
    <s v="Standard Class"/>
    <s v="DW-13540"/>
    <s v="Don Weiss"/>
    <x v="0"/>
    <s v="United States"/>
    <s v="Dallas"/>
    <x v="5"/>
    <n v="75220"/>
    <x v="2"/>
    <s v="OFF-AR-10000588"/>
    <x v="1"/>
    <x v="6"/>
    <s v="Newell 345"/>
    <n v="63.488"/>
    <n v="4"/>
    <n v="0.2"/>
    <n v="4.7616000000000014"/>
  </r>
  <r>
    <n v="9314"/>
    <s v="CA-2012-111948"/>
    <n v="2012"/>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n v="2012"/>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n v="2013"/>
    <x v="41"/>
    <d v="2013-04-10T00:00:00"/>
    <s v="Standard Class"/>
    <s v="JH-16180"/>
    <s v="Justin Hirsh"/>
    <x v="0"/>
    <s v="United States"/>
    <s v="Philadelphia"/>
    <x v="9"/>
    <n v="19140"/>
    <x v="3"/>
    <s v="TEC-PH-10000141"/>
    <x v="2"/>
    <x v="7"/>
    <s v="Clearsounds A400"/>
    <n v="118.78199999999998"/>
    <n v="3"/>
    <n v="0.4"/>
    <n v="-27.715799999999994"/>
  </r>
  <r>
    <n v="9317"/>
    <s v="CA-2013-161907"/>
    <n v="2013"/>
    <x v="41"/>
    <d v="2013-04-10T00:00:00"/>
    <s v="Standard Class"/>
    <s v="JH-16180"/>
    <s v="Justin Hirsh"/>
    <x v="0"/>
    <s v="United States"/>
    <s v="Philadelphia"/>
    <x v="9"/>
    <n v="19140"/>
    <x v="3"/>
    <s v="OFF-SU-10000646"/>
    <x v="1"/>
    <x v="14"/>
    <s v="Premier Automatic Letter Opener"/>
    <n v="769.18400000000008"/>
    <n v="4"/>
    <n v="0.2"/>
    <n v="-163.45159999999996"/>
  </r>
  <r>
    <n v="9318"/>
    <s v="CA-2014-124940"/>
    <n v="2014"/>
    <x v="1217"/>
    <d v="2014-02-27T00:00:00"/>
    <s v="Standard Class"/>
    <s v="DK-13090"/>
    <s v="Dave Kipp"/>
    <x v="0"/>
    <s v="United States"/>
    <s v="Carrollton"/>
    <x v="5"/>
    <n v="75007"/>
    <x v="2"/>
    <s v="TEC-AC-10002076"/>
    <x v="2"/>
    <x v="11"/>
    <s v="Microsoft Natural Keyboard Elite"/>
    <n v="47.904000000000003"/>
    <n v="1"/>
    <n v="0.2"/>
    <n v="-2.9940000000000015"/>
  </r>
  <r>
    <n v="9319"/>
    <s v="US-2014-108343"/>
    <n v="2014"/>
    <x v="228"/>
    <d v="2014-07-26T00:00:00"/>
    <s v="Standard Class"/>
    <s v="AR-10825"/>
    <s v="Anthony Rawles"/>
    <x v="1"/>
    <s v="United States"/>
    <s v="New York City"/>
    <x v="15"/>
    <n v="10009"/>
    <x v="3"/>
    <s v="OFF-PA-10000743"/>
    <x v="1"/>
    <x v="10"/>
    <s v="Xerox 1977"/>
    <n v="13.36"/>
    <n v="2"/>
    <n v="0"/>
    <n v="6.4127999999999998"/>
  </r>
  <r>
    <n v="9320"/>
    <s v="US-2014-108343"/>
    <n v="2014"/>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n v="2014"/>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n v="2013"/>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n v="2013"/>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n v="2014"/>
    <x v="397"/>
    <d v="2014-09-30T00:00:00"/>
    <s v="Standard Class"/>
    <s v="DB-13660"/>
    <s v="Duane Benoit"/>
    <x v="0"/>
    <s v="United States"/>
    <s v="Los Angeles"/>
    <x v="1"/>
    <n v="90036"/>
    <x v="1"/>
    <s v="OFF-PA-10003641"/>
    <x v="1"/>
    <x v="10"/>
    <s v="Xerox 1909"/>
    <n v="211.04"/>
    <n v="8"/>
    <n v="0"/>
    <n v="97.078399999999988"/>
  </r>
  <r>
    <n v="9325"/>
    <s v="CA-2014-121853"/>
    <n v="2014"/>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n v="2014"/>
    <x v="397"/>
    <d v="2014-09-30T00:00:00"/>
    <s v="Standard Class"/>
    <s v="DB-13660"/>
    <s v="Duane Benoit"/>
    <x v="0"/>
    <s v="United States"/>
    <s v="Los Angeles"/>
    <x v="1"/>
    <n v="90036"/>
    <x v="1"/>
    <s v="OFF-BI-10000977"/>
    <x v="1"/>
    <x v="8"/>
    <s v="Ibico Plastic Spiral Binding Combs"/>
    <n v="72.960000000000008"/>
    <n v="3"/>
    <n v="0.2"/>
    <n v="23.711999999999996"/>
  </r>
  <r>
    <n v="9327"/>
    <s v="US-2014-130687"/>
    <n v="2014"/>
    <x v="210"/>
    <d v="2014-09-11T00:00:00"/>
    <s v="First Class"/>
    <s v="PF-19225"/>
    <s v="Phillip Flathmann"/>
    <x v="0"/>
    <s v="United States"/>
    <s v="Edmonds"/>
    <x v="4"/>
    <n v="98026"/>
    <x v="1"/>
    <s v="FUR-FU-10004053"/>
    <x v="0"/>
    <x v="5"/>
    <s v="DAX Two-Tone Silver Metal Document Frame"/>
    <n v="80.959999999999994"/>
    <n v="4"/>
    <n v="0"/>
    <n v="34.812800000000003"/>
  </r>
  <r>
    <n v="9328"/>
    <s v="US-2014-130687"/>
    <n v="2014"/>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n v="2014"/>
    <x v="210"/>
    <d v="2014-09-11T00:00:00"/>
    <s v="First Class"/>
    <s v="PF-19225"/>
    <s v="Phillip Flathmann"/>
    <x v="0"/>
    <s v="United States"/>
    <s v="Edmonds"/>
    <x v="4"/>
    <n v="98026"/>
    <x v="1"/>
    <s v="OFF-AR-10004260"/>
    <x v="1"/>
    <x v="6"/>
    <s v="Boston 1799 Powerhouse Electric Pencil Sharpener"/>
    <n v="25.98"/>
    <n v="1"/>
    <n v="0"/>
    <n v="7.2744"/>
  </r>
  <r>
    <n v="9330"/>
    <s v="CA-2012-164497"/>
    <n v="2012"/>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n v="2012"/>
    <x v="768"/>
    <d v="2012-11-18T00:00:00"/>
    <s v="Standard Class"/>
    <s v="EB-14110"/>
    <s v="Eugene Barchas"/>
    <x v="0"/>
    <s v="United States"/>
    <s v="New York City"/>
    <x v="15"/>
    <n v="10035"/>
    <x v="3"/>
    <s v="OFF-EN-10001539"/>
    <x v="1"/>
    <x v="12"/>
    <s v="Staples"/>
    <n v="15.56"/>
    <n v="2"/>
    <n v="0"/>
    <n v="7.3132000000000001"/>
  </r>
  <r>
    <n v="9332"/>
    <s v="CA-2013-108056"/>
    <n v="2013"/>
    <x v="321"/>
    <d v="2013-10-04T00:00:00"/>
    <s v="Standard Class"/>
    <s v="ES-14080"/>
    <s v="Erin Smith"/>
    <x v="1"/>
    <s v="United States"/>
    <s v="Springfield"/>
    <x v="21"/>
    <n v="97477"/>
    <x v="1"/>
    <s v="TEC-PH-10001817"/>
    <x v="2"/>
    <x v="7"/>
    <s v="Wilson Electronics DB Pro Signal Booster"/>
    <n v="859.2"/>
    <n v="3"/>
    <n v="0.2"/>
    <n v="75.180000000000064"/>
  </r>
  <r>
    <n v="9333"/>
    <s v="CA-2014-127726"/>
    <n v="2014"/>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n v="2014"/>
    <x v="220"/>
    <d v="2014-09-14T00:00:00"/>
    <s v="Second Class"/>
    <s v="SS-20410"/>
    <s v="Shahid Shariari"/>
    <x v="0"/>
    <s v="United States"/>
    <s v="Georgetown"/>
    <x v="0"/>
    <n v="40324"/>
    <x v="0"/>
    <s v="OFF-FA-10000992"/>
    <x v="1"/>
    <x v="13"/>
    <s v="Acco Clips to Go Binder Clips, 24 Clips in Two Sizes"/>
    <n v="14.2"/>
    <n v="4"/>
    <n v="0"/>
    <n v="6.6739999999999995"/>
  </r>
  <r>
    <n v="9335"/>
    <s v="CA-2014-110198"/>
    <n v="2014"/>
    <x v="927"/>
    <d v="2014-05-03T00:00:00"/>
    <s v="First Class"/>
    <s v="AG-10900"/>
    <s v="Arthur Gainer"/>
    <x v="0"/>
    <s v="United States"/>
    <s v="Coral Springs"/>
    <x v="2"/>
    <n v="33065"/>
    <x v="0"/>
    <s v="FUR-BO-10001798"/>
    <x v="0"/>
    <x v="0"/>
    <s v="Bush Somerset Collection Bookcase"/>
    <n v="314.35199999999998"/>
    <n v="3"/>
    <n v="0.2"/>
    <n v="-15.71759999999999"/>
  </r>
  <r>
    <n v="9336"/>
    <s v="CA-2014-110198"/>
    <n v="2014"/>
    <x v="927"/>
    <d v="2014-05-03T00:00:00"/>
    <s v="First Class"/>
    <s v="AG-10900"/>
    <s v="Arthur Gainer"/>
    <x v="0"/>
    <s v="United States"/>
    <s v="Coral Springs"/>
    <x v="2"/>
    <n v="33065"/>
    <x v="0"/>
    <s v="OFF-LA-10004409"/>
    <x v="1"/>
    <x v="2"/>
    <s v="Avery 492"/>
    <n v="4.6079999999999997"/>
    <n v="2"/>
    <n v="0.2"/>
    <n v="1.4975999999999996"/>
  </r>
  <r>
    <n v="9337"/>
    <s v="CA-2014-130715"/>
    <n v="2014"/>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n v="2011"/>
    <x v="538"/>
    <d v="2011-10-22T00:00:00"/>
    <s v="Second Class"/>
    <s v="RP-19270"/>
    <s v="Rachel Payne"/>
    <x v="1"/>
    <s v="United States"/>
    <s v="San Francisco"/>
    <x v="1"/>
    <n v="94110"/>
    <x v="1"/>
    <s v="OFF-BI-10003196"/>
    <x v="1"/>
    <x v="8"/>
    <s v="Accohide Poly Flexible Ring Binders"/>
    <n v="2.9920000000000004"/>
    <n v="1"/>
    <n v="0.2"/>
    <n v="1.1219999999999999"/>
  </r>
  <r>
    <n v="9339"/>
    <s v="CA-2011-155264"/>
    <n v="2011"/>
    <x v="538"/>
    <d v="2011-10-22T00:00:00"/>
    <s v="Second Class"/>
    <s v="RP-19270"/>
    <s v="Rachel Payne"/>
    <x v="1"/>
    <s v="United States"/>
    <s v="San Francisco"/>
    <x v="1"/>
    <n v="94110"/>
    <x v="1"/>
    <s v="OFF-BI-10003727"/>
    <x v="1"/>
    <x v="8"/>
    <s v="Avery Durable Slant Ring Binders With Label Holder"/>
    <n v="20.064"/>
    <n v="6"/>
    <n v="0.2"/>
    <n v="7.0223999999999993"/>
  </r>
  <r>
    <n v="9340"/>
    <s v="CA-2011-155264"/>
    <n v="2011"/>
    <x v="538"/>
    <d v="2011-10-22T00:00:00"/>
    <s v="Second Class"/>
    <s v="RP-19270"/>
    <s v="Rachel Payne"/>
    <x v="1"/>
    <s v="United States"/>
    <s v="San Francisco"/>
    <x v="1"/>
    <n v="94110"/>
    <x v="1"/>
    <s v="OFF-PA-10003228"/>
    <x v="1"/>
    <x v="10"/>
    <s v="Xerox 1917"/>
    <n v="146.72999999999999"/>
    <n v="3"/>
    <n v="0"/>
    <n v="68.963099999999997"/>
  </r>
  <r>
    <n v="9341"/>
    <s v="CA-2011-155264"/>
    <n v="2011"/>
    <x v="538"/>
    <d v="2011-10-22T00:00:00"/>
    <s v="Second Class"/>
    <s v="RP-19270"/>
    <s v="Rachel Payne"/>
    <x v="1"/>
    <s v="United States"/>
    <s v="San Francisco"/>
    <x v="1"/>
    <n v="94110"/>
    <x v="1"/>
    <s v="OFF-LA-10002787"/>
    <x v="1"/>
    <x v="2"/>
    <s v="Avery 480"/>
    <n v="18.75"/>
    <n v="5"/>
    <n v="0"/>
    <n v="9"/>
  </r>
  <r>
    <n v="9342"/>
    <s v="CA-2011-155264"/>
    <n v="2011"/>
    <x v="538"/>
    <d v="2011-10-22T00:00:00"/>
    <s v="Second Class"/>
    <s v="RP-19270"/>
    <s v="Rachel Payne"/>
    <x v="1"/>
    <s v="United States"/>
    <s v="San Francisco"/>
    <x v="1"/>
    <n v="94110"/>
    <x v="1"/>
    <s v="TEC-PH-10001305"/>
    <x v="2"/>
    <x v="7"/>
    <s v="Panasonic KX TS208W Corded phone"/>
    <n v="117.57600000000002"/>
    <n v="3"/>
    <n v="0.2"/>
    <n v="11.757600000000011"/>
  </r>
  <r>
    <n v="9343"/>
    <s v="CA-2013-119123"/>
    <n v="2013"/>
    <x v="69"/>
    <d v="2013-03-19T00:00:00"/>
    <s v="Standard Class"/>
    <s v="DB-13360"/>
    <s v="Dennis Bolton"/>
    <x v="2"/>
    <s v="United States"/>
    <s v="Riverside"/>
    <x v="1"/>
    <n v="92503"/>
    <x v="1"/>
    <s v="OFF-BI-10001036"/>
    <x v="1"/>
    <x v="8"/>
    <s v="Cardinal EasyOpen D-Ring Binders"/>
    <n v="51.184000000000012"/>
    <n v="7"/>
    <n v="0.2"/>
    <n v="19.193999999999999"/>
  </r>
  <r>
    <n v="9344"/>
    <s v="CA-2014-109085"/>
    <n v="2014"/>
    <x v="922"/>
    <d v="2014-02-21T00:00:00"/>
    <s v="First Class"/>
    <s v="CK-12325"/>
    <s v="Christine Kargatis"/>
    <x v="2"/>
    <s v="United States"/>
    <s v="Troy"/>
    <x v="24"/>
    <n v="45373"/>
    <x v="3"/>
    <s v="FUR-TA-10001086"/>
    <x v="0"/>
    <x v="3"/>
    <s v="SAFCO PlanMaster Boards, 60w x 37-1/2d, White Melamine"/>
    <n v="455.97"/>
    <n v="5"/>
    <n v="0.4"/>
    <n v="-106.39299999999997"/>
  </r>
  <r>
    <n v="9345"/>
    <s v="CA-2014-109085"/>
    <n v="2014"/>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n v="2014"/>
    <x v="922"/>
    <d v="2014-02-21T00:00:00"/>
    <s v="First Class"/>
    <s v="CK-12325"/>
    <s v="Christine Kargatis"/>
    <x v="2"/>
    <s v="United States"/>
    <s v="Troy"/>
    <x v="24"/>
    <n v="45373"/>
    <x v="3"/>
    <s v="TEC-PH-10000526"/>
    <x v="2"/>
    <x v="7"/>
    <s v="Vtech CS6719"/>
    <n v="57.593999999999994"/>
    <n v="1"/>
    <n v="0.4"/>
    <n v="-11.518799999999999"/>
  </r>
  <r>
    <n v="9347"/>
    <s v="CA-2014-109085"/>
    <n v="2014"/>
    <x v="922"/>
    <d v="2014-02-21T00:00:00"/>
    <s v="First Class"/>
    <s v="CK-12325"/>
    <s v="Christine Kargatis"/>
    <x v="2"/>
    <s v="United States"/>
    <s v="Troy"/>
    <x v="24"/>
    <n v="45373"/>
    <x v="3"/>
    <s v="FUR-FU-10004973"/>
    <x v="0"/>
    <x v="5"/>
    <s v="Flat Face Poster Frame"/>
    <n v="30.144000000000002"/>
    <n v="2"/>
    <n v="0.2"/>
    <n v="8.2896000000000001"/>
  </r>
  <r>
    <n v="9348"/>
    <s v="CA-2014-109085"/>
    <n v="2014"/>
    <x v="922"/>
    <d v="2014-02-21T00:00:00"/>
    <s v="First Class"/>
    <s v="CK-12325"/>
    <s v="Christine Kargatis"/>
    <x v="2"/>
    <s v="United States"/>
    <s v="Troy"/>
    <x v="24"/>
    <n v="45373"/>
    <x v="3"/>
    <s v="FUR-CH-10003981"/>
    <x v="0"/>
    <x v="1"/>
    <s v="Global Commerce Series Low-Back Swivel/Tilt Chairs"/>
    <n v="899.43"/>
    <n v="5"/>
    <n v="0.3"/>
    <n v="-12.84900000000016"/>
  </r>
  <r>
    <n v="9349"/>
    <s v="CA-2013-114860"/>
    <n v="2013"/>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n v="2013"/>
    <x v="596"/>
    <d v="2013-12-29T00:00:00"/>
    <s v="Standard Class"/>
    <s v="DN-13690"/>
    <s v="Duane Noonan"/>
    <x v="0"/>
    <s v="United States"/>
    <s v="Moreno Valley"/>
    <x v="1"/>
    <n v="92553"/>
    <x v="1"/>
    <s v="FUR-FU-10001934"/>
    <x v="0"/>
    <x v="5"/>
    <s v="Magnifier Swing Arm Lamp"/>
    <n v="41.96"/>
    <n v="2"/>
    <n v="0"/>
    <n v="10.909600000000001"/>
  </r>
  <r>
    <n v="9351"/>
    <s v="CA-2013-159009"/>
    <n v="2013"/>
    <x v="713"/>
    <d v="2013-09-28T00:00:00"/>
    <s v="Standard Class"/>
    <s v="DP-13105"/>
    <s v="Dave Poirier"/>
    <x v="1"/>
    <s v="United States"/>
    <s v="Seattle"/>
    <x v="4"/>
    <n v="98115"/>
    <x v="1"/>
    <s v="OFF-BI-10004970"/>
    <x v="1"/>
    <x v="8"/>
    <s v="ACCOHIDE 3-Ring Binder, Blue, 1&quot;"/>
    <n v="13.216000000000001"/>
    <n v="4"/>
    <n v="0.2"/>
    <n v="4.4603999999999999"/>
  </r>
  <r>
    <n v="9352"/>
    <s v="CA-2013-159009"/>
    <n v="2013"/>
    <x v="713"/>
    <d v="2013-09-28T00:00:00"/>
    <s v="Standard Class"/>
    <s v="DP-13105"/>
    <s v="Dave Poirier"/>
    <x v="1"/>
    <s v="United States"/>
    <s v="Seattle"/>
    <x v="4"/>
    <n v="98115"/>
    <x v="1"/>
    <s v="FUR-CH-10003396"/>
    <x v="0"/>
    <x v="1"/>
    <s v="Global Deluxe Steno Chair"/>
    <n v="184.75200000000001"/>
    <n v="3"/>
    <n v="0.2"/>
    <n v="-20.784600000000012"/>
  </r>
  <r>
    <n v="9353"/>
    <s v="CA-2014-148411"/>
    <n v="2014"/>
    <x v="241"/>
    <d v="2014-09-27T00:00:00"/>
    <s v="First Class"/>
    <s v="RO-19780"/>
    <s v="Rose O'Brian"/>
    <x v="0"/>
    <s v="United States"/>
    <s v="Chicago"/>
    <x v="10"/>
    <n v="60623"/>
    <x v="2"/>
    <s v="FUR-CH-10003973"/>
    <x v="0"/>
    <x v="1"/>
    <s v="GuestStacker Chair with Chrome Finish Legs"/>
    <n v="520.46399999999994"/>
    <n v="2"/>
    <n v="0.3"/>
    <n v="-14.870399999999961"/>
  </r>
  <r>
    <n v="9354"/>
    <s v="CA-2014-148411"/>
    <n v="2014"/>
    <x v="241"/>
    <d v="2014-09-27T00:00:00"/>
    <s v="First Class"/>
    <s v="RO-19780"/>
    <s v="Rose O'Brian"/>
    <x v="0"/>
    <s v="United States"/>
    <s v="Chicago"/>
    <x v="10"/>
    <n v="60623"/>
    <x v="2"/>
    <s v="OFF-PA-10002109"/>
    <x v="1"/>
    <x v="10"/>
    <s v="Wirebound Voice Message Log Book"/>
    <n v="11.423999999999999"/>
    <n v="3"/>
    <n v="0.2"/>
    <n v="3.7127999999999988"/>
  </r>
  <r>
    <n v="9355"/>
    <s v="CA-2012-110324"/>
    <n v="2012"/>
    <x v="494"/>
    <d v="2012-12-05T00:00:00"/>
    <s v="Standard Class"/>
    <s v="MA-17560"/>
    <s v="Matt Abelman"/>
    <x v="2"/>
    <s v="United States"/>
    <s v="Jackson"/>
    <x v="12"/>
    <n v="49201"/>
    <x v="2"/>
    <s v="OFF-PA-10001826"/>
    <x v="1"/>
    <x v="10"/>
    <s v="Xerox 207"/>
    <n v="19.440000000000001"/>
    <n v="3"/>
    <n v="0"/>
    <n v="9.3312000000000008"/>
  </r>
  <r>
    <n v="9356"/>
    <s v="CA-2012-110324"/>
    <n v="2012"/>
    <x v="494"/>
    <d v="2012-12-05T00:00:00"/>
    <s v="Standard Class"/>
    <s v="MA-17560"/>
    <s v="Matt Abelman"/>
    <x v="2"/>
    <s v="United States"/>
    <s v="Jackson"/>
    <x v="12"/>
    <n v="49201"/>
    <x v="2"/>
    <s v="OFF-AR-10000823"/>
    <x v="1"/>
    <x v="6"/>
    <s v="Newell 307"/>
    <n v="3.64"/>
    <n v="2"/>
    <n v="0"/>
    <n v="1.0192000000000001"/>
  </r>
  <r>
    <n v="9357"/>
    <s v="CA-2012-110324"/>
    <n v="2012"/>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n v="2013"/>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n v="2013"/>
    <x v="967"/>
    <d v="2013-01-28T00:00:00"/>
    <s v="Second Class"/>
    <s v="JD-15895"/>
    <s v="Jonathan Doherty"/>
    <x v="1"/>
    <s v="United States"/>
    <s v="New York City"/>
    <x v="15"/>
    <n v="10024"/>
    <x v="3"/>
    <s v="FUR-TA-10001095"/>
    <x v="0"/>
    <x v="3"/>
    <s v="Chromcraft Round Conference Tables"/>
    <n v="313.72199999999998"/>
    <n v="3"/>
    <n v="0.4"/>
    <n v="-99.34529999999998"/>
  </r>
  <r>
    <n v="9360"/>
    <s v="CA-2013-168046"/>
    <n v="2013"/>
    <x v="967"/>
    <d v="2013-01-28T00:00:00"/>
    <s v="Second Class"/>
    <s v="JD-15895"/>
    <s v="Jonathan Doherty"/>
    <x v="1"/>
    <s v="United States"/>
    <s v="New York City"/>
    <x v="15"/>
    <n v="10024"/>
    <x v="3"/>
    <s v="FUR-FU-10000747"/>
    <x v="0"/>
    <x v="5"/>
    <s v="Tenex B1-RE Series Chair Mats for Low Pile Carpets"/>
    <n v="45.98"/>
    <n v="1"/>
    <n v="0"/>
    <n v="7.816599999999994"/>
  </r>
  <r>
    <n v="9361"/>
    <s v="CA-2013-168046"/>
    <n v="2013"/>
    <x v="967"/>
    <d v="2013-01-28T00:00:00"/>
    <s v="Second Class"/>
    <s v="JD-15895"/>
    <s v="Jonathan Doherty"/>
    <x v="1"/>
    <s v="United States"/>
    <s v="New York City"/>
    <x v="15"/>
    <n v="10024"/>
    <x v="3"/>
    <s v="OFF-ST-10004337"/>
    <x v="1"/>
    <x v="4"/>
    <s v="SAFCO Commercial Wire Shelving, 72h"/>
    <n v="428.68"/>
    <n v="7"/>
    <n v="0"/>
    <n v="0"/>
  </r>
  <r>
    <n v="9362"/>
    <s v="CA-2014-111591"/>
    <n v="2014"/>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n v="2014"/>
    <x v="708"/>
    <d v="2014-03-26T00:00:00"/>
    <s v="Standard Class"/>
    <s v="PS-18970"/>
    <s v="Paul Stevenson"/>
    <x v="2"/>
    <s v="United States"/>
    <s v="Seattle"/>
    <x v="4"/>
    <n v="98105"/>
    <x v="1"/>
    <s v="OFF-FA-10004838"/>
    <x v="1"/>
    <x v="13"/>
    <s v="Super Bands, 12/Pack"/>
    <n v="13.020000000000001"/>
    <n v="7"/>
    <n v="0"/>
    <n v="0.3906000000000005"/>
  </r>
  <r>
    <n v="9364"/>
    <s v="CA-2014-111591"/>
    <n v="2014"/>
    <x v="708"/>
    <d v="2014-03-26T00:00:00"/>
    <s v="Standard Class"/>
    <s v="PS-18970"/>
    <s v="Paul Stevenson"/>
    <x v="2"/>
    <s v="United States"/>
    <s v="Seattle"/>
    <x v="4"/>
    <n v="98105"/>
    <x v="1"/>
    <s v="FUR-FU-10002364"/>
    <x v="0"/>
    <x v="5"/>
    <s v="Eldon Expressions Wood Desk Accessories, Oak"/>
    <n v="22.14"/>
    <n v="3"/>
    <n v="0"/>
    <n v="6.4205999999999976"/>
  </r>
  <r>
    <n v="9365"/>
    <s v="CA-2014-111591"/>
    <n v="2014"/>
    <x v="708"/>
    <d v="2014-03-26T00:00:00"/>
    <s v="Standard Class"/>
    <s v="PS-18970"/>
    <s v="Paul Stevenson"/>
    <x v="2"/>
    <s v="United States"/>
    <s v="Seattle"/>
    <x v="4"/>
    <n v="98105"/>
    <x v="1"/>
    <s v="OFF-ST-10001809"/>
    <x v="1"/>
    <x v="4"/>
    <s v="Fellowes Officeware Wire Shelving"/>
    <n v="359.32"/>
    <n v="4"/>
    <n v="0"/>
    <n v="7.1863999999999919"/>
  </r>
  <r>
    <n v="9366"/>
    <s v="US-2011-166828"/>
    <n v="2011"/>
    <x v="963"/>
    <d v="2011-08-25T00:00:00"/>
    <s v="First Class"/>
    <s v="JF-15415"/>
    <s v="Jennifer Ferguson"/>
    <x v="0"/>
    <s v="United States"/>
    <s v="Saint Charles"/>
    <x v="25"/>
    <n v="63301"/>
    <x v="2"/>
    <s v="OFF-PA-10001846"/>
    <x v="1"/>
    <x v="10"/>
    <s v="Xerox 1899"/>
    <n v="11.56"/>
    <n v="2"/>
    <n v="0"/>
    <n v="5.6644000000000005"/>
  </r>
  <r>
    <n v="9367"/>
    <s v="CA-2011-108147"/>
    <n v="2011"/>
    <x v="785"/>
    <d v="2011-06-13T00:00:00"/>
    <s v="Standard Class"/>
    <s v="RD-19480"/>
    <s v="Rick Duston"/>
    <x v="0"/>
    <s v="United States"/>
    <s v="Long Beach"/>
    <x v="15"/>
    <n v="11561"/>
    <x v="3"/>
    <s v="OFF-BI-10003876"/>
    <x v="1"/>
    <x v="8"/>
    <s v="Green Canvas Binder for 8-1/2&quot; x 14&quot; Sheets"/>
    <n v="68.48"/>
    <n v="2"/>
    <n v="0.2"/>
    <n v="25.679999999999996"/>
  </r>
  <r>
    <n v="9368"/>
    <s v="CA-2011-108147"/>
    <n v="2011"/>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n v="2013"/>
    <x v="281"/>
    <d v="2013-04-10T00:00:00"/>
    <s v="First Class"/>
    <s v="ES-14080"/>
    <s v="Erin Smith"/>
    <x v="1"/>
    <s v="United States"/>
    <s v="Lakewood"/>
    <x v="30"/>
    <n v="8701"/>
    <x v="3"/>
    <s v="OFF-PA-10004243"/>
    <x v="1"/>
    <x v="10"/>
    <s v="Xerox 1939"/>
    <n v="37.94"/>
    <n v="2"/>
    <n v="0"/>
    <n v="18.211199999999998"/>
  </r>
  <r>
    <n v="9370"/>
    <s v="CA-2014-113460"/>
    <n v="2014"/>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n v="2012"/>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n v="2012"/>
    <x v="352"/>
    <d v="2012-05-31T00:00:00"/>
    <s v="First Class"/>
    <s v="VP-21760"/>
    <s v="Victoria Pisteka"/>
    <x v="1"/>
    <s v="United States"/>
    <s v="Columbus"/>
    <x v="24"/>
    <n v="43229"/>
    <x v="3"/>
    <s v="FUR-CH-10000863"/>
    <x v="0"/>
    <x v="1"/>
    <s v="Novimex Swivel Fabric Task Chair"/>
    <n v="317.05799999999999"/>
    <n v="3"/>
    <n v="0.3"/>
    <n v="-86.058600000000013"/>
  </r>
  <r>
    <n v="9373"/>
    <s v="CA-2012-111339"/>
    <n v="2012"/>
    <x v="352"/>
    <d v="2012-05-31T00:00:00"/>
    <s v="First Class"/>
    <s v="VP-21760"/>
    <s v="Victoria Pisteka"/>
    <x v="1"/>
    <s v="United States"/>
    <s v="Columbus"/>
    <x v="24"/>
    <n v="43229"/>
    <x v="3"/>
    <s v="OFF-FA-10002988"/>
    <x v="1"/>
    <x v="13"/>
    <s v="Ideal Clamps"/>
    <n v="8.0399999999999991"/>
    <n v="5"/>
    <n v="0.2"/>
    <n v="2.9144999999999994"/>
  </r>
  <r>
    <n v="9374"/>
    <s v="CA-2014-102820"/>
    <n v="2014"/>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n v="2013"/>
    <x v="410"/>
    <d v="2013-06-10T00:00:00"/>
    <s v="Standard Class"/>
    <s v="KB-16600"/>
    <s v="Ken Brennan"/>
    <x v="1"/>
    <s v="United States"/>
    <s v="Seattle"/>
    <x v="4"/>
    <n v="98105"/>
    <x v="1"/>
    <s v="OFF-SU-10002537"/>
    <x v="1"/>
    <x v="14"/>
    <s v="Acme Box Cutter Scissors"/>
    <n v="61.38"/>
    <n v="6"/>
    <n v="0"/>
    <n v="15.958800000000004"/>
  </r>
  <r>
    <n v="9376"/>
    <s v="CA-2012-126347"/>
    <n v="2012"/>
    <x v="639"/>
    <d v="2012-12-19T00:00:00"/>
    <s v="Second Class"/>
    <s v="AJ-10945"/>
    <s v="Ashley Jarboe"/>
    <x v="0"/>
    <s v="United States"/>
    <s v="Los Angeles"/>
    <x v="1"/>
    <n v="90045"/>
    <x v="1"/>
    <s v="TEC-AC-10003063"/>
    <x v="2"/>
    <x v="11"/>
    <s v="Micro Innovations USB RF Wireless Keyboard with Mouse"/>
    <n v="50"/>
    <n v="2"/>
    <n v="0"/>
    <n v="10.5"/>
  </r>
  <r>
    <n v="9377"/>
    <s v="CA-2014-108756"/>
    <n v="2014"/>
    <x v="53"/>
    <d v="2014-12-30T00:00:00"/>
    <s v="Standard Class"/>
    <s v="PO-18865"/>
    <s v="Patrick O'Donnell"/>
    <x v="0"/>
    <s v="United States"/>
    <s v="East Orange"/>
    <x v="30"/>
    <n v="7017"/>
    <x v="3"/>
    <s v="TEC-AC-10003237"/>
    <x v="2"/>
    <x v="11"/>
    <s v="Memorex Micro Travel Drive 4 GB"/>
    <n v="31.799999999999997"/>
    <n v="3"/>
    <n v="0"/>
    <n v="13.674000000000003"/>
  </r>
  <r>
    <n v="9378"/>
    <s v="CA-2014-155362"/>
    <n v="2014"/>
    <x v="94"/>
    <d v="2014-12-22T00:00:00"/>
    <s v="Standard Class"/>
    <s v="DP-13105"/>
    <s v="Dave Poirier"/>
    <x v="1"/>
    <s v="United States"/>
    <s v="Eau Claire"/>
    <x v="6"/>
    <n v="54703"/>
    <x v="2"/>
    <s v="OFF-ST-10001031"/>
    <x v="1"/>
    <x v="4"/>
    <s v="Adjustable Personal File Tote"/>
    <n v="32.56"/>
    <n v="2"/>
    <n v="0"/>
    <n v="8.465600000000002"/>
  </r>
  <r>
    <n v="9379"/>
    <s v="CA-2013-117625"/>
    <n v="2013"/>
    <x v="1120"/>
    <d v="2013-05-16T00:00:00"/>
    <s v="Standard Class"/>
    <s v="GM-14500"/>
    <s v="Gene McClure"/>
    <x v="0"/>
    <s v="United States"/>
    <s v="Chicago"/>
    <x v="10"/>
    <n v="60610"/>
    <x v="2"/>
    <s v="OFF-EN-10001535"/>
    <x v="1"/>
    <x v="12"/>
    <s v="Grip Seal Envelopes"/>
    <n v="7.0720000000000001"/>
    <n v="2"/>
    <n v="0.2"/>
    <n v="2.3868"/>
  </r>
  <r>
    <n v="9380"/>
    <s v="CA-2011-154158"/>
    <n v="2011"/>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n v="2011"/>
    <x v="851"/>
    <d v="2011-12-27T00:00:00"/>
    <s v="Second Class"/>
    <s v="CC-12670"/>
    <s v="Craig Carreira"/>
    <x v="0"/>
    <s v="United States"/>
    <s v="Tampa"/>
    <x v="2"/>
    <n v="33614"/>
    <x v="0"/>
    <s v="FUR-CH-10004698"/>
    <x v="0"/>
    <x v="1"/>
    <s v="Padded Folding Chairs, Black, 4/Carton"/>
    <n v="64.784000000000006"/>
    <n v="1"/>
    <n v="0.2"/>
    <n v="6.4784000000000042"/>
  </r>
  <r>
    <n v="9382"/>
    <s v="CA-2011-154158"/>
    <n v="2011"/>
    <x v="851"/>
    <d v="2011-12-27T00:00:00"/>
    <s v="Second Class"/>
    <s v="CC-12670"/>
    <s v="Craig Carreira"/>
    <x v="0"/>
    <s v="United States"/>
    <s v="Tampa"/>
    <x v="2"/>
    <n v="33614"/>
    <x v="0"/>
    <s v="OFF-ST-10000078"/>
    <x v="1"/>
    <x v="4"/>
    <s v="Tennsco 6- and 18-Compartment Lockers"/>
    <n v="424.27200000000005"/>
    <n v="2"/>
    <n v="0.2"/>
    <n v="-10.60680000000005"/>
  </r>
  <r>
    <n v="9383"/>
    <s v="CA-2011-154158"/>
    <n v="2011"/>
    <x v="851"/>
    <d v="2011-12-27T00:00:00"/>
    <s v="Second Class"/>
    <s v="CC-12670"/>
    <s v="Craig Carreira"/>
    <x v="0"/>
    <s v="United States"/>
    <s v="Tampa"/>
    <x v="2"/>
    <n v="33614"/>
    <x v="0"/>
    <s v="OFF-AR-10001868"/>
    <x v="1"/>
    <x v="6"/>
    <s v="Prang Dustless Chalk Sticks"/>
    <n v="1.3440000000000001"/>
    <n v="1"/>
    <n v="0.2"/>
    <n v="0.504"/>
  </r>
  <r>
    <n v="9384"/>
    <s v="CA-2011-154158"/>
    <n v="2011"/>
    <x v="851"/>
    <d v="2011-12-27T00:00:00"/>
    <s v="Second Class"/>
    <s v="CC-12670"/>
    <s v="Craig Carreira"/>
    <x v="0"/>
    <s v="United States"/>
    <s v="Tampa"/>
    <x v="2"/>
    <n v="33614"/>
    <x v="0"/>
    <s v="OFF-ST-10004950"/>
    <x v="1"/>
    <x v="4"/>
    <s v="Acco Perma 3000 Stacking Storage Drawers"/>
    <n v="83.920000000000016"/>
    <n v="5"/>
    <n v="0.2"/>
    <n v="-1.049000000000003"/>
  </r>
  <r>
    <n v="9385"/>
    <s v="CA-2014-100433"/>
    <n v="2014"/>
    <x v="938"/>
    <d v="2014-08-17T00:00:00"/>
    <s v="Standard Class"/>
    <s v="SJ-20125"/>
    <s v="Sanjit Jacobs"/>
    <x v="2"/>
    <s v="United States"/>
    <s v="New York City"/>
    <x v="15"/>
    <n v="10009"/>
    <x v="3"/>
    <s v="OFF-PA-10003441"/>
    <x v="1"/>
    <x v="10"/>
    <s v="Xerox 226"/>
    <n v="25.92"/>
    <n v="4"/>
    <n v="0"/>
    <n v="12.441600000000001"/>
  </r>
  <r>
    <n v="9386"/>
    <s v="CA-2014-163097"/>
    <n v="2014"/>
    <x v="151"/>
    <d v="2014-09-01T00:00:00"/>
    <s v="Standard Class"/>
    <s v="SF-20200"/>
    <s v="Sarah Foster"/>
    <x v="0"/>
    <s v="United States"/>
    <s v="Mesa"/>
    <x v="16"/>
    <n v="85204"/>
    <x v="1"/>
    <s v="FUR-FU-10004973"/>
    <x v="0"/>
    <x v="5"/>
    <s v="Flat Face Poster Frame"/>
    <n v="120.57600000000001"/>
    <n v="8"/>
    <n v="0.2"/>
    <n v="33.1584"/>
  </r>
  <r>
    <n v="9387"/>
    <s v="US-2014-127292"/>
    <n v="2014"/>
    <x v="617"/>
    <d v="2014-01-24T00:00:00"/>
    <s v="Standard Class"/>
    <s v="RM-19375"/>
    <s v="Raymond Messe"/>
    <x v="0"/>
    <s v="United States"/>
    <s v="Burlington"/>
    <x v="42"/>
    <s v="05408"/>
    <x v="3"/>
    <s v="OFF-PA-10000157"/>
    <x v="1"/>
    <x v="10"/>
    <s v="Xerox 191"/>
    <n v="79.92"/>
    <n v="4"/>
    <n v="0"/>
    <n v="37.562399999999997"/>
  </r>
  <r>
    <n v="9388"/>
    <s v="US-2014-127292"/>
    <n v="2014"/>
    <x v="617"/>
    <d v="2014-01-24T00:00:00"/>
    <s v="Standard Class"/>
    <s v="RM-19375"/>
    <s v="Raymond Messe"/>
    <x v="0"/>
    <s v="United States"/>
    <s v="Burlington"/>
    <x v="42"/>
    <s v="05408"/>
    <x v="3"/>
    <s v="OFF-PA-10001970"/>
    <x v="1"/>
    <x v="10"/>
    <s v="Xerox 1881"/>
    <n v="12.28"/>
    <n v="1"/>
    <n v="0"/>
    <n v="5.7715999999999994"/>
  </r>
  <r>
    <n v="9389"/>
    <s v="US-2014-127292"/>
    <n v="2014"/>
    <x v="617"/>
    <d v="2014-01-24T00:00:00"/>
    <s v="Standard Class"/>
    <s v="RM-19375"/>
    <s v="Raymond Messe"/>
    <x v="0"/>
    <s v="United States"/>
    <s v="Burlington"/>
    <x v="42"/>
    <s v="05408"/>
    <x v="3"/>
    <s v="OFF-AP-10000828"/>
    <x v="1"/>
    <x v="9"/>
    <s v="Avanti 4.4 Cu. Ft. Refrigerator"/>
    <n v="542.93999999999994"/>
    <n v="3"/>
    <n v="0"/>
    <n v="152.02319999999997"/>
  </r>
  <r>
    <n v="9390"/>
    <s v="US-2014-127292"/>
    <n v="2014"/>
    <x v="617"/>
    <d v="2014-01-24T00:00:00"/>
    <s v="Standard Class"/>
    <s v="RM-19375"/>
    <s v="Raymond Messe"/>
    <x v="0"/>
    <s v="United States"/>
    <s v="Burlington"/>
    <x v="42"/>
    <s v="05408"/>
    <x v="3"/>
    <s v="OFF-EN-10001509"/>
    <x v="1"/>
    <x v="12"/>
    <s v="Poly String Tie Envelopes"/>
    <n v="2.04"/>
    <n v="1"/>
    <n v="0"/>
    <n v="0.95879999999999987"/>
  </r>
  <r>
    <n v="9391"/>
    <s v="CA-2012-163734"/>
    <n v="2012"/>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n v="2014"/>
    <x v="677"/>
    <d v="2014-03-17T00:00:00"/>
    <s v="First Class"/>
    <s v="FH-14275"/>
    <s v="Frank Hawley"/>
    <x v="1"/>
    <s v="United States"/>
    <s v="Aurora"/>
    <x v="10"/>
    <n v="60505"/>
    <x v="2"/>
    <s v="TEC-PH-10004700"/>
    <x v="2"/>
    <x v="7"/>
    <s v="PowerGen Dual USB Car Charger"/>
    <n v="7.9920000000000009"/>
    <n v="1"/>
    <n v="0.2"/>
    <n v="2.5973999999999995"/>
  </r>
  <r>
    <n v="9393"/>
    <s v="CA-2012-130848"/>
    <n v="2012"/>
    <x v="969"/>
    <d v="2012-10-25T00:00:00"/>
    <s v="Same Day"/>
    <s v="DG-13300"/>
    <s v="Deirdre Greer"/>
    <x v="1"/>
    <s v="United States"/>
    <s v="Denver"/>
    <x v="22"/>
    <n v="80219"/>
    <x v="1"/>
    <s v="FUR-CH-10000422"/>
    <x v="0"/>
    <x v="1"/>
    <s v="Global Highback Leather Tilter in Burgundy"/>
    <n v="582.33600000000001"/>
    <n v="8"/>
    <n v="0.2"/>
    <n v="-29.116799999999955"/>
  </r>
  <r>
    <n v="9394"/>
    <s v="CA-2011-125997"/>
    <n v="2011"/>
    <x v="59"/>
    <d v="2011-09-23T00:00:00"/>
    <s v="First Class"/>
    <s v="MW-18220"/>
    <s v="Mitch Webber"/>
    <x v="0"/>
    <s v="United States"/>
    <s v="New York City"/>
    <x v="15"/>
    <n v="10011"/>
    <x v="3"/>
    <s v="TEC-PH-10003484"/>
    <x v="2"/>
    <x v="7"/>
    <s v="Ooma Telo VoIP Home Phone System"/>
    <n v="629.94999999999993"/>
    <n v="5"/>
    <n v="0"/>
    <n v="157.48750000000001"/>
  </r>
  <r>
    <n v="9395"/>
    <s v="CA-2011-125997"/>
    <n v="2011"/>
    <x v="59"/>
    <d v="2011-09-23T00:00:00"/>
    <s v="First Class"/>
    <s v="MW-18220"/>
    <s v="Mitch Webber"/>
    <x v="0"/>
    <s v="United States"/>
    <s v="New York City"/>
    <x v="15"/>
    <n v="10011"/>
    <x v="3"/>
    <s v="FUR-CH-10001394"/>
    <x v="0"/>
    <x v="1"/>
    <s v="Global Leather Executive Chair"/>
    <n v="631.78200000000004"/>
    <n v="2"/>
    <n v="0.1"/>
    <n v="140.39599999999993"/>
  </r>
  <r>
    <n v="9396"/>
    <s v="CA-2011-125997"/>
    <n v="2011"/>
    <x v="59"/>
    <d v="2011-09-23T00:00:00"/>
    <s v="First Class"/>
    <s v="MW-18220"/>
    <s v="Mitch Webber"/>
    <x v="0"/>
    <s v="United States"/>
    <s v="New York City"/>
    <x v="15"/>
    <n v="10011"/>
    <x v="3"/>
    <s v="FUR-BO-10002213"/>
    <x v="0"/>
    <x v="0"/>
    <s v="DMI Eclipse Executive Suite Bookcases"/>
    <n v="801.5680000000001"/>
    <n v="2"/>
    <n v="0.2"/>
    <n v="-10.019600000000054"/>
  </r>
  <r>
    <n v="9397"/>
    <s v="CA-2011-125997"/>
    <n v="2011"/>
    <x v="59"/>
    <d v="2011-09-23T00:00:00"/>
    <s v="First Class"/>
    <s v="MW-18220"/>
    <s v="Mitch Webber"/>
    <x v="0"/>
    <s v="United States"/>
    <s v="New York City"/>
    <x v="15"/>
    <n v="10011"/>
    <x v="3"/>
    <s v="OFF-LA-10002762"/>
    <x v="1"/>
    <x v="2"/>
    <s v="Avery 485"/>
    <n v="75.179999999999993"/>
    <n v="6"/>
    <n v="0"/>
    <n v="35.334599999999995"/>
  </r>
  <r>
    <n v="9398"/>
    <s v="CA-2011-125997"/>
    <n v="2011"/>
    <x v="59"/>
    <d v="2011-09-23T00:00:00"/>
    <s v="First Class"/>
    <s v="MW-18220"/>
    <s v="Mitch Webber"/>
    <x v="0"/>
    <s v="United States"/>
    <s v="New York City"/>
    <x v="15"/>
    <n v="10011"/>
    <x v="3"/>
    <s v="OFF-AP-10003842"/>
    <x v="1"/>
    <x v="9"/>
    <s v="Euro-Pro Shark Turbo Vacuum"/>
    <n v="30.98"/>
    <n v="1"/>
    <n v="0"/>
    <n v="8.0548000000000002"/>
  </r>
  <r>
    <n v="9399"/>
    <s v="CA-2011-125997"/>
    <n v="2011"/>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n v="2013"/>
    <x v="583"/>
    <d v="2013-11-16T00:00:00"/>
    <s v="Standard Class"/>
    <s v="SC-20845"/>
    <s v="Sung Chung"/>
    <x v="0"/>
    <s v="United States"/>
    <s v="Arlington Heights"/>
    <x v="10"/>
    <n v="60004"/>
    <x v="2"/>
    <s v="OFF-AR-10003394"/>
    <x v="1"/>
    <x v="6"/>
    <s v="Newell 332"/>
    <n v="14.111999999999998"/>
    <n v="6"/>
    <n v="0.2"/>
    <n v="1.2348000000000008"/>
  </r>
  <r>
    <n v="9401"/>
    <s v="CA-2012-167696"/>
    <n v="2012"/>
    <x v="1218"/>
    <d v="2012-09-21T00:00:00"/>
    <s v="Standard Class"/>
    <s v="BD-11500"/>
    <s v="Bradley Drucker"/>
    <x v="0"/>
    <s v="United States"/>
    <s v="Newport News"/>
    <x v="17"/>
    <n v="23602"/>
    <x v="0"/>
    <s v="OFF-EN-10001539"/>
    <x v="1"/>
    <x v="12"/>
    <s v="Staples"/>
    <n v="31.12"/>
    <n v="4"/>
    <n v="0"/>
    <n v="14.6264"/>
  </r>
  <r>
    <n v="9402"/>
    <s v="CA-2011-159814"/>
    <n v="2011"/>
    <x v="1219"/>
    <d v="2011-06-28T00:00:00"/>
    <s v="Standard Class"/>
    <s v="LP-17080"/>
    <s v="Liz Pelletier"/>
    <x v="0"/>
    <s v="United States"/>
    <s v="Tucson"/>
    <x v="16"/>
    <n v="85705"/>
    <x v="1"/>
    <s v="FUR-FU-10001731"/>
    <x v="0"/>
    <x v="5"/>
    <s v="Acrylic Self-Standing Desk Frames"/>
    <n v="4.2720000000000002"/>
    <n v="2"/>
    <n v="0.2"/>
    <n v="0.96119999999999983"/>
  </r>
  <r>
    <n v="9403"/>
    <s v="CA-2013-105459"/>
    <n v="2013"/>
    <x v="399"/>
    <d v="2013-08-18T00:00:00"/>
    <s v="Second Class"/>
    <s v="NP-18700"/>
    <s v="Nora Preis"/>
    <x v="0"/>
    <s v="United States"/>
    <s v="New York City"/>
    <x v="15"/>
    <n v="10024"/>
    <x v="3"/>
    <s v="FUR-TA-10001095"/>
    <x v="0"/>
    <x v="3"/>
    <s v="Chromcraft Round Conference Tables"/>
    <n v="209.148"/>
    <n v="2"/>
    <n v="0.4"/>
    <n v="-66.230199999999996"/>
  </r>
  <r>
    <n v="9404"/>
    <s v="CA-2013-105459"/>
    <n v="2013"/>
    <x v="399"/>
    <d v="2013-08-18T00:00:00"/>
    <s v="Second Class"/>
    <s v="NP-18700"/>
    <s v="Nora Preis"/>
    <x v="0"/>
    <s v="United States"/>
    <s v="New York City"/>
    <x v="15"/>
    <n v="10024"/>
    <x v="3"/>
    <s v="OFF-ST-10000078"/>
    <x v="1"/>
    <x v="4"/>
    <s v="Tennsco 6- and 18-Compartment Lockers"/>
    <n v="1591.02"/>
    <n v="6"/>
    <n v="0"/>
    <n v="286.38359999999989"/>
  </r>
  <r>
    <n v="9405"/>
    <s v="CA-2014-141663"/>
    <n v="2014"/>
    <x v="669"/>
    <d v="2014-04-18T00:00:00"/>
    <s v="Standard Class"/>
    <s v="DP-13105"/>
    <s v="Dave Poirier"/>
    <x v="1"/>
    <s v="United States"/>
    <s v="Philadelphia"/>
    <x v="9"/>
    <n v="19134"/>
    <x v="3"/>
    <s v="OFF-FA-10004076"/>
    <x v="1"/>
    <x v="13"/>
    <s v="Translucent Push Pins by OIC"/>
    <n v="7.92"/>
    <n v="5"/>
    <n v="0.2"/>
    <n v="1.6829999999999994"/>
  </r>
  <r>
    <n v="9406"/>
    <s v="CA-2011-152618"/>
    <n v="2011"/>
    <x v="619"/>
    <d v="2011-03-17T00:00:00"/>
    <s v="First Class"/>
    <s v="RB-19465"/>
    <s v="Rick Bensley"/>
    <x v="2"/>
    <s v="United States"/>
    <s v="Chicago"/>
    <x v="10"/>
    <n v="60653"/>
    <x v="2"/>
    <s v="TEC-MA-10003626"/>
    <x v="2"/>
    <x v="15"/>
    <s v="Hewlett-Packard Deskjet 6540 Color Inkjet Printer"/>
    <n v="574.91"/>
    <n v="2"/>
    <n v="0.3"/>
    <n v="156.04699999999997"/>
  </r>
  <r>
    <n v="9407"/>
    <s v="CA-2011-152618"/>
    <n v="2011"/>
    <x v="619"/>
    <d v="2011-03-17T00:00:00"/>
    <s v="First Class"/>
    <s v="RB-19465"/>
    <s v="Rick Bensley"/>
    <x v="2"/>
    <s v="United States"/>
    <s v="Chicago"/>
    <x v="10"/>
    <n v="60653"/>
    <x v="2"/>
    <s v="OFF-PA-10001215"/>
    <x v="1"/>
    <x v="10"/>
    <s v="Xerox 1963"/>
    <n v="8.4480000000000004"/>
    <n v="2"/>
    <n v="0.2"/>
    <n v="2.6399999999999997"/>
  </r>
  <r>
    <n v="9408"/>
    <s v="CA-2014-162789"/>
    <n v="2014"/>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n v="2014"/>
    <x v="585"/>
    <d v="2014-09-25T00:00:00"/>
    <s v="Second Class"/>
    <s v="LC-17140"/>
    <s v="Logan Currie"/>
    <x v="0"/>
    <s v="United States"/>
    <s v="New York City"/>
    <x v="15"/>
    <n v="10035"/>
    <x v="3"/>
    <s v="FUR-FU-10004864"/>
    <x v="0"/>
    <x v="5"/>
    <s v="Eldon 500 Class Desk Accessories"/>
    <n v="12.07"/>
    <n v="1"/>
    <n v="0"/>
    <n v="3.9831000000000003"/>
  </r>
  <r>
    <n v="9410"/>
    <s v="US-2014-110149"/>
    <n v="2014"/>
    <x v="389"/>
    <d v="2014-12-14T00:00:00"/>
    <s v="First Class"/>
    <s v="WB-21850"/>
    <s v="William Brown"/>
    <x v="0"/>
    <s v="United States"/>
    <s v="Philadelphia"/>
    <x v="9"/>
    <n v="19143"/>
    <x v="3"/>
    <s v="OFF-BI-10000014"/>
    <x v="1"/>
    <x v="8"/>
    <s v="Heavy-Duty E-Z-D Binders"/>
    <n v="3.2730000000000006"/>
    <n v="1"/>
    <n v="0.7"/>
    <n v="-2.5092999999999996"/>
  </r>
  <r>
    <n v="9411"/>
    <s v="US-2014-110149"/>
    <n v="2014"/>
    <x v="389"/>
    <d v="2014-12-14T00:00:00"/>
    <s v="First Class"/>
    <s v="WB-21850"/>
    <s v="William Brown"/>
    <x v="0"/>
    <s v="United States"/>
    <s v="Philadelphia"/>
    <x v="9"/>
    <n v="19143"/>
    <x v="3"/>
    <s v="FUR-FU-10001475"/>
    <x v="0"/>
    <x v="5"/>
    <s v="Contract Clock, 14&quot;, Brown"/>
    <n v="87.92"/>
    <n v="5"/>
    <n v="0.2"/>
    <n v="15.385999999999999"/>
  </r>
  <r>
    <n v="9412"/>
    <s v="CA-2013-108959"/>
    <n v="2013"/>
    <x v="612"/>
    <d v="2013-03-15T00:00:00"/>
    <s v="Second Class"/>
    <s v="MH-17785"/>
    <s v="Maya Herman"/>
    <x v="1"/>
    <s v="United States"/>
    <s v="Glendale"/>
    <x v="16"/>
    <n v="85301"/>
    <x v="1"/>
    <s v="OFF-ST-10001272"/>
    <x v="1"/>
    <x v="4"/>
    <s v="Mini 13-1/2 Capacity Data Binder Rack, Pearl"/>
    <n v="104.69600000000001"/>
    <n v="1"/>
    <n v="0.2"/>
    <n v="6.5434999999999981"/>
  </r>
  <r>
    <n v="9413"/>
    <s v="CA-2012-164777"/>
    <n v="2012"/>
    <x v="746"/>
    <d v="2012-01-29T00:00:00"/>
    <s v="First Class"/>
    <s v="SC-20305"/>
    <s v="Sean Christensen"/>
    <x v="0"/>
    <s v="United States"/>
    <s v="Los Angeles"/>
    <x v="1"/>
    <n v="90036"/>
    <x v="1"/>
    <s v="FUR-CH-10002024"/>
    <x v="0"/>
    <x v="1"/>
    <s v="HON 5400 Series Task Chairs for Big and Tall"/>
    <n v="2803.92"/>
    <n v="5"/>
    <n v="0.2"/>
    <n v="0"/>
  </r>
  <r>
    <n v="9414"/>
    <s v="CA-2013-132017"/>
    <n v="2013"/>
    <x v="182"/>
    <d v="2013-09-28T00:00:00"/>
    <s v="First Class"/>
    <s v="MH-17620"/>
    <s v="Matt Hagelstein"/>
    <x v="1"/>
    <s v="United States"/>
    <s v="Houston"/>
    <x v="5"/>
    <n v="77041"/>
    <x v="2"/>
    <s v="OFF-BI-10004001"/>
    <x v="1"/>
    <x v="8"/>
    <s v="GBC Recycled VeloBinder Covers"/>
    <n v="6.8159999999999981"/>
    <n v="2"/>
    <n v="0.8"/>
    <n v="-11.587200000000003"/>
  </r>
  <r>
    <n v="9415"/>
    <s v="CA-2012-127824"/>
    <n v="2012"/>
    <x v="1090"/>
    <d v="2012-10-22T00:00:00"/>
    <s v="Standard Class"/>
    <s v="JC-15775"/>
    <s v="John Castell"/>
    <x v="0"/>
    <s v="United States"/>
    <s v="Seattle"/>
    <x v="4"/>
    <n v="98115"/>
    <x v="1"/>
    <s v="TEC-PH-10004094"/>
    <x v="2"/>
    <x v="7"/>
    <s v="Motorola L703CM"/>
    <n v="249.58400000000003"/>
    <n v="2"/>
    <n v="0.2"/>
    <n v="15.598999999999997"/>
  </r>
  <r>
    <n v="9416"/>
    <s v="CA-2012-127824"/>
    <n v="2012"/>
    <x v="1090"/>
    <d v="2012-10-22T00:00:00"/>
    <s v="Standard Class"/>
    <s v="JC-15775"/>
    <s v="John Castell"/>
    <x v="0"/>
    <s v="United States"/>
    <s v="Seattle"/>
    <x v="4"/>
    <n v="98115"/>
    <x v="1"/>
    <s v="OFF-PA-10001184"/>
    <x v="1"/>
    <x v="10"/>
    <s v="Xerox 1903"/>
    <n v="17.940000000000001"/>
    <n v="3"/>
    <n v="0"/>
    <n v="8.7906000000000013"/>
  </r>
  <r>
    <n v="9417"/>
    <s v="CA-2012-127824"/>
    <n v="2012"/>
    <x v="1090"/>
    <d v="2012-10-22T00:00:00"/>
    <s v="Standard Class"/>
    <s v="JC-15775"/>
    <s v="John Castell"/>
    <x v="0"/>
    <s v="United States"/>
    <s v="Seattle"/>
    <x v="4"/>
    <n v="98115"/>
    <x v="1"/>
    <s v="FUR-FU-10002505"/>
    <x v="0"/>
    <x v="5"/>
    <s v="Eldon 100 Class Desk Accessories"/>
    <n v="10.11"/>
    <n v="3"/>
    <n v="0"/>
    <n v="3.2351999999999994"/>
  </r>
  <r>
    <n v="9418"/>
    <s v="CA-2011-148285"/>
    <n v="2011"/>
    <x v="1220"/>
    <d v="2011-11-01T00:00:00"/>
    <s v="Standard Class"/>
    <s v="RD-19810"/>
    <s v="Ross DeVincentis"/>
    <x v="2"/>
    <s v="United States"/>
    <s v="Fayetteville"/>
    <x v="3"/>
    <n v="28314"/>
    <x v="0"/>
    <s v="OFF-PA-10001166"/>
    <x v="1"/>
    <x v="10"/>
    <s v="Xerox 2"/>
    <n v="10.368000000000002"/>
    <n v="2"/>
    <n v="0.2"/>
    <n v="3.6288"/>
  </r>
  <r>
    <n v="9419"/>
    <s v="CA-2011-148285"/>
    <n v="2011"/>
    <x v="1220"/>
    <d v="2011-11-01T00:00:00"/>
    <s v="Standard Class"/>
    <s v="RD-19810"/>
    <s v="Ross DeVincentis"/>
    <x v="2"/>
    <s v="United States"/>
    <s v="Fayetteville"/>
    <x v="3"/>
    <n v="28314"/>
    <x v="0"/>
    <s v="OFF-PA-10000349"/>
    <x v="1"/>
    <x v="10"/>
    <s v="Staples"/>
    <n v="11.952000000000002"/>
    <n v="3"/>
    <n v="0.2"/>
    <n v="4.0338000000000003"/>
  </r>
  <r>
    <n v="9420"/>
    <s v="CA-2014-152926"/>
    <n v="2014"/>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n v="2014"/>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n v="2011"/>
    <x v="149"/>
    <d v="2011-07-27T00:00:00"/>
    <s v="Standard Class"/>
    <s v="NC-18535"/>
    <s v="Nick Crebassa"/>
    <x v="1"/>
    <s v="United States"/>
    <s v="San Francisco"/>
    <x v="1"/>
    <n v="94122"/>
    <x v="1"/>
    <s v="TEC-PH-10000441"/>
    <x v="2"/>
    <x v="7"/>
    <s v="VTech DS6151"/>
    <n v="604.75199999999995"/>
    <n v="6"/>
    <n v="0.2"/>
    <n v="60.475200000000058"/>
  </r>
  <r>
    <n v="9423"/>
    <s v="CA-2011-145254"/>
    <n v="2011"/>
    <x v="149"/>
    <d v="2011-07-27T00:00:00"/>
    <s v="Standard Class"/>
    <s v="NC-18535"/>
    <s v="Nick Crebassa"/>
    <x v="1"/>
    <s v="United States"/>
    <s v="San Francisco"/>
    <x v="1"/>
    <n v="94122"/>
    <x v="1"/>
    <s v="OFF-SU-10004664"/>
    <x v="1"/>
    <x v="14"/>
    <s v="Acme Softgrip Scissors"/>
    <n v="40.700000000000003"/>
    <n v="5"/>
    <n v="0"/>
    <n v="11.802999999999999"/>
  </r>
  <r>
    <n v="9424"/>
    <s v="CA-2011-145254"/>
    <n v="2011"/>
    <x v="149"/>
    <d v="2011-07-27T00:00:00"/>
    <s v="Standard Class"/>
    <s v="NC-18535"/>
    <s v="Nick Crebassa"/>
    <x v="1"/>
    <s v="United States"/>
    <s v="San Francisco"/>
    <x v="1"/>
    <n v="94122"/>
    <x v="1"/>
    <s v="TEC-PH-10004531"/>
    <x v="2"/>
    <x v="7"/>
    <s v="AT&amp;T CL2909"/>
    <n v="302.37599999999998"/>
    <n v="3"/>
    <n v="0.2"/>
    <n v="37.796999999999997"/>
  </r>
  <r>
    <n v="9425"/>
    <s v="CA-2011-145254"/>
    <n v="2011"/>
    <x v="149"/>
    <d v="2011-07-27T00:00:00"/>
    <s v="Standard Class"/>
    <s v="NC-18535"/>
    <s v="Nick Crebassa"/>
    <x v="1"/>
    <s v="United States"/>
    <s v="San Francisco"/>
    <x v="1"/>
    <n v="94122"/>
    <x v="1"/>
    <s v="TEC-AC-10002167"/>
    <x v="2"/>
    <x v="11"/>
    <s v="Imation 8gb Micro Traveldrive Usb 2.0 Flash Drive"/>
    <n v="45"/>
    <n v="3"/>
    <n v="0"/>
    <n v="4.9500000000000011"/>
  </r>
  <r>
    <n v="9426"/>
    <s v="CA-2011-116246"/>
    <n v="2011"/>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n v="2013"/>
    <x v="306"/>
    <d v="2013-09-21T00:00:00"/>
    <s v="Standard Class"/>
    <s v="AH-10585"/>
    <s v="Angele Hood"/>
    <x v="0"/>
    <s v="United States"/>
    <s v="Seattle"/>
    <x v="4"/>
    <n v="98105"/>
    <x v="1"/>
    <s v="OFF-AR-10002445"/>
    <x v="1"/>
    <x v="6"/>
    <s v="SANFORD Major Accent Highlighters"/>
    <n v="35.4"/>
    <n v="5"/>
    <n v="0"/>
    <n v="13.452000000000002"/>
  </r>
  <r>
    <n v="9428"/>
    <s v="CA-2011-167486"/>
    <n v="2011"/>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n v="2011"/>
    <x v="218"/>
    <d v="2011-05-16T00:00:00"/>
    <s v="Standard Class"/>
    <s v="VW-21775"/>
    <s v="Victoria Wilson"/>
    <x v="1"/>
    <s v="United States"/>
    <s v="Huntsville"/>
    <x v="5"/>
    <n v="77340"/>
    <x v="2"/>
    <s v="FUR-CH-10000015"/>
    <x v="0"/>
    <x v="1"/>
    <s v="Hon Multipurpose Stacking Arm Chairs"/>
    <n v="1212.9599999999998"/>
    <n v="8"/>
    <n v="0.3"/>
    <n v="-69.311999999999898"/>
  </r>
  <r>
    <n v="9430"/>
    <s v="CA-2012-166219"/>
    <n v="2012"/>
    <x v="834"/>
    <d v="2012-09-01T00:00:00"/>
    <s v="Standard Class"/>
    <s v="BP-11185"/>
    <s v="Ben Peterman"/>
    <x v="1"/>
    <s v="United States"/>
    <s v="Dallas"/>
    <x v="5"/>
    <n v="75081"/>
    <x v="2"/>
    <s v="TEC-PH-10004165"/>
    <x v="2"/>
    <x v="7"/>
    <s v="Mitel MiVoice 5330e IP Phone"/>
    <n v="1099.96"/>
    <n v="5"/>
    <n v="0.2"/>
    <n v="82.496999999999957"/>
  </r>
  <r>
    <n v="9431"/>
    <s v="CA-2012-166219"/>
    <n v="2012"/>
    <x v="834"/>
    <d v="2012-09-01T00:00:00"/>
    <s v="Standard Class"/>
    <s v="BP-11185"/>
    <s v="Ben Peterman"/>
    <x v="1"/>
    <s v="United States"/>
    <s v="Dallas"/>
    <x v="5"/>
    <n v="75081"/>
    <x v="2"/>
    <s v="FUR-TA-10004607"/>
    <x v="0"/>
    <x v="3"/>
    <s v="Hon 2111 Invitation Series Straight Table"/>
    <n v="103.48100000000001"/>
    <n v="1"/>
    <n v="0.3"/>
    <n v="-16.261300000000006"/>
  </r>
  <r>
    <n v="9432"/>
    <s v="CA-2012-111864"/>
    <n v="2012"/>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n v="2012"/>
    <x v="493"/>
    <d v="2012-08-23T00:00:00"/>
    <s v="Standard Class"/>
    <s v="SC-20725"/>
    <s v="Steven Cartwright"/>
    <x v="0"/>
    <s v="United States"/>
    <s v="Peoria"/>
    <x v="16"/>
    <n v="85345"/>
    <x v="1"/>
    <s v="TEC-AC-10002217"/>
    <x v="2"/>
    <x v="11"/>
    <s v="Imation Clip USB flash drive - 8 GB"/>
    <n v="30.080000000000002"/>
    <n v="2"/>
    <n v="0.2"/>
    <n v="-5.2640000000000002"/>
  </r>
  <r>
    <n v="9434"/>
    <s v="CA-2012-119627"/>
    <n v="2012"/>
    <x v="493"/>
    <d v="2012-08-23T00:00:00"/>
    <s v="Standard Class"/>
    <s v="SC-20725"/>
    <s v="Steven Cartwright"/>
    <x v="0"/>
    <s v="United States"/>
    <s v="Peoria"/>
    <x v="16"/>
    <n v="85345"/>
    <x v="1"/>
    <s v="OFF-PA-10001937"/>
    <x v="1"/>
    <x v="10"/>
    <s v="Xerox 21"/>
    <n v="36.288000000000011"/>
    <n v="7"/>
    <n v="0.2"/>
    <n v="12.700800000000001"/>
  </r>
  <r>
    <n v="9435"/>
    <s v="CA-2012-119627"/>
    <n v="2012"/>
    <x v="493"/>
    <d v="2012-08-23T00:00:00"/>
    <s v="Standard Class"/>
    <s v="SC-20725"/>
    <s v="Steven Cartwright"/>
    <x v="0"/>
    <s v="United States"/>
    <s v="Peoria"/>
    <x v="16"/>
    <n v="85345"/>
    <x v="1"/>
    <s v="OFF-AR-10000203"/>
    <x v="1"/>
    <x v="6"/>
    <s v="Newell 336"/>
    <n v="10.272000000000002"/>
    <n v="3"/>
    <n v="0.2"/>
    <n v="1.1555999999999984"/>
  </r>
  <r>
    <n v="9436"/>
    <s v="CA-2012-119627"/>
    <n v="2012"/>
    <x v="493"/>
    <d v="2012-08-23T00:00:00"/>
    <s v="Standard Class"/>
    <s v="SC-20725"/>
    <s v="Steven Cartwright"/>
    <x v="0"/>
    <s v="United States"/>
    <s v="Peoria"/>
    <x v="16"/>
    <n v="85345"/>
    <x v="1"/>
    <s v="TEC-AC-10001142"/>
    <x v="2"/>
    <x v="11"/>
    <s v="First Data FD10 PIN Pad"/>
    <n v="252.8"/>
    <n v="4"/>
    <n v="0.2"/>
    <n v="-31.600000000000037"/>
  </r>
  <r>
    <n v="9437"/>
    <s v="CA-2012-160787"/>
    <n v="2012"/>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n v="2014"/>
    <x v="1143"/>
    <d v="2014-06-01T00:00:00"/>
    <s v="Standard Class"/>
    <s v="CD-11920"/>
    <s v="Carlos Daly"/>
    <x v="0"/>
    <s v="United States"/>
    <s v="Oceanside"/>
    <x v="1"/>
    <n v="92054"/>
    <x v="1"/>
    <s v="OFF-PA-10000520"/>
    <x v="1"/>
    <x v="10"/>
    <s v="Xerox 201"/>
    <n v="12.96"/>
    <n v="2"/>
    <n v="0"/>
    <n v="6.2208000000000006"/>
  </r>
  <r>
    <n v="9439"/>
    <s v="CA-2014-126144"/>
    <n v="2014"/>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n v="2011"/>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n v="2011"/>
    <x v="594"/>
    <d v="2011-05-29T00:00:00"/>
    <s v="Standard Class"/>
    <s v="BW-11065"/>
    <s v="Barry Weirich"/>
    <x v="0"/>
    <s v="United States"/>
    <s v="New York City"/>
    <x v="15"/>
    <n v="10035"/>
    <x v="3"/>
    <s v="OFF-PA-10001471"/>
    <x v="1"/>
    <x v="10"/>
    <s v="Strathmore Photo Frame Cards"/>
    <n v="14.62"/>
    <n v="2"/>
    <n v="0"/>
    <n v="6.7251999999999992"/>
  </r>
  <r>
    <n v="9442"/>
    <s v="CA-2011-165477"/>
    <n v="2011"/>
    <x v="282"/>
    <d v="2011-12-31T00:00:00"/>
    <s v="Second Class"/>
    <s v="RE-19405"/>
    <s v="Ricardo Emerson"/>
    <x v="0"/>
    <s v="United States"/>
    <s v="Kent"/>
    <x v="24"/>
    <n v="44240"/>
    <x v="3"/>
    <s v="OFF-AP-10003281"/>
    <x v="1"/>
    <x v="9"/>
    <s v="Acco 6 Outlet Guardian Standard Surge Suppressor"/>
    <n v="48.36"/>
    <n v="5"/>
    <n v="0.2"/>
    <n v="6.0449999999999946"/>
  </r>
  <r>
    <n v="9443"/>
    <s v="CA-2014-165904"/>
    <n v="2014"/>
    <x v="104"/>
    <d v="2014-04-12T00:00:00"/>
    <s v="Standard Class"/>
    <s v="HR-14770"/>
    <s v="Hallie Redmond"/>
    <x v="2"/>
    <s v="United States"/>
    <s v="Jacksonville"/>
    <x v="2"/>
    <n v="32216"/>
    <x v="0"/>
    <s v="OFF-AR-10003156"/>
    <x v="1"/>
    <x v="6"/>
    <s v="50 Colored Long Pencils"/>
    <n v="16.256"/>
    <n v="2"/>
    <n v="0.2"/>
    <n v="1.2192000000000007"/>
  </r>
  <r>
    <n v="9444"/>
    <s v="CA-2014-165904"/>
    <n v="2014"/>
    <x v="104"/>
    <d v="2014-04-12T00:00:00"/>
    <s v="Standard Class"/>
    <s v="HR-14770"/>
    <s v="Hallie Redmond"/>
    <x v="2"/>
    <s v="United States"/>
    <s v="Jacksonville"/>
    <x v="2"/>
    <n v="32216"/>
    <x v="0"/>
    <s v="TEC-PH-10000576"/>
    <x v="2"/>
    <x v="7"/>
    <s v="AT&amp;T 1080 Corded phone"/>
    <n v="219.18400000000003"/>
    <n v="2"/>
    <n v="0.2"/>
    <n v="19.178600000000003"/>
  </r>
  <r>
    <n v="9445"/>
    <s v="CA-2012-104052"/>
    <n v="2012"/>
    <x v="1201"/>
    <d v="2012-03-02T00:00:00"/>
    <s v="First Class"/>
    <s v="TP-21565"/>
    <s v="Tracy Poddar"/>
    <x v="1"/>
    <s v="United States"/>
    <s v="Coppell"/>
    <x v="5"/>
    <n v="75019"/>
    <x v="2"/>
    <s v="TEC-PH-10003215"/>
    <x v="2"/>
    <x v="7"/>
    <s v="Jackery Bar Premium Fast-charging Portable Charger"/>
    <n v="95.84"/>
    <n v="4"/>
    <n v="0.2"/>
    <n v="34.741999999999997"/>
  </r>
  <r>
    <n v="9446"/>
    <s v="CA-2012-168277"/>
    <n v="2012"/>
    <x v="352"/>
    <d v="2012-06-03T00:00:00"/>
    <s v="Standard Class"/>
    <s v="KB-16315"/>
    <s v="Karl Braun"/>
    <x v="0"/>
    <s v="United States"/>
    <s v="Indianapolis"/>
    <x v="14"/>
    <n v="46203"/>
    <x v="2"/>
    <s v="OFF-LA-10004484"/>
    <x v="1"/>
    <x v="2"/>
    <s v="Avery 476"/>
    <n v="12.39"/>
    <n v="3"/>
    <n v="0"/>
    <n v="5.6993999999999998"/>
  </r>
  <r>
    <n v="9447"/>
    <s v="CA-2013-158617"/>
    <n v="2013"/>
    <x v="897"/>
    <d v="2013-09-29T00:00:00"/>
    <s v="Standard Class"/>
    <s v="AC-10660"/>
    <s v="Anna Chung"/>
    <x v="0"/>
    <s v="United States"/>
    <s v="Lawrence"/>
    <x v="14"/>
    <n v="46226"/>
    <x v="2"/>
    <s v="OFF-PA-10002245"/>
    <x v="1"/>
    <x v="10"/>
    <s v="Xerox 1895"/>
    <n v="35.880000000000003"/>
    <n v="6"/>
    <n v="0"/>
    <n v="16.146000000000001"/>
  </r>
  <r>
    <n v="9448"/>
    <s v="CA-2014-136882"/>
    <n v="2014"/>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n v="2013"/>
    <x v="42"/>
    <d v="2013-09-24T00:00:00"/>
    <s v="Standard Class"/>
    <s v="CC-12430"/>
    <s v="Chuck Clark"/>
    <x v="2"/>
    <s v="United States"/>
    <s v="Redmond"/>
    <x v="4"/>
    <n v="98052"/>
    <x v="1"/>
    <s v="OFF-LA-10002195"/>
    <x v="1"/>
    <x v="2"/>
    <s v="Avery 481"/>
    <n v="12.32"/>
    <n v="4"/>
    <n v="0"/>
    <n v="5.9135999999999997"/>
  </r>
  <r>
    <n v="9450"/>
    <s v="CA-2011-140032"/>
    <n v="2011"/>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n v="2014"/>
    <x v="95"/>
    <d v="2014-06-08T00:00:00"/>
    <s v="Standard Class"/>
    <s v="MO-17800"/>
    <s v="Meg O'Connel"/>
    <x v="2"/>
    <s v="United States"/>
    <s v="Spokane"/>
    <x v="4"/>
    <n v="99207"/>
    <x v="1"/>
    <s v="OFF-ST-10004963"/>
    <x v="1"/>
    <x v="4"/>
    <s v="Eldon Gobal File Keepers"/>
    <n v="136.26"/>
    <n v="9"/>
    <n v="0"/>
    <n v="5.4503999999999913"/>
  </r>
  <r>
    <n v="9452"/>
    <s v="CA-2012-129546"/>
    <n v="2012"/>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n v="2012"/>
    <x v="694"/>
    <d v="2012-10-05T00:00:00"/>
    <s v="Standard Class"/>
    <s v="RP-19855"/>
    <s v="Roy Phan"/>
    <x v="1"/>
    <s v="United States"/>
    <s v="Los Angeles"/>
    <x v="1"/>
    <n v="90032"/>
    <x v="1"/>
    <s v="OFF-BI-10004001"/>
    <x v="1"/>
    <x v="8"/>
    <s v="GBC Recycled VeloBinder Covers"/>
    <n v="81.792000000000002"/>
    <n v="6"/>
    <n v="0.2"/>
    <n v="26.582399999999986"/>
  </r>
  <r>
    <n v="9454"/>
    <s v="CA-2012-129546"/>
    <n v="2012"/>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n v="2012"/>
    <x v="694"/>
    <d v="2012-10-05T00:00:00"/>
    <s v="Standard Class"/>
    <s v="RP-19855"/>
    <s v="Roy Phan"/>
    <x v="1"/>
    <s v="United States"/>
    <s v="Los Angeles"/>
    <x v="1"/>
    <n v="90032"/>
    <x v="1"/>
    <s v="TEC-PH-10003555"/>
    <x v="2"/>
    <x v="7"/>
    <s v="Motorola HK250 Universal Bluetooth Headset"/>
    <n v="36.783999999999999"/>
    <n v="2"/>
    <n v="0.2"/>
    <n v="-8.2763999999999971"/>
  </r>
  <r>
    <n v="9456"/>
    <s v="CA-2013-140977"/>
    <n v="2013"/>
    <x v="950"/>
    <d v="2013-06-20T00:00:00"/>
    <s v="Second Class"/>
    <s v="JL-15175"/>
    <s v="James Lanier"/>
    <x v="2"/>
    <s v="United States"/>
    <s v="Chattanooga"/>
    <x v="18"/>
    <n v="37421"/>
    <x v="0"/>
    <s v="TEC-MA-10003493"/>
    <x v="2"/>
    <x v="15"/>
    <s v="Penpower WorldCard Pro Card Scanner"/>
    <n v="91.474999999999994"/>
    <n v="1"/>
    <n v="0.5"/>
    <n v="-1.8294999999999959"/>
  </r>
  <r>
    <n v="9457"/>
    <s v="CA-2014-151855"/>
    <n v="2014"/>
    <x v="837"/>
    <d v="2014-06-04T00:00:00"/>
    <s v="Standard Class"/>
    <s v="BW-11110"/>
    <s v="Bart Watters"/>
    <x v="1"/>
    <s v="United States"/>
    <s v="Greensboro"/>
    <x v="3"/>
    <n v="27405"/>
    <x v="0"/>
    <s v="TEC-AC-10002380"/>
    <x v="2"/>
    <x v="11"/>
    <s v="Sony 8GB Class 10 Micro SDHC R40 Memory Card"/>
    <n v="27.192"/>
    <n v="3"/>
    <n v="0.2"/>
    <n v="0.33989999999999654"/>
  </r>
  <r>
    <n v="9458"/>
    <s v="CA-2014-151855"/>
    <n v="2014"/>
    <x v="837"/>
    <d v="2014-06-04T00:00:00"/>
    <s v="Standard Class"/>
    <s v="BW-11110"/>
    <s v="Bart Watters"/>
    <x v="1"/>
    <s v="United States"/>
    <s v="Greensboro"/>
    <x v="3"/>
    <n v="27405"/>
    <x v="0"/>
    <s v="OFF-BI-10004209"/>
    <x v="1"/>
    <x v="8"/>
    <s v="Fellowes Twister Kit, Gray/Clear, 3/pkg"/>
    <n v="12.059999999999999"/>
    <n v="5"/>
    <n v="0.7"/>
    <n v="-10.050000000000001"/>
  </r>
  <r>
    <n v="9459"/>
    <s v="CA-2011-138240"/>
    <n v="2011"/>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n v="2011"/>
    <x v="1148"/>
    <d v="2011-10-14T00:00:00"/>
    <s v="Standard Class"/>
    <s v="SJ-20500"/>
    <s v="Shirley Jackson"/>
    <x v="0"/>
    <s v="United States"/>
    <s v="San Francisco"/>
    <x v="1"/>
    <n v="94122"/>
    <x v="1"/>
    <s v="TEC-PH-10002583"/>
    <x v="2"/>
    <x v="7"/>
    <s v="iOttie HLCRIO102 Car Mount"/>
    <n v="15.991999999999999"/>
    <n v="1"/>
    <n v="0.2"/>
    <n v="-2.9985000000000022"/>
  </r>
  <r>
    <n v="9461"/>
    <s v="CA-2011-101833"/>
    <n v="2011"/>
    <x v="664"/>
    <d v="2011-11-22T00:00:00"/>
    <s v="Second Class"/>
    <s v="FG-14260"/>
    <s v="Frank Gastineau"/>
    <x v="2"/>
    <s v="United States"/>
    <s v="New York City"/>
    <x v="15"/>
    <n v="10024"/>
    <x v="3"/>
    <s v="OFF-PA-10003591"/>
    <x v="1"/>
    <x v="10"/>
    <s v="Southworth 100% Cotton The Best Paper"/>
    <n v="34.44"/>
    <n v="3"/>
    <n v="0"/>
    <n v="17.22"/>
  </r>
  <r>
    <n v="9462"/>
    <s v="CA-2011-100867"/>
    <n v="2011"/>
    <x v="538"/>
    <d v="2011-10-24T00:00:00"/>
    <s v="Standard Class"/>
    <s v="EH-14125"/>
    <s v="Eugene Hildebrand"/>
    <x v="2"/>
    <s v="United States"/>
    <s v="Lakewood"/>
    <x v="1"/>
    <n v="90712"/>
    <x v="1"/>
    <s v="TEC-PH-10004922"/>
    <x v="2"/>
    <x v="7"/>
    <s v="RCA Visys Integrated PBX 8-Line Router"/>
    <n v="321.55200000000002"/>
    <n v="6"/>
    <n v="0.2"/>
    <n v="20.097000000000008"/>
  </r>
  <r>
    <n v="9463"/>
    <s v="US-2014-109610"/>
    <n v="2014"/>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n v="2011"/>
    <x v="1221"/>
    <d v="2011-03-03T00:00:00"/>
    <s v="First Class"/>
    <s v="JS-16030"/>
    <s v="Joy Smith"/>
    <x v="0"/>
    <s v="United States"/>
    <s v="Columbus"/>
    <x v="24"/>
    <n v="43229"/>
    <x v="3"/>
    <s v="OFF-AR-10003560"/>
    <x v="1"/>
    <x v="6"/>
    <s v="Zebra Zazzle Fluorescent Highlighters"/>
    <n v="19.456000000000003"/>
    <n v="4"/>
    <n v="0.2"/>
    <n v="3.4047999999999981"/>
  </r>
  <r>
    <n v="9465"/>
    <s v="CA-2011-109127"/>
    <n v="2011"/>
    <x v="1059"/>
    <d v="2011-12-25T00:00:00"/>
    <s v="Standard Class"/>
    <s v="JC-15775"/>
    <s v="John Castell"/>
    <x v="0"/>
    <s v="United States"/>
    <s v="Newark"/>
    <x v="13"/>
    <n v="19711"/>
    <x v="3"/>
    <s v="OFF-LA-10004409"/>
    <x v="1"/>
    <x v="2"/>
    <s v="Avery 492"/>
    <n v="17.28"/>
    <n v="6"/>
    <n v="0"/>
    <n v="7.9487999999999985"/>
  </r>
  <r>
    <n v="9466"/>
    <s v="CA-2013-126858"/>
    <n v="2013"/>
    <x v="258"/>
    <d v="2013-11-24T00:00:00"/>
    <s v="Standard Class"/>
    <s v="JM-15265"/>
    <s v="Janet Molinari"/>
    <x v="1"/>
    <s v="United States"/>
    <s v="Seattle"/>
    <x v="4"/>
    <n v="98115"/>
    <x v="1"/>
    <s v="FUR-FU-10000448"/>
    <x v="0"/>
    <x v="5"/>
    <s v="Tenex Chairmats For Use With Carpeted Floors"/>
    <n v="31.96"/>
    <n v="2"/>
    <n v="0"/>
    <n v="1.597999999999999"/>
  </r>
  <r>
    <n v="9467"/>
    <s v="CA-2014-102925"/>
    <n v="2014"/>
    <x v="60"/>
    <d v="2014-11-11T00:00:00"/>
    <s v="Second Class"/>
    <s v="CD-12280"/>
    <s v="Christina DeMoss"/>
    <x v="0"/>
    <s v="United States"/>
    <s v="New York City"/>
    <x v="15"/>
    <n v="10024"/>
    <x v="3"/>
    <s v="OFF-BI-10002735"/>
    <x v="1"/>
    <x v="8"/>
    <s v="GBC Prestige Therm-A-Bind Covers"/>
    <n v="164.68800000000002"/>
    <n v="6"/>
    <n v="0.2"/>
    <n v="55.582200000000007"/>
  </r>
  <r>
    <n v="9468"/>
    <s v="CA-2014-102925"/>
    <n v="2014"/>
    <x v="60"/>
    <d v="2014-11-11T00:00:00"/>
    <s v="Second Class"/>
    <s v="CD-12280"/>
    <s v="Christina DeMoss"/>
    <x v="0"/>
    <s v="United States"/>
    <s v="New York City"/>
    <x v="15"/>
    <n v="10024"/>
    <x v="3"/>
    <s v="FUR-TA-10003469"/>
    <x v="0"/>
    <x v="3"/>
    <s v="Balt Split Level Computer Training Table"/>
    <n v="166.5"/>
    <n v="2"/>
    <n v="0.4"/>
    <n v="-66.599999999999994"/>
  </r>
  <r>
    <n v="9469"/>
    <s v="CA-2014-102925"/>
    <n v="2014"/>
    <x v="60"/>
    <d v="2014-11-11T00:00:00"/>
    <s v="Second Class"/>
    <s v="CD-12280"/>
    <s v="Christina DeMoss"/>
    <x v="0"/>
    <s v="United States"/>
    <s v="New York City"/>
    <x v="15"/>
    <n v="10024"/>
    <x v="3"/>
    <s v="OFF-PA-10001870"/>
    <x v="1"/>
    <x v="10"/>
    <s v="Xerox 202"/>
    <n v="12.96"/>
    <n v="2"/>
    <n v="0"/>
    <n v="6.2208000000000006"/>
  </r>
  <r>
    <n v="9470"/>
    <s v="CA-2014-102925"/>
    <n v="2014"/>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n v="2014"/>
    <x v="60"/>
    <d v="2014-11-11T00:00:00"/>
    <s v="Second Class"/>
    <s v="CD-12280"/>
    <s v="Christina DeMoss"/>
    <x v="0"/>
    <s v="United States"/>
    <s v="New York City"/>
    <x v="15"/>
    <n v="10024"/>
    <x v="3"/>
    <s v="TEC-PH-10001448"/>
    <x v="2"/>
    <x v="7"/>
    <s v="Anker Astro 15000mAh USB Portable Charger"/>
    <n v="99.98"/>
    <n v="2"/>
    <n v="0"/>
    <n v="3.9991999999999877"/>
  </r>
  <r>
    <n v="9472"/>
    <s v="CA-2014-102925"/>
    <n v="2014"/>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n v="2014"/>
    <x v="60"/>
    <d v="2014-11-11T00:00:00"/>
    <s v="Second Class"/>
    <s v="CD-12280"/>
    <s v="Christina DeMoss"/>
    <x v="0"/>
    <s v="United States"/>
    <s v="New York City"/>
    <x v="15"/>
    <n v="10024"/>
    <x v="3"/>
    <s v="FUR-CH-10004875"/>
    <x v="0"/>
    <x v="1"/>
    <s v="Harbour Creations 67200 Series Stacking Chairs"/>
    <n v="128.12400000000002"/>
    <n v="2"/>
    <n v="0.1"/>
    <n v="24.2012"/>
  </r>
  <r>
    <n v="9474"/>
    <s v="CA-2014-102925"/>
    <n v="2014"/>
    <x v="60"/>
    <d v="2014-11-11T00:00:00"/>
    <s v="Second Class"/>
    <s v="CD-12280"/>
    <s v="Christina DeMoss"/>
    <x v="0"/>
    <s v="United States"/>
    <s v="New York City"/>
    <x v="15"/>
    <n v="10024"/>
    <x v="3"/>
    <s v="FUR-FU-10004245"/>
    <x v="0"/>
    <x v="5"/>
    <s v="Career Cubicle Clock, 8 1/4&quot;, Black"/>
    <n v="101.4"/>
    <n v="5"/>
    <n v="0"/>
    <n v="38.532000000000004"/>
  </r>
  <r>
    <n v="9475"/>
    <s v="CA-2012-100818"/>
    <n v="2012"/>
    <x v="70"/>
    <d v="2012-06-05T00:00:00"/>
    <s v="Second Class"/>
    <s v="JM-15265"/>
    <s v="Janet Molinari"/>
    <x v="1"/>
    <s v="United States"/>
    <s v="Chicago"/>
    <x v="10"/>
    <n v="60653"/>
    <x v="2"/>
    <s v="OFF-LA-10000443"/>
    <x v="1"/>
    <x v="2"/>
    <s v="Avery 501"/>
    <n v="5.9039999999999999"/>
    <n v="2"/>
    <n v="0.2"/>
    <n v="1.9925999999999999"/>
  </r>
  <r>
    <n v="9476"/>
    <s v="CA-2012-100818"/>
    <n v="2012"/>
    <x v="70"/>
    <d v="2012-06-05T00:00:00"/>
    <s v="Second Class"/>
    <s v="JM-15265"/>
    <s v="Janet Molinari"/>
    <x v="1"/>
    <s v="United States"/>
    <s v="Chicago"/>
    <x v="10"/>
    <n v="60653"/>
    <x v="2"/>
    <s v="OFF-PA-10001125"/>
    <x v="1"/>
    <x v="10"/>
    <s v="Xerox 1988"/>
    <n v="173.48800000000003"/>
    <n v="7"/>
    <n v="0.2"/>
    <n v="54.214999999999982"/>
  </r>
  <r>
    <n v="9477"/>
    <s v="CA-2012-100818"/>
    <n v="2012"/>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n v="2012"/>
    <x v="70"/>
    <d v="2012-06-05T00:00:00"/>
    <s v="Second Class"/>
    <s v="JM-15265"/>
    <s v="Janet Molinari"/>
    <x v="1"/>
    <s v="United States"/>
    <s v="Chicago"/>
    <x v="10"/>
    <n v="60653"/>
    <x v="2"/>
    <s v="OFF-BI-10004364"/>
    <x v="1"/>
    <x v="8"/>
    <s v="Storex Dura Pro Binders"/>
    <n v="3.5639999999999992"/>
    <n v="3"/>
    <n v="0.8"/>
    <n v="-6.2370000000000019"/>
  </r>
  <r>
    <n v="9479"/>
    <s v="CA-2011-126193"/>
    <n v="2011"/>
    <x v="557"/>
    <d v="2011-09-14T00:00:00"/>
    <s v="Standard Class"/>
    <s v="SS-20410"/>
    <s v="Shahid Shariari"/>
    <x v="0"/>
    <s v="United States"/>
    <s v="Oswego"/>
    <x v="10"/>
    <n v="60543"/>
    <x v="2"/>
    <s v="OFF-FA-10000936"/>
    <x v="1"/>
    <x v="13"/>
    <s v="Acco Hot Clips Clips to Go"/>
    <n v="13.16"/>
    <n v="5"/>
    <n v="0.2"/>
    <n v="4.1124999999999998"/>
  </r>
  <r>
    <n v="9480"/>
    <s v="CA-2011-126193"/>
    <n v="2011"/>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n v="2011"/>
    <x v="557"/>
    <d v="2011-09-14T00:00:00"/>
    <s v="Standard Class"/>
    <s v="SS-20410"/>
    <s v="Shahid Shariari"/>
    <x v="0"/>
    <s v="United States"/>
    <s v="Oswego"/>
    <x v="10"/>
    <n v="60543"/>
    <x v="2"/>
    <s v="OFF-BI-10004632"/>
    <x v="1"/>
    <x v="8"/>
    <s v="Ibico Hi-Tech Manual Binding System"/>
    <n v="304.98999999999995"/>
    <n v="5"/>
    <n v="0.8"/>
    <n v="-533.73250000000007"/>
  </r>
  <r>
    <n v="9482"/>
    <s v="CA-2014-150504"/>
    <n v="2014"/>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n v="2012"/>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n v="2011"/>
    <x v="192"/>
    <d v="2011-07-28T00:00:00"/>
    <s v="Standard Class"/>
    <s v="AB-10255"/>
    <s v="Alejandro Ballentine"/>
    <x v="2"/>
    <s v="United States"/>
    <s v="Los Angeles"/>
    <x v="1"/>
    <n v="90008"/>
    <x v="1"/>
    <s v="OFF-AR-10004757"/>
    <x v="1"/>
    <x v="6"/>
    <s v="Crayola Colored Pencils"/>
    <n v="19.68"/>
    <n v="6"/>
    <n v="0"/>
    <n v="6.4943999999999988"/>
  </r>
  <r>
    <n v="9485"/>
    <s v="CA-2013-164770"/>
    <n v="2013"/>
    <x v="499"/>
    <d v="2013-12-05T00:00:00"/>
    <s v="Second Class"/>
    <s v="MY-18295"/>
    <s v="Muhammed Yedwab"/>
    <x v="1"/>
    <s v="United States"/>
    <s v="Houston"/>
    <x v="5"/>
    <n v="77036"/>
    <x v="2"/>
    <s v="FUR-BO-10003893"/>
    <x v="0"/>
    <x v="0"/>
    <s v="Sauder Camden County Collection Library"/>
    <n v="781.86399999999992"/>
    <n v="10"/>
    <n v="0.32"/>
    <n v="-137.97600000000008"/>
  </r>
  <r>
    <n v="9486"/>
    <s v="CA-2013-164770"/>
    <n v="2013"/>
    <x v="499"/>
    <d v="2013-12-05T00:00:00"/>
    <s v="Second Class"/>
    <s v="MY-18295"/>
    <s v="Muhammed Yedwab"/>
    <x v="1"/>
    <s v="United States"/>
    <s v="Houston"/>
    <x v="5"/>
    <n v="77036"/>
    <x v="2"/>
    <s v="OFF-PA-10003893"/>
    <x v="1"/>
    <x v="10"/>
    <s v="Xerox 1962"/>
    <n v="30.816000000000003"/>
    <n v="9"/>
    <n v="0.2"/>
    <n v="9.6299999999999955"/>
  </r>
  <r>
    <n v="9487"/>
    <s v="CA-2014-130505"/>
    <n v="2014"/>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n v="2014"/>
    <x v="157"/>
    <d v="2014-12-14T00:00:00"/>
    <s v="First Class"/>
    <s v="NB-18655"/>
    <s v="Nona Balk"/>
    <x v="1"/>
    <s v="United States"/>
    <s v="Paterson"/>
    <x v="30"/>
    <n v="7501"/>
    <x v="3"/>
    <s v="OFF-FA-10001561"/>
    <x v="1"/>
    <x v="13"/>
    <s v="Stockwell Push Pins"/>
    <n v="6.5400000000000009"/>
    <n v="3"/>
    <n v="0"/>
    <n v="2.1581999999999999"/>
  </r>
  <r>
    <n v="9489"/>
    <s v="CA-2012-156566"/>
    <n v="2012"/>
    <x v="486"/>
    <d v="2012-10-04T00:00:00"/>
    <s v="First Class"/>
    <s v="EM-13960"/>
    <s v="Eric Murdock"/>
    <x v="0"/>
    <s v="United States"/>
    <s v="Portland"/>
    <x v="21"/>
    <n v="97206"/>
    <x v="1"/>
    <s v="TEC-PH-10001817"/>
    <x v="2"/>
    <x v="7"/>
    <s v="Wilson Electronics DB Pro Signal Booster"/>
    <n v="572.80000000000007"/>
    <n v="2"/>
    <n v="0.2"/>
    <n v="50.120000000000033"/>
  </r>
  <r>
    <n v="9490"/>
    <s v="US-2013-102232"/>
    <n v="2013"/>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n v="2014"/>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n v="2014"/>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n v="2014"/>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n v="2013"/>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n v="2013"/>
    <x v="835"/>
    <d v="2013-01-08T00:00:00"/>
    <s v="Standard Class"/>
    <s v="BO-11350"/>
    <s v="Bill Overfelt"/>
    <x v="1"/>
    <s v="United States"/>
    <s v="Broken Arrow"/>
    <x v="26"/>
    <n v="74012"/>
    <x v="2"/>
    <s v="OFF-BI-10004364"/>
    <x v="1"/>
    <x v="8"/>
    <s v="Storex Dura Pro Binders"/>
    <n v="11.88"/>
    <n v="2"/>
    <n v="0"/>
    <n v="5.3460000000000001"/>
  </r>
  <r>
    <n v="9496"/>
    <s v="US-2013-123610"/>
    <n v="2013"/>
    <x v="536"/>
    <d v="2013-05-17T00:00:00"/>
    <s v="Standard Class"/>
    <s v="VM-21835"/>
    <s v="Vivian Mathis"/>
    <x v="0"/>
    <s v="United States"/>
    <s v="Mission Viejo"/>
    <x v="1"/>
    <n v="92691"/>
    <x v="1"/>
    <s v="TEC-AC-10004518"/>
    <x v="2"/>
    <x v="11"/>
    <s v="Memorex Mini Travel Drive 32 GB USB 2.0 Flash Drive"/>
    <n v="120"/>
    <n v="6"/>
    <n v="0"/>
    <n v="46.800000000000004"/>
  </r>
  <r>
    <n v="9497"/>
    <s v="US-2013-123610"/>
    <n v="2013"/>
    <x v="536"/>
    <d v="2013-05-17T00:00:00"/>
    <s v="Standard Class"/>
    <s v="VM-21835"/>
    <s v="Vivian Mathis"/>
    <x v="0"/>
    <s v="United States"/>
    <s v="Mission Viejo"/>
    <x v="1"/>
    <n v="92691"/>
    <x v="1"/>
    <s v="OFF-AP-10002222"/>
    <x v="1"/>
    <x v="9"/>
    <s v="Staples"/>
    <n v="8.67"/>
    <n v="1"/>
    <n v="0"/>
    <n v="2.3409000000000004"/>
  </r>
  <r>
    <n v="9498"/>
    <s v="CA-2014-118213"/>
    <n v="2014"/>
    <x v="60"/>
    <d v="2014-11-08T00:00:00"/>
    <s v="First Class"/>
    <s v="AB-10060"/>
    <s v="Adam Bellavance"/>
    <x v="2"/>
    <s v="United States"/>
    <s v="Greenwood"/>
    <x v="14"/>
    <n v="46142"/>
    <x v="2"/>
    <s v="OFF-PA-10002615"/>
    <x v="1"/>
    <x v="10"/>
    <s v="Ampad Gold Fibre Wirebound Steno Books, 6&quot; x 9&quot;, Gregg Ruled"/>
    <n v="4.41"/>
    <n v="1"/>
    <n v="0"/>
    <n v="2.0286"/>
  </r>
  <r>
    <n v="9499"/>
    <s v="CA-2014-118213"/>
    <n v="2014"/>
    <x v="60"/>
    <d v="2014-11-08T00:00:00"/>
    <s v="First Class"/>
    <s v="AB-10060"/>
    <s v="Adam Bellavance"/>
    <x v="2"/>
    <s v="United States"/>
    <s v="Greenwood"/>
    <x v="14"/>
    <n v="46142"/>
    <x v="2"/>
    <s v="OFF-PA-10000565"/>
    <x v="1"/>
    <x v="10"/>
    <s v="Staples"/>
    <n v="167.94"/>
    <n v="3"/>
    <n v="0"/>
    <n v="82.290599999999998"/>
  </r>
  <r>
    <n v="9500"/>
    <s v="CA-2014-118213"/>
    <n v="2014"/>
    <x v="60"/>
    <d v="2014-11-08T00:00:00"/>
    <s v="First Class"/>
    <s v="AB-10060"/>
    <s v="Adam Bellavance"/>
    <x v="2"/>
    <s v="United States"/>
    <s v="Greenwood"/>
    <x v="14"/>
    <n v="46142"/>
    <x v="2"/>
    <s v="OFF-PA-10003673"/>
    <x v="1"/>
    <x v="10"/>
    <s v="Strathmore Photo Mount Cards"/>
    <n v="67.8"/>
    <n v="10"/>
    <n v="0"/>
    <n v="31.187999999999999"/>
  </r>
  <r>
    <n v="9501"/>
    <s v="CA-2013-149237"/>
    <n v="2013"/>
    <x v="439"/>
    <d v="2013-05-31T00:00:00"/>
    <s v="Standard Class"/>
    <s v="CM-12235"/>
    <s v="Chris McAfee"/>
    <x v="0"/>
    <s v="United States"/>
    <s v="Milwaukee"/>
    <x v="6"/>
    <n v="53209"/>
    <x v="2"/>
    <s v="FUR-FU-10002088"/>
    <x v="0"/>
    <x v="5"/>
    <s v="Nu-Dell Float Frame 11 x 14 1/2"/>
    <n v="26.94"/>
    <n v="3"/>
    <n v="0"/>
    <n v="11.314800000000002"/>
  </r>
  <r>
    <n v="9502"/>
    <s v="US-2012-158589"/>
    <n v="2012"/>
    <x v="312"/>
    <d v="2012-11-24T00:00:00"/>
    <s v="Standard Class"/>
    <s v="KW-16570"/>
    <s v="Kelly Williams"/>
    <x v="0"/>
    <s v="United States"/>
    <s v="San Francisco"/>
    <x v="1"/>
    <n v="94109"/>
    <x v="1"/>
    <s v="FUR-FU-10001546"/>
    <x v="0"/>
    <x v="5"/>
    <s v="Dana Swing-Arm Lamps"/>
    <n v="32.04"/>
    <n v="3"/>
    <n v="0"/>
    <n v="8.01"/>
  </r>
  <r>
    <n v="9503"/>
    <s v="CA-2013-101329"/>
    <n v="2013"/>
    <x v="183"/>
    <d v="2013-04-30T00:00:00"/>
    <s v="Standard Class"/>
    <s v="MM-17920"/>
    <s v="Michael Moore"/>
    <x v="0"/>
    <s v="United States"/>
    <s v="Rome"/>
    <x v="15"/>
    <n v="13440"/>
    <x v="3"/>
    <s v="OFF-AR-10000614"/>
    <x v="1"/>
    <x v="6"/>
    <s v="Barrel Sharpener"/>
    <n v="32.129999999999995"/>
    <n v="9"/>
    <n v="0"/>
    <n v="8.3537999999999997"/>
  </r>
  <r>
    <n v="9504"/>
    <s v="CA-2013-101329"/>
    <n v="2013"/>
    <x v="183"/>
    <d v="2013-04-30T00:00:00"/>
    <s v="Standard Class"/>
    <s v="MM-17920"/>
    <s v="Michael Moore"/>
    <x v="0"/>
    <s v="United States"/>
    <s v="Rome"/>
    <x v="15"/>
    <n v="13440"/>
    <x v="3"/>
    <s v="OFF-AR-10003190"/>
    <x v="1"/>
    <x v="6"/>
    <s v="Newell 32"/>
    <n v="2.88"/>
    <n v="1"/>
    <n v="0"/>
    <n v="0.80640000000000001"/>
  </r>
  <r>
    <n v="9505"/>
    <s v="CA-2013-113607"/>
    <n v="2013"/>
    <x v="500"/>
    <d v="2013-10-19T00:00:00"/>
    <s v="Standard Class"/>
    <s v="PW-19030"/>
    <s v="Pauline Webber"/>
    <x v="1"/>
    <s v="United States"/>
    <s v="New York City"/>
    <x v="15"/>
    <n v="10009"/>
    <x v="3"/>
    <s v="TEC-PH-10004094"/>
    <x v="2"/>
    <x v="7"/>
    <s v="Motorola L703CM"/>
    <n v="1091.93"/>
    <n v="7"/>
    <n v="0"/>
    <n v="272.98250000000002"/>
  </r>
  <r>
    <n v="9506"/>
    <s v="CA-2013-113607"/>
    <n v="2013"/>
    <x v="500"/>
    <d v="2013-10-19T00:00:00"/>
    <s v="Standard Class"/>
    <s v="PW-19030"/>
    <s v="Pauline Webber"/>
    <x v="1"/>
    <s v="United States"/>
    <s v="New York City"/>
    <x v="15"/>
    <n v="10009"/>
    <x v="3"/>
    <s v="OFF-PA-10001970"/>
    <x v="1"/>
    <x v="10"/>
    <s v="Xerox 1908"/>
    <n v="111.96"/>
    <n v="2"/>
    <n v="0"/>
    <n v="54.860399999999998"/>
  </r>
  <r>
    <n v="9507"/>
    <s v="CA-2011-149104"/>
    <n v="2011"/>
    <x v="267"/>
    <d v="2011-04-07T00:00:00"/>
    <s v="Second Class"/>
    <s v="RD-19900"/>
    <s v="Ruben Dartt"/>
    <x v="0"/>
    <s v="United States"/>
    <s v="Dearborn Heights"/>
    <x v="12"/>
    <n v="48127"/>
    <x v="2"/>
    <s v="OFF-AR-10002952"/>
    <x v="1"/>
    <x v="6"/>
    <s v="Stanley Contemporary Battery Pencil Sharpeners"/>
    <n v="26.7"/>
    <n v="2"/>
    <n v="0"/>
    <n v="7.4759999999999991"/>
  </r>
  <r>
    <n v="9508"/>
    <s v="CA-2011-149104"/>
    <n v="2011"/>
    <x v="267"/>
    <d v="2011-04-07T00:00:00"/>
    <s v="Second Class"/>
    <s v="RD-19900"/>
    <s v="Ruben Dartt"/>
    <x v="0"/>
    <s v="United States"/>
    <s v="Dearborn Heights"/>
    <x v="12"/>
    <n v="48127"/>
    <x v="2"/>
    <s v="OFF-BI-10004209"/>
    <x v="1"/>
    <x v="8"/>
    <s v="Fellowes Twister Kit, Gray/Clear, 3/pkg"/>
    <n v="40.199999999999996"/>
    <n v="5"/>
    <n v="0"/>
    <n v="18.089999999999996"/>
  </r>
  <r>
    <n v="9509"/>
    <s v="CA-2011-149104"/>
    <n v="2011"/>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n v="2011"/>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n v="2013"/>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n v="2011"/>
    <x v="637"/>
    <d v="2011-12-16T00:00:00"/>
    <s v="First Class"/>
    <s v="CS-11845"/>
    <s v="Cari Sayre"/>
    <x v="1"/>
    <s v="United States"/>
    <s v="Chicago"/>
    <x v="10"/>
    <n v="60623"/>
    <x v="2"/>
    <s v="OFF-BI-10002353"/>
    <x v="1"/>
    <x v="8"/>
    <s v="GBC VeloBind Cover Sets"/>
    <n v="9.2639999999999976"/>
    <n v="3"/>
    <n v="0.8"/>
    <n v="-13.895999999999997"/>
  </r>
  <r>
    <n v="9513"/>
    <s v="CA-2014-142461"/>
    <n v="2014"/>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n v="2013"/>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n v="2011"/>
    <x v="619"/>
    <d v="2011-03-18T00:00:00"/>
    <s v="Standard Class"/>
    <s v="NF-18475"/>
    <s v="Neil Französisch"/>
    <x v="2"/>
    <s v="United States"/>
    <s v="Jacksonville"/>
    <x v="2"/>
    <n v="32216"/>
    <x v="0"/>
    <s v="OFF-PA-10000176"/>
    <x v="1"/>
    <x v="10"/>
    <s v="Xerox 1887"/>
    <n v="91.055999999999997"/>
    <n v="6"/>
    <n v="0.2"/>
    <n v="31.869599999999995"/>
  </r>
  <r>
    <n v="9516"/>
    <s v="CA-2011-154165"/>
    <n v="2011"/>
    <x v="1223"/>
    <d v="2011-02-25T00:00:00"/>
    <s v="Standard Class"/>
    <s v="DL-13315"/>
    <s v="Delfina Latchford"/>
    <x v="0"/>
    <s v="United States"/>
    <s v="Chicago"/>
    <x v="10"/>
    <n v="60653"/>
    <x v="2"/>
    <s v="OFF-AR-10003631"/>
    <x v="1"/>
    <x v="6"/>
    <s v="Staples"/>
    <n v="54.207999999999998"/>
    <n v="14"/>
    <n v="0.2"/>
    <n v="8.808799999999998"/>
  </r>
  <r>
    <n v="9517"/>
    <s v="CA-2012-123939"/>
    <n v="2012"/>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n v="2012"/>
    <x v="252"/>
    <d v="2012-08-26T00:00:00"/>
    <s v="Second Class"/>
    <s v="MS-17710"/>
    <s v="Maurice Satty"/>
    <x v="0"/>
    <s v="United States"/>
    <s v="Bowling Green"/>
    <x v="24"/>
    <n v="43402"/>
    <x v="3"/>
    <s v="OFF-LA-10003190"/>
    <x v="1"/>
    <x v="2"/>
    <s v="Avery 474"/>
    <n v="6.911999999999999"/>
    <n v="3"/>
    <n v="0.2"/>
    <n v="2.5056000000000003"/>
  </r>
  <r>
    <n v="9519"/>
    <s v="CA-2012-123939"/>
    <n v="2012"/>
    <x v="252"/>
    <d v="2012-08-26T00:00:00"/>
    <s v="Second Class"/>
    <s v="MS-17710"/>
    <s v="Maurice Satty"/>
    <x v="0"/>
    <s v="United States"/>
    <s v="Bowling Green"/>
    <x v="24"/>
    <n v="43402"/>
    <x v="3"/>
    <s v="OFF-ST-10003208"/>
    <x v="1"/>
    <x v="4"/>
    <s v="Adjustable Depth Letter/Legal Cart"/>
    <n v="435.50400000000002"/>
    <n v="3"/>
    <n v="0.2"/>
    <n v="48.994199999999921"/>
  </r>
  <r>
    <n v="9520"/>
    <s v="US-2014-104451"/>
    <n v="2014"/>
    <x v="540"/>
    <d v="2014-05-13T00:00:00"/>
    <s v="Second Class"/>
    <s v="MM-18055"/>
    <s v="Michelle Moray"/>
    <x v="0"/>
    <s v="United States"/>
    <s v="San Francisco"/>
    <x v="1"/>
    <n v="94110"/>
    <x v="1"/>
    <s v="OFF-AP-10000692"/>
    <x v="1"/>
    <x v="9"/>
    <s v="Fellowes Mighty 8 Compact Surge Protector"/>
    <n v="81.08"/>
    <n v="4"/>
    <n v="0"/>
    <n v="22.702400000000004"/>
  </r>
  <r>
    <n v="9521"/>
    <s v="CA-2013-101189"/>
    <n v="2013"/>
    <x v="1084"/>
    <d v="2013-02-09T00:00:00"/>
    <s v="Standard Class"/>
    <s v="JB-15400"/>
    <s v="Jennifer Braxton"/>
    <x v="1"/>
    <s v="United States"/>
    <s v="Los Angeles"/>
    <x v="1"/>
    <n v="90049"/>
    <x v="1"/>
    <s v="OFF-ST-10004180"/>
    <x v="1"/>
    <x v="4"/>
    <s v="Safco Commercial Shelving"/>
    <n v="93.02"/>
    <n v="2"/>
    <n v="0"/>
    <n v="3.720799999999997"/>
  </r>
  <r>
    <n v="9522"/>
    <s v="CA-2011-169446"/>
    <n v="2011"/>
    <x v="174"/>
    <d v="2011-12-25T00:00:00"/>
    <s v="Standard Class"/>
    <s v="SG-20605"/>
    <s v="Speros Goranitis"/>
    <x v="0"/>
    <s v="United States"/>
    <s v="Chicago"/>
    <x v="10"/>
    <n v="60623"/>
    <x v="2"/>
    <s v="TEC-PH-10002817"/>
    <x v="2"/>
    <x v="7"/>
    <s v="RCA ViSYS 25425RE1 Corded phone"/>
    <n v="323.97600000000006"/>
    <n v="3"/>
    <n v="0.2"/>
    <n v="36.44729999999997"/>
  </r>
  <r>
    <n v="9523"/>
    <s v="CA-2011-169446"/>
    <n v="2011"/>
    <x v="174"/>
    <d v="2011-12-25T00:00:00"/>
    <s v="Standard Class"/>
    <s v="SG-20605"/>
    <s v="Speros Goranitis"/>
    <x v="0"/>
    <s v="United States"/>
    <s v="Chicago"/>
    <x v="10"/>
    <n v="60623"/>
    <x v="2"/>
    <s v="OFF-PA-10000295"/>
    <x v="1"/>
    <x v="10"/>
    <s v="Xerox 229"/>
    <n v="15.552000000000003"/>
    <n v="3"/>
    <n v="0.2"/>
    <n v="5.4432"/>
  </r>
  <r>
    <n v="9524"/>
    <s v="CA-2011-169446"/>
    <n v="2011"/>
    <x v="174"/>
    <d v="2011-12-25T00:00:00"/>
    <s v="Standard Class"/>
    <s v="SG-20605"/>
    <s v="Speros Goranitis"/>
    <x v="0"/>
    <s v="United States"/>
    <s v="Chicago"/>
    <x v="10"/>
    <n v="60623"/>
    <x v="2"/>
    <s v="OFF-ST-10000419"/>
    <x v="1"/>
    <x v="4"/>
    <s v="Rogers Jumbo File, Granite"/>
    <n v="32.591999999999999"/>
    <n v="3"/>
    <n v="0.2"/>
    <n v="-7.7406000000000006"/>
  </r>
  <r>
    <n v="9525"/>
    <s v="CA-2014-156958"/>
    <n v="2014"/>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n v="2014"/>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n v="2014"/>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n v="2014"/>
    <x v="256"/>
    <d v="2014-12-07T00:00:00"/>
    <s v="First Class"/>
    <s v="PB-18805"/>
    <s v="Patrick Bzostek"/>
    <x v="2"/>
    <s v="United States"/>
    <s v="Seattle"/>
    <x v="4"/>
    <n v="98115"/>
    <x v="1"/>
    <s v="OFF-BI-10001543"/>
    <x v="1"/>
    <x v="8"/>
    <s v="GBC VeloBinder Manual Binding System"/>
    <n v="172.75200000000001"/>
    <n v="6"/>
    <n v="0.2"/>
    <n v="60.463200000000015"/>
  </r>
  <r>
    <n v="9529"/>
    <s v="CA-2014-156958"/>
    <n v="2014"/>
    <x v="256"/>
    <d v="2014-12-07T00:00:00"/>
    <s v="First Class"/>
    <s v="PB-18805"/>
    <s v="Patrick Bzostek"/>
    <x v="2"/>
    <s v="United States"/>
    <s v="Seattle"/>
    <x v="4"/>
    <n v="98115"/>
    <x v="1"/>
    <s v="OFF-BI-10002071"/>
    <x v="1"/>
    <x v="8"/>
    <s v="Fellowes Black Plastic Comb Bindings"/>
    <n v="9.2959999999999994"/>
    <n v="2"/>
    <n v="0.2"/>
    <n v="3.0211999999999994"/>
  </r>
  <r>
    <n v="9530"/>
    <s v="CA-2014-101637"/>
    <n v="2014"/>
    <x v="668"/>
    <d v="2014-03-26T00:00:00"/>
    <s v="Same Day"/>
    <s v="AC-10615"/>
    <s v="Ann Chong"/>
    <x v="1"/>
    <s v="United States"/>
    <s v="Beaumont"/>
    <x v="5"/>
    <n v="77705"/>
    <x v="2"/>
    <s v="OFF-ST-10002352"/>
    <x v="1"/>
    <x v="4"/>
    <s v="Iris Project Case"/>
    <n v="12.768000000000001"/>
    <n v="2"/>
    <n v="0.2"/>
    <n v="0.95759999999999934"/>
  </r>
  <r>
    <n v="9531"/>
    <s v="CA-2014-111759"/>
    <n v="2014"/>
    <x v="141"/>
    <d v="2014-07-13T00:00:00"/>
    <s v="Standard Class"/>
    <s v="MR-17545"/>
    <s v="Mathew Reese"/>
    <x v="2"/>
    <s v="United States"/>
    <s v="Seattle"/>
    <x v="4"/>
    <n v="98103"/>
    <x v="1"/>
    <s v="OFF-PA-10003127"/>
    <x v="1"/>
    <x v="10"/>
    <s v="Staples"/>
    <n v="52.76"/>
    <n v="2"/>
    <n v="0"/>
    <n v="24.269599999999997"/>
  </r>
  <r>
    <n v="9532"/>
    <s v="CA-2014-102729"/>
    <n v="2014"/>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n v="2013"/>
    <x v="189"/>
    <d v="2013-11-01T00:00:00"/>
    <s v="Standard Class"/>
    <s v="BW-11200"/>
    <s v="Ben Wallace"/>
    <x v="0"/>
    <s v="United States"/>
    <s v="New York City"/>
    <x v="15"/>
    <n v="10011"/>
    <x v="3"/>
    <s v="FUR-CH-10000553"/>
    <x v="0"/>
    <x v="1"/>
    <s v="Metal Folding Chairs, Beige, 4/Carton"/>
    <n v="427.64400000000001"/>
    <n v="14"/>
    <n v="0.1"/>
    <n v="80.777199999999979"/>
  </r>
  <r>
    <n v="9534"/>
    <s v="CA-2013-116596"/>
    <n v="2013"/>
    <x v="189"/>
    <d v="2013-11-01T00:00:00"/>
    <s v="Standard Class"/>
    <s v="BW-11200"/>
    <s v="Ben Wallace"/>
    <x v="0"/>
    <s v="United States"/>
    <s v="New York City"/>
    <x v="15"/>
    <n v="10011"/>
    <x v="3"/>
    <s v="OFF-FA-10000134"/>
    <x v="1"/>
    <x v="13"/>
    <s v="Advantus Push Pins, Aluminum Head"/>
    <n v="40.669999999999995"/>
    <n v="7"/>
    <n v="0"/>
    <n v="12.607699999999999"/>
  </r>
  <r>
    <n v="9535"/>
    <s v="CA-2013-116596"/>
    <n v="2013"/>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n v="2013"/>
    <x v="189"/>
    <d v="2013-11-01T00:00:00"/>
    <s v="Standard Class"/>
    <s v="BW-11200"/>
    <s v="Ben Wallace"/>
    <x v="0"/>
    <s v="United States"/>
    <s v="New York City"/>
    <x v="15"/>
    <n v="10011"/>
    <x v="3"/>
    <s v="OFF-BI-10002949"/>
    <x v="1"/>
    <x v="8"/>
    <s v="Prestige Round Ring Binders"/>
    <n v="9.7280000000000015"/>
    <n v="2"/>
    <n v="0.2"/>
    <n v="3.283199999999999"/>
  </r>
  <r>
    <n v="9537"/>
    <s v="CA-2014-124191"/>
    <n v="2014"/>
    <x v="492"/>
    <d v="2014-06-15T00:00:00"/>
    <s v="Second Class"/>
    <s v="TS-21610"/>
    <s v="Troy Staebel"/>
    <x v="0"/>
    <s v="United States"/>
    <s v="Chicago"/>
    <x v="10"/>
    <n v="60610"/>
    <x v="2"/>
    <s v="FUR-FU-10002364"/>
    <x v="0"/>
    <x v="5"/>
    <s v="Eldon Expressions Wood Desk Accessories, Oak"/>
    <n v="8.8559999999999999"/>
    <n v="3"/>
    <n v="0.6"/>
    <n v="-6.8634000000000013"/>
  </r>
  <r>
    <n v="9538"/>
    <s v="CA-2013-148747"/>
    <n v="2013"/>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n v="2014"/>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n v="2014"/>
    <x v="210"/>
    <d v="2014-09-10T00:00:00"/>
    <s v="First Class"/>
    <s v="AA-10375"/>
    <s v="Allen Armold"/>
    <x v="0"/>
    <s v="United States"/>
    <s v="Providence"/>
    <x v="34"/>
    <n v="2908"/>
    <x v="3"/>
    <s v="OFF-PA-10000157"/>
    <x v="1"/>
    <x v="10"/>
    <s v="Xerox 191"/>
    <n v="39.96"/>
    <n v="2"/>
    <n v="0"/>
    <n v="18.781199999999998"/>
  </r>
  <r>
    <n v="9541"/>
    <s v="CA-2012-135727"/>
    <n v="2012"/>
    <x v="1224"/>
    <d v="2012-05-16T00:00:00"/>
    <s v="Second Class"/>
    <s v="PS-18970"/>
    <s v="Paul Stevenson"/>
    <x v="2"/>
    <s v="United States"/>
    <s v="Phoenix"/>
    <x v="16"/>
    <n v="85023"/>
    <x v="1"/>
    <s v="FUR-CH-10004540"/>
    <x v="0"/>
    <x v="1"/>
    <s v="Global Chrome Stack Chair"/>
    <n v="191.96800000000002"/>
    <n v="7"/>
    <n v="0.2"/>
    <n v="16.797200000000004"/>
  </r>
  <r>
    <n v="9542"/>
    <s v="CA-2012-135251"/>
    <n v="2012"/>
    <x v="705"/>
    <d v="2012-08-10T00:00:00"/>
    <s v="Standard Class"/>
    <s v="RP-19270"/>
    <s v="Rachel Payne"/>
    <x v="1"/>
    <s v="United States"/>
    <s v="Houston"/>
    <x v="5"/>
    <n v="77095"/>
    <x v="2"/>
    <s v="OFF-LA-10004544"/>
    <x v="1"/>
    <x v="2"/>
    <s v="Avery 505"/>
    <n v="35.520000000000003"/>
    <n v="3"/>
    <n v="0.2"/>
    <n v="13.320000000000002"/>
  </r>
  <r>
    <n v="9543"/>
    <s v="CA-2012-135251"/>
    <n v="2012"/>
    <x v="705"/>
    <d v="2012-08-10T00:00:00"/>
    <s v="Standard Class"/>
    <s v="RP-19270"/>
    <s v="Rachel Payne"/>
    <x v="1"/>
    <s v="United States"/>
    <s v="Houston"/>
    <x v="5"/>
    <n v="77095"/>
    <x v="2"/>
    <s v="OFF-BI-10001097"/>
    <x v="1"/>
    <x v="8"/>
    <s v="Avery Hole Reinforcements"/>
    <n v="6.2299999999999986"/>
    <n v="5"/>
    <n v="0.8"/>
    <n v="-9.6565000000000047"/>
  </r>
  <r>
    <n v="9544"/>
    <s v="CA-2012-135251"/>
    <n v="2012"/>
    <x v="705"/>
    <d v="2012-08-10T00:00:00"/>
    <s v="Standard Class"/>
    <s v="RP-19270"/>
    <s v="Rachel Payne"/>
    <x v="1"/>
    <s v="United States"/>
    <s v="Houston"/>
    <x v="5"/>
    <n v="77095"/>
    <x v="2"/>
    <s v="OFF-PA-10003302"/>
    <x v="1"/>
    <x v="10"/>
    <s v="Xerox 1906"/>
    <n v="56.704000000000001"/>
    <n v="2"/>
    <n v="0.2"/>
    <n v="19.137599999999992"/>
  </r>
  <r>
    <n v="9545"/>
    <s v="CA-2012-135251"/>
    <n v="2012"/>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n v="2011"/>
    <x v="194"/>
    <d v="2011-11-02T00:00:00"/>
    <s v="Standard Class"/>
    <s v="NC-18625"/>
    <s v="Noah Childs"/>
    <x v="1"/>
    <s v="United States"/>
    <s v="Columbus"/>
    <x v="14"/>
    <n v="47201"/>
    <x v="2"/>
    <s v="TEC-AC-10003433"/>
    <x v="2"/>
    <x v="11"/>
    <s v="Maxell 4.7GB DVD+R 5/Pack"/>
    <n v="1.98"/>
    <n v="2"/>
    <n v="0"/>
    <n v="0.89100000000000001"/>
  </r>
  <r>
    <n v="9547"/>
    <s v="CA-2011-166590"/>
    <n v="2011"/>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n v="2013"/>
    <x v="1133"/>
    <d v="2013-06-21T00:00:00"/>
    <s v="Second Class"/>
    <s v="SC-20770"/>
    <s v="Stewart Carmichael"/>
    <x v="1"/>
    <s v="United States"/>
    <s v="Philadelphia"/>
    <x v="9"/>
    <n v="19134"/>
    <x v="3"/>
    <s v="OFF-PA-10004610"/>
    <x v="1"/>
    <x v="10"/>
    <s v="Xerox 1900"/>
    <n v="6.8480000000000008"/>
    <n v="2"/>
    <n v="0.2"/>
    <n v="2.1399999999999992"/>
  </r>
  <r>
    <n v="9549"/>
    <s v="CA-2013-131744"/>
    <n v="2013"/>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n v="2013"/>
    <x v="1133"/>
    <d v="2013-06-21T00:00:00"/>
    <s v="Second Class"/>
    <s v="SC-20770"/>
    <s v="Stewart Carmichael"/>
    <x v="1"/>
    <s v="United States"/>
    <s v="Philadelphia"/>
    <x v="9"/>
    <n v="19134"/>
    <x v="3"/>
    <s v="OFF-AP-10001394"/>
    <x v="1"/>
    <x v="9"/>
    <s v="Harmony Air Purifier"/>
    <n v="453.6"/>
    <n v="3"/>
    <n v="0.2"/>
    <n v="90.71999999999997"/>
  </r>
  <r>
    <n v="9551"/>
    <s v="CA-2012-160864"/>
    <n v="2012"/>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n v="2012"/>
    <x v="113"/>
    <d v="2012-11-14T00:00:00"/>
    <s v="Standard Class"/>
    <s v="SC-20020"/>
    <s v="Sam Craven"/>
    <x v="0"/>
    <s v="United States"/>
    <s v="Philadelphia"/>
    <x v="9"/>
    <n v="19140"/>
    <x v="3"/>
    <s v="OFF-ST-10001526"/>
    <x v="1"/>
    <x v="4"/>
    <s v="Iceberg Mobile Mega Data/Printer Cart "/>
    <n v="577.58400000000006"/>
    <n v="6"/>
    <n v="0.2"/>
    <n v="43.318799999999953"/>
  </r>
  <r>
    <n v="9553"/>
    <s v="CA-2012-163923"/>
    <n v="2012"/>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n v="2013"/>
    <x v="897"/>
    <d v="2013-09-28T00:00:00"/>
    <s v="Standard Class"/>
    <s v="SM-20950"/>
    <s v="Suzanne McNair"/>
    <x v="1"/>
    <s v="United States"/>
    <s v="Broomfield"/>
    <x v="22"/>
    <n v="80020"/>
    <x v="1"/>
    <s v="FUR-FU-10000246"/>
    <x v="0"/>
    <x v="5"/>
    <s v="Aluminum Document Frame"/>
    <n v="68.432000000000016"/>
    <n v="7"/>
    <n v="0.2"/>
    <n v="8.5539999999999878"/>
  </r>
  <r>
    <n v="9555"/>
    <s v="CA-2012-111612"/>
    <n v="2012"/>
    <x v="109"/>
    <d v="2012-12-02T00:00:00"/>
    <s v="Standard Class"/>
    <s v="EB-14110"/>
    <s v="Eugene Barchas"/>
    <x v="0"/>
    <s v="United States"/>
    <s v="Columbus"/>
    <x v="24"/>
    <n v="43229"/>
    <x v="3"/>
    <s v="FUR-FU-10003799"/>
    <x v="0"/>
    <x v="5"/>
    <s v="Seth Thomas 13 1/2&quot; Wall Clock"/>
    <n v="71.12"/>
    <n v="5"/>
    <n v="0.2"/>
    <n v="9.7789999999999964"/>
  </r>
  <r>
    <n v="9556"/>
    <s v="CA-2012-111612"/>
    <n v="2012"/>
    <x v="109"/>
    <d v="2012-12-02T00:00:00"/>
    <s v="Standard Class"/>
    <s v="EB-14110"/>
    <s v="Eugene Barchas"/>
    <x v="0"/>
    <s v="United States"/>
    <s v="Columbus"/>
    <x v="24"/>
    <n v="43229"/>
    <x v="3"/>
    <s v="OFF-FA-10003021"/>
    <x v="1"/>
    <x v="13"/>
    <s v="Staples"/>
    <n v="3.008"/>
    <n v="2"/>
    <n v="0.2"/>
    <n v="0.56399999999999983"/>
  </r>
  <r>
    <n v="9557"/>
    <s v="CA-2012-156853"/>
    <n v="2012"/>
    <x v="155"/>
    <d v="2012-12-05T00:00:00"/>
    <s v="Second Class"/>
    <s v="HP-14815"/>
    <s v="Harold Pawlan"/>
    <x v="2"/>
    <s v="United States"/>
    <s v="Concord"/>
    <x v="38"/>
    <n v="3301"/>
    <x v="3"/>
    <s v="OFF-PA-10003656"/>
    <x v="1"/>
    <x v="10"/>
    <s v="Xerox 1935"/>
    <n v="184.66"/>
    <n v="7"/>
    <n v="0"/>
    <n v="84.943599999999989"/>
  </r>
  <r>
    <n v="9558"/>
    <s v="CA-2011-103086"/>
    <n v="2011"/>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n v="2013"/>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n v="2013"/>
    <x v="973"/>
    <d v="2013-05-06T00:00:00"/>
    <s v="First Class"/>
    <s v="SM-20905"/>
    <s v="Susan MacKendrick"/>
    <x v="0"/>
    <s v="United States"/>
    <s v="Newark"/>
    <x v="24"/>
    <n v="43055"/>
    <x v="3"/>
    <s v="OFF-ST-10002554"/>
    <x v="1"/>
    <x v="4"/>
    <s v="Tennsco Industrial Shelving"/>
    <n v="195.64"/>
    <n v="5"/>
    <n v="0.2"/>
    <n v="-44.018999999999991"/>
  </r>
  <r>
    <n v="9561"/>
    <s v="CA-2013-129280"/>
    <n v="2013"/>
    <x v="973"/>
    <d v="2013-05-06T00:00:00"/>
    <s v="First Class"/>
    <s v="SM-20905"/>
    <s v="Susan MacKendrick"/>
    <x v="0"/>
    <s v="United States"/>
    <s v="Newark"/>
    <x v="24"/>
    <n v="43055"/>
    <x v="3"/>
    <s v="FUR-FU-10001876"/>
    <x v="0"/>
    <x v="5"/>
    <s v="Computer Room Manger, 14&quot;"/>
    <n v="51.967999999999996"/>
    <n v="2"/>
    <n v="0.2"/>
    <n v="10.393599999999998"/>
  </r>
  <r>
    <n v="9562"/>
    <s v="CA-2013-129280"/>
    <n v="2013"/>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n v="2013"/>
    <x v="973"/>
    <d v="2013-05-06T00:00:00"/>
    <s v="First Class"/>
    <s v="SM-20905"/>
    <s v="Susan MacKendrick"/>
    <x v="0"/>
    <s v="United States"/>
    <s v="Newark"/>
    <x v="24"/>
    <n v="43055"/>
    <x v="3"/>
    <s v="TEC-MA-10003589"/>
    <x v="2"/>
    <x v="15"/>
    <s v="Cisco 8961 IP Phone Charcoal"/>
    <n v="224.93700000000004"/>
    <n v="3"/>
    <n v="0.7"/>
    <n v="-164.9538"/>
  </r>
  <r>
    <n v="9564"/>
    <s v="CA-2013-129280"/>
    <n v="2013"/>
    <x v="973"/>
    <d v="2013-05-06T00:00:00"/>
    <s v="First Class"/>
    <s v="SM-20905"/>
    <s v="Susan MacKendrick"/>
    <x v="0"/>
    <s v="United States"/>
    <s v="Newark"/>
    <x v="24"/>
    <n v="43055"/>
    <x v="3"/>
    <s v="OFF-LA-10000081"/>
    <x v="1"/>
    <x v="2"/>
    <s v="Avery 496"/>
    <n v="6"/>
    <n v="2"/>
    <n v="0.2"/>
    <n v="2.0999999999999996"/>
  </r>
  <r>
    <n v="9565"/>
    <s v="CA-2012-161242"/>
    <n v="2012"/>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n v="2011"/>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n v="2011"/>
    <x v="691"/>
    <d v="2011-03-31T00:00:00"/>
    <s v="Same Day"/>
    <s v="TG-21640"/>
    <s v="Trudy Glocke"/>
    <x v="0"/>
    <s v="United States"/>
    <s v="Tampa"/>
    <x v="2"/>
    <n v="33614"/>
    <x v="0"/>
    <s v="OFF-BI-10001636"/>
    <x v="1"/>
    <x v="8"/>
    <s v="Ibico Plastic and Wire Spiral Binding Combs"/>
    <n v="12.645000000000001"/>
    <n v="5"/>
    <n v="0.7"/>
    <n v="-10.116"/>
  </r>
  <r>
    <n v="9568"/>
    <s v="CA-2011-130428"/>
    <n v="2011"/>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n v="2014"/>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n v="2012"/>
    <x v="496"/>
    <d v="2012-09-24T00:00:00"/>
    <s v="Same Day"/>
    <s v="MB-17305"/>
    <s v="Maria Bertelson"/>
    <x v="0"/>
    <s v="United States"/>
    <s v="Columbus"/>
    <x v="24"/>
    <n v="43229"/>
    <x v="3"/>
    <s v="OFF-BI-10003196"/>
    <x v="1"/>
    <x v="8"/>
    <s v="Accohide Poly Flexible Ring Binders"/>
    <n v="6.732000000000002"/>
    <n v="6"/>
    <n v="0.7"/>
    <n v="-4.4879999999999978"/>
  </r>
  <r>
    <n v="9571"/>
    <s v="CA-2012-113131"/>
    <n v="2012"/>
    <x v="496"/>
    <d v="2012-09-24T00:00:00"/>
    <s v="Same Day"/>
    <s v="MB-17305"/>
    <s v="Maria Bertelson"/>
    <x v="0"/>
    <s v="United States"/>
    <s v="Columbus"/>
    <x v="24"/>
    <n v="43229"/>
    <x v="3"/>
    <s v="OFF-ST-10001172"/>
    <x v="1"/>
    <x v="4"/>
    <s v="Tennsco Lockers, Sand"/>
    <n v="33.568000000000005"/>
    <n v="2"/>
    <n v="0.2"/>
    <n v="1.6783999999999981"/>
  </r>
  <r>
    <n v="9572"/>
    <s v="CA-2012-113131"/>
    <n v="2012"/>
    <x v="496"/>
    <d v="2012-09-24T00:00:00"/>
    <s v="Same Day"/>
    <s v="MB-17305"/>
    <s v="Maria Bertelson"/>
    <x v="0"/>
    <s v="United States"/>
    <s v="Columbus"/>
    <x v="24"/>
    <n v="43229"/>
    <x v="3"/>
    <s v="OFF-EN-10003068"/>
    <x v="1"/>
    <x v="12"/>
    <s v="#6 3/4 Gummed Flap White Envelopes"/>
    <n v="15.840000000000002"/>
    <n v="2"/>
    <n v="0.2"/>
    <n v="5.5439999999999987"/>
  </r>
  <r>
    <n v="9573"/>
    <s v="CA-2012-113131"/>
    <n v="2012"/>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n v="2012"/>
    <x v="496"/>
    <d v="2012-09-24T00:00:00"/>
    <s v="Same Day"/>
    <s v="MB-17305"/>
    <s v="Maria Bertelson"/>
    <x v="0"/>
    <s v="United States"/>
    <s v="Columbus"/>
    <x v="24"/>
    <n v="43229"/>
    <x v="3"/>
    <s v="OFF-AR-10003504"/>
    <x v="1"/>
    <x v="6"/>
    <s v="Newell 347"/>
    <n v="17.12"/>
    <n v="5"/>
    <n v="0.2"/>
    <n v="1.9259999999999975"/>
  </r>
  <r>
    <n v="9575"/>
    <s v="CA-2012-148495"/>
    <n v="2012"/>
    <x v="863"/>
    <d v="2012-08-13T00:00:00"/>
    <s v="Same Day"/>
    <s v="SF-20065"/>
    <s v="Sandra Flanagan"/>
    <x v="0"/>
    <s v="United States"/>
    <s v="Pomona"/>
    <x v="1"/>
    <n v="91767"/>
    <x v="1"/>
    <s v="FUR-FU-10001889"/>
    <x v="0"/>
    <x v="5"/>
    <s v="Ultra Door Pull Handle"/>
    <n v="31.56"/>
    <n v="3"/>
    <n v="0"/>
    <n v="10.4148"/>
  </r>
  <r>
    <n v="9576"/>
    <s v="CA-2012-143147"/>
    <n v="2012"/>
    <x v="989"/>
    <d v="2012-05-28T00:00:00"/>
    <s v="Second Class"/>
    <s v="PS-18760"/>
    <s v="Pamela Stobb"/>
    <x v="0"/>
    <s v="United States"/>
    <s v="San Antonio"/>
    <x v="5"/>
    <n v="78207"/>
    <x v="2"/>
    <s v="FUR-CH-10000863"/>
    <x v="0"/>
    <x v="1"/>
    <s v="Novimex Swivel Fabric Task Chair"/>
    <n v="105.68599999999999"/>
    <n v="1"/>
    <n v="0.3"/>
    <n v="-28.686199999999999"/>
  </r>
  <r>
    <n v="9577"/>
    <s v="CA-2012-143147"/>
    <n v="2012"/>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n v="2012"/>
    <x v="989"/>
    <d v="2012-05-28T00:00:00"/>
    <s v="Second Class"/>
    <s v="PS-18760"/>
    <s v="Pamela Stobb"/>
    <x v="0"/>
    <s v="United States"/>
    <s v="San Antonio"/>
    <x v="5"/>
    <n v="78207"/>
    <x v="2"/>
    <s v="FUR-CH-10004754"/>
    <x v="0"/>
    <x v="1"/>
    <s v="Global Stack Chair with Arms, Black"/>
    <n v="104.93"/>
    <n v="5"/>
    <n v="0.3"/>
    <n v="-4.4969999999999999"/>
  </r>
  <r>
    <n v="9579"/>
    <s v="CA-2014-152975"/>
    <n v="2014"/>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n v="2014"/>
    <x v="32"/>
    <d v="2014-09-17T00:00:00"/>
    <s v="First Class"/>
    <s v="RB-19705"/>
    <s v="Roger Barcio"/>
    <x v="2"/>
    <s v="United States"/>
    <s v="New York City"/>
    <x v="15"/>
    <n v="10035"/>
    <x v="3"/>
    <s v="OFF-ST-10001370"/>
    <x v="1"/>
    <x v="4"/>
    <s v="Sensible Storage WireTech Storage Systems"/>
    <n v="70.98"/>
    <n v="1"/>
    <n v="0"/>
    <n v="3.5489999999999924"/>
  </r>
  <r>
    <n v="9581"/>
    <s v="CA-2014-152975"/>
    <n v="2014"/>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n v="2014"/>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n v="2013"/>
    <x v="843"/>
    <d v="2013-06-12T00:00:00"/>
    <s v="Standard Class"/>
    <s v="RS-19870"/>
    <s v="Roy Skaria"/>
    <x v="2"/>
    <s v="United States"/>
    <s v="Philadelphia"/>
    <x v="9"/>
    <n v="19120"/>
    <x v="3"/>
    <s v="OFF-FA-10002988"/>
    <x v="1"/>
    <x v="13"/>
    <s v="Ideal Clamps"/>
    <n v="9.6479999999999997"/>
    <n v="6"/>
    <n v="0.2"/>
    <n v="3.4973999999999998"/>
  </r>
  <r>
    <n v="9584"/>
    <s v="CA-2014-116127"/>
    <n v="2014"/>
    <x v="643"/>
    <d v="2014-06-28T00:00:00"/>
    <s v="Second Class"/>
    <s v="SB-20185"/>
    <s v="Sarah Brown"/>
    <x v="0"/>
    <s v="United States"/>
    <s v="New York City"/>
    <x v="15"/>
    <n v="10024"/>
    <x v="3"/>
    <s v="FUR-BO-10002213"/>
    <x v="0"/>
    <x v="0"/>
    <s v="DMI Eclipse Executive Suite Bookcases"/>
    <n v="400.78400000000005"/>
    <n v="1"/>
    <n v="0.2"/>
    <n v="-5.0098000000000269"/>
  </r>
  <r>
    <n v="9585"/>
    <s v="CA-2014-132584"/>
    <n v="2014"/>
    <x v="775"/>
    <d v="2014-08-28T00:00:00"/>
    <s v="First Class"/>
    <s v="HJ-14875"/>
    <s v="Heather Jas"/>
    <x v="2"/>
    <s v="United States"/>
    <s v="Detroit"/>
    <x v="12"/>
    <n v="48234"/>
    <x v="2"/>
    <s v="OFF-ST-10000344"/>
    <x v="1"/>
    <x v="4"/>
    <s v="Neat Ideas Personal Hanging Folder Files, Black"/>
    <n v="53.72"/>
    <n v="4"/>
    <n v="0"/>
    <n v="13.967199999999998"/>
  </r>
  <r>
    <n v="9586"/>
    <s v="CA-2013-160598"/>
    <n v="2013"/>
    <x v="370"/>
    <d v="2013-08-29T00:00:00"/>
    <s v="First Class"/>
    <s v="SV-20815"/>
    <s v="Stuart Van"/>
    <x v="1"/>
    <s v="United States"/>
    <s v="Miami"/>
    <x v="2"/>
    <n v="33142"/>
    <x v="0"/>
    <s v="OFF-PA-10002319"/>
    <x v="1"/>
    <x v="10"/>
    <s v="Xerox 1944"/>
    <n v="31.007999999999999"/>
    <n v="1"/>
    <n v="0.2"/>
    <n v="11.240400000000001"/>
  </r>
  <r>
    <n v="9587"/>
    <s v="CA-2013-108630"/>
    <n v="2013"/>
    <x v="741"/>
    <d v="2013-11-19T00:00:00"/>
    <s v="Same Day"/>
    <s v="BE-11410"/>
    <s v="Bobby Elias"/>
    <x v="0"/>
    <s v="United States"/>
    <s v="Concord"/>
    <x v="1"/>
    <n v="94521"/>
    <x v="1"/>
    <s v="OFF-BI-10002437"/>
    <x v="1"/>
    <x v="8"/>
    <s v="Recycled Premium Regency Composition Covers"/>
    <n v="61.120000000000005"/>
    <n v="5"/>
    <n v="0.2"/>
    <n v="22.155999999999999"/>
  </r>
  <r>
    <n v="9588"/>
    <s v="US-2014-129203"/>
    <n v="2014"/>
    <x v="827"/>
    <d v="2014-04-23T00:00:00"/>
    <s v="Standard Class"/>
    <s v="BM-11575"/>
    <s v="Brendan Murry"/>
    <x v="1"/>
    <s v="United States"/>
    <s v="Chicago"/>
    <x v="10"/>
    <n v="60653"/>
    <x v="2"/>
    <s v="OFF-ST-10001418"/>
    <x v="1"/>
    <x v="4"/>
    <s v="Carina Media Storage Towers in Natural &amp; Black"/>
    <n v="195.136"/>
    <n v="4"/>
    <n v="0.2"/>
    <n v="-43.9056"/>
  </r>
  <r>
    <n v="9589"/>
    <s v="CA-2014-110940"/>
    <n v="2014"/>
    <x v="283"/>
    <d v="2014-07-29T00:00:00"/>
    <s v="Standard Class"/>
    <s v="AZ-10750"/>
    <s v="Annie Zypern"/>
    <x v="0"/>
    <s v="United States"/>
    <s v="Wheeling"/>
    <x v="10"/>
    <n v="60090"/>
    <x v="2"/>
    <s v="OFF-AR-10000380"/>
    <x v="1"/>
    <x v="6"/>
    <s v="Hunt PowerHouse Electric Pencil Sharpener, Blue"/>
    <n v="121.536"/>
    <n v="4"/>
    <n v="0.2"/>
    <n v="15.191999999999979"/>
  </r>
  <r>
    <n v="9590"/>
    <s v="CA-2011-119172"/>
    <n v="2011"/>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n v="2011"/>
    <x v="218"/>
    <d v="2011-05-15T00:00:00"/>
    <s v="Standard Class"/>
    <s v="HD-14785"/>
    <s v="Harold Dahlen"/>
    <x v="2"/>
    <s v="United States"/>
    <s v="Chicago"/>
    <x v="10"/>
    <n v="60610"/>
    <x v="2"/>
    <s v="OFF-BI-10002026"/>
    <x v="1"/>
    <x v="8"/>
    <s v="Avery Arch Ring Binders"/>
    <n v="104.57999999999998"/>
    <n v="9"/>
    <n v="0.8"/>
    <n v="-172.55700000000007"/>
  </r>
  <r>
    <n v="9592"/>
    <s v="US-2013-105452"/>
    <n v="2013"/>
    <x v="1062"/>
    <d v="2013-08-02T00:00:00"/>
    <s v="Standard Class"/>
    <s v="BF-11005"/>
    <s v="Barry Franz"/>
    <x v="2"/>
    <s v="United States"/>
    <s v="Pasadena"/>
    <x v="5"/>
    <n v="77506"/>
    <x v="2"/>
    <s v="FUR-FU-10003691"/>
    <x v="0"/>
    <x v="5"/>
    <s v="Eldon Image Series Desk Accessories, Ebony"/>
    <n v="24.700000000000003"/>
    <n v="5"/>
    <n v="0.6"/>
    <n v="-9.8799999999999955"/>
  </r>
  <r>
    <n v="9593"/>
    <s v="US-2013-105452"/>
    <n v="2013"/>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n v="2014"/>
    <x v="32"/>
    <d v="2014-09-20T00:00:00"/>
    <s v="Standard Class"/>
    <s v="HZ-14950"/>
    <s v="Henia Zydlo"/>
    <x v="0"/>
    <s v="United States"/>
    <s v="New York City"/>
    <x v="15"/>
    <n v="10024"/>
    <x v="3"/>
    <s v="OFF-PA-10002741"/>
    <x v="1"/>
    <x v="10"/>
    <s v="Xerox 1980"/>
    <n v="8.56"/>
    <n v="2"/>
    <n v="0"/>
    <n v="3.8519999999999994"/>
  </r>
  <r>
    <n v="9595"/>
    <s v="CA-2014-108931"/>
    <n v="2014"/>
    <x v="32"/>
    <d v="2014-09-20T00:00:00"/>
    <s v="Standard Class"/>
    <s v="HZ-14950"/>
    <s v="Henia Zydlo"/>
    <x v="0"/>
    <s v="United States"/>
    <s v="New York City"/>
    <x v="15"/>
    <n v="10024"/>
    <x v="3"/>
    <s v="OFF-PA-10003845"/>
    <x v="1"/>
    <x v="10"/>
    <s v="Xerox 1987"/>
    <n v="11.56"/>
    <n v="2"/>
    <n v="0"/>
    <n v="5.6644000000000005"/>
  </r>
  <r>
    <n v="9596"/>
    <s v="CA-2014-104619"/>
    <n v="2014"/>
    <x v="714"/>
    <d v="2014-01-30T00:00:00"/>
    <s v="Standard Class"/>
    <s v="KD-16495"/>
    <s v="Keith Dawkins"/>
    <x v="1"/>
    <s v="United States"/>
    <s v="San Jose"/>
    <x v="1"/>
    <n v="95123"/>
    <x v="1"/>
    <s v="OFF-AP-10001492"/>
    <x v="1"/>
    <x v="9"/>
    <s v="Acco Six-Outlet Power Strip, 4' Cord Length"/>
    <n v="25.86"/>
    <n v="3"/>
    <n v="0"/>
    <n v="6.7236000000000002"/>
  </r>
  <r>
    <n v="9597"/>
    <s v="CA-2014-104619"/>
    <n v="2014"/>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n v="2014"/>
    <x v="714"/>
    <d v="2014-01-30T00:00:00"/>
    <s v="Standard Class"/>
    <s v="KD-16495"/>
    <s v="Keith Dawkins"/>
    <x v="1"/>
    <s v="United States"/>
    <s v="San Jose"/>
    <x v="1"/>
    <n v="95123"/>
    <x v="1"/>
    <s v="TEC-PH-10000193"/>
    <x v="2"/>
    <x v="7"/>
    <s v="Jensen SMPS-640 - speaker phone"/>
    <n v="110.352"/>
    <n v="3"/>
    <n v="0.2"/>
    <n v="8.2763999999999953"/>
  </r>
  <r>
    <n v="9599"/>
    <s v="CA-2012-149517"/>
    <n v="2012"/>
    <x v="444"/>
    <d v="2012-09-23T00:00:00"/>
    <s v="Standard Class"/>
    <s v="FC-14245"/>
    <s v="Frank Carlisle"/>
    <x v="2"/>
    <s v="United States"/>
    <s v="Sacramento"/>
    <x v="1"/>
    <n v="95823"/>
    <x v="1"/>
    <s v="FUR-FU-10003464"/>
    <x v="0"/>
    <x v="5"/>
    <s v="Seth Thomas 8 1/2&quot; Cubicle Clock"/>
    <n v="60.84"/>
    <n v="3"/>
    <n v="0"/>
    <n v="19.468799999999998"/>
  </r>
  <r>
    <n v="9600"/>
    <s v="CA-2012-116841"/>
    <n v="2012"/>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n v="2014"/>
    <x v="540"/>
    <d v="2014-05-12T00:00:00"/>
    <s v="Second Class"/>
    <s v="EB-13705"/>
    <s v="Ed Braxton"/>
    <x v="1"/>
    <s v="United States"/>
    <s v="Mansfield"/>
    <x v="5"/>
    <n v="76063"/>
    <x v="2"/>
    <s v="OFF-PA-10003848"/>
    <x v="1"/>
    <x v="10"/>
    <s v="Xerox 1997"/>
    <n v="41.472000000000008"/>
    <n v="8"/>
    <n v="0.2"/>
    <n v="14.5152"/>
  </r>
  <r>
    <n v="9602"/>
    <s v="CA-2013-117604"/>
    <n v="2013"/>
    <x v="913"/>
    <d v="2013-09-10T00:00:00"/>
    <s v="Standard Class"/>
    <s v="JP-15520"/>
    <s v="Jeremy Pistek"/>
    <x v="0"/>
    <s v="United States"/>
    <s v="Jonesboro"/>
    <x v="36"/>
    <n v="72401"/>
    <x v="0"/>
    <s v="OFF-PA-10001357"/>
    <x v="1"/>
    <x v="10"/>
    <s v="Xerox 1886"/>
    <n v="239.5"/>
    <n v="5"/>
    <n v="0"/>
    <n v="114.95999999999998"/>
  </r>
  <r>
    <n v="9603"/>
    <s v="CA-2011-130155"/>
    <n v="2011"/>
    <x v="946"/>
    <d v="2011-05-22T00:00:00"/>
    <s v="First Class"/>
    <s v="TD-20995"/>
    <s v="Tamara Dahlen"/>
    <x v="0"/>
    <s v="United States"/>
    <s v="Virginia Beach"/>
    <x v="17"/>
    <n v="23464"/>
    <x v="0"/>
    <s v="OFF-SU-10004737"/>
    <x v="1"/>
    <x v="14"/>
    <s v="Acme Design Stainless Steel Bent Scissors"/>
    <n v="34.200000000000003"/>
    <n v="5"/>
    <n v="0"/>
    <n v="9.234"/>
  </r>
  <r>
    <n v="9604"/>
    <s v="CA-2013-129861"/>
    <n v="2013"/>
    <x v="26"/>
    <d v="2013-06-24T00:00:00"/>
    <s v="Standard Class"/>
    <s v="DM-13345"/>
    <s v="Denise Monton"/>
    <x v="1"/>
    <s v="United States"/>
    <s v="Rochester"/>
    <x v="15"/>
    <n v="14609"/>
    <x v="3"/>
    <s v="FUR-TA-10003715"/>
    <x v="0"/>
    <x v="3"/>
    <s v="Hon 2111 Invitation Series Corner Table"/>
    <n v="376.86599999999999"/>
    <n v="3"/>
    <n v="0.4"/>
    <n v="-213.55740000000006"/>
  </r>
  <r>
    <n v="9605"/>
    <s v="CA-2012-138625"/>
    <n v="2012"/>
    <x v="121"/>
    <d v="2012-11-05T00:00:00"/>
    <s v="First Class"/>
    <s v="EG-13900"/>
    <s v="Emily Grady"/>
    <x v="0"/>
    <s v="United States"/>
    <s v="Chesapeake"/>
    <x v="17"/>
    <n v="23320"/>
    <x v="0"/>
    <s v="OFF-AP-10003099"/>
    <x v="1"/>
    <x v="9"/>
    <s v="Eureka Hand Vacuum, Bagless"/>
    <n v="197.72"/>
    <n v="4"/>
    <n v="0"/>
    <n v="55.36160000000001"/>
  </r>
  <r>
    <n v="9606"/>
    <s v="US-2014-122672"/>
    <n v="2014"/>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n v="2014"/>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n v="2014"/>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n v="2014"/>
    <x v="256"/>
    <d v="2014-12-09T00:00:00"/>
    <s v="Second Class"/>
    <s v="BF-11080"/>
    <s v="Bart Folk"/>
    <x v="0"/>
    <s v="United States"/>
    <s v="New York City"/>
    <x v="15"/>
    <n v="10024"/>
    <x v="3"/>
    <s v="OFF-LA-10000248"/>
    <x v="1"/>
    <x v="2"/>
    <s v="Avery 52"/>
    <n v="11.07"/>
    <n v="3"/>
    <n v="0"/>
    <n v="5.2028999999999996"/>
  </r>
  <r>
    <n v="9610"/>
    <s v="CA-2013-130638"/>
    <n v="2013"/>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n v="2013"/>
    <x v="458"/>
    <d v="2013-05-20T00:00:00"/>
    <s v="Second Class"/>
    <s v="SC-20095"/>
    <s v="Sanjit Chand"/>
    <x v="0"/>
    <s v="United States"/>
    <s v="Los Angeles"/>
    <x v="1"/>
    <n v="90045"/>
    <x v="1"/>
    <s v="OFF-LA-10002195"/>
    <x v="1"/>
    <x v="2"/>
    <s v="Avery 481"/>
    <n v="27.72"/>
    <n v="9"/>
    <n v="0"/>
    <n v="13.3056"/>
  </r>
  <r>
    <n v="9612"/>
    <s v="CA-2014-144365"/>
    <n v="2014"/>
    <x v="1200"/>
    <d v="2014-10-31T00:00:00"/>
    <s v="Standard Class"/>
    <s v="CS-11950"/>
    <s v="Carlos Soltero"/>
    <x v="0"/>
    <s v="United States"/>
    <s v="Jackson"/>
    <x v="35"/>
    <n v="39212"/>
    <x v="0"/>
    <s v="OFF-FA-10000735"/>
    <x v="1"/>
    <x v="13"/>
    <s v="Staples"/>
    <n v="11.68"/>
    <n v="4"/>
    <n v="0"/>
    <n v="5.2559999999999993"/>
  </r>
  <r>
    <n v="9613"/>
    <s v="CA-2013-110086"/>
    <n v="2013"/>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n v="2011"/>
    <x v="7"/>
    <d v="2011-11-13T00:00:00"/>
    <s v="First Class"/>
    <s v="MZ-17515"/>
    <s v="Mary Zewe"/>
    <x v="1"/>
    <s v="United States"/>
    <s v="Seattle"/>
    <x v="4"/>
    <n v="98115"/>
    <x v="1"/>
    <s v="OFF-AP-10002892"/>
    <x v="1"/>
    <x v="9"/>
    <s v="Belkin F5C206VTEL 6 Outlet Surge"/>
    <n v="22.98"/>
    <n v="1"/>
    <n v="0"/>
    <n v="6.8939999999999984"/>
  </r>
  <r>
    <n v="9615"/>
    <s v="CA-2011-128524"/>
    <n v="2011"/>
    <x v="7"/>
    <d v="2011-11-13T00:00:00"/>
    <s v="First Class"/>
    <s v="MZ-17515"/>
    <s v="Mary Zewe"/>
    <x v="1"/>
    <s v="United States"/>
    <s v="Seattle"/>
    <x v="4"/>
    <n v="98115"/>
    <x v="1"/>
    <s v="TEC-AC-10002718"/>
    <x v="2"/>
    <x v="11"/>
    <s v="Belkin Standard 104 key USB Keyboard"/>
    <n v="102.13"/>
    <n v="7"/>
    <n v="0"/>
    <n v="15.319499999999996"/>
  </r>
  <r>
    <n v="9616"/>
    <s v="CA-2011-128524"/>
    <n v="2011"/>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n v="2013"/>
    <x v="250"/>
    <d v="2013-08-30T00:00:00"/>
    <s v="Standard Class"/>
    <s v="PW-19030"/>
    <s v="Pauline Webber"/>
    <x v="1"/>
    <s v="United States"/>
    <s v="Los Angeles"/>
    <x v="1"/>
    <n v="90049"/>
    <x v="1"/>
    <s v="OFF-AR-10002255"/>
    <x v="1"/>
    <x v="6"/>
    <s v="Newell 346"/>
    <n v="5.76"/>
    <n v="2"/>
    <n v="0"/>
    <n v="1.6703999999999999"/>
  </r>
  <r>
    <n v="9618"/>
    <s v="CA-2014-160633"/>
    <n v="2014"/>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n v="2014"/>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n v="2014"/>
    <x v="673"/>
    <d v="2014-11-22T00:00:00"/>
    <s v="Standard Class"/>
    <s v="BS-11380"/>
    <s v="Bill Stewart"/>
    <x v="1"/>
    <s v="United States"/>
    <s v="Bowling Green"/>
    <x v="24"/>
    <n v="43402"/>
    <x v="3"/>
    <s v="TEC-AC-10002335"/>
    <x v="2"/>
    <x v="11"/>
    <s v="Logitech Media Keyboard K200"/>
    <n v="139.96000000000004"/>
    <n v="5"/>
    <n v="0.2"/>
    <n v="-1.7495000000000118"/>
  </r>
  <r>
    <n v="9621"/>
    <s v="CA-2011-115133"/>
    <n v="2011"/>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n v="2011"/>
    <x v="467"/>
    <d v="2011-09-30T00:00:00"/>
    <s v="Standard Class"/>
    <s v="DA-13450"/>
    <s v="Dianna Arnett"/>
    <x v="2"/>
    <s v="United States"/>
    <s v="Lancaster"/>
    <x v="24"/>
    <n v="43130"/>
    <x v="3"/>
    <s v="TEC-AC-10002370"/>
    <x v="2"/>
    <x v="11"/>
    <s v="Maxell CD-R Discs"/>
    <n v="3.1520000000000001"/>
    <n v="2"/>
    <n v="0.2"/>
    <n v="0.47279999999999966"/>
  </r>
  <r>
    <n v="9623"/>
    <s v="CA-2011-115133"/>
    <n v="2011"/>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n v="2014"/>
    <x v="222"/>
    <d v="2014-07-01T00:00:00"/>
    <s v="First Class"/>
    <s v="ME-17725"/>
    <s v="Max Engle"/>
    <x v="0"/>
    <s v="United States"/>
    <s v="Dallas"/>
    <x v="5"/>
    <n v="75220"/>
    <x v="2"/>
    <s v="OFF-AP-10000240"/>
    <x v="1"/>
    <x v="9"/>
    <s v="Belkin F9G930V10-GRY 9 Outlet Surge"/>
    <n v="21.391999999999992"/>
    <n v="2"/>
    <n v="0.8"/>
    <n v="-54.549600000000012"/>
  </r>
  <r>
    <n v="9625"/>
    <s v="CA-2014-137449"/>
    <n v="2014"/>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n v="2014"/>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n v="2014"/>
    <x v="397"/>
    <d v="2014-09-26T00:00:00"/>
    <s v="First Class"/>
    <s v="MH-17785"/>
    <s v="Maya Herman"/>
    <x v="1"/>
    <s v="United States"/>
    <s v="Lubbock"/>
    <x v="5"/>
    <n v="79424"/>
    <x v="2"/>
    <s v="OFF-PA-10001846"/>
    <x v="1"/>
    <x v="10"/>
    <s v="Xerox 1899"/>
    <n v="9.2480000000000011"/>
    <n v="2"/>
    <n v="0.2"/>
    <n v="3.3524000000000003"/>
  </r>
  <r>
    <n v="9628"/>
    <s v="CA-2011-139283"/>
    <n v="2011"/>
    <x v="533"/>
    <d v="2011-11-27T00:00:00"/>
    <s v="Standard Class"/>
    <s v="BT-11440"/>
    <s v="Bobby Trafton"/>
    <x v="0"/>
    <s v="United States"/>
    <s v="Detroit"/>
    <x v="12"/>
    <n v="48227"/>
    <x v="2"/>
    <s v="OFF-BI-10002049"/>
    <x v="1"/>
    <x v="8"/>
    <s v="UniKeep View Case Binders"/>
    <n v="14.669999999999998"/>
    <n v="3"/>
    <n v="0"/>
    <n v="6.7481999999999989"/>
  </r>
  <r>
    <n v="9629"/>
    <s v="CA-2011-118192"/>
    <n v="2011"/>
    <x v="286"/>
    <d v="2011-01-19T00:00:00"/>
    <s v="Standard Class"/>
    <s v="MM-17920"/>
    <s v="Michael Moore"/>
    <x v="0"/>
    <s v="United States"/>
    <s v="Newark"/>
    <x v="24"/>
    <n v="43055"/>
    <x v="3"/>
    <s v="OFF-PA-10002947"/>
    <x v="1"/>
    <x v="10"/>
    <s v="Xerox 1923"/>
    <n v="37.408000000000001"/>
    <n v="7"/>
    <n v="0.2"/>
    <n v="13.0928"/>
  </r>
  <r>
    <n v="9630"/>
    <s v="CA-2011-118192"/>
    <n v="2011"/>
    <x v="286"/>
    <d v="2011-01-19T00:00:00"/>
    <s v="Standard Class"/>
    <s v="MM-17920"/>
    <s v="Michael Moore"/>
    <x v="0"/>
    <s v="United States"/>
    <s v="Newark"/>
    <x v="24"/>
    <n v="43055"/>
    <x v="3"/>
    <s v="OFF-BI-10003476"/>
    <x v="1"/>
    <x v="8"/>
    <s v="Avery Metallic Poly Binders"/>
    <n v="3.4380000000000006"/>
    <n v="2"/>
    <n v="0.7"/>
    <n v="-2.5212000000000003"/>
  </r>
  <r>
    <n v="9631"/>
    <s v="CA-2013-168844"/>
    <n v="2013"/>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n v="2013"/>
    <x v="1207"/>
    <d v="2013-06-07T00:00:00"/>
    <s v="Standard Class"/>
    <s v="NM-18520"/>
    <s v="Neoma Murray"/>
    <x v="0"/>
    <s v="United States"/>
    <s v="New York City"/>
    <x v="15"/>
    <n v="10011"/>
    <x v="3"/>
    <s v="TEC-PH-10003215"/>
    <x v="2"/>
    <x v="7"/>
    <s v="Jackery Bar Premium Fast-charging Portable Charger"/>
    <n v="179.7"/>
    <n v="6"/>
    <n v="0"/>
    <n v="88.052999999999997"/>
  </r>
  <r>
    <n v="9633"/>
    <s v="CA-2014-154809"/>
    <n v="2014"/>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n v="2011"/>
    <x v="1005"/>
    <d v="2011-10-17T00:00:00"/>
    <s v="First Class"/>
    <s v="TC-21295"/>
    <s v="Toby Carlisle"/>
    <x v="0"/>
    <s v="United States"/>
    <s v="Everett"/>
    <x v="31"/>
    <n v="2149"/>
    <x v="3"/>
    <s v="TEC-AC-10000865"/>
    <x v="2"/>
    <x v="11"/>
    <s v="WD My Passport Ultra 500GB Portable External Hard Drive"/>
    <n v="177"/>
    <n v="3"/>
    <n v="0"/>
    <n v="30.089999999999982"/>
  </r>
  <r>
    <n v="9635"/>
    <s v="CA-2011-151330"/>
    <n v="2011"/>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n v="2011"/>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n v="2011"/>
    <x v="728"/>
    <d v="2011-11-25T00:00:00"/>
    <s v="Standard Class"/>
    <s v="MH-17785"/>
    <s v="Maya Herman"/>
    <x v="1"/>
    <s v="United States"/>
    <s v="Seattle"/>
    <x v="4"/>
    <n v="98105"/>
    <x v="1"/>
    <s v="FUR-FU-10003553"/>
    <x v="0"/>
    <x v="5"/>
    <s v="Howard Miller 13-1/2&quot; Diameter Rosebrook Wall Clock"/>
    <n v="137.54"/>
    <n v="2"/>
    <n v="0"/>
    <n v="55.016000000000005"/>
  </r>
  <r>
    <n v="9638"/>
    <s v="CA-2011-124702"/>
    <n v="2011"/>
    <x v="728"/>
    <d v="2011-11-25T00:00:00"/>
    <s v="Standard Class"/>
    <s v="MH-17785"/>
    <s v="Maya Herman"/>
    <x v="1"/>
    <s v="United States"/>
    <s v="Seattle"/>
    <x v="4"/>
    <n v="98105"/>
    <x v="1"/>
    <s v="FUR-TA-10003008"/>
    <x v="0"/>
    <x v="3"/>
    <s v="Lesro Round Back Collection Coffee Table, End Table"/>
    <n v="730.2"/>
    <n v="4"/>
    <n v="0"/>
    <n v="94.926000000000045"/>
  </r>
  <r>
    <n v="9639"/>
    <s v="US-2014-125808"/>
    <n v="2014"/>
    <x v="105"/>
    <d v="2014-11-16T00:00:00"/>
    <s v="Second Class"/>
    <s v="EP-13915"/>
    <s v="Emily Phan"/>
    <x v="0"/>
    <s v="United States"/>
    <s v="Los Angeles"/>
    <x v="1"/>
    <n v="90032"/>
    <x v="1"/>
    <s v="OFF-PA-10001846"/>
    <x v="1"/>
    <x v="10"/>
    <s v="Xerox 1899"/>
    <n v="11.56"/>
    <n v="2"/>
    <n v="0"/>
    <n v="5.6644000000000005"/>
  </r>
  <r>
    <n v="9640"/>
    <s v="CA-2012-116638"/>
    <n v="2012"/>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n v="2011"/>
    <x v="1009"/>
    <d v="2011-03-12T00:00:00"/>
    <s v="Standard Class"/>
    <s v="CM-12715"/>
    <s v="Craig Molinari"/>
    <x v="1"/>
    <s v="United States"/>
    <s v="Seattle"/>
    <x v="4"/>
    <n v="98103"/>
    <x v="1"/>
    <s v="OFF-AR-10000390"/>
    <x v="1"/>
    <x v="6"/>
    <s v="Newell Chalk Holder"/>
    <n v="20.65"/>
    <n v="5"/>
    <n v="0"/>
    <n v="9.4989999999999988"/>
  </r>
  <r>
    <n v="9642"/>
    <s v="CA-2011-104563"/>
    <n v="2011"/>
    <x v="1009"/>
    <d v="2011-03-12T00:00:00"/>
    <s v="Standard Class"/>
    <s v="CM-12715"/>
    <s v="Craig Molinari"/>
    <x v="1"/>
    <s v="United States"/>
    <s v="Seattle"/>
    <x v="4"/>
    <n v="98103"/>
    <x v="1"/>
    <s v="OFF-ST-10000934"/>
    <x v="1"/>
    <x v="4"/>
    <s v="Contico 72&quot;H Heavy-Duty Storage System"/>
    <n v="204.89999999999998"/>
    <n v="5"/>
    <n v="0"/>
    <n v="0"/>
  </r>
  <r>
    <n v="9643"/>
    <s v="CA-2011-104563"/>
    <n v="2011"/>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n v="2011"/>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n v="2014"/>
    <x v="110"/>
    <d v="2014-06-14T00:00:00"/>
    <s v="Standard Class"/>
    <s v="FO-14305"/>
    <s v="Frank Olsen"/>
    <x v="0"/>
    <s v="United States"/>
    <s v="Glendale"/>
    <x v="16"/>
    <n v="85301"/>
    <x v="1"/>
    <s v="TEC-AC-10002006"/>
    <x v="2"/>
    <x v="11"/>
    <s v="Memorex Micro Travel Drive 16 GB"/>
    <n v="89.544000000000011"/>
    <n v="7"/>
    <n v="0.2"/>
    <n v="12.312299999999993"/>
  </r>
  <r>
    <n v="9646"/>
    <s v="US-2014-107979"/>
    <n v="2014"/>
    <x v="110"/>
    <d v="2014-06-14T00:00:00"/>
    <s v="Standard Class"/>
    <s v="FO-14305"/>
    <s v="Frank Olsen"/>
    <x v="0"/>
    <s v="United States"/>
    <s v="Glendale"/>
    <x v="16"/>
    <n v="85301"/>
    <x v="1"/>
    <s v="OFF-ST-10002485"/>
    <x v="1"/>
    <x v="4"/>
    <s v="Rogers Deluxe File Chest"/>
    <n v="35.167999999999999"/>
    <n v="2"/>
    <n v="0.2"/>
    <n v="-8.3524000000000012"/>
  </r>
  <r>
    <n v="9647"/>
    <s v="US-2014-107979"/>
    <n v="2014"/>
    <x v="110"/>
    <d v="2014-06-14T00:00:00"/>
    <s v="Standard Class"/>
    <s v="FO-14305"/>
    <s v="Frank Olsen"/>
    <x v="0"/>
    <s v="United States"/>
    <s v="Glendale"/>
    <x v="16"/>
    <n v="85301"/>
    <x v="1"/>
    <s v="OFF-BI-10000778"/>
    <x v="1"/>
    <x v="8"/>
    <s v="GBC VeloBinder Electric Binding Machine"/>
    <n v="72.588000000000008"/>
    <n v="2"/>
    <n v="0.7"/>
    <n v="-48.391999999999982"/>
  </r>
  <r>
    <n v="9648"/>
    <s v="CA-2011-150518"/>
    <n v="2011"/>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n v="2011"/>
    <x v="84"/>
    <d v="2011-11-24T00:00:00"/>
    <s v="Standard Class"/>
    <s v="MW-18220"/>
    <s v="Mitch Webber"/>
    <x v="0"/>
    <s v="United States"/>
    <s v="Coon Rapids"/>
    <x v="11"/>
    <n v="55433"/>
    <x v="2"/>
    <s v="TEC-PH-10002103"/>
    <x v="2"/>
    <x v="7"/>
    <s v="Jabra SPEAK 410"/>
    <n v="281.96999999999997"/>
    <n v="3"/>
    <n v="0"/>
    <n v="78.951599999999999"/>
  </r>
  <r>
    <n v="9650"/>
    <s v="CA-2013-107104"/>
    <n v="2013"/>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n v="2013"/>
    <x v="491"/>
    <d v="2013-12-01T00:00:00"/>
    <s v="Standard Class"/>
    <s v="MS-17365"/>
    <s v="Maribeth Schnelling"/>
    <x v="0"/>
    <s v="United States"/>
    <s v="Los Angeles"/>
    <x v="1"/>
    <n v="90045"/>
    <x v="1"/>
    <s v="OFF-AR-10004269"/>
    <x v="1"/>
    <x v="6"/>
    <s v="Newell 31"/>
    <n v="37.17"/>
    <n v="9"/>
    <n v="0"/>
    <n v="10.4076"/>
  </r>
  <r>
    <n v="9652"/>
    <s v="CA-2013-107104"/>
    <n v="2013"/>
    <x v="491"/>
    <d v="2013-12-01T00:00:00"/>
    <s v="Standard Class"/>
    <s v="MS-17365"/>
    <s v="Maribeth Schnelling"/>
    <x v="0"/>
    <s v="United States"/>
    <s v="Los Angeles"/>
    <x v="1"/>
    <n v="90045"/>
    <x v="1"/>
    <s v="OFF-AP-10000055"/>
    <x v="1"/>
    <x v="9"/>
    <s v="Belkin F9S820V06 8 Outlet Surge"/>
    <n v="64.959999999999994"/>
    <n v="2"/>
    <n v="0"/>
    <n v="19.487999999999992"/>
  </r>
  <r>
    <n v="9653"/>
    <s v="CA-2013-107104"/>
    <n v="2013"/>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n v="2014"/>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n v="2014"/>
    <x v="205"/>
    <d v="2014-01-28T00:00:00"/>
    <s v="Standard Class"/>
    <s v="HP-14815"/>
    <s v="Harold Pawlan"/>
    <x v="2"/>
    <s v="United States"/>
    <s v="Tucson"/>
    <x v="16"/>
    <n v="85705"/>
    <x v="1"/>
    <s v="OFF-BI-10004506"/>
    <x v="1"/>
    <x v="8"/>
    <s v="Wilson Jones data.warehouse D-Ring Binders with DublLock"/>
    <n v="4.9380000000000006"/>
    <n v="2"/>
    <n v="0.7"/>
    <n v="-3.6212"/>
  </r>
  <r>
    <n v="9656"/>
    <s v="CA-2011-156160"/>
    <n v="2011"/>
    <x v="358"/>
    <d v="2011-09-29T00:00:00"/>
    <s v="Standard Class"/>
    <s v="AS-10090"/>
    <s v="Adam Shillingsburg"/>
    <x v="0"/>
    <s v="United States"/>
    <s v="New York City"/>
    <x v="15"/>
    <n v="10035"/>
    <x v="3"/>
    <s v="FUR-FU-10001876"/>
    <x v="0"/>
    <x v="5"/>
    <s v="Computer Room Manger, 14&quot;"/>
    <n v="97.44"/>
    <n v="3"/>
    <n v="0"/>
    <n v="35.078399999999995"/>
  </r>
  <r>
    <n v="9657"/>
    <s v="CA-2011-156160"/>
    <n v="2011"/>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n v="2011"/>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n v="2011"/>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n v="2011"/>
    <x v="959"/>
    <d v="2011-03-30T00:00:00"/>
    <s v="Second Class"/>
    <s v="CS-12505"/>
    <s v="Cindy Stewart"/>
    <x v="0"/>
    <s v="United States"/>
    <s v="Pomona"/>
    <x v="1"/>
    <n v="91767"/>
    <x v="1"/>
    <s v="OFF-LA-10001982"/>
    <x v="1"/>
    <x v="2"/>
    <s v="Smead Alpha-Z Color-Coded Name Labels First Letter Starter Set"/>
    <n v="18.75"/>
    <n v="5"/>
    <n v="0"/>
    <n v="9"/>
  </r>
  <r>
    <n v="9661"/>
    <s v="CA-2013-160717"/>
    <n v="2013"/>
    <x v="112"/>
    <d v="2013-06-12T00:00:00"/>
    <s v="Standard Class"/>
    <s v="ME-17320"/>
    <s v="Maria Etezadi"/>
    <x v="2"/>
    <s v="United States"/>
    <s v="Santa Barbara"/>
    <x v="1"/>
    <n v="93101"/>
    <x v="1"/>
    <s v="TEC-PH-10001459"/>
    <x v="2"/>
    <x v="7"/>
    <s v="Samsung Galaxy Mega 6.3"/>
    <n v="3023.9280000000003"/>
    <n v="9"/>
    <n v="0.2"/>
    <n v="226.79460000000006"/>
  </r>
  <r>
    <n v="9662"/>
    <s v="CA-2013-160717"/>
    <n v="2013"/>
    <x v="112"/>
    <d v="2013-06-12T00:00:00"/>
    <s v="Standard Class"/>
    <s v="ME-17320"/>
    <s v="Maria Etezadi"/>
    <x v="2"/>
    <s v="United States"/>
    <s v="Santa Barbara"/>
    <x v="1"/>
    <n v="93101"/>
    <x v="1"/>
    <s v="TEC-AC-10002134"/>
    <x v="2"/>
    <x v="11"/>
    <s v="Rosewill 107 Normal Keys USB Wired Standard Keyboard"/>
    <n v="26.96"/>
    <n v="2"/>
    <n v="0"/>
    <n v="3.7744"/>
  </r>
  <r>
    <n v="9663"/>
    <s v="CA-2013-160717"/>
    <n v="2013"/>
    <x v="112"/>
    <d v="2013-06-12T00:00:00"/>
    <s v="Standard Class"/>
    <s v="ME-17320"/>
    <s v="Maria Etezadi"/>
    <x v="2"/>
    <s v="United States"/>
    <s v="Santa Barbara"/>
    <x v="1"/>
    <n v="93101"/>
    <x v="1"/>
    <s v="TEC-PH-10001760"/>
    <x v="2"/>
    <x v="7"/>
    <s v="Bose SoundLink Bluetooth Speaker"/>
    <n v="477.6"/>
    <n v="3"/>
    <n v="0.2"/>
    <n v="161.19000000000003"/>
  </r>
  <r>
    <n v="9664"/>
    <s v="CA-2014-132619"/>
    <n v="2014"/>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n v="2012"/>
    <x v="214"/>
    <d v="2012-12-07T00:00:00"/>
    <s v="Same Day"/>
    <s v="KH-16690"/>
    <s v="Kristen Hastings"/>
    <x v="1"/>
    <s v="United States"/>
    <s v="Riverside"/>
    <x v="1"/>
    <n v="92503"/>
    <x v="1"/>
    <s v="OFF-PA-10003953"/>
    <x v="1"/>
    <x v="10"/>
    <s v="Xerox 218"/>
    <n v="12.96"/>
    <n v="2"/>
    <n v="0"/>
    <n v="6.2208000000000006"/>
  </r>
  <r>
    <n v="9666"/>
    <s v="CA-2014-157448"/>
    <n v="2014"/>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n v="2014"/>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n v="2013"/>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n v="2013"/>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n v="2014"/>
    <x v="459"/>
    <d v="2014-04-07T00:00:00"/>
    <s v="Standard Class"/>
    <s v="AH-10465"/>
    <s v="Amy Hunt"/>
    <x v="0"/>
    <s v="United States"/>
    <s v="Decatur"/>
    <x v="19"/>
    <n v="35601"/>
    <x v="0"/>
    <s v="OFF-LA-10001569"/>
    <x v="1"/>
    <x v="2"/>
    <s v="Avery 499"/>
    <n v="14.940000000000001"/>
    <n v="3"/>
    <n v="0"/>
    <n v="6.8723999999999998"/>
  </r>
  <r>
    <n v="9671"/>
    <s v="CA-2012-133396"/>
    <n v="2012"/>
    <x v="863"/>
    <d v="2012-08-15T00:00:00"/>
    <s v="First Class"/>
    <s v="GK-14620"/>
    <s v="Grace Kelly"/>
    <x v="1"/>
    <s v="United States"/>
    <s v="Greensboro"/>
    <x v="3"/>
    <n v="27405"/>
    <x v="0"/>
    <s v="OFF-AR-10001446"/>
    <x v="1"/>
    <x v="6"/>
    <s v="Newell 309"/>
    <n v="64.680000000000007"/>
    <n v="7"/>
    <n v="0.2"/>
    <n v="8.0849999999999973"/>
  </r>
  <r>
    <n v="9672"/>
    <s v="US-2014-140312"/>
    <n v="2014"/>
    <x v="38"/>
    <d v="2014-11-20T00:00:00"/>
    <s v="Standard Class"/>
    <s v="KL-16645"/>
    <s v="Ken Lonsdale"/>
    <x v="0"/>
    <s v="United States"/>
    <s v="Dublin"/>
    <x v="1"/>
    <n v="94568"/>
    <x v="1"/>
    <s v="TEC-PH-10003442"/>
    <x v="2"/>
    <x v="7"/>
    <s v="Samsung Replacement EH64AVFWE Premium Headset"/>
    <n v="22"/>
    <n v="5"/>
    <n v="0.2"/>
    <n v="1.375"/>
  </r>
  <r>
    <n v="9673"/>
    <s v="CA-2013-114867"/>
    <n v="2013"/>
    <x v="443"/>
    <d v="2013-12-29T00:00:00"/>
    <s v="Standard Class"/>
    <s v="FM-14290"/>
    <s v="Frank Merwin"/>
    <x v="2"/>
    <s v="United States"/>
    <s v="Philadelphia"/>
    <x v="9"/>
    <n v="19143"/>
    <x v="3"/>
    <s v="OFF-PA-10000477"/>
    <x v="1"/>
    <x v="10"/>
    <s v="Xerox 1952"/>
    <n v="7.9680000000000009"/>
    <n v="2"/>
    <n v="0.2"/>
    <n v="2.6892000000000005"/>
  </r>
  <r>
    <n v="9674"/>
    <s v="CA-2013-114867"/>
    <n v="2013"/>
    <x v="443"/>
    <d v="2013-12-29T00:00:00"/>
    <s v="Standard Class"/>
    <s v="FM-14290"/>
    <s v="Frank Merwin"/>
    <x v="2"/>
    <s v="United States"/>
    <s v="Philadelphia"/>
    <x v="9"/>
    <n v="19143"/>
    <x v="3"/>
    <s v="TEC-PH-10002645"/>
    <x v="2"/>
    <x v="7"/>
    <s v="LG G2"/>
    <n v="1499.9699999999998"/>
    <n v="5"/>
    <n v="0.4"/>
    <n v="-374.99250000000006"/>
  </r>
  <r>
    <n v="9675"/>
    <s v="US-2011-164644"/>
    <n v="2011"/>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n v="2013"/>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n v="2011"/>
    <x v="683"/>
    <d v="2011-12-03T00:00:00"/>
    <s v="Standard Class"/>
    <s v="MC-17635"/>
    <s v="Matthew Clasen"/>
    <x v="1"/>
    <s v="United States"/>
    <s v="Richmond"/>
    <x v="14"/>
    <n v="47374"/>
    <x v="2"/>
    <s v="OFF-EN-10003862"/>
    <x v="1"/>
    <x v="12"/>
    <s v="Laser &amp; Ink Jet Business Envelopes"/>
    <n v="64.02"/>
    <n v="6"/>
    <n v="0"/>
    <n v="29.449199999999998"/>
  </r>
  <r>
    <n v="9678"/>
    <s v="CA-2013-144785"/>
    <n v="2013"/>
    <x v="724"/>
    <d v="2013-04-24T00:00:00"/>
    <s v="Standard Class"/>
    <s v="CS-12490"/>
    <s v="Cindy Schnelling"/>
    <x v="1"/>
    <s v="United States"/>
    <s v="New York City"/>
    <x v="15"/>
    <n v="10009"/>
    <x v="3"/>
    <s v="OFF-AR-10001573"/>
    <x v="1"/>
    <x v="6"/>
    <s v="American Pencil"/>
    <n v="6.99"/>
    <n v="3"/>
    <n v="0"/>
    <n v="2.027099999999999"/>
  </r>
  <r>
    <n v="9679"/>
    <s v="CA-2013-144785"/>
    <n v="2013"/>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n v="2012"/>
    <x v="17"/>
    <d v="2012-12-31T00:00:00"/>
    <s v="Standard Class"/>
    <s v="AH-10030"/>
    <s v="Aaron Hawkins"/>
    <x v="1"/>
    <s v="United States"/>
    <s v="San Francisco"/>
    <x v="1"/>
    <n v="94122"/>
    <x v="1"/>
    <s v="OFF-ST-10000046"/>
    <x v="1"/>
    <x v="4"/>
    <s v="Fellowes Super Stor/Drawer Files"/>
    <n v="323.10000000000002"/>
    <n v="2"/>
    <n v="0"/>
    <n v="61.38900000000001"/>
  </r>
  <r>
    <n v="9681"/>
    <s v="CA-2012-130113"/>
    <n v="2012"/>
    <x v="17"/>
    <d v="2012-12-31T00:00:00"/>
    <s v="Standard Class"/>
    <s v="AH-10030"/>
    <s v="Aaron Hawkins"/>
    <x v="1"/>
    <s v="United States"/>
    <s v="San Francisco"/>
    <x v="1"/>
    <n v="94122"/>
    <x v="1"/>
    <s v="TEC-PH-10003505"/>
    <x v="2"/>
    <x v="7"/>
    <s v="Geemarc AmpliPOWER60"/>
    <n v="668.16"/>
    <n v="9"/>
    <n v="0.2"/>
    <n v="75.167999999999921"/>
  </r>
  <r>
    <n v="9682"/>
    <s v="CA-2014-122770"/>
    <n v="2014"/>
    <x v="1096"/>
    <d v="2014-12-19T00:00:00"/>
    <s v="Standard Class"/>
    <s v="EP-13915"/>
    <s v="Emily Phan"/>
    <x v="0"/>
    <s v="United States"/>
    <s v="San Francisco"/>
    <x v="1"/>
    <n v="94122"/>
    <x v="1"/>
    <s v="OFF-LA-10004559"/>
    <x v="1"/>
    <x v="2"/>
    <s v="Avery 49"/>
    <n v="8.64"/>
    <n v="3"/>
    <n v="0"/>
    <n v="4.2336"/>
  </r>
  <r>
    <n v="9683"/>
    <s v="CA-2014-122770"/>
    <n v="2014"/>
    <x v="1096"/>
    <d v="2014-12-19T00:00:00"/>
    <s v="Standard Class"/>
    <s v="EP-13915"/>
    <s v="Emily Phan"/>
    <x v="0"/>
    <s v="United States"/>
    <s v="San Francisco"/>
    <x v="1"/>
    <n v="94122"/>
    <x v="1"/>
    <s v="OFF-PA-10003172"/>
    <x v="1"/>
    <x v="10"/>
    <s v="Xerox 1996"/>
    <n v="38.880000000000003"/>
    <n v="6"/>
    <n v="0"/>
    <n v="18.662400000000002"/>
  </r>
  <r>
    <n v="9684"/>
    <s v="CA-2014-122770"/>
    <n v="2014"/>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n v="2014"/>
    <x v="1096"/>
    <d v="2014-12-19T00:00:00"/>
    <s v="Standard Class"/>
    <s v="EP-13915"/>
    <s v="Emily Phan"/>
    <x v="0"/>
    <s v="United States"/>
    <s v="San Francisco"/>
    <x v="1"/>
    <n v="94122"/>
    <x v="1"/>
    <s v="OFF-PA-10000232"/>
    <x v="1"/>
    <x v="10"/>
    <s v="Xerox 1975"/>
    <n v="12.96"/>
    <n v="2"/>
    <n v="0"/>
    <n v="6.3504000000000005"/>
  </r>
  <r>
    <n v="9686"/>
    <s v="CA-2014-118668"/>
    <n v="2014"/>
    <x v="460"/>
    <d v="2014-01-05T00:00:00"/>
    <s v="Second Class"/>
    <s v="FW-14395"/>
    <s v="Fred Wasserman"/>
    <x v="1"/>
    <s v="United States"/>
    <s v="Los Angeles"/>
    <x v="1"/>
    <n v="90032"/>
    <x v="1"/>
    <s v="TEC-AC-10000682"/>
    <x v="2"/>
    <x v="11"/>
    <s v="Kensington K72356US Mouse-in-a-Box USB Desktop Mouse"/>
    <n v="16.59"/>
    <n v="1"/>
    <n v="0"/>
    <n v="5.8064999999999998"/>
  </r>
  <r>
    <n v="9687"/>
    <s v="CA-2014-116498"/>
    <n v="2014"/>
    <x v="1109"/>
    <d v="2014-06-04T00:00:00"/>
    <s v="Standard Class"/>
    <s v="KA-16525"/>
    <s v="Kelly Andreada"/>
    <x v="0"/>
    <s v="United States"/>
    <s v="San Diego"/>
    <x v="1"/>
    <n v="92037"/>
    <x v="1"/>
    <s v="OFF-AR-10003405"/>
    <x v="1"/>
    <x v="6"/>
    <s v="Dixon My First Ticonderoga Pencil, #2"/>
    <n v="35.099999999999994"/>
    <n v="6"/>
    <n v="0"/>
    <n v="10.178999999999997"/>
  </r>
  <r>
    <n v="9688"/>
    <s v="US-2014-130603"/>
    <n v="2014"/>
    <x v="1033"/>
    <d v="2014-10-07T00:00:00"/>
    <s v="Standard Class"/>
    <s v="SC-20050"/>
    <s v="Sample Company A"/>
    <x v="2"/>
    <s v="United States"/>
    <s v="Arlington"/>
    <x v="5"/>
    <n v="76017"/>
    <x v="2"/>
    <s v="OFF-BI-10000301"/>
    <x v="1"/>
    <x v="8"/>
    <s v="GBC Instant Report Kit"/>
    <n v="11.645999999999997"/>
    <n v="9"/>
    <n v="0.8"/>
    <n v="-17.469000000000005"/>
  </r>
  <r>
    <n v="9689"/>
    <s v="US-2014-135986"/>
    <n v="2014"/>
    <x v="308"/>
    <d v="2014-06-28T00:00:00"/>
    <s v="Standard Class"/>
    <s v="PG-18895"/>
    <s v="Paul Gonzalez"/>
    <x v="0"/>
    <s v="United States"/>
    <s v="Richmond"/>
    <x v="17"/>
    <n v="23223"/>
    <x v="0"/>
    <s v="OFF-PA-10001534"/>
    <x v="1"/>
    <x v="10"/>
    <s v="Xerox 230"/>
    <n v="32.400000000000006"/>
    <n v="5"/>
    <n v="0"/>
    <n v="15.552000000000001"/>
  </r>
  <r>
    <n v="9690"/>
    <s v="US-2014-135986"/>
    <n v="2014"/>
    <x v="308"/>
    <d v="2014-06-28T00:00:00"/>
    <s v="Standard Class"/>
    <s v="PG-18895"/>
    <s v="Paul Gonzalez"/>
    <x v="0"/>
    <s v="United States"/>
    <s v="Richmond"/>
    <x v="17"/>
    <n v="23223"/>
    <x v="0"/>
    <s v="TEC-PH-10003691"/>
    <x v="2"/>
    <x v="7"/>
    <s v="BlackBerry Q10"/>
    <n v="503.96"/>
    <n v="4"/>
    <n v="0"/>
    <n v="125.99000000000001"/>
  </r>
  <r>
    <n v="9691"/>
    <s v="CA-2014-140536"/>
    <n v="2014"/>
    <x v="1095"/>
    <d v="2014-04-06T00:00:00"/>
    <s v="First Class"/>
    <s v="TA-21385"/>
    <s v="Tom Ashbrook"/>
    <x v="2"/>
    <s v="United States"/>
    <s v="New York City"/>
    <x v="15"/>
    <n v="10035"/>
    <x v="3"/>
    <s v="OFF-AR-10001545"/>
    <x v="1"/>
    <x v="6"/>
    <s v="Newell 326"/>
    <n v="7.04"/>
    <n v="4"/>
    <n v="0"/>
    <n v="2.0415999999999999"/>
  </r>
  <r>
    <n v="9692"/>
    <s v="CA-2012-130183"/>
    <n v="2012"/>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n v="2012"/>
    <x v="834"/>
    <d v="2012-09-02T00:00:00"/>
    <s v="Standard Class"/>
    <s v="SM-20950"/>
    <s v="Suzanne McNair"/>
    <x v="1"/>
    <s v="United States"/>
    <s v="Fairfield"/>
    <x v="29"/>
    <n v="6824"/>
    <x v="3"/>
    <s v="OFF-ST-10001837"/>
    <x v="1"/>
    <x v="4"/>
    <s v="SAFCO Mobile Desk Side File, Wire Frame"/>
    <n v="470.35999999999996"/>
    <n v="11"/>
    <n v="0"/>
    <n v="122.2936"/>
  </r>
  <r>
    <n v="9694"/>
    <s v="CA-2014-130148"/>
    <n v="2014"/>
    <x v="241"/>
    <d v="2014-09-29T00:00:00"/>
    <s v="Second Class"/>
    <s v="NK-18490"/>
    <s v="Neil Knudson"/>
    <x v="2"/>
    <s v="United States"/>
    <s v="San Francisco"/>
    <x v="1"/>
    <n v="94110"/>
    <x v="1"/>
    <s v="OFF-PA-10000551"/>
    <x v="1"/>
    <x v="10"/>
    <s v="Array Memo Cubes"/>
    <n v="31.08"/>
    <n v="6"/>
    <n v="0"/>
    <n v="15.229199999999999"/>
  </r>
  <r>
    <n v="9695"/>
    <s v="CA-2014-130148"/>
    <n v="2014"/>
    <x v="241"/>
    <d v="2014-09-29T00:00:00"/>
    <s v="Second Class"/>
    <s v="NK-18490"/>
    <s v="Neil Knudson"/>
    <x v="2"/>
    <s v="United States"/>
    <s v="San Francisco"/>
    <x v="1"/>
    <n v="94110"/>
    <x v="1"/>
    <s v="OFF-SU-10001574"/>
    <x v="1"/>
    <x v="14"/>
    <s v="Acme Value Line Scissors"/>
    <n v="7.3"/>
    <n v="2"/>
    <n v="0"/>
    <n v="2.1899999999999995"/>
  </r>
  <r>
    <n v="9696"/>
    <s v="US-2013-151260"/>
    <n v="2013"/>
    <x v="25"/>
    <d v="2013-12-15T00:00:00"/>
    <s v="First Class"/>
    <s v="SC-20695"/>
    <s v="Steve Chapman"/>
    <x v="1"/>
    <s v="United States"/>
    <s v="Springfield"/>
    <x v="24"/>
    <n v="45503"/>
    <x v="3"/>
    <s v="OFF-AP-10002892"/>
    <x v="1"/>
    <x v="9"/>
    <s v="Belkin F5C206VTEL 6 Outlet Surge"/>
    <n v="73.536000000000001"/>
    <n v="4"/>
    <n v="0.2"/>
    <n v="9.1919999999999931"/>
  </r>
  <r>
    <n v="9697"/>
    <s v="CA-2011-144281"/>
    <n v="2011"/>
    <x v="1227"/>
    <d v="2011-06-15T00:00:00"/>
    <s v="Second Class"/>
    <s v="HK-14890"/>
    <s v="Heather Kirkland"/>
    <x v="1"/>
    <s v="United States"/>
    <s v="Detroit"/>
    <x v="12"/>
    <n v="48234"/>
    <x v="2"/>
    <s v="OFF-LA-10003930"/>
    <x v="1"/>
    <x v="2"/>
    <s v="Dot Matrix Printer Tape Reel Labels, White, 5000/Box"/>
    <n v="491.55"/>
    <n v="5"/>
    <n v="0"/>
    <n v="240.8595"/>
  </r>
  <r>
    <n v="9698"/>
    <s v="CA-2013-122511"/>
    <n v="2013"/>
    <x v="21"/>
    <d v="2013-03-12T00:00:00"/>
    <s v="Same Day"/>
    <s v="BT-11485"/>
    <s v="Brad Thomas"/>
    <x v="2"/>
    <s v="United States"/>
    <s v="Philadelphia"/>
    <x v="9"/>
    <n v="19140"/>
    <x v="3"/>
    <s v="FUR-FU-10001037"/>
    <x v="0"/>
    <x v="5"/>
    <s v="DAX Charcoal/Nickel-Tone Document Frame, 5 x 7"/>
    <n v="30.336000000000002"/>
    <n v="4"/>
    <n v="0.2"/>
    <n v="9.48"/>
  </r>
  <r>
    <n v="9699"/>
    <s v="CA-2014-154116"/>
    <n v="2014"/>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n v="2014"/>
    <x v="934"/>
    <d v="2014-12-20T00:00:00"/>
    <s v="Standard Class"/>
    <s v="KM-16660"/>
    <s v="Khloe Miller"/>
    <x v="0"/>
    <s v="United States"/>
    <s v="Inglewood"/>
    <x v="1"/>
    <n v="90301"/>
    <x v="1"/>
    <s v="OFF-AP-10000027"/>
    <x v="1"/>
    <x v="9"/>
    <s v="Hoover Commercial SteamVac"/>
    <n v="54.32"/>
    <n v="4"/>
    <n v="0"/>
    <n v="16.295999999999999"/>
  </r>
  <r>
    <n v="9701"/>
    <s v="CA-2014-154116"/>
    <n v="2014"/>
    <x v="934"/>
    <d v="2014-12-20T00:00:00"/>
    <s v="Standard Class"/>
    <s v="KM-16660"/>
    <s v="Khloe Miller"/>
    <x v="0"/>
    <s v="United States"/>
    <s v="Inglewood"/>
    <x v="1"/>
    <n v="90301"/>
    <x v="1"/>
    <s v="TEC-PH-10000675"/>
    <x v="2"/>
    <x v="7"/>
    <s v="Panasonic KX TS3282B Corded phone"/>
    <n v="196.77600000000001"/>
    <n v="3"/>
    <n v="0.2"/>
    <n v="14.758199999999995"/>
  </r>
  <r>
    <n v="9702"/>
    <s v="CA-2013-105291"/>
    <n v="2013"/>
    <x v="859"/>
    <d v="2013-11-05T00:00:00"/>
    <s v="Standard Class"/>
    <s v="SP-20920"/>
    <s v="Susan Pistek"/>
    <x v="0"/>
    <s v="United States"/>
    <s v="San Luis Obispo"/>
    <x v="1"/>
    <n v="93405"/>
    <x v="1"/>
    <s v="OFF-FA-10003059"/>
    <x v="1"/>
    <x v="13"/>
    <s v="Assorted Color Push Pins"/>
    <n v="3.62"/>
    <n v="2"/>
    <n v="0"/>
    <n v="1.1945999999999999"/>
  </r>
  <r>
    <n v="9703"/>
    <s v="CA-2014-147032"/>
    <n v="2014"/>
    <x v="689"/>
    <d v="2014-08-05T00:00:00"/>
    <s v="Standard Class"/>
    <s v="LB-16795"/>
    <s v="Laurel Beltran"/>
    <x v="2"/>
    <s v="United States"/>
    <s v="Wilmington"/>
    <x v="13"/>
    <n v="19805"/>
    <x v="3"/>
    <s v="OFF-PA-10003256"/>
    <x v="1"/>
    <x v="10"/>
    <s v="Avery Personal Creations Heavyweight Cards"/>
    <n v="11.54"/>
    <n v="1"/>
    <n v="0"/>
    <n v="5.5391999999999992"/>
  </r>
  <r>
    <n v="9704"/>
    <s v="CA-2014-147032"/>
    <n v="2014"/>
    <x v="689"/>
    <d v="2014-08-05T00:00:00"/>
    <s v="Standard Class"/>
    <s v="LB-16795"/>
    <s v="Laurel Beltran"/>
    <x v="2"/>
    <s v="United States"/>
    <s v="Wilmington"/>
    <x v="13"/>
    <n v="19805"/>
    <x v="3"/>
    <s v="OFF-BI-10003656"/>
    <x v="1"/>
    <x v="8"/>
    <s v="Fellowes PB200 Plastic Comb Binding Machine"/>
    <n v="849.95"/>
    <n v="5"/>
    <n v="0"/>
    <n v="390.97699999999998"/>
  </r>
  <r>
    <n v="9705"/>
    <s v="CA-2014-147032"/>
    <n v="2014"/>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n v="2014"/>
    <x v="15"/>
    <d v="2014-10-24T00:00:00"/>
    <s v="Standard Class"/>
    <s v="JS-16030"/>
    <s v="Joy Smith"/>
    <x v="0"/>
    <s v="United States"/>
    <s v="San Francisco"/>
    <x v="1"/>
    <n v="94122"/>
    <x v="1"/>
    <s v="OFF-BI-10004826"/>
    <x v="1"/>
    <x v="8"/>
    <s v="JM Magazine Binder"/>
    <n v="39.624000000000009"/>
    <n v="3"/>
    <n v="0.2"/>
    <n v="13.868400000000001"/>
  </r>
  <r>
    <n v="9707"/>
    <s v="CA-2013-161746"/>
    <n v="2013"/>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n v="2013"/>
    <x v="147"/>
    <d v="2013-10-28T00:00:00"/>
    <s v="Standard Class"/>
    <s v="CS-11950"/>
    <s v="Carlos Soltero"/>
    <x v="0"/>
    <s v="United States"/>
    <s v="Los Angeles"/>
    <x v="1"/>
    <n v="90045"/>
    <x v="1"/>
    <s v="OFF-AR-10000390"/>
    <x v="1"/>
    <x v="6"/>
    <s v="Newell Chalk Holder"/>
    <n v="12.39"/>
    <n v="3"/>
    <n v="0"/>
    <n v="5.6993999999999998"/>
  </r>
  <r>
    <n v="9709"/>
    <s v="CA-2013-161746"/>
    <n v="2013"/>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n v="2013"/>
    <x v="147"/>
    <d v="2013-10-28T00:00:00"/>
    <s v="Standard Class"/>
    <s v="CS-11950"/>
    <s v="Carlos Soltero"/>
    <x v="0"/>
    <s v="United States"/>
    <s v="Los Angeles"/>
    <x v="1"/>
    <n v="90045"/>
    <x v="1"/>
    <s v="OFF-ST-10002743"/>
    <x v="1"/>
    <x v="4"/>
    <s v="SAFCO Boltless Steel Shelving"/>
    <n v="340.92"/>
    <n v="3"/>
    <n v="0"/>
    <n v="3.4091999999999842"/>
  </r>
  <r>
    <n v="9711"/>
    <s v="CA-2011-114251"/>
    <n v="2011"/>
    <x v="1127"/>
    <d v="2011-11-10T00:00:00"/>
    <s v="Standard Class"/>
    <s v="MD-17350"/>
    <s v="Maribeth Dona"/>
    <x v="0"/>
    <s v="United States"/>
    <s v="Philadelphia"/>
    <x v="9"/>
    <n v="19143"/>
    <x v="3"/>
    <s v="FUR-FU-10001468"/>
    <x v="0"/>
    <x v="5"/>
    <s v="Tenex Antistatic Computer Chair Mats"/>
    <n v="273.56799999999998"/>
    <n v="2"/>
    <n v="0.2"/>
    <n v="-34.196000000000026"/>
  </r>
  <r>
    <n v="9712"/>
    <s v="CA-2011-114251"/>
    <n v="2011"/>
    <x v="1127"/>
    <d v="2011-11-10T00:00:00"/>
    <s v="Standard Class"/>
    <s v="MD-17350"/>
    <s v="Maribeth Dona"/>
    <x v="0"/>
    <s v="United States"/>
    <s v="Philadelphia"/>
    <x v="9"/>
    <n v="19143"/>
    <x v="3"/>
    <s v="OFF-BI-10003684"/>
    <x v="1"/>
    <x v="8"/>
    <s v="Wilson Jones Legal Size Ring Binders"/>
    <n v="13.194000000000001"/>
    <n v="2"/>
    <n v="0.7"/>
    <n v="-8.7959999999999958"/>
  </r>
  <r>
    <n v="9713"/>
    <s v="CA-2011-114251"/>
    <n v="2011"/>
    <x v="1127"/>
    <d v="2011-11-10T00:00:00"/>
    <s v="Standard Class"/>
    <s v="MD-17350"/>
    <s v="Maribeth Dona"/>
    <x v="0"/>
    <s v="United States"/>
    <s v="Philadelphia"/>
    <x v="9"/>
    <n v="19143"/>
    <x v="3"/>
    <s v="OFF-ST-10003716"/>
    <x v="1"/>
    <x v="4"/>
    <s v="Tennsco Double-Tier Lockers"/>
    <n v="1080.096"/>
    <n v="6"/>
    <n v="0.2"/>
    <n v="-94.508399999999995"/>
  </r>
  <r>
    <n v="9714"/>
    <s v="CA-2011-114251"/>
    <n v="2011"/>
    <x v="1127"/>
    <d v="2011-11-10T00:00:00"/>
    <s v="Standard Class"/>
    <s v="MD-17350"/>
    <s v="Maribeth Dona"/>
    <x v="0"/>
    <s v="United States"/>
    <s v="Philadelphia"/>
    <x v="9"/>
    <n v="19143"/>
    <x v="3"/>
    <s v="TEC-AC-10001101"/>
    <x v="2"/>
    <x v="11"/>
    <s v="Sony 16GB Class 10 Micro SDHC R40 Memory Card"/>
    <n v="51.56"/>
    <n v="5"/>
    <n v="0.2"/>
    <n v="-6.4450000000000021"/>
  </r>
  <r>
    <n v="9715"/>
    <s v="CA-2011-114251"/>
    <n v="2011"/>
    <x v="1127"/>
    <d v="2011-11-10T00:00:00"/>
    <s v="Standard Class"/>
    <s v="MD-17350"/>
    <s v="Maribeth Dona"/>
    <x v="0"/>
    <s v="United States"/>
    <s v="Philadelphia"/>
    <x v="9"/>
    <n v="19143"/>
    <x v="3"/>
    <s v="TEC-AC-10004864"/>
    <x v="2"/>
    <x v="11"/>
    <s v="Memorex Micro Travel Drive 32 GB"/>
    <n v="58.415999999999997"/>
    <n v="2"/>
    <n v="0.2"/>
    <n v="16.794600000000003"/>
  </r>
  <r>
    <n v="9716"/>
    <s v="CA-2013-116379"/>
    <n v="2013"/>
    <x v="77"/>
    <d v="2013-11-13T00:00:00"/>
    <s v="Standard Class"/>
    <s v="LD-17005"/>
    <s v="Lisa DeCherney"/>
    <x v="0"/>
    <s v="United States"/>
    <s v="San Francisco"/>
    <x v="1"/>
    <n v="94122"/>
    <x v="1"/>
    <s v="OFF-BI-10001543"/>
    <x v="1"/>
    <x v="8"/>
    <s v="GBC VeloBinder Manual Binding System"/>
    <n v="57.584000000000003"/>
    <n v="2"/>
    <n v="0.2"/>
    <n v="20.154400000000003"/>
  </r>
  <r>
    <n v="9717"/>
    <s v="US-2013-144477"/>
    <n v="2013"/>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n v="2013"/>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n v="2013"/>
    <x v="198"/>
    <d v="2013-06-01T00:00:00"/>
    <s v="Same Day"/>
    <s v="AT-10735"/>
    <s v="Annie Thurman"/>
    <x v="0"/>
    <s v="United States"/>
    <s v="Houston"/>
    <x v="5"/>
    <n v="77041"/>
    <x v="2"/>
    <s v="TEC-AC-10000109"/>
    <x v="2"/>
    <x v="11"/>
    <s v="Sony Micro Vault Click 16 GB USB 2.0 Flash Drive"/>
    <n v="223.96"/>
    <n v="5"/>
    <n v="0.2"/>
    <n v="11.198000000000015"/>
  </r>
  <r>
    <n v="9720"/>
    <s v="CA-2014-166835"/>
    <n v="2014"/>
    <x v="105"/>
    <d v="2014-11-15T00:00:00"/>
    <s v="Second Class"/>
    <s v="DK-13375"/>
    <s v="Dennis Kane"/>
    <x v="0"/>
    <s v="United States"/>
    <s v="Lancaster"/>
    <x v="9"/>
    <n v="17602"/>
    <x v="3"/>
    <s v="OFF-ST-10002574"/>
    <x v="1"/>
    <x v="4"/>
    <s v="SAFCO Commercial Wire Shelving, Black"/>
    <n v="221.024"/>
    <n v="2"/>
    <n v="0.2"/>
    <n v="-55.256"/>
  </r>
  <r>
    <n v="9721"/>
    <s v="CA-2013-119641"/>
    <n v="2013"/>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n v="2013"/>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n v="2013"/>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n v="2011"/>
    <x v="1091"/>
    <d v="2011-12-26T00:00:00"/>
    <s v="Standard Class"/>
    <s v="TW-21025"/>
    <s v="Tamara Willingham"/>
    <x v="2"/>
    <s v="United States"/>
    <s v="New York City"/>
    <x v="15"/>
    <n v="10011"/>
    <x v="3"/>
    <s v="OFF-BI-10003984"/>
    <x v="1"/>
    <x v="8"/>
    <s v="Lock-Up Easel 'Spel-Binder'"/>
    <n v="296.71200000000005"/>
    <n v="13"/>
    <n v="0.2"/>
    <n v="100.14029999999998"/>
  </r>
  <r>
    <n v="9725"/>
    <s v="CA-2012-117898"/>
    <n v="2012"/>
    <x v="901"/>
    <d v="2012-12-11T00:00:00"/>
    <s v="Standard Class"/>
    <s v="TB-21250"/>
    <s v="Tim Brockman"/>
    <x v="0"/>
    <s v="United States"/>
    <s v="Bloomington"/>
    <x v="10"/>
    <n v="61701"/>
    <x v="2"/>
    <s v="OFF-EN-10004459"/>
    <x v="1"/>
    <x v="12"/>
    <s v="Security-Tint Envelopes"/>
    <n v="12.224"/>
    <n v="2"/>
    <n v="0.2"/>
    <n v="4.4311999999999996"/>
  </r>
  <r>
    <n v="9726"/>
    <s v="CA-2014-142293"/>
    <n v="2014"/>
    <x v="697"/>
    <d v="2014-09-21T00:00:00"/>
    <s v="First Class"/>
    <s v="SC-20380"/>
    <s v="Shahid Collister"/>
    <x v="0"/>
    <s v="United States"/>
    <s v="Boise"/>
    <x v="45"/>
    <n v="83704"/>
    <x v="1"/>
    <s v="TEC-AC-10001109"/>
    <x v="2"/>
    <x v="11"/>
    <s v="Logitech Trackman Marble Mouse"/>
    <n v="89.97"/>
    <n v="3"/>
    <n v="0"/>
    <n v="37.787400000000005"/>
  </r>
  <r>
    <n v="9727"/>
    <s v="CA-2014-167395"/>
    <n v="2014"/>
    <x v="574"/>
    <d v="2014-12-05T00:00:00"/>
    <s v="First Class"/>
    <s v="KM-16720"/>
    <s v="Kunst Miller"/>
    <x v="0"/>
    <s v="United States"/>
    <s v="Lowell"/>
    <x v="31"/>
    <n v="1852"/>
    <x v="3"/>
    <s v="OFF-AP-10001293"/>
    <x v="1"/>
    <x v="9"/>
    <s v="Belkin 8 Outlet Surge Protector"/>
    <n v="286.85999999999996"/>
    <n v="7"/>
    <n v="0"/>
    <n v="80.320799999999991"/>
  </r>
  <r>
    <n v="9728"/>
    <s v="CA-2014-167395"/>
    <n v="2014"/>
    <x v="574"/>
    <d v="2014-12-05T00:00:00"/>
    <s v="First Class"/>
    <s v="KM-16720"/>
    <s v="Kunst Miller"/>
    <x v="0"/>
    <s v="United States"/>
    <s v="Lowell"/>
    <x v="31"/>
    <n v="1852"/>
    <x v="3"/>
    <s v="TEC-PH-10004977"/>
    <x v="2"/>
    <x v="7"/>
    <s v="GE 30524EE4"/>
    <n v="979.95"/>
    <n v="5"/>
    <n v="0"/>
    <n v="284.18549999999993"/>
  </r>
  <r>
    <n v="9729"/>
    <s v="CA-2014-167395"/>
    <n v="2014"/>
    <x v="574"/>
    <d v="2014-12-05T00:00:00"/>
    <s v="First Class"/>
    <s v="KM-16720"/>
    <s v="Kunst Miller"/>
    <x v="0"/>
    <s v="United States"/>
    <s v="Lowell"/>
    <x v="31"/>
    <n v="1852"/>
    <x v="3"/>
    <s v="OFF-SU-10001935"/>
    <x v="1"/>
    <x v="14"/>
    <s v="Staples"/>
    <n v="4.3600000000000003"/>
    <n v="2"/>
    <n v="0"/>
    <n v="0.17439999999999944"/>
  </r>
  <r>
    <n v="9730"/>
    <s v="CA-2011-111962"/>
    <n v="2011"/>
    <x v="411"/>
    <d v="2011-10-04T00:00:00"/>
    <s v="Standard Class"/>
    <s v="EB-14170"/>
    <s v="Evan Bailliet"/>
    <x v="0"/>
    <s v="United States"/>
    <s v="Seattle"/>
    <x v="4"/>
    <n v="98115"/>
    <x v="1"/>
    <s v="OFF-BI-10001308"/>
    <x v="1"/>
    <x v="8"/>
    <s v="GBC Standard Plastic Binding Systems' Combs"/>
    <n v="10.048000000000002"/>
    <n v="2"/>
    <n v="0.2"/>
    <n v="3.1399999999999988"/>
  </r>
  <r>
    <n v="9731"/>
    <s v="CA-2011-111962"/>
    <n v="2011"/>
    <x v="411"/>
    <d v="2011-10-04T00:00:00"/>
    <s v="Standard Class"/>
    <s v="EB-14170"/>
    <s v="Evan Bailliet"/>
    <x v="0"/>
    <s v="United States"/>
    <s v="Seattle"/>
    <x v="4"/>
    <n v="98115"/>
    <x v="1"/>
    <s v="OFF-ST-10000046"/>
    <x v="1"/>
    <x v="4"/>
    <s v="Fellowes Super Stor/Drawer Files"/>
    <n v="807.75"/>
    <n v="5"/>
    <n v="0"/>
    <n v="153.47250000000003"/>
  </r>
  <r>
    <n v="9732"/>
    <s v="CA-2014-124261"/>
    <n v="2014"/>
    <x v="237"/>
    <d v="2014-11-20T00:00:00"/>
    <s v="Standard Class"/>
    <s v="JE-15715"/>
    <s v="Joe Elijah"/>
    <x v="0"/>
    <s v="United States"/>
    <s v="Los Angeles"/>
    <x v="1"/>
    <n v="90049"/>
    <x v="1"/>
    <s v="OFF-AR-10003504"/>
    <x v="1"/>
    <x v="6"/>
    <s v="Newell 347"/>
    <n v="34.24"/>
    <n v="8"/>
    <n v="0"/>
    <n v="9.9295999999999971"/>
  </r>
  <r>
    <n v="9733"/>
    <s v="CA-2011-114321"/>
    <n v="2011"/>
    <x v="1071"/>
    <d v="2011-08-25T00:00:00"/>
    <s v="Standard Class"/>
    <s v="NC-18535"/>
    <s v="Nick Crebassa"/>
    <x v="1"/>
    <s v="United States"/>
    <s v="Hampton"/>
    <x v="17"/>
    <n v="23666"/>
    <x v="0"/>
    <s v="FUR-CH-10001797"/>
    <x v="0"/>
    <x v="1"/>
    <s v="Safco Chair Connectors, 6/Carton"/>
    <n v="500.23999999999995"/>
    <n v="13"/>
    <n v="0"/>
    <n v="145.06959999999992"/>
  </r>
  <r>
    <n v="9734"/>
    <s v="CA-2011-114321"/>
    <n v="2011"/>
    <x v="1071"/>
    <d v="2011-08-25T00:00:00"/>
    <s v="Standard Class"/>
    <s v="NC-18535"/>
    <s v="Nick Crebassa"/>
    <x v="1"/>
    <s v="United States"/>
    <s v="Hampton"/>
    <x v="17"/>
    <n v="23666"/>
    <x v="0"/>
    <s v="OFF-PA-10000246"/>
    <x v="1"/>
    <x v="10"/>
    <s v="Riverleaf Stik-Withit Designer Note Cubes"/>
    <n v="20.12"/>
    <n v="2"/>
    <n v="0"/>
    <n v="9.2552000000000003"/>
  </r>
  <r>
    <n v="9735"/>
    <s v="CA-2011-114321"/>
    <n v="2011"/>
    <x v="1071"/>
    <d v="2011-08-25T00:00:00"/>
    <s v="Standard Class"/>
    <s v="NC-18535"/>
    <s v="Nick Crebassa"/>
    <x v="1"/>
    <s v="United States"/>
    <s v="Hampton"/>
    <x v="17"/>
    <n v="23666"/>
    <x v="0"/>
    <s v="OFF-BI-10001359"/>
    <x v="1"/>
    <x v="8"/>
    <s v="GBC DocuBind TL300 Electric Binding System"/>
    <n v="896.99"/>
    <n v="1"/>
    <n v="0"/>
    <n v="421.58529999999996"/>
  </r>
  <r>
    <n v="9736"/>
    <s v="CA-2011-128062"/>
    <n v="2011"/>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n v="2012"/>
    <x v="685"/>
    <d v="2012-07-03T00:00:00"/>
    <s v="Standard Class"/>
    <s v="NF-18475"/>
    <s v="Neil Französisch"/>
    <x v="2"/>
    <s v="United States"/>
    <s v="Omaha"/>
    <x v="8"/>
    <n v="68104"/>
    <x v="2"/>
    <s v="TEC-PH-10004667"/>
    <x v="2"/>
    <x v="7"/>
    <s v="Cisco 8x8 Inc. 6753i IP Business Phone System"/>
    <n v="269.98"/>
    <n v="2"/>
    <n v="0"/>
    <n v="72.894599999999997"/>
  </r>
  <r>
    <n v="9738"/>
    <s v="CA-2014-129294"/>
    <n v="2014"/>
    <x v="633"/>
    <d v="2014-03-22T00:00:00"/>
    <s v="Standard Class"/>
    <s v="KD-16615"/>
    <s v="Ken Dana"/>
    <x v="1"/>
    <s v="United States"/>
    <s v="Los Angeles"/>
    <x v="1"/>
    <n v="90032"/>
    <x v="1"/>
    <s v="OFF-ST-10002615"/>
    <x v="1"/>
    <x v="4"/>
    <s v="Dual Level, Single-Width Filing Carts"/>
    <n v="310.12"/>
    <n v="2"/>
    <n v="0"/>
    <n v="80.631200000000007"/>
  </r>
  <r>
    <n v="9739"/>
    <s v="CA-2014-129294"/>
    <n v="2014"/>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n v="2014"/>
    <x v="633"/>
    <d v="2014-03-22T00:00:00"/>
    <s v="Standard Class"/>
    <s v="KD-16615"/>
    <s v="Ken Dana"/>
    <x v="1"/>
    <s v="United States"/>
    <s v="Los Angeles"/>
    <x v="1"/>
    <n v="90032"/>
    <x v="1"/>
    <s v="OFF-BI-10001757"/>
    <x v="1"/>
    <x v="8"/>
    <s v="Pressboard Hanging Data Binders for Unburst Sheets"/>
    <n v="19.68"/>
    <n v="5"/>
    <n v="0.2"/>
    <n v="6.8879999999999981"/>
  </r>
  <r>
    <n v="9741"/>
    <s v="CA-2014-129294"/>
    <n v="2014"/>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n v="2012"/>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n v="2014"/>
    <x v="354"/>
    <d v="2014-12-03T00:00:00"/>
    <s v="Standard Class"/>
    <s v="EP-13915"/>
    <s v="Emily Phan"/>
    <x v="0"/>
    <s v="United States"/>
    <s v="San Diego"/>
    <x v="1"/>
    <n v="92037"/>
    <x v="1"/>
    <s v="OFF-LA-10001074"/>
    <x v="1"/>
    <x v="2"/>
    <s v="Round Specialty Laser Printer Labels"/>
    <n v="62.65"/>
    <n v="5"/>
    <n v="0"/>
    <n v="29.445499999999996"/>
  </r>
  <r>
    <n v="9744"/>
    <s v="CA-2013-137127"/>
    <n v="2013"/>
    <x v="950"/>
    <d v="2013-06-23T00:00:00"/>
    <s v="Standard Class"/>
    <s v="JJ-15445"/>
    <s v="Jennifer Jackson"/>
    <x v="0"/>
    <s v="United States"/>
    <s v="Newark"/>
    <x v="13"/>
    <n v="19711"/>
    <x v="3"/>
    <s v="OFF-LA-10001641"/>
    <x v="1"/>
    <x v="2"/>
    <s v="Avery 518"/>
    <n v="9.4499999999999993"/>
    <n v="3"/>
    <n v="0"/>
    <n v="4.5359999999999996"/>
  </r>
  <r>
    <n v="9745"/>
    <s v="CA-2014-141782"/>
    <n v="2014"/>
    <x v="276"/>
    <d v="2014-01-26T00:00:00"/>
    <s v="Standard Class"/>
    <s v="BE-11410"/>
    <s v="Bobby Elias"/>
    <x v="0"/>
    <s v="United States"/>
    <s v="Aurora"/>
    <x v="10"/>
    <n v="60505"/>
    <x v="2"/>
    <s v="OFF-EN-10002230"/>
    <x v="1"/>
    <x v="12"/>
    <s v="Airmail Envelopes"/>
    <n v="268.57600000000002"/>
    <n v="4"/>
    <n v="0.2"/>
    <n v="90.64439999999999"/>
  </r>
  <r>
    <n v="9746"/>
    <s v="CA-2014-137505"/>
    <n v="2014"/>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n v="2014"/>
    <x v="221"/>
    <d v="2014-11-25T00:00:00"/>
    <s v="Same Day"/>
    <s v="BP-11290"/>
    <s v="Beth Paige"/>
    <x v="0"/>
    <s v="United States"/>
    <s v="Los Angeles"/>
    <x v="1"/>
    <n v="90008"/>
    <x v="1"/>
    <s v="FUR-TA-10001676"/>
    <x v="0"/>
    <x v="3"/>
    <s v="Hon 61000 Series Interactive Training Tables"/>
    <n v="71.088000000000008"/>
    <n v="2"/>
    <n v="0.2"/>
    <n v="-1.7772000000000041"/>
  </r>
  <r>
    <n v="9748"/>
    <s v="US-2011-140914"/>
    <n v="2011"/>
    <x v="7"/>
    <d v="2011-11-15T00:00:00"/>
    <s v="Standard Class"/>
    <s v="BH-11710"/>
    <s v="Brosina Hoffman"/>
    <x v="0"/>
    <s v="United States"/>
    <s v="Chicago"/>
    <x v="10"/>
    <n v="60653"/>
    <x v="2"/>
    <s v="FUR-FU-10000175"/>
    <x v="0"/>
    <x v="5"/>
    <s v="DAX Wood Document Frame."/>
    <n v="10.984000000000002"/>
    <n v="2"/>
    <n v="0.6"/>
    <n v="-7.9634"/>
  </r>
  <r>
    <n v="9749"/>
    <s v="US-2011-140914"/>
    <n v="2011"/>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n v="2013"/>
    <x v="758"/>
    <d v="2013-03-09T00:00:00"/>
    <s v="Standard Class"/>
    <s v="EM-13810"/>
    <s v="Eleni McCrary"/>
    <x v="1"/>
    <s v="United States"/>
    <s v="Dover"/>
    <x v="38"/>
    <n v="3820"/>
    <x v="3"/>
    <s v="TEC-AC-10002567"/>
    <x v="2"/>
    <x v="11"/>
    <s v="Logitech G602 Wireless Gaming Mouse"/>
    <n v="159.97999999999999"/>
    <n v="2"/>
    <n v="0"/>
    <n v="57.592799999999997"/>
  </r>
  <r>
    <n v="9751"/>
    <s v="CA-2013-113390"/>
    <n v="2013"/>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n v="2013"/>
    <x v="1228"/>
    <d v="2013-10-16T00:00:00"/>
    <s v="Standard Class"/>
    <s v="EP-13915"/>
    <s v="Emily Phan"/>
    <x v="0"/>
    <s v="United States"/>
    <s v="Chicago"/>
    <x v="10"/>
    <n v="60610"/>
    <x v="2"/>
    <s v="OFF-AR-10001446"/>
    <x v="1"/>
    <x v="6"/>
    <s v="Newell 309"/>
    <n v="27.72"/>
    <n v="3"/>
    <n v="0.2"/>
    <n v="3.4649999999999999"/>
  </r>
  <r>
    <n v="9753"/>
    <s v="US-2013-158680"/>
    <n v="2013"/>
    <x v="949"/>
    <d v="2013-07-03T00:00:00"/>
    <s v="First Class"/>
    <s v="NZ-18565"/>
    <s v="Nick Zandusky"/>
    <x v="2"/>
    <s v="United States"/>
    <s v="Seattle"/>
    <x v="4"/>
    <n v="98115"/>
    <x v="1"/>
    <s v="OFF-BI-10000145"/>
    <x v="1"/>
    <x v="8"/>
    <s v="Zipper Ring Binder Pockets"/>
    <n v="2.4960000000000004"/>
    <n v="1"/>
    <n v="0.2"/>
    <n v="0.90479999999999983"/>
  </r>
  <r>
    <n v="9754"/>
    <s v="CA-2014-113705"/>
    <n v="2014"/>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n v="2014"/>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n v="2014"/>
    <x v="996"/>
    <d v="2014-03-30T00:00:00"/>
    <s v="Second Class"/>
    <s v="LC-16870"/>
    <s v="Lena Cacioppo"/>
    <x v="0"/>
    <s v="United States"/>
    <s v="Richmond"/>
    <x v="17"/>
    <n v="23223"/>
    <x v="0"/>
    <s v="OFF-ST-10001128"/>
    <x v="1"/>
    <x v="4"/>
    <s v="Carina Mini System Audio Rack, Model AR050B"/>
    <n v="332.94"/>
    <n v="3"/>
    <n v="0"/>
    <n v="9.9882000000000204"/>
  </r>
  <r>
    <n v="9757"/>
    <s v="CA-2014-113705"/>
    <n v="2014"/>
    <x v="996"/>
    <d v="2014-03-30T00:00:00"/>
    <s v="Second Class"/>
    <s v="LC-16870"/>
    <s v="Lena Cacioppo"/>
    <x v="0"/>
    <s v="United States"/>
    <s v="Richmond"/>
    <x v="17"/>
    <n v="23223"/>
    <x v="0"/>
    <s v="FUR-TA-10002533"/>
    <x v="0"/>
    <x v="3"/>
    <s v="BPI Conference Tables"/>
    <n v="292.10000000000002"/>
    <n v="2"/>
    <n v="0"/>
    <n v="58.419999999999987"/>
  </r>
  <r>
    <n v="9758"/>
    <s v="CA-2014-113705"/>
    <n v="2014"/>
    <x v="996"/>
    <d v="2014-03-30T00:00:00"/>
    <s v="Second Class"/>
    <s v="LC-16870"/>
    <s v="Lena Cacioppo"/>
    <x v="0"/>
    <s v="United States"/>
    <s v="Richmond"/>
    <x v="17"/>
    <n v="23223"/>
    <x v="0"/>
    <s v="TEC-PH-10004006"/>
    <x v="2"/>
    <x v="7"/>
    <s v="Panasonic KX - TS880B Telephone"/>
    <n v="206.1"/>
    <n v="5"/>
    <n v="0"/>
    <n v="55.647000000000006"/>
  </r>
  <r>
    <n v="9759"/>
    <s v="CA-2014-113705"/>
    <n v="2014"/>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n v="2013"/>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n v="2014"/>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n v="2011"/>
    <x v="1047"/>
    <d v="2011-02-19T00:00:00"/>
    <s v="Standard Class"/>
    <s v="ML-17395"/>
    <s v="Marina Lichtenstein"/>
    <x v="1"/>
    <s v="United States"/>
    <s v="Seattle"/>
    <x v="4"/>
    <n v="98103"/>
    <x v="1"/>
    <s v="TEC-AC-10000736"/>
    <x v="2"/>
    <x v="11"/>
    <s v="Logitech G600 MMO Gaming Mouse"/>
    <n v="239.96999999999997"/>
    <n v="3"/>
    <n v="0"/>
    <n v="86.389199999999988"/>
  </r>
  <r>
    <n v="9763"/>
    <s v="CA-2011-121762"/>
    <n v="2011"/>
    <x v="1047"/>
    <d v="2011-02-19T00:00:00"/>
    <s v="Standard Class"/>
    <s v="ML-17395"/>
    <s v="Marina Lichtenstein"/>
    <x v="1"/>
    <s v="United States"/>
    <s v="Seattle"/>
    <x v="4"/>
    <n v="98103"/>
    <x v="1"/>
    <s v="OFF-AP-10001293"/>
    <x v="1"/>
    <x v="9"/>
    <s v="Belkin 8 Outlet Surge Protector"/>
    <n v="81.96"/>
    <n v="2"/>
    <n v="0"/>
    <n v="22.948799999999999"/>
  </r>
  <r>
    <n v="9764"/>
    <s v="CA-2011-121762"/>
    <n v="2011"/>
    <x v="1047"/>
    <d v="2011-02-19T00:00:00"/>
    <s v="Standard Class"/>
    <s v="ML-17395"/>
    <s v="Marina Lichtenstein"/>
    <x v="1"/>
    <s v="United States"/>
    <s v="Seattle"/>
    <x v="4"/>
    <n v="98103"/>
    <x v="1"/>
    <s v="OFF-SU-10000157"/>
    <x v="1"/>
    <x v="14"/>
    <s v="Compact Automatic Electric Letter Opener"/>
    <n v="238.62"/>
    <n v="2"/>
    <n v="0"/>
    <n v="4.7724000000000046"/>
  </r>
  <r>
    <n v="9765"/>
    <s v="CA-2011-123855"/>
    <n v="2011"/>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n v="2014"/>
    <x v="1230"/>
    <d v="2014-03-07T00:00:00"/>
    <s v="Standard Class"/>
    <s v="DB-13660"/>
    <s v="Duane Benoit"/>
    <x v="0"/>
    <s v="United States"/>
    <s v="Middletown"/>
    <x v="29"/>
    <n v="6457"/>
    <x v="3"/>
    <s v="OFF-BI-10001757"/>
    <x v="1"/>
    <x v="8"/>
    <s v="Pressboard Hanging Data Binders for Unburst Sheets"/>
    <n v="9.84"/>
    <n v="2"/>
    <n v="0"/>
    <n v="4.7231999999999994"/>
  </r>
  <r>
    <n v="9767"/>
    <s v="CA-2014-101959"/>
    <n v="2014"/>
    <x v="1230"/>
    <d v="2014-03-07T00:00:00"/>
    <s v="Standard Class"/>
    <s v="DB-13660"/>
    <s v="Duane Benoit"/>
    <x v="0"/>
    <s v="United States"/>
    <s v="Middletown"/>
    <x v="29"/>
    <n v="6457"/>
    <x v="3"/>
    <s v="OFF-PA-10002137"/>
    <x v="1"/>
    <x v="10"/>
    <s v="Southworth 100% Résumé Paper, 24lb."/>
    <n v="7.78"/>
    <n v="1"/>
    <n v="0"/>
    <n v="3.5009999999999994"/>
  </r>
  <r>
    <n v="9768"/>
    <s v="CA-2014-102659"/>
    <n v="2014"/>
    <x v="34"/>
    <d v="2014-12-16T00:00:00"/>
    <s v="Standard Class"/>
    <s v="LW-17215"/>
    <s v="Luke Weiss"/>
    <x v="0"/>
    <s v="United States"/>
    <s v="Grand Rapids"/>
    <x v="12"/>
    <n v="49505"/>
    <x v="2"/>
    <s v="OFF-BI-10000088"/>
    <x v="1"/>
    <x v="8"/>
    <s v="GBC Imprintable Covers"/>
    <n v="54.900000000000006"/>
    <n v="5"/>
    <n v="0"/>
    <n v="26.901000000000003"/>
  </r>
  <r>
    <n v="9769"/>
    <s v="CA-2014-142328"/>
    <n v="2014"/>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n v="2013"/>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n v="2013"/>
    <x v="390"/>
    <d v="2013-12-01T00:00:00"/>
    <s v="Standard Class"/>
    <s v="SC-20050"/>
    <s v="Sample Company A"/>
    <x v="2"/>
    <s v="United States"/>
    <s v="Hialeah"/>
    <x v="2"/>
    <n v="33012"/>
    <x v="0"/>
    <s v="OFF-PA-10001609"/>
    <x v="1"/>
    <x v="10"/>
    <s v="Tops Wirebound Message Log Books"/>
    <n v="10.528"/>
    <n v="4"/>
    <n v="0.2"/>
    <n v="3.4215999999999993"/>
  </r>
  <r>
    <n v="9772"/>
    <s v="CA-2013-123533"/>
    <n v="2013"/>
    <x v="390"/>
    <d v="2013-12-01T00:00:00"/>
    <s v="Standard Class"/>
    <s v="SC-20050"/>
    <s v="Sample Company A"/>
    <x v="2"/>
    <s v="United States"/>
    <s v="Hialeah"/>
    <x v="2"/>
    <n v="33012"/>
    <x v="0"/>
    <s v="OFF-AP-10002765"/>
    <x v="1"/>
    <x v="9"/>
    <s v="Fellowes Advanced Computer Series Surge Protectors"/>
    <n v="42.384"/>
    <n v="2"/>
    <n v="0.2"/>
    <n v="4.2384000000000022"/>
  </r>
  <r>
    <n v="9773"/>
    <s v="CA-2013-104983"/>
    <n v="2013"/>
    <x v="894"/>
    <d v="2013-07-04T00:00:00"/>
    <s v="Same Day"/>
    <s v="FM-14215"/>
    <s v="Filia McAdams"/>
    <x v="1"/>
    <s v="United States"/>
    <s v="Philadelphia"/>
    <x v="9"/>
    <n v="19143"/>
    <x v="3"/>
    <s v="OFF-PA-10000167"/>
    <x v="1"/>
    <x v="10"/>
    <s v="Xerox 1925"/>
    <n v="123.92000000000002"/>
    <n v="5"/>
    <n v="0.2"/>
    <n v="38.724999999999994"/>
  </r>
  <r>
    <n v="9774"/>
    <s v="CA-2013-160234"/>
    <n v="2013"/>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n v="2011"/>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n v="2011"/>
    <x v="711"/>
    <d v="2011-07-30T00:00:00"/>
    <s v="Standard Class"/>
    <s v="LF-17185"/>
    <s v="Luke Foster"/>
    <x v="0"/>
    <s v="United States"/>
    <s v="San Antonio"/>
    <x v="5"/>
    <n v="78207"/>
    <x v="2"/>
    <s v="FUR-FU-10004666"/>
    <x v="0"/>
    <x v="5"/>
    <s v="DAX Clear Channel Poster Frame"/>
    <n v="17.496000000000002"/>
    <n v="3"/>
    <n v="0.6"/>
    <n v="-10.060199999999998"/>
  </r>
  <r>
    <n v="9777"/>
    <s v="CA-2011-169019"/>
    <n v="2011"/>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n v="2011"/>
    <x v="711"/>
    <d v="2011-07-30T00:00:00"/>
    <s v="Standard Class"/>
    <s v="LF-17185"/>
    <s v="Luke Foster"/>
    <x v="0"/>
    <s v="United States"/>
    <s v="San Antonio"/>
    <x v="5"/>
    <n v="78207"/>
    <x v="2"/>
    <s v="TEC-AC-10002076"/>
    <x v="2"/>
    <x v="11"/>
    <s v="Microsoft Natural Keyboard Elite"/>
    <n v="431.13600000000002"/>
    <n v="9"/>
    <n v="0.2"/>
    <n v="-26.946000000000012"/>
  </r>
  <r>
    <n v="9779"/>
    <s v="CA-2011-169019"/>
    <n v="2011"/>
    <x v="711"/>
    <d v="2011-07-30T00:00:00"/>
    <s v="Standard Class"/>
    <s v="LF-17185"/>
    <s v="Luke Foster"/>
    <x v="0"/>
    <s v="United States"/>
    <s v="San Antonio"/>
    <x v="5"/>
    <n v="78207"/>
    <x v="2"/>
    <s v="OFF-BI-10001679"/>
    <x v="1"/>
    <x v="8"/>
    <s v="GBC Instant Index System for Binding Systems"/>
    <n v="8.879999999999999"/>
    <n v="5"/>
    <n v="0.8"/>
    <n v="-13.32"/>
  </r>
  <r>
    <n v="9780"/>
    <s v="CA-2011-169019"/>
    <n v="2011"/>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n v="2013"/>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n v="2013"/>
    <x v="749"/>
    <d v="2013-09-19T00:00:00"/>
    <s v="Standard Class"/>
    <s v="CL-12565"/>
    <s v="Clay Ludtke"/>
    <x v="0"/>
    <s v="United States"/>
    <s v="Long Beach"/>
    <x v="15"/>
    <n v="11561"/>
    <x v="3"/>
    <s v="OFF-BI-10004390"/>
    <x v="1"/>
    <x v="8"/>
    <s v="GBC DocuBind 200 Manual Binding Machine"/>
    <n v="673.5680000000001"/>
    <n v="2"/>
    <n v="0.2"/>
    <n v="252.58799999999999"/>
  </r>
  <r>
    <n v="9783"/>
    <s v="CA-2012-149748"/>
    <n v="2012"/>
    <x v="70"/>
    <d v="2012-06-02T00:00:00"/>
    <s v="Second Class"/>
    <s v="EM-13825"/>
    <s v="Elizabeth Moffitt"/>
    <x v="1"/>
    <s v="United States"/>
    <s v="Paterson"/>
    <x v="30"/>
    <n v="7501"/>
    <x v="3"/>
    <s v="OFF-PA-10002120"/>
    <x v="1"/>
    <x v="10"/>
    <s v="Xerox 1889"/>
    <n v="274.8"/>
    <n v="5"/>
    <n v="0"/>
    <n v="134.65199999999999"/>
  </r>
  <r>
    <n v="9784"/>
    <s v="CA-2012-149748"/>
    <n v="2012"/>
    <x v="70"/>
    <d v="2012-06-02T00:00:00"/>
    <s v="Second Class"/>
    <s v="EM-13825"/>
    <s v="Elizabeth Moffitt"/>
    <x v="1"/>
    <s v="United States"/>
    <s v="Paterson"/>
    <x v="30"/>
    <n v="7501"/>
    <x v="3"/>
    <s v="OFF-ST-10004340"/>
    <x v="1"/>
    <x v="4"/>
    <s v="Fellowes Mobile File Cart, Black"/>
    <n v="62.18"/>
    <n v="1"/>
    <n v="0"/>
    <n v="16.788600000000002"/>
  </r>
  <r>
    <n v="9785"/>
    <s v="CA-2012-149748"/>
    <n v="2012"/>
    <x v="70"/>
    <d v="2012-06-02T00:00:00"/>
    <s v="Second Class"/>
    <s v="EM-13825"/>
    <s v="Elizabeth Moffitt"/>
    <x v="1"/>
    <s v="United States"/>
    <s v="Paterson"/>
    <x v="30"/>
    <n v="7501"/>
    <x v="3"/>
    <s v="FUR-FU-10001847"/>
    <x v="0"/>
    <x v="5"/>
    <s v="Eldon Image Series Black Desk Accessories"/>
    <n v="8.2799999999999994"/>
    <n v="2"/>
    <n v="0"/>
    <n v="2.9807999999999995"/>
  </r>
  <r>
    <n v="9786"/>
    <s v="CA-2012-155635"/>
    <n v="2012"/>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n v="2011"/>
    <x v="1127"/>
    <d v="2011-11-05T00:00:00"/>
    <s v="Same Day"/>
    <s v="BG-11035"/>
    <s v="Barry Gonzalez"/>
    <x v="0"/>
    <s v="United States"/>
    <s v="Hampton"/>
    <x v="17"/>
    <n v="23666"/>
    <x v="0"/>
    <s v="FUR-CH-10004754"/>
    <x v="0"/>
    <x v="1"/>
    <s v="Global Stack Chair with Arms, Black"/>
    <n v="149.9"/>
    <n v="5"/>
    <n v="0"/>
    <n v="40.472999999999999"/>
  </r>
  <r>
    <n v="9788"/>
    <s v="CA-2014-144491"/>
    <n v="2014"/>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n v="2014"/>
    <x v="996"/>
    <d v="2014-04-02T00:00:00"/>
    <s v="Standard Class"/>
    <s v="CJ-12010"/>
    <s v="Caroline Jumper"/>
    <x v="0"/>
    <s v="United States"/>
    <s v="Houston"/>
    <x v="5"/>
    <n v="77070"/>
    <x v="2"/>
    <s v="FUR-CH-10004063"/>
    <x v="0"/>
    <x v="1"/>
    <s v="Global Deluxe High-Back Manager's Chair"/>
    <n v="600.55799999999999"/>
    <n v="3"/>
    <n v="0.3"/>
    <n v="-8.5794000000000779"/>
  </r>
  <r>
    <n v="9790"/>
    <s v="CA-2014-144491"/>
    <n v="2014"/>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n v="2014"/>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n v="2011"/>
    <x v="371"/>
    <d v="2011-05-23T00:00:00"/>
    <s v="Second Class"/>
    <s v="KH-16360"/>
    <s v="Katherine Hughes"/>
    <x v="0"/>
    <s v="United States"/>
    <s v="Houston"/>
    <x v="5"/>
    <n v="77070"/>
    <x v="2"/>
    <s v="OFF-EN-10003134"/>
    <x v="1"/>
    <x v="12"/>
    <s v="Staples"/>
    <n v="56.063999999999993"/>
    <n v="6"/>
    <n v="0.2"/>
    <n v="21.024000000000001"/>
  </r>
  <r>
    <n v="9793"/>
    <s v="CA-2011-127166"/>
    <n v="2011"/>
    <x v="371"/>
    <d v="2011-05-23T00:00:00"/>
    <s v="Second Class"/>
    <s v="KH-16360"/>
    <s v="Katherine Hughes"/>
    <x v="0"/>
    <s v="United States"/>
    <s v="Houston"/>
    <x v="5"/>
    <n v="77070"/>
    <x v="2"/>
    <s v="FUR-CH-10003396"/>
    <x v="0"/>
    <x v="1"/>
    <s v="Global Deluxe Steno Chair"/>
    <n v="107.77200000000001"/>
    <n v="2"/>
    <n v="0.3"/>
    <n v="-29.252400000000009"/>
  </r>
  <r>
    <n v="9794"/>
    <s v="CA-2011-127166"/>
    <n v="2011"/>
    <x v="371"/>
    <d v="2011-05-23T00:00:00"/>
    <s v="Second Class"/>
    <s v="KH-16360"/>
    <s v="Katherine Hughes"/>
    <x v="0"/>
    <s v="United States"/>
    <s v="Houston"/>
    <x v="5"/>
    <n v="77070"/>
    <x v="2"/>
    <s v="OFF-PA-10001560"/>
    <x v="1"/>
    <x v="10"/>
    <s v="Adams Telephone Message Books, 5 1/4” x 11”"/>
    <n v="4.8320000000000007"/>
    <n v="1"/>
    <n v="0.2"/>
    <n v="1.6307999999999998"/>
  </r>
  <r>
    <n v="9795"/>
    <s v="CA-2011-127166"/>
    <n v="2011"/>
    <x v="371"/>
    <d v="2011-05-23T00:00:00"/>
    <s v="Second Class"/>
    <s v="KH-16360"/>
    <s v="Katherine Hughes"/>
    <x v="0"/>
    <s v="United States"/>
    <s v="Houston"/>
    <x v="5"/>
    <n v="77070"/>
    <x v="2"/>
    <s v="OFF-BI-10000977"/>
    <x v="1"/>
    <x v="8"/>
    <s v="Ibico Plastic Spiral Binding Combs"/>
    <n v="18.239999999999995"/>
    <n v="3"/>
    <n v="0.8"/>
    <n v="-31.00800000000001"/>
  </r>
  <r>
    <n v="9796"/>
    <s v="CA-2013-125920"/>
    <n v="2013"/>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n v="2012"/>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n v="2012"/>
    <x v="1026"/>
    <d v="2012-01-17T00:00:00"/>
    <s v="Standard Class"/>
    <s v="CS-12490"/>
    <s v="Cindy Schnelling"/>
    <x v="1"/>
    <s v="United States"/>
    <s v="Toledo"/>
    <x v="24"/>
    <n v="43615"/>
    <x v="3"/>
    <s v="TEC-PH-10004977"/>
    <x v="2"/>
    <x v="7"/>
    <s v="GE 30524EE4"/>
    <n v="235.18799999999999"/>
    <n v="2"/>
    <n v="0.4"/>
    <n v="-43.117800000000045"/>
  </r>
  <r>
    <n v="9799"/>
    <s v="CA-2012-128608"/>
    <n v="2012"/>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n v="2012"/>
    <x v="1026"/>
    <d v="2012-01-17T00:00:00"/>
    <s v="Standard Class"/>
    <s v="CS-12490"/>
    <s v="Cindy Schnelling"/>
    <x v="1"/>
    <s v="United States"/>
    <s v="Toledo"/>
    <x v="24"/>
    <n v="43615"/>
    <x v="3"/>
    <s v="TEC-AC-10000487"/>
    <x v="2"/>
    <x v="11"/>
    <s v="SanDisk Cruzer 4 GB USB Flash Drive"/>
    <n v="10.384"/>
    <n v="2"/>
    <n v="0.2"/>
    <n v="2.2065999999999999"/>
  </r>
  <r>
    <n v="9801"/>
    <s v="CA-2012-128608"/>
    <n v="2012"/>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n v="2014"/>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n v="2012"/>
    <x v="1074"/>
    <d v="2012-07-20T00:00:00"/>
    <s v="Second Class"/>
    <s v="PJ-19015"/>
    <s v="Pauline Johnson"/>
    <x v="0"/>
    <s v="United States"/>
    <s v="New York City"/>
    <x v="15"/>
    <n v="10024"/>
    <x v="3"/>
    <s v="OFF-BI-10004182"/>
    <x v="1"/>
    <x v="8"/>
    <s v="Economy Binders"/>
    <n v="3.3280000000000003"/>
    <n v="2"/>
    <n v="0.2"/>
    <n v="1.2064000000000001"/>
  </r>
  <r>
    <n v="9804"/>
    <s v="CA-2012-122973"/>
    <n v="2012"/>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n v="2012"/>
    <x v="1074"/>
    <d v="2012-07-20T00:00:00"/>
    <s v="Second Class"/>
    <s v="PJ-19015"/>
    <s v="Pauline Johnson"/>
    <x v="0"/>
    <s v="United States"/>
    <s v="New York City"/>
    <x v="15"/>
    <n v="10024"/>
    <x v="3"/>
    <s v="FUR-FU-10002364"/>
    <x v="0"/>
    <x v="5"/>
    <s v="Eldon Expressions Wood Desk Accessories, Oak"/>
    <n v="7.38"/>
    <n v="1"/>
    <n v="0"/>
    <n v="2.1401999999999992"/>
  </r>
  <r>
    <n v="9806"/>
    <s v="CA-2013-136322"/>
    <n v="2013"/>
    <x v="147"/>
    <d v="2013-10-27T00:00:00"/>
    <s v="Standard Class"/>
    <s v="AP-10720"/>
    <s v="Anne Pryor"/>
    <x v="2"/>
    <s v="United States"/>
    <s v="Fort Lauderdale"/>
    <x v="2"/>
    <n v="33311"/>
    <x v="0"/>
    <s v="FUR-FU-10002878"/>
    <x v="0"/>
    <x v="5"/>
    <s v="Seth Thomas 14&quot; Day/Date Wall Clock"/>
    <n v="45.568000000000005"/>
    <n v="2"/>
    <n v="0.2"/>
    <n v="9.6832000000000011"/>
  </r>
  <r>
    <n v="9807"/>
    <s v="CA-2013-136322"/>
    <n v="2013"/>
    <x v="147"/>
    <d v="2013-10-27T00:00:00"/>
    <s v="Standard Class"/>
    <s v="AP-10720"/>
    <s v="Anne Pryor"/>
    <x v="2"/>
    <s v="United States"/>
    <s v="Fort Lauderdale"/>
    <x v="2"/>
    <n v="33311"/>
    <x v="0"/>
    <s v="OFF-BI-10004817"/>
    <x v="1"/>
    <x v="8"/>
    <s v="GBC Personal VeloBind Strips"/>
    <n v="28.752000000000006"/>
    <n v="8"/>
    <n v="0.7"/>
    <n v="-21.084799999999994"/>
  </r>
  <r>
    <n v="9808"/>
    <s v="CA-2014-107209"/>
    <n v="2014"/>
    <x v="944"/>
    <d v="2014-08-02T00:00:00"/>
    <s v="Second Class"/>
    <s v="JW-15955"/>
    <s v="Joni Wasserman"/>
    <x v="0"/>
    <s v="United States"/>
    <s v="Raleigh"/>
    <x v="3"/>
    <n v="27604"/>
    <x v="0"/>
    <s v="FUR-CH-10001146"/>
    <x v="0"/>
    <x v="1"/>
    <s v="Global Value Mid-Back Manager's Chair, Gray"/>
    <n v="194.84800000000001"/>
    <n v="4"/>
    <n v="0.2"/>
    <n v="12.177999999999983"/>
  </r>
  <r>
    <n v="9809"/>
    <s v="CA-2014-145093"/>
    <n v="2014"/>
    <x v="246"/>
    <d v="2014-07-27T00:00:00"/>
    <s v="Standard Class"/>
    <s v="PT-19090"/>
    <s v="Pete Takahito"/>
    <x v="0"/>
    <s v="United States"/>
    <s v="Chicago"/>
    <x v="10"/>
    <n v="60623"/>
    <x v="2"/>
    <s v="OFF-BI-10001116"/>
    <x v="1"/>
    <x v="8"/>
    <s v="Wilson Jones 1&quot; Hanging DublLock Ring Binders"/>
    <n v="2.1119999999999997"/>
    <n v="2"/>
    <n v="0.8"/>
    <n v="-3.3792"/>
  </r>
  <r>
    <n v="9810"/>
    <s v="US-2011-139640"/>
    <n v="2011"/>
    <x v="845"/>
    <d v="2011-11-11T00:00:00"/>
    <s v="Second Class"/>
    <s v="TB-21595"/>
    <s v="Troy Blackwell"/>
    <x v="0"/>
    <s v="United States"/>
    <s v="Portland"/>
    <x v="21"/>
    <n v="97206"/>
    <x v="1"/>
    <s v="OFF-PA-10000304"/>
    <x v="1"/>
    <x v="10"/>
    <s v="Xerox 1995"/>
    <n v="25.920000000000005"/>
    <n v="5"/>
    <n v="0.2"/>
    <n v="9.0719999999999992"/>
  </r>
  <r>
    <n v="9811"/>
    <s v="US-2011-139640"/>
    <n v="2011"/>
    <x v="845"/>
    <d v="2011-11-11T00:00:00"/>
    <s v="Second Class"/>
    <s v="TB-21595"/>
    <s v="Troy Blackwell"/>
    <x v="0"/>
    <s v="United States"/>
    <s v="Portland"/>
    <x v="21"/>
    <n v="97206"/>
    <x v="1"/>
    <s v="OFF-AR-10002240"/>
    <x v="1"/>
    <x v="6"/>
    <s v="Panasonic KP-150 Electric Pencil Sharpener"/>
    <n v="120.76800000000001"/>
    <n v="4"/>
    <n v="0.2"/>
    <n v="9.0575999999999972"/>
  </r>
  <r>
    <n v="9812"/>
    <s v="CA-2013-117583"/>
    <n v="2013"/>
    <x v="581"/>
    <d v="2013-12-01T00:00:00"/>
    <s v="First Class"/>
    <s v="CB-12025"/>
    <s v="Cassandra Brandow"/>
    <x v="0"/>
    <s v="United States"/>
    <s v="East Orange"/>
    <x v="30"/>
    <n v="7017"/>
    <x v="3"/>
    <s v="OFF-PA-10001246"/>
    <x v="1"/>
    <x v="10"/>
    <s v="Xerox 215"/>
    <n v="25.92"/>
    <n v="4"/>
    <n v="0"/>
    <n v="12.441600000000001"/>
  </r>
  <r>
    <n v="9813"/>
    <s v="CA-2013-117583"/>
    <n v="2013"/>
    <x v="581"/>
    <d v="2013-12-01T00:00:00"/>
    <s v="First Class"/>
    <s v="CB-12025"/>
    <s v="Cassandra Brandow"/>
    <x v="0"/>
    <s v="United States"/>
    <s v="East Orange"/>
    <x v="30"/>
    <n v="7017"/>
    <x v="3"/>
    <s v="OFF-AR-10000658"/>
    <x v="1"/>
    <x v="6"/>
    <s v="Newell 324"/>
    <n v="34.650000000000006"/>
    <n v="3"/>
    <n v="0"/>
    <n v="9.702"/>
  </r>
  <r>
    <n v="9814"/>
    <s v="CA-2013-117583"/>
    <n v="2013"/>
    <x v="581"/>
    <d v="2013-12-01T00:00:00"/>
    <s v="First Class"/>
    <s v="CB-12025"/>
    <s v="Cassandra Brandow"/>
    <x v="0"/>
    <s v="United States"/>
    <s v="East Orange"/>
    <x v="30"/>
    <n v="7017"/>
    <x v="3"/>
    <s v="OFF-PA-10000100"/>
    <x v="1"/>
    <x v="10"/>
    <s v="Xerox 1945"/>
    <n v="204.95000000000002"/>
    <n v="5"/>
    <n v="0"/>
    <n v="100.4255"/>
  </r>
  <r>
    <n v="9815"/>
    <s v="CA-2013-117583"/>
    <n v="2013"/>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n v="2012"/>
    <x v="1214"/>
    <d v="2012-06-12T00:00:00"/>
    <s v="Standard Class"/>
    <s v="AG-10495"/>
    <s v="Andrew Gjertsen"/>
    <x v="1"/>
    <s v="United States"/>
    <s v="Saint Petersburg"/>
    <x v="2"/>
    <n v="33710"/>
    <x v="0"/>
    <s v="OFF-PA-10002581"/>
    <x v="1"/>
    <x v="10"/>
    <s v="Xerox 1951"/>
    <n v="173.48800000000003"/>
    <n v="7"/>
    <n v="0.2"/>
    <n v="54.214999999999982"/>
  </r>
  <r>
    <n v="9817"/>
    <s v="CA-2012-162201"/>
    <n v="2012"/>
    <x v="1214"/>
    <d v="2012-06-12T00:00:00"/>
    <s v="Standard Class"/>
    <s v="AG-10495"/>
    <s v="Andrew Gjertsen"/>
    <x v="1"/>
    <s v="United States"/>
    <s v="Saint Petersburg"/>
    <x v="2"/>
    <n v="33710"/>
    <x v="0"/>
    <s v="OFF-ST-10000046"/>
    <x v="1"/>
    <x v="4"/>
    <s v="Fellowes Super Stor/Drawer Files"/>
    <n v="516.96"/>
    <n v="4"/>
    <n v="0.2"/>
    <n v="-6.4619999999999891"/>
  </r>
  <r>
    <n v="9818"/>
    <s v="CA-2012-162201"/>
    <n v="2012"/>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n v="2012"/>
    <x v="1214"/>
    <d v="2012-06-12T00:00:00"/>
    <s v="Standard Class"/>
    <s v="AG-10495"/>
    <s v="Andrew Gjertsen"/>
    <x v="1"/>
    <s v="United States"/>
    <s v="Saint Petersburg"/>
    <x v="2"/>
    <n v="33710"/>
    <x v="0"/>
    <s v="OFF-AR-10003856"/>
    <x v="1"/>
    <x v="6"/>
    <s v="Newell 344"/>
    <n v="4.4479999999999995"/>
    <n v="2"/>
    <n v="0.2"/>
    <n v="0.3335999999999999"/>
  </r>
  <r>
    <n v="9820"/>
    <s v="CA-2012-162201"/>
    <n v="2012"/>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n v="2012"/>
    <x v="1214"/>
    <d v="2012-06-12T00:00:00"/>
    <s v="Standard Class"/>
    <s v="AG-10495"/>
    <s v="Andrew Gjertsen"/>
    <x v="1"/>
    <s v="United States"/>
    <s v="Saint Petersburg"/>
    <x v="2"/>
    <n v="33710"/>
    <x v="0"/>
    <s v="OFF-PA-10001215"/>
    <x v="1"/>
    <x v="10"/>
    <s v="Xerox 1963"/>
    <n v="42.24"/>
    <n v="10"/>
    <n v="0.2"/>
    <n v="13.199999999999998"/>
  </r>
  <r>
    <n v="9822"/>
    <s v="CA-2012-162201"/>
    <n v="2012"/>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n v="2011"/>
    <x v="860"/>
    <d v="2011-08-19T00:00:00"/>
    <s v="Standard Class"/>
    <s v="BD-11605"/>
    <s v="Brian Dahlen"/>
    <x v="0"/>
    <s v="United States"/>
    <s v="San Francisco"/>
    <x v="1"/>
    <n v="94122"/>
    <x v="1"/>
    <s v="OFF-AP-10003287"/>
    <x v="1"/>
    <x v="9"/>
    <s v="Tripp Lite TLP810NET Broadband Surge for Modem/Fax"/>
    <n v="152.91"/>
    <n v="3"/>
    <n v="0"/>
    <n v="42.814799999999998"/>
  </r>
  <r>
    <n v="9824"/>
    <s v="US-2011-164406"/>
    <n v="2011"/>
    <x v="860"/>
    <d v="2011-08-19T00:00:00"/>
    <s v="Standard Class"/>
    <s v="BD-11605"/>
    <s v="Brian Dahlen"/>
    <x v="0"/>
    <s v="United States"/>
    <s v="San Francisco"/>
    <x v="1"/>
    <n v="94122"/>
    <x v="1"/>
    <s v="OFF-PA-10000167"/>
    <x v="1"/>
    <x v="10"/>
    <s v="Xerox 1925"/>
    <n v="92.94"/>
    <n v="3"/>
    <n v="0"/>
    <n v="41.822999999999993"/>
  </r>
  <r>
    <n v="9825"/>
    <s v="US-2011-164406"/>
    <n v="2011"/>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n v="2011"/>
    <x v="860"/>
    <d v="2011-08-19T00:00:00"/>
    <s v="Standard Class"/>
    <s v="BD-11605"/>
    <s v="Brian Dahlen"/>
    <x v="0"/>
    <s v="United States"/>
    <s v="San Francisco"/>
    <x v="1"/>
    <n v="94122"/>
    <x v="1"/>
    <s v="OFF-BI-10003638"/>
    <x v="1"/>
    <x v="8"/>
    <s v="GBC Durable Plastic Covers"/>
    <n v="46.440000000000005"/>
    <n v="3"/>
    <n v="0.2"/>
    <n v="15.092999999999998"/>
  </r>
  <r>
    <n v="9827"/>
    <s v="US-2011-164406"/>
    <n v="2011"/>
    <x v="860"/>
    <d v="2011-08-19T00:00:00"/>
    <s v="Standard Class"/>
    <s v="BD-11605"/>
    <s v="Brian Dahlen"/>
    <x v="0"/>
    <s v="United States"/>
    <s v="San Francisco"/>
    <x v="1"/>
    <n v="94122"/>
    <x v="1"/>
    <s v="FUR-CH-10003833"/>
    <x v="0"/>
    <x v="1"/>
    <s v="Novimex Fabric Task Chair"/>
    <n v="195.136"/>
    <n v="4"/>
    <n v="0.2"/>
    <n v="-12.196000000000005"/>
  </r>
  <r>
    <n v="9828"/>
    <s v="CA-2014-169999"/>
    <n v="2014"/>
    <x v="249"/>
    <d v="2014-06-27T00:00:00"/>
    <s v="Standard Class"/>
    <s v="JS-15685"/>
    <s v="Jim Sink"/>
    <x v="1"/>
    <s v="United States"/>
    <s v="New York City"/>
    <x v="15"/>
    <n v="10035"/>
    <x v="3"/>
    <s v="OFF-ST-10001511"/>
    <x v="1"/>
    <x v="4"/>
    <s v="Space Solutions Commercial Steel Shelving"/>
    <n v="129.30000000000001"/>
    <n v="2"/>
    <n v="0"/>
    <n v="6.4649999999999892"/>
  </r>
  <r>
    <n v="9829"/>
    <s v="CA-2014-169999"/>
    <n v="2014"/>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n v="2014"/>
    <x v="11"/>
    <d v="2014-07-24T00:00:00"/>
    <s v="Standard Class"/>
    <s v="NF-18385"/>
    <s v="Natalie Fritzler"/>
    <x v="0"/>
    <s v="United States"/>
    <s v="Charlotte"/>
    <x v="3"/>
    <n v="28205"/>
    <x v="0"/>
    <s v="FUR-CH-10004218"/>
    <x v="0"/>
    <x v="1"/>
    <s v="Global Fabric Manager's Chair, Dark Gray"/>
    <n v="242.35200000000003"/>
    <n v="3"/>
    <n v="0.2"/>
    <n v="15.147000000000006"/>
  </r>
  <r>
    <n v="9831"/>
    <s v="CA-2011-113257"/>
    <n v="2011"/>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n v="2011"/>
    <x v="757"/>
    <d v="2011-12-18T00:00:00"/>
    <s v="Second Class"/>
    <s v="SC-20305"/>
    <s v="Sean Christensen"/>
    <x v="0"/>
    <s v="United States"/>
    <s v="Beaumont"/>
    <x v="5"/>
    <n v="77705"/>
    <x v="2"/>
    <s v="FUR-FU-10001706"/>
    <x v="0"/>
    <x v="5"/>
    <s v="Longer-Life Soft White Bulbs"/>
    <n v="8.6240000000000023"/>
    <n v="7"/>
    <n v="0.6"/>
    <n v="-2.5872000000000011"/>
  </r>
  <r>
    <n v="9833"/>
    <s v="CA-2011-133963"/>
    <n v="2011"/>
    <x v="598"/>
    <d v="2011-05-22T00:00:00"/>
    <s v="Second Class"/>
    <s v="GA-14515"/>
    <s v="George Ashbrook"/>
    <x v="0"/>
    <s v="United States"/>
    <s v="Dallas"/>
    <x v="5"/>
    <n v="75220"/>
    <x v="2"/>
    <s v="OFF-PA-10001526"/>
    <x v="1"/>
    <x v="10"/>
    <s v="Xerox 1949"/>
    <n v="3.9840000000000004"/>
    <n v="1"/>
    <n v="0.2"/>
    <n v="1.4442000000000004"/>
  </r>
  <r>
    <n v="9834"/>
    <s v="CA-2014-130302"/>
    <n v="2014"/>
    <x v="32"/>
    <d v="2014-09-20T00:00:00"/>
    <s v="Standard Class"/>
    <s v="CY-12745"/>
    <s v="Craig Yedwab"/>
    <x v="1"/>
    <s v="United States"/>
    <s v="Springfield"/>
    <x v="24"/>
    <n v="45503"/>
    <x v="3"/>
    <s v="TEC-AC-10002001"/>
    <x v="2"/>
    <x v="11"/>
    <s v="Logitech Wireless Gaming Headset G930"/>
    <n v="895.94400000000019"/>
    <n v="7"/>
    <n v="0.2"/>
    <n v="190.38810000000001"/>
  </r>
  <r>
    <n v="9835"/>
    <s v="CA-2013-126627"/>
    <n v="2013"/>
    <x v="1155"/>
    <d v="2013-10-13T00:00:00"/>
    <s v="First Class"/>
    <s v="WB-21850"/>
    <s v="William Brown"/>
    <x v="0"/>
    <s v="United States"/>
    <s v="La Porte"/>
    <x v="5"/>
    <n v="77571"/>
    <x v="2"/>
    <s v="FUR-FU-10004963"/>
    <x v="0"/>
    <x v="5"/>
    <s v="Eldon 400 Class Desk Accessories, Black Carbon"/>
    <n v="14"/>
    <n v="4"/>
    <n v="0.6"/>
    <n v="-6.2999999999999972"/>
  </r>
  <r>
    <n v="9836"/>
    <s v="CA-2013-126627"/>
    <n v="2013"/>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n v="2013"/>
    <x v="477"/>
    <d v="2013-10-02T00:00:00"/>
    <s v="Standard Class"/>
    <s v="DL-12865"/>
    <s v="Dan Lawera"/>
    <x v="0"/>
    <s v="United States"/>
    <s v="Long Beach"/>
    <x v="1"/>
    <n v="90805"/>
    <x v="1"/>
    <s v="OFF-PA-10000141"/>
    <x v="1"/>
    <x v="10"/>
    <s v="Ampad Evidence Wirebond Steno Books, 6&quot; x 9&quot;"/>
    <n v="10.9"/>
    <n v="5"/>
    <n v="0"/>
    <n v="5.1229999999999993"/>
  </r>
  <r>
    <n v="9838"/>
    <s v="US-2013-125402"/>
    <n v="2013"/>
    <x v="477"/>
    <d v="2013-10-02T00:00:00"/>
    <s v="Standard Class"/>
    <s v="DL-12865"/>
    <s v="Dan Lawera"/>
    <x v="0"/>
    <s v="United States"/>
    <s v="Long Beach"/>
    <x v="1"/>
    <n v="90805"/>
    <x v="1"/>
    <s v="OFF-LA-10003923"/>
    <x v="1"/>
    <x v="2"/>
    <s v="Alphabetical Labels for Top Tab Filing"/>
    <n v="29.6"/>
    <n v="2"/>
    <n v="0"/>
    <n v="14.8"/>
  </r>
  <r>
    <n v="9839"/>
    <s v="US-2013-125402"/>
    <n v="2013"/>
    <x v="477"/>
    <d v="2013-10-02T00:00:00"/>
    <s v="Standard Class"/>
    <s v="DL-12865"/>
    <s v="Dan Lawera"/>
    <x v="0"/>
    <s v="United States"/>
    <s v="Long Beach"/>
    <x v="1"/>
    <n v="90805"/>
    <x v="1"/>
    <s v="OFF-LA-10001771"/>
    <x v="1"/>
    <x v="2"/>
    <s v="Avery 513"/>
    <n v="4.9800000000000004"/>
    <n v="1"/>
    <n v="0"/>
    <n v="2.2907999999999999"/>
  </r>
  <r>
    <n v="9840"/>
    <s v="US-2013-125402"/>
    <n v="2013"/>
    <x v="477"/>
    <d v="2013-10-02T00:00:00"/>
    <s v="Standard Class"/>
    <s v="DL-12865"/>
    <s v="Dan Lawera"/>
    <x v="0"/>
    <s v="United States"/>
    <s v="Long Beach"/>
    <x v="1"/>
    <n v="90805"/>
    <x v="1"/>
    <s v="TEC-CO-10001943"/>
    <x v="2"/>
    <x v="16"/>
    <s v="Canon PC-428 Personal Copier"/>
    <n v="479.97600000000006"/>
    <n v="3"/>
    <n v="0.2"/>
    <n v="161.99189999999999"/>
  </r>
  <r>
    <n v="9841"/>
    <s v="US-2013-125402"/>
    <n v="2013"/>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n v="2013"/>
    <x v="477"/>
    <d v="2013-10-02T00:00:00"/>
    <s v="Standard Class"/>
    <s v="DL-12865"/>
    <s v="Dan Lawera"/>
    <x v="0"/>
    <s v="United States"/>
    <s v="Long Beach"/>
    <x v="1"/>
    <n v="90805"/>
    <x v="1"/>
    <s v="OFF-AR-10002255"/>
    <x v="1"/>
    <x v="6"/>
    <s v="Newell 346"/>
    <n v="5.76"/>
    <n v="2"/>
    <n v="0"/>
    <n v="1.6703999999999999"/>
  </r>
  <r>
    <n v="9843"/>
    <s v="US-2013-125402"/>
    <n v="2013"/>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n v="2011"/>
    <x v="561"/>
    <d v="2011-06-06T00:00:00"/>
    <s v="First Class"/>
    <s v="RE-19450"/>
    <s v="Richard Eichhorn"/>
    <x v="0"/>
    <s v="United States"/>
    <s v="Decatur"/>
    <x v="10"/>
    <n v="62521"/>
    <x v="2"/>
    <s v="OFF-LA-10001771"/>
    <x v="1"/>
    <x v="2"/>
    <s v="Avery 513"/>
    <n v="15.936000000000002"/>
    <n v="4"/>
    <n v="0.2"/>
    <n v="5.1791999999999998"/>
  </r>
  <r>
    <n v="9845"/>
    <s v="CA-2011-163867"/>
    <n v="2011"/>
    <x v="561"/>
    <d v="2011-06-06T00:00:00"/>
    <s v="First Class"/>
    <s v="RE-19450"/>
    <s v="Richard Eichhorn"/>
    <x v="0"/>
    <s v="United States"/>
    <s v="Decatur"/>
    <x v="10"/>
    <n v="62521"/>
    <x v="2"/>
    <s v="FUR-FU-10001475"/>
    <x v="0"/>
    <x v="5"/>
    <s v="Contract Clock, 14&quot;, Brown"/>
    <n v="61.543999999999997"/>
    <n v="7"/>
    <n v="0.6"/>
    <n v="-40.003599999999999"/>
  </r>
  <r>
    <n v="9846"/>
    <s v="CA-2011-163867"/>
    <n v="2011"/>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n v="2014"/>
    <x v="264"/>
    <d v="2014-09-05T00:00:00"/>
    <s v="Second Class"/>
    <s v="MH-17290"/>
    <s v="Marc Harrigan"/>
    <x v="2"/>
    <s v="United States"/>
    <s v="Los Angeles"/>
    <x v="1"/>
    <n v="90008"/>
    <x v="1"/>
    <s v="OFF-AP-10001492"/>
    <x v="1"/>
    <x v="9"/>
    <s v="Acco Six-Outlet Power Strip, 4' Cord Length"/>
    <n v="43.099999999999994"/>
    <n v="5"/>
    <n v="0"/>
    <n v="11.206"/>
  </r>
  <r>
    <n v="9848"/>
    <s v="CA-2014-169327"/>
    <n v="2014"/>
    <x v="264"/>
    <d v="2014-09-05T00:00:00"/>
    <s v="Second Class"/>
    <s v="MH-17290"/>
    <s v="Marc Harrigan"/>
    <x v="2"/>
    <s v="United States"/>
    <s v="Los Angeles"/>
    <x v="1"/>
    <n v="90008"/>
    <x v="1"/>
    <s v="FUR-FU-10004188"/>
    <x v="0"/>
    <x v="5"/>
    <s v="Luxo Professional Combination Clamp-On Lamps"/>
    <n v="511.5"/>
    <n v="5"/>
    <n v="0"/>
    <n v="132.99"/>
  </r>
  <r>
    <n v="9849"/>
    <s v="CA-2014-169327"/>
    <n v="2014"/>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n v="2011"/>
    <x v="791"/>
    <d v="2011-04-18T00:00:00"/>
    <s v="Standard Class"/>
    <s v="EH-13765"/>
    <s v="Edward Hooks"/>
    <x v="1"/>
    <s v="United States"/>
    <s v="Lodi"/>
    <x v="1"/>
    <n v="95240"/>
    <x v="1"/>
    <s v="OFF-AR-10002987"/>
    <x v="1"/>
    <x v="6"/>
    <s v="Prismacolor Color Pencil Set"/>
    <n v="39.68"/>
    <n v="2"/>
    <n v="0"/>
    <n v="16.268800000000002"/>
  </r>
  <r>
    <n v="9851"/>
    <s v="CA-2013-158155"/>
    <n v="2013"/>
    <x v="440"/>
    <d v="2013-05-07T00:00:00"/>
    <s v="Standard Class"/>
    <s v="EH-13765"/>
    <s v="Edward Hooks"/>
    <x v="1"/>
    <s v="United States"/>
    <s v="New York City"/>
    <x v="15"/>
    <n v="10009"/>
    <x v="3"/>
    <s v="FUR-FU-10000732"/>
    <x v="0"/>
    <x v="5"/>
    <s v="Eldon 200 Class Desk Accessories"/>
    <n v="12.56"/>
    <n v="2"/>
    <n v="0"/>
    <n v="4.0191999999999997"/>
  </r>
  <r>
    <n v="9852"/>
    <s v="CA-2013-158155"/>
    <n v="2013"/>
    <x v="440"/>
    <d v="2013-05-07T00:00:00"/>
    <s v="Standard Class"/>
    <s v="EH-13765"/>
    <s v="Edward Hooks"/>
    <x v="1"/>
    <s v="United States"/>
    <s v="New York City"/>
    <x v="15"/>
    <n v="10009"/>
    <x v="3"/>
    <s v="OFF-BI-10001670"/>
    <x v="1"/>
    <x v="8"/>
    <s v="Vinyl Sectional Post Binders"/>
    <n v="90.480000000000018"/>
    <n v="3"/>
    <n v="0.2"/>
    <n v="33.93"/>
  </r>
  <r>
    <n v="9853"/>
    <s v="CA-2013-158155"/>
    <n v="2013"/>
    <x v="440"/>
    <d v="2013-05-07T00:00:00"/>
    <s v="Standard Class"/>
    <s v="EH-13765"/>
    <s v="Edward Hooks"/>
    <x v="1"/>
    <s v="United States"/>
    <s v="New York City"/>
    <x v="15"/>
    <n v="10009"/>
    <x v="3"/>
    <s v="OFF-PA-10000533"/>
    <x v="1"/>
    <x v="10"/>
    <s v="Southworth Parchment Paper &amp; Envelopes"/>
    <n v="13.08"/>
    <n v="2"/>
    <n v="0"/>
    <n v="6.0167999999999999"/>
  </r>
  <r>
    <n v="9854"/>
    <s v="CA-2013-158155"/>
    <n v="2013"/>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n v="2014"/>
    <x v="249"/>
    <d v="2014-06-24T00:00:00"/>
    <s v="Standard Class"/>
    <s v="GA-14515"/>
    <s v="George Ashbrook"/>
    <x v="0"/>
    <s v="United States"/>
    <s v="San Francisco"/>
    <x v="1"/>
    <n v="94109"/>
    <x v="1"/>
    <s v="FUR-FU-10002396"/>
    <x v="0"/>
    <x v="5"/>
    <s v="DAX Copper Panel Document Frame, 5 x 7 Size"/>
    <n v="50.32"/>
    <n v="4"/>
    <n v="0"/>
    <n v="21.134400000000003"/>
  </r>
  <r>
    <n v="9856"/>
    <s v="CA-2014-138870"/>
    <n v="2014"/>
    <x v="249"/>
    <d v="2014-06-24T00:00:00"/>
    <s v="Standard Class"/>
    <s v="GA-14515"/>
    <s v="George Ashbrook"/>
    <x v="0"/>
    <s v="United States"/>
    <s v="San Francisco"/>
    <x v="1"/>
    <n v="94109"/>
    <x v="1"/>
    <s v="OFF-PA-10004438"/>
    <x v="1"/>
    <x v="10"/>
    <s v="Xerox 1907"/>
    <n v="24.56"/>
    <n v="2"/>
    <n v="0"/>
    <n v="11.543199999999999"/>
  </r>
  <r>
    <n v="9857"/>
    <s v="CA-2011-120950"/>
    <n v="2011"/>
    <x v="1232"/>
    <d v="2011-11-11T00:00:00"/>
    <s v="Standard Class"/>
    <s v="GA-14515"/>
    <s v="George Ashbrook"/>
    <x v="0"/>
    <s v="United States"/>
    <s v="Columbus"/>
    <x v="32"/>
    <n v="31907"/>
    <x v="0"/>
    <s v="OFF-PA-10000587"/>
    <x v="1"/>
    <x v="10"/>
    <s v="Array Parchment Paper, Assorted Colors"/>
    <n v="43.68"/>
    <n v="6"/>
    <n v="0"/>
    <n v="20.9664"/>
  </r>
  <r>
    <n v="9858"/>
    <s v="CA-2012-164301"/>
    <n v="2012"/>
    <x v="514"/>
    <d v="2012-03-30T00:00:00"/>
    <s v="Standard Class"/>
    <s v="EB-13840"/>
    <s v="Ellis Ballard"/>
    <x v="1"/>
    <s v="United States"/>
    <s v="Seattle"/>
    <x v="4"/>
    <n v="98103"/>
    <x v="1"/>
    <s v="FUR-TA-10001889"/>
    <x v="0"/>
    <x v="3"/>
    <s v="Bush Advantage Collection Racetrack Conference Table"/>
    <n v="3393.68"/>
    <n v="8"/>
    <n v="0"/>
    <n v="610.86239999999998"/>
  </r>
  <r>
    <n v="9859"/>
    <s v="CA-2014-113278"/>
    <n v="2014"/>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n v="2014"/>
    <x v="424"/>
    <d v="2014-01-21T00:00:00"/>
    <s v="Standard Class"/>
    <s v="HR-14770"/>
    <s v="Hallie Redmond"/>
    <x v="2"/>
    <s v="United States"/>
    <s v="Richmond"/>
    <x v="14"/>
    <n v="47374"/>
    <x v="2"/>
    <s v="OFF-FA-10003472"/>
    <x v="1"/>
    <x v="13"/>
    <s v="Bagged Rubber Bands"/>
    <n v="2.52"/>
    <n v="2"/>
    <n v="0"/>
    <n v="0.1008"/>
  </r>
  <r>
    <n v="9861"/>
    <s v="CA-2014-113278"/>
    <n v="2014"/>
    <x v="424"/>
    <d v="2014-01-21T00:00:00"/>
    <s v="Standard Class"/>
    <s v="HR-14770"/>
    <s v="Hallie Redmond"/>
    <x v="2"/>
    <s v="United States"/>
    <s v="Richmond"/>
    <x v="14"/>
    <n v="47374"/>
    <x v="2"/>
    <s v="TEC-PH-10000169"/>
    <x v="2"/>
    <x v="7"/>
    <s v="ARKON Windshield Dashboard Air Vent Car Mount Holder"/>
    <n v="67.8"/>
    <n v="4"/>
    <n v="0"/>
    <n v="1.3559999999999945"/>
  </r>
  <r>
    <n v="9862"/>
    <s v="CA-2014-113278"/>
    <n v="2014"/>
    <x v="424"/>
    <d v="2014-01-21T00:00:00"/>
    <s v="Standard Class"/>
    <s v="HR-14770"/>
    <s v="Hallie Redmond"/>
    <x v="2"/>
    <s v="United States"/>
    <s v="Richmond"/>
    <x v="14"/>
    <n v="47374"/>
    <x v="2"/>
    <s v="OFF-ST-10002562"/>
    <x v="1"/>
    <x v="4"/>
    <s v="Staples"/>
    <n v="18.760000000000002"/>
    <n v="2"/>
    <n v="0"/>
    <n v="5.2528000000000006"/>
  </r>
  <r>
    <n v="9863"/>
    <s v="CA-2014-113278"/>
    <n v="2014"/>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n v="2014"/>
    <x v="424"/>
    <d v="2014-01-21T00:00:00"/>
    <s v="Standard Class"/>
    <s v="HR-14770"/>
    <s v="Hallie Redmond"/>
    <x v="2"/>
    <s v="United States"/>
    <s v="Richmond"/>
    <x v="14"/>
    <n v="47374"/>
    <x v="2"/>
    <s v="OFF-PA-10004156"/>
    <x v="1"/>
    <x v="10"/>
    <s v="Xerox 188"/>
    <n v="11.34"/>
    <n v="1"/>
    <n v="0"/>
    <n v="5.5565999999999995"/>
  </r>
  <r>
    <n v="9865"/>
    <s v="CA-2014-113278"/>
    <n v="2014"/>
    <x v="424"/>
    <d v="2014-01-21T00:00:00"/>
    <s v="Standard Class"/>
    <s v="HR-14770"/>
    <s v="Hallie Redmond"/>
    <x v="2"/>
    <s v="United States"/>
    <s v="Richmond"/>
    <x v="14"/>
    <n v="47374"/>
    <x v="2"/>
    <s v="TEC-AC-10004469"/>
    <x v="2"/>
    <x v="11"/>
    <s v="Microsoft Sculpt Comfort Mouse"/>
    <n v="159.80000000000001"/>
    <n v="4"/>
    <n v="0"/>
    <n v="70.312000000000012"/>
  </r>
  <r>
    <n v="9866"/>
    <s v="CA-2014-113278"/>
    <n v="2014"/>
    <x v="424"/>
    <d v="2014-01-21T00:00:00"/>
    <s v="Standard Class"/>
    <s v="HR-14770"/>
    <s v="Hallie Redmond"/>
    <x v="2"/>
    <s v="United States"/>
    <s v="Richmond"/>
    <x v="14"/>
    <n v="47374"/>
    <x v="2"/>
    <s v="FUR-FU-10001037"/>
    <x v="0"/>
    <x v="5"/>
    <s v="DAX Charcoal/Nickel-Tone Document Frame, 5 x 7"/>
    <n v="18.96"/>
    <n v="2"/>
    <n v="0"/>
    <n v="8.532"/>
  </r>
  <r>
    <n v="9867"/>
    <s v="US-2012-116981"/>
    <n v="2012"/>
    <x v="514"/>
    <d v="2012-03-28T00:00:00"/>
    <s v="Second Class"/>
    <s v="SM-20950"/>
    <s v="Suzanne McNair"/>
    <x v="1"/>
    <s v="United States"/>
    <s v="New York City"/>
    <x v="15"/>
    <n v="10009"/>
    <x v="3"/>
    <s v="OFF-ST-10002615"/>
    <x v="1"/>
    <x v="4"/>
    <s v="Dual Level, Single-Width Filing Carts"/>
    <n v="1085.42"/>
    <n v="7"/>
    <n v="0"/>
    <n v="282.20920000000001"/>
  </r>
  <r>
    <n v="9868"/>
    <s v="US-2012-116981"/>
    <n v="2012"/>
    <x v="514"/>
    <d v="2012-03-28T00:00:00"/>
    <s v="Second Class"/>
    <s v="SM-20950"/>
    <s v="Suzanne McNair"/>
    <x v="1"/>
    <s v="United States"/>
    <s v="New York City"/>
    <x v="15"/>
    <n v="10009"/>
    <x v="3"/>
    <s v="OFF-AP-10000595"/>
    <x v="1"/>
    <x v="9"/>
    <s v="Disposable Triple-Filter Dust Bags"/>
    <n v="13.11"/>
    <n v="3"/>
    <n v="0"/>
    <n v="3.4086000000000003"/>
  </r>
  <r>
    <n v="9869"/>
    <s v="CA-2011-114195"/>
    <n v="2011"/>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n v="2011"/>
    <x v="301"/>
    <d v="2011-11-03T00:00:00"/>
    <s v="First Class"/>
    <s v="EA-14035"/>
    <s v="Erin Ashbrook"/>
    <x v="1"/>
    <s v="United States"/>
    <s v="Mason"/>
    <x v="24"/>
    <n v="45040"/>
    <x v="3"/>
    <s v="OFF-BI-10000494"/>
    <x v="1"/>
    <x v="8"/>
    <s v="Acco Economy Flexible Poly Round Ring Binder"/>
    <n v="3.1320000000000001"/>
    <n v="2"/>
    <n v="0.7"/>
    <n v="-2.6099999999999994"/>
  </r>
  <r>
    <n v="9871"/>
    <s v="CA-2011-114195"/>
    <n v="2011"/>
    <x v="301"/>
    <d v="2011-11-03T00:00:00"/>
    <s v="First Class"/>
    <s v="EA-14035"/>
    <s v="Erin Ashbrook"/>
    <x v="1"/>
    <s v="United States"/>
    <s v="Mason"/>
    <x v="24"/>
    <n v="45040"/>
    <x v="3"/>
    <s v="OFF-BI-10001658"/>
    <x v="1"/>
    <x v="8"/>
    <s v="GBC Standard Therm-A-Bind Covers"/>
    <n v="22.428000000000004"/>
    <n v="3"/>
    <n v="0.7"/>
    <n v="-17.942399999999992"/>
  </r>
  <r>
    <n v="9872"/>
    <s v="CA-2014-146269"/>
    <n v="2014"/>
    <x v="833"/>
    <d v="2014-10-07T00:00:00"/>
    <s v="Same Day"/>
    <s v="MH-17455"/>
    <s v="Mark Hamilton"/>
    <x v="0"/>
    <s v="United States"/>
    <s v="Chicago"/>
    <x v="10"/>
    <n v="60623"/>
    <x v="2"/>
    <s v="OFF-ST-10003208"/>
    <x v="1"/>
    <x v="4"/>
    <s v="Adjustable Depth Letter/Legal Cart"/>
    <n v="290.33600000000001"/>
    <n v="2"/>
    <n v="0.2"/>
    <n v="32.662799999999947"/>
  </r>
  <r>
    <n v="9873"/>
    <s v="CA-2014-146269"/>
    <n v="2014"/>
    <x v="833"/>
    <d v="2014-10-07T00:00:00"/>
    <s v="Same Day"/>
    <s v="MH-17455"/>
    <s v="Mark Hamilton"/>
    <x v="0"/>
    <s v="United States"/>
    <s v="Chicago"/>
    <x v="10"/>
    <n v="60623"/>
    <x v="2"/>
    <s v="OFF-AR-10004790"/>
    <x v="1"/>
    <x v="6"/>
    <s v="Staples"/>
    <n v="19.152000000000001"/>
    <n v="2"/>
    <n v="0.2"/>
    <n v="1.1969999999999992"/>
  </r>
  <r>
    <n v="9874"/>
    <s v="CA-2013-100587"/>
    <n v="2013"/>
    <x v="107"/>
    <d v="2013-12-15T00:00:00"/>
    <s v="Standard Class"/>
    <s v="SL-20155"/>
    <s v="Sara Luxemburg"/>
    <x v="2"/>
    <s v="United States"/>
    <s v="New York City"/>
    <x v="15"/>
    <n v="10024"/>
    <x v="3"/>
    <s v="OFF-PA-10004609"/>
    <x v="1"/>
    <x v="10"/>
    <s v="Xerox 221"/>
    <n v="6.48"/>
    <n v="1"/>
    <n v="0"/>
    <n v="3.1104000000000003"/>
  </r>
  <r>
    <n v="9875"/>
    <s v="CA-2013-166653"/>
    <n v="2013"/>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n v="2012"/>
    <x v="1233"/>
    <d v="2013-01-05T00:00:00"/>
    <s v="Standard Class"/>
    <s v="RF-19840"/>
    <s v="Roy Französisch"/>
    <x v="0"/>
    <s v="United States"/>
    <s v="New York City"/>
    <x v="15"/>
    <n v="10035"/>
    <x v="3"/>
    <s v="OFF-SU-10003936"/>
    <x v="1"/>
    <x v="14"/>
    <s v="Acme Serrated Blade Letter Opener"/>
    <n v="6.36"/>
    <n v="2"/>
    <n v="0"/>
    <n v="6.3600000000000101E-2"/>
  </r>
  <r>
    <n v="9877"/>
    <s v="US-2014-166324"/>
    <n v="2014"/>
    <x v="693"/>
    <d v="2014-04-22T00:00:00"/>
    <s v="First Class"/>
    <s v="BE-11455"/>
    <s v="Brad Eason"/>
    <x v="2"/>
    <s v="United States"/>
    <s v="Cleveland"/>
    <x v="24"/>
    <n v="44105"/>
    <x v="3"/>
    <s v="OFF-ST-10000078"/>
    <x v="1"/>
    <x v="4"/>
    <s v="Tennsco 6- and 18-Compartment Lockers"/>
    <n v="848.5440000000001"/>
    <n v="4"/>
    <n v="0.2"/>
    <n v="-21.213600000000099"/>
  </r>
  <r>
    <n v="9878"/>
    <s v="US-2014-166324"/>
    <n v="2014"/>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n v="2014"/>
    <x v="693"/>
    <d v="2014-04-22T00:00:00"/>
    <s v="First Class"/>
    <s v="BE-11455"/>
    <s v="Brad Eason"/>
    <x v="2"/>
    <s v="United States"/>
    <s v="Cleveland"/>
    <x v="24"/>
    <n v="44105"/>
    <x v="3"/>
    <s v="TEC-PH-10004080"/>
    <x v="2"/>
    <x v="7"/>
    <s v="Avaya 5410 Digital phone"/>
    <n v="122.38199999999999"/>
    <n v="3"/>
    <n v="0.4"/>
    <n v="-24.476399999999998"/>
  </r>
  <r>
    <n v="9880"/>
    <s v="CA-2013-122581"/>
    <n v="2013"/>
    <x v="1036"/>
    <d v="2013-08-26T00:00:00"/>
    <s v="Standard Class"/>
    <s v="JK-15370"/>
    <s v="Jay Kimmel"/>
    <x v="0"/>
    <s v="United States"/>
    <s v="New York City"/>
    <x v="15"/>
    <n v="10035"/>
    <x v="3"/>
    <s v="FUR-CH-10002961"/>
    <x v="0"/>
    <x v="1"/>
    <s v="Leather Task Chair, Black"/>
    <n v="573.17399999999998"/>
    <n v="7"/>
    <n v="0.1"/>
    <n v="63.685999999999979"/>
  </r>
  <r>
    <n v="9881"/>
    <s v="CA-2012-104297"/>
    <n v="2012"/>
    <x v="352"/>
    <d v="2012-05-31T00:00:00"/>
    <s v="First Class"/>
    <s v="CC-12100"/>
    <s v="Chad Cunningham"/>
    <x v="2"/>
    <s v="United States"/>
    <s v="Cleveland"/>
    <x v="24"/>
    <n v="44105"/>
    <x v="3"/>
    <s v="OFF-PA-10000474"/>
    <x v="1"/>
    <x v="10"/>
    <s v="Staples"/>
    <n v="85.055999999999997"/>
    <n v="3"/>
    <n v="0.2"/>
    <n v="28.706399999999991"/>
  </r>
  <r>
    <n v="9882"/>
    <s v="CA-2011-153927"/>
    <n v="2011"/>
    <x v="1132"/>
    <d v="2011-08-13T00:00:00"/>
    <s v="First Class"/>
    <s v="LL-16840"/>
    <s v="Lauren Leatherbury"/>
    <x v="0"/>
    <s v="United States"/>
    <s v="Woodstock"/>
    <x v="32"/>
    <n v="30188"/>
    <x v="0"/>
    <s v="OFF-BI-10000138"/>
    <x v="1"/>
    <x v="8"/>
    <s v="Acco Translucent Poly Ring Binders"/>
    <n v="14.04"/>
    <n v="3"/>
    <n v="0"/>
    <n v="6.7392000000000003"/>
  </r>
  <r>
    <n v="9883"/>
    <s v="CA-2011-153927"/>
    <n v="2011"/>
    <x v="1132"/>
    <d v="2011-08-13T00:00:00"/>
    <s v="First Class"/>
    <s v="LL-16840"/>
    <s v="Lauren Leatherbury"/>
    <x v="0"/>
    <s v="United States"/>
    <s v="Woodstock"/>
    <x v="32"/>
    <n v="30188"/>
    <x v="0"/>
    <s v="TEC-AC-10000023"/>
    <x v="2"/>
    <x v="11"/>
    <s v="Maxell 74 Minute CD-R Spindle, 50/Pack"/>
    <n v="272.61"/>
    <n v="13"/>
    <n v="0"/>
    <n v="98.139599999999987"/>
  </r>
  <r>
    <n v="9884"/>
    <s v="CA-2011-112291"/>
    <n v="2011"/>
    <x v="1234"/>
    <d v="2011-04-08T00:00:00"/>
    <s v="Standard Class"/>
    <s v="KE-16420"/>
    <s v="Katrina Edelman"/>
    <x v="1"/>
    <s v="United States"/>
    <s v="Los Angeles"/>
    <x v="1"/>
    <n v="90008"/>
    <x v="1"/>
    <s v="OFF-EN-10001415"/>
    <x v="1"/>
    <x v="12"/>
    <s v="Staples"/>
    <n v="11.16"/>
    <n v="2"/>
    <n v="0"/>
    <n v="5.58"/>
  </r>
  <r>
    <n v="9885"/>
    <s v="CA-2011-112291"/>
    <n v="2011"/>
    <x v="1234"/>
    <d v="2011-04-08T00:00:00"/>
    <s v="Standard Class"/>
    <s v="KE-16420"/>
    <s v="Katrina Edelman"/>
    <x v="1"/>
    <s v="United States"/>
    <s v="Los Angeles"/>
    <x v="1"/>
    <n v="90008"/>
    <x v="1"/>
    <s v="TEC-AC-10001284"/>
    <x v="2"/>
    <x v="11"/>
    <s v="Enermax Briskie RF Wireless Keyboard and Mouse Combo"/>
    <n v="62.31"/>
    <n v="3"/>
    <n v="0"/>
    <n v="22.4316"/>
  </r>
  <r>
    <n v="9886"/>
    <s v="CA-2011-112291"/>
    <n v="2011"/>
    <x v="1234"/>
    <d v="2011-04-08T00:00:00"/>
    <s v="Standard Class"/>
    <s v="KE-16420"/>
    <s v="Katrina Edelman"/>
    <x v="1"/>
    <s v="United States"/>
    <s v="Los Angeles"/>
    <x v="1"/>
    <n v="90008"/>
    <x v="1"/>
    <s v="TEC-AC-10000736"/>
    <x v="2"/>
    <x v="11"/>
    <s v="Logitech G600 MMO Gaming Mouse"/>
    <n v="159.97999999999999"/>
    <n v="2"/>
    <n v="0"/>
    <n v="57.592799999999997"/>
  </r>
  <r>
    <n v="9887"/>
    <s v="CA-2011-146997"/>
    <n v="2011"/>
    <x v="1213"/>
    <d v="2011-01-28T00:00:00"/>
    <s v="Standard Class"/>
    <s v="SG-20605"/>
    <s v="Speros Goranitis"/>
    <x v="0"/>
    <s v="United States"/>
    <s v="Lafayette"/>
    <x v="14"/>
    <n v="47905"/>
    <x v="2"/>
    <s v="OFF-FA-10003467"/>
    <x v="1"/>
    <x v="13"/>
    <s v="Alliance Big Bands Rubber Bands, 12/Pack"/>
    <n v="5.9399999999999995"/>
    <n v="3"/>
    <n v="0"/>
    <n v="0"/>
  </r>
  <r>
    <n v="9888"/>
    <s v="CA-2014-169607"/>
    <n v="2014"/>
    <x v="386"/>
    <d v="2014-10-16T00:00:00"/>
    <s v="First Class"/>
    <s v="CA-12265"/>
    <s v="Christina Anderson"/>
    <x v="0"/>
    <s v="United States"/>
    <s v="New York City"/>
    <x v="15"/>
    <n v="10024"/>
    <x v="3"/>
    <s v="OFF-PA-10000477"/>
    <x v="1"/>
    <x v="10"/>
    <s v="Xerox 1952"/>
    <n v="9.9600000000000009"/>
    <n v="2"/>
    <n v="0"/>
    <n v="4.6812000000000005"/>
  </r>
  <r>
    <n v="9889"/>
    <s v="CA-2012-127544"/>
    <n v="2012"/>
    <x v="816"/>
    <d v="2012-08-12T00:00:00"/>
    <s v="Standard Class"/>
    <s v="RD-19585"/>
    <s v="Rob Dowd"/>
    <x v="0"/>
    <s v="United States"/>
    <s v="Utica"/>
    <x v="15"/>
    <n v="13501"/>
    <x v="3"/>
    <s v="TEC-AC-10000736"/>
    <x v="2"/>
    <x v="11"/>
    <s v="Logitech G600 MMO Gaming Mouse"/>
    <n v="79.989999999999995"/>
    <n v="1"/>
    <n v="0"/>
    <n v="28.796399999999998"/>
  </r>
  <r>
    <n v="9890"/>
    <s v="CA-2014-166499"/>
    <n v="2014"/>
    <x v="498"/>
    <d v="2014-03-21T00:00:00"/>
    <s v="First Class"/>
    <s v="VG-21805"/>
    <s v="Vivek Grady"/>
    <x v="1"/>
    <s v="United States"/>
    <s v="Lakewood"/>
    <x v="30"/>
    <n v="8701"/>
    <x v="3"/>
    <s v="OFF-AR-10002467"/>
    <x v="1"/>
    <x v="6"/>
    <s v="Dixon Ticonderoga Pencils"/>
    <n v="8.94"/>
    <n v="3"/>
    <n v="0"/>
    <n v="2.4138000000000006"/>
  </r>
  <r>
    <n v="9891"/>
    <s v="US-2013-115441"/>
    <n v="2013"/>
    <x v="197"/>
    <d v="2013-07-29T00:00:00"/>
    <s v="Second Class"/>
    <s v="SH-19975"/>
    <s v="Sally Hughsby"/>
    <x v="1"/>
    <s v="United States"/>
    <s v="Milwaukee"/>
    <x v="6"/>
    <n v="53209"/>
    <x v="2"/>
    <s v="OFF-PA-10004996"/>
    <x v="1"/>
    <x v="10"/>
    <s v="Speediset Carbonless Redi-Letter 7&quot; x 8 1/2&quot;"/>
    <n v="20.62"/>
    <n v="2"/>
    <n v="0"/>
    <n v="9.6913999999999998"/>
  </r>
  <r>
    <n v="9892"/>
    <s v="US-2013-115441"/>
    <n v="2013"/>
    <x v="197"/>
    <d v="2013-07-29T00:00:00"/>
    <s v="Second Class"/>
    <s v="SH-19975"/>
    <s v="Sally Hughsby"/>
    <x v="1"/>
    <s v="United States"/>
    <s v="Milwaukee"/>
    <x v="6"/>
    <n v="53209"/>
    <x v="2"/>
    <s v="TEC-AC-10003116"/>
    <x v="2"/>
    <x v="11"/>
    <s v="Memorex Froggy Flash Drive 8 GB"/>
    <n v="124.25"/>
    <n v="7"/>
    <n v="0"/>
    <n v="48.457499999999996"/>
  </r>
  <r>
    <n v="9893"/>
    <s v="US-2013-115441"/>
    <n v="2013"/>
    <x v="197"/>
    <d v="2013-07-29T00:00:00"/>
    <s v="Second Class"/>
    <s v="SH-19975"/>
    <s v="Sally Hughsby"/>
    <x v="1"/>
    <s v="United States"/>
    <s v="Milwaukee"/>
    <x v="6"/>
    <n v="53209"/>
    <x v="2"/>
    <s v="TEC-PH-10002262"/>
    <x v="2"/>
    <x v="7"/>
    <s v="LG Electronics Tone+ HBS-730 Bluetooth Headset"/>
    <n v="297.55"/>
    <n v="5"/>
    <n v="0"/>
    <n v="83.314000000000021"/>
  </r>
  <r>
    <n v="9894"/>
    <s v="US-2013-115441"/>
    <n v="2013"/>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n v="2013"/>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n v="2011"/>
    <x v="467"/>
    <d v="2011-10-01T00:00:00"/>
    <s v="Standard Class"/>
    <s v="MM-17920"/>
    <s v="Michael Moore"/>
    <x v="0"/>
    <s v="United States"/>
    <s v="Chicago"/>
    <x v="10"/>
    <n v="60623"/>
    <x v="2"/>
    <s v="TEC-AC-10004859"/>
    <x v="2"/>
    <x v="11"/>
    <s v="Maxell Pro 80 Minute CD-R, 10/Pack"/>
    <n v="153.82400000000001"/>
    <n v="11"/>
    <n v="0.2"/>
    <n v="38.456000000000003"/>
  </r>
  <r>
    <n v="9897"/>
    <s v="CA-2011-156342"/>
    <n v="2011"/>
    <x v="1103"/>
    <d v="2011-06-20T00:00:00"/>
    <s v="Second Class"/>
    <s v="JF-15415"/>
    <s v="Jennifer Ferguson"/>
    <x v="0"/>
    <s v="United States"/>
    <s v="Chicago"/>
    <x v="10"/>
    <n v="60653"/>
    <x v="2"/>
    <s v="OFF-PA-10001725"/>
    <x v="1"/>
    <x v="10"/>
    <s v="Xerox 1892"/>
    <n v="62.015999999999998"/>
    <n v="2"/>
    <n v="0.2"/>
    <n v="22.480800000000002"/>
  </r>
  <r>
    <n v="9898"/>
    <s v="CA-2013-112830"/>
    <n v="2013"/>
    <x v="112"/>
    <d v="2013-06-11T00:00:00"/>
    <s v="Standard Class"/>
    <s v="LP-17095"/>
    <s v="Liz Preis"/>
    <x v="0"/>
    <s v="United States"/>
    <s v="Fairfield"/>
    <x v="24"/>
    <n v="45014"/>
    <x v="3"/>
    <s v="FUR-FU-10004306"/>
    <x v="0"/>
    <x v="5"/>
    <s v="Electrix Halogen Magnifier Lamp"/>
    <n v="466.32000000000005"/>
    <n v="3"/>
    <n v="0.2"/>
    <n v="34.97399999999999"/>
  </r>
  <r>
    <n v="9899"/>
    <s v="CA-2013-112830"/>
    <n v="2013"/>
    <x v="112"/>
    <d v="2013-06-11T00:00:00"/>
    <s v="Standard Class"/>
    <s v="LP-17095"/>
    <s v="Liz Preis"/>
    <x v="0"/>
    <s v="United States"/>
    <s v="Fairfield"/>
    <x v="24"/>
    <n v="45014"/>
    <x v="3"/>
    <s v="FUR-FU-10004845"/>
    <x v="0"/>
    <x v="5"/>
    <s v="Deflect-o EconoMat Nonstudded, No Bevel Mat"/>
    <n v="82.64"/>
    <n v="2"/>
    <n v="0.2"/>
    <n v="0"/>
  </r>
  <r>
    <n v="9900"/>
    <s v="US-2011-117380"/>
    <n v="2011"/>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n v="2014"/>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n v="2014"/>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n v="2014"/>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n v="2011"/>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n v="2011"/>
    <x v="607"/>
    <d v="2011-11-18T00:00:00"/>
    <s v="Standard Class"/>
    <s v="DP-13000"/>
    <s v="Darren Powers"/>
    <x v="0"/>
    <s v="United States"/>
    <s v="Carrollton"/>
    <x v="5"/>
    <n v="75007"/>
    <x v="2"/>
    <s v="TEC-AC-10002567"/>
    <x v="2"/>
    <x v="11"/>
    <s v="Logitech G602 Wireless Gaming Mouse"/>
    <n v="127.98399999999999"/>
    <n v="2"/>
    <n v="0.2"/>
    <n v="25.596799999999998"/>
  </r>
  <r>
    <n v="9906"/>
    <s v="US-2012-129007"/>
    <n v="2012"/>
    <x v="1023"/>
    <d v="2012-09-15T00:00:00"/>
    <s v="First Class"/>
    <s v="KD-16615"/>
    <s v="Ken Dana"/>
    <x v="1"/>
    <s v="United States"/>
    <s v="Anaheim"/>
    <x v="1"/>
    <n v="92804"/>
    <x v="1"/>
    <s v="FUR-FU-10004973"/>
    <x v="0"/>
    <x v="5"/>
    <s v="Flat Face Poster Frame"/>
    <n v="131.88"/>
    <n v="7"/>
    <n v="0"/>
    <n v="55.389600000000002"/>
  </r>
  <r>
    <n v="9907"/>
    <s v="US-2012-129007"/>
    <n v="2012"/>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n v="2012"/>
    <x v="1023"/>
    <d v="2012-09-15T00:00:00"/>
    <s v="First Class"/>
    <s v="KD-16615"/>
    <s v="Ken Dana"/>
    <x v="1"/>
    <s v="United States"/>
    <s v="Anaheim"/>
    <x v="1"/>
    <n v="92804"/>
    <x v="1"/>
    <s v="FUR-CH-10000155"/>
    <x v="0"/>
    <x v="1"/>
    <s v="Global Comet Stacking Armless Chair"/>
    <n v="717.72"/>
    <n v="3"/>
    <n v="0.2"/>
    <n v="71.77200000000002"/>
  </r>
  <r>
    <n v="9909"/>
    <s v="US-2012-129007"/>
    <n v="2012"/>
    <x v="1023"/>
    <d v="2012-09-15T00:00:00"/>
    <s v="First Class"/>
    <s v="KD-16615"/>
    <s v="Ken Dana"/>
    <x v="1"/>
    <s v="United States"/>
    <s v="Anaheim"/>
    <x v="1"/>
    <n v="92804"/>
    <x v="1"/>
    <s v="FUR-FU-10002379"/>
    <x v="0"/>
    <x v="5"/>
    <s v="Eldon Econocleat Chair Mats for Low Pile Carpets"/>
    <n v="207.35"/>
    <n v="5"/>
    <n v="0"/>
    <n v="24.881999999999991"/>
  </r>
  <r>
    <n v="9910"/>
    <s v="US-2012-129007"/>
    <n v="2012"/>
    <x v="1023"/>
    <d v="2012-09-15T00:00:00"/>
    <s v="First Class"/>
    <s v="KD-16615"/>
    <s v="Ken Dana"/>
    <x v="1"/>
    <s v="United States"/>
    <s v="Anaheim"/>
    <x v="1"/>
    <n v="92804"/>
    <x v="1"/>
    <s v="FUR-FU-10004018"/>
    <x v="0"/>
    <x v="5"/>
    <s v="Tensor Computer Mounted Lamp"/>
    <n v="44.67"/>
    <n v="3"/>
    <n v="0"/>
    <n v="12.060900000000002"/>
  </r>
  <r>
    <n v="9911"/>
    <s v="US-2012-129007"/>
    <n v="2012"/>
    <x v="1023"/>
    <d v="2012-09-15T00:00:00"/>
    <s v="First Class"/>
    <s v="KD-16615"/>
    <s v="Ken Dana"/>
    <x v="1"/>
    <s v="United States"/>
    <s v="Anaheim"/>
    <x v="1"/>
    <n v="92804"/>
    <x v="1"/>
    <s v="OFF-PA-10000994"/>
    <x v="1"/>
    <x v="10"/>
    <s v="Xerox 1915"/>
    <n v="209.7"/>
    <n v="2"/>
    <n v="0"/>
    <n v="100.65599999999999"/>
  </r>
  <r>
    <n v="9912"/>
    <s v="US-2011-157231"/>
    <n v="2011"/>
    <x v="267"/>
    <d v="2011-04-09T00:00:00"/>
    <s v="Standard Class"/>
    <s v="RP-19855"/>
    <s v="Roy Phan"/>
    <x v="1"/>
    <s v="United States"/>
    <s v="Richmond"/>
    <x v="0"/>
    <n v="40475"/>
    <x v="0"/>
    <s v="OFF-BI-10002852"/>
    <x v="1"/>
    <x v="8"/>
    <s v="Ibico Standard Transparent Covers"/>
    <n v="115.36"/>
    <n v="7"/>
    <n v="0"/>
    <n v="56.526400000000002"/>
  </r>
  <r>
    <n v="9913"/>
    <s v="CA-2012-132388"/>
    <n v="2012"/>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n v="2012"/>
    <x v="998"/>
    <d v="2012-10-12T00:00:00"/>
    <s v="First Class"/>
    <s v="KN-16390"/>
    <s v="Katherine Nockton"/>
    <x v="1"/>
    <s v="United States"/>
    <s v="Santa Barbara"/>
    <x v="1"/>
    <n v="93101"/>
    <x v="1"/>
    <s v="OFF-LA-10000414"/>
    <x v="1"/>
    <x v="2"/>
    <s v="Avery 503"/>
    <n v="31.049999999999997"/>
    <n v="3"/>
    <n v="0"/>
    <n v="14.904"/>
  </r>
  <r>
    <n v="9915"/>
    <s v="CA-2014-160927"/>
    <n v="2014"/>
    <x v="926"/>
    <d v="2014-02-01T00:00:00"/>
    <s v="Second Class"/>
    <s v="TM-21010"/>
    <s v="Tamara Manning"/>
    <x v="0"/>
    <s v="United States"/>
    <s v="Marion"/>
    <x v="23"/>
    <n v="52302"/>
    <x v="2"/>
    <s v="OFF-PA-10003848"/>
    <x v="1"/>
    <x v="10"/>
    <s v="Xerox 1997"/>
    <n v="12.96"/>
    <n v="2"/>
    <n v="0"/>
    <n v="6.2208000000000006"/>
  </r>
  <r>
    <n v="9916"/>
    <s v="CA-2014-160927"/>
    <n v="2014"/>
    <x v="926"/>
    <d v="2014-02-01T00:00:00"/>
    <s v="Second Class"/>
    <s v="TM-21010"/>
    <s v="Tamara Manning"/>
    <x v="0"/>
    <s v="United States"/>
    <s v="Marion"/>
    <x v="23"/>
    <n v="52302"/>
    <x v="2"/>
    <s v="OFF-PA-10000176"/>
    <x v="1"/>
    <x v="10"/>
    <s v="Xerox 1887"/>
    <n v="94.85"/>
    <n v="5"/>
    <n v="0"/>
    <n v="45.527999999999992"/>
  </r>
  <r>
    <n v="9917"/>
    <s v="CA-2014-160927"/>
    <n v="2014"/>
    <x v="926"/>
    <d v="2014-02-01T00:00:00"/>
    <s v="Second Class"/>
    <s v="TM-21010"/>
    <s v="Tamara Manning"/>
    <x v="0"/>
    <s v="United States"/>
    <s v="Marion"/>
    <x v="23"/>
    <n v="52302"/>
    <x v="2"/>
    <s v="OFF-ST-10001590"/>
    <x v="1"/>
    <x v="4"/>
    <s v="Tenex Personal Project File with Scoop Front Design, Black"/>
    <n v="13.48"/>
    <n v="1"/>
    <n v="0"/>
    <n v="3.5047999999999995"/>
  </r>
  <r>
    <n v="9918"/>
    <s v="CA-2014-160927"/>
    <n v="2014"/>
    <x v="926"/>
    <d v="2014-02-01T00:00:00"/>
    <s v="Second Class"/>
    <s v="TM-21010"/>
    <s v="Tamara Manning"/>
    <x v="0"/>
    <s v="United States"/>
    <s v="Marion"/>
    <x v="23"/>
    <n v="52302"/>
    <x v="2"/>
    <s v="FUR-FU-10000010"/>
    <x v="0"/>
    <x v="5"/>
    <s v="DAX Value U-Channel Document Frames, Easel Back"/>
    <n v="14.91"/>
    <n v="3"/>
    <n v="0"/>
    <n v="4.6220999999999997"/>
  </r>
  <r>
    <n v="9919"/>
    <s v="CA-2012-105508"/>
    <n v="2012"/>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n v="2013"/>
    <x v="543"/>
    <d v="2013-03-20T00:00:00"/>
    <s v="Standard Class"/>
    <s v="MY-18295"/>
    <s v="Muhammed Yedwab"/>
    <x v="1"/>
    <s v="United States"/>
    <s v="Bryan"/>
    <x v="5"/>
    <n v="77803"/>
    <x v="2"/>
    <s v="FUR-CH-10000863"/>
    <x v="0"/>
    <x v="1"/>
    <s v="Novimex Swivel Fabric Task Chair"/>
    <n v="528.42999999999995"/>
    <n v="5"/>
    <n v="0.3"/>
    <n v="-143.43099999999998"/>
  </r>
  <r>
    <n v="9921"/>
    <s v="CA-2013-149272"/>
    <n v="2013"/>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n v="2011"/>
    <x v="156"/>
    <d v="2011-11-30T00:00:00"/>
    <s v="Standard Class"/>
    <s v="AT-10435"/>
    <s v="Alyssa Tate"/>
    <x v="2"/>
    <s v="United States"/>
    <s v="Akron"/>
    <x v="24"/>
    <n v="44312"/>
    <x v="3"/>
    <s v="OFF-BI-10003350"/>
    <x v="1"/>
    <x v="8"/>
    <s v="Acco Expandable Hanging Binders"/>
    <n v="5.7420000000000009"/>
    <n v="3"/>
    <n v="0.7"/>
    <n v="-4.5935999999999986"/>
  </r>
  <r>
    <n v="9923"/>
    <s v="US-2014-162124"/>
    <n v="2014"/>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n v="2012"/>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n v="2012"/>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n v="2012"/>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n v="2012"/>
    <x v="305"/>
    <d v="2012-03-23T00:00:00"/>
    <s v="First Class"/>
    <s v="DH-13075"/>
    <s v="Dave Hallsten"/>
    <x v="1"/>
    <s v="United States"/>
    <s v="New York City"/>
    <x v="15"/>
    <n v="10035"/>
    <x v="3"/>
    <s v="TEC-PH-10002310"/>
    <x v="2"/>
    <x v="7"/>
    <s v="Panasonic KX T7731-B Digital phone"/>
    <n v="199.98"/>
    <n v="2"/>
    <n v="0"/>
    <n v="53.994599999999991"/>
  </r>
  <r>
    <n v="9928"/>
    <s v="CA-2012-159534"/>
    <n v="2012"/>
    <x v="305"/>
    <d v="2012-03-23T00:00:00"/>
    <s v="First Class"/>
    <s v="DH-13075"/>
    <s v="Dave Hallsten"/>
    <x v="1"/>
    <s v="United States"/>
    <s v="New York City"/>
    <x v="15"/>
    <n v="10035"/>
    <x v="3"/>
    <s v="OFF-ST-10001172"/>
    <x v="1"/>
    <x v="4"/>
    <s v="Tennsco Lockers, Sand"/>
    <n v="83.92"/>
    <n v="4"/>
    <n v="0"/>
    <n v="20.140799999999999"/>
  </r>
  <r>
    <n v="9929"/>
    <s v="CA-2013-129630"/>
    <n v="2013"/>
    <x v="913"/>
    <d v="2013-09-05T00:00:00"/>
    <s v="Same Day"/>
    <s v="IM-15055"/>
    <s v="Ionia McGrath"/>
    <x v="0"/>
    <s v="United States"/>
    <s v="San Francisco"/>
    <x v="1"/>
    <n v="94122"/>
    <x v="1"/>
    <s v="FUR-FU-10000260"/>
    <x v="0"/>
    <x v="5"/>
    <s v="6&quot; Cubicle Wall Clock, Black"/>
    <n v="24.27"/>
    <n v="3"/>
    <n v="0"/>
    <n v="8.7371999999999996"/>
  </r>
  <r>
    <n v="9930"/>
    <s v="CA-2013-129630"/>
    <n v="2013"/>
    <x v="913"/>
    <d v="2013-09-05T00:00:00"/>
    <s v="Same Day"/>
    <s v="IM-15055"/>
    <s v="Ionia McGrath"/>
    <x v="0"/>
    <s v="United States"/>
    <s v="San Francisco"/>
    <x v="1"/>
    <n v="94122"/>
    <x v="1"/>
    <s v="TEC-CO-10003763"/>
    <x v="2"/>
    <x v="16"/>
    <s v="Canon PC1060 Personal Laser Copier"/>
    <n v="2799.9600000000005"/>
    <n v="5"/>
    <n v="0.2"/>
    <n v="944.98649999999986"/>
  </r>
  <r>
    <n v="9931"/>
    <s v="CA-2012-104948"/>
    <n v="2012"/>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n v="2012"/>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n v="2012"/>
    <x v="50"/>
    <d v="2012-11-17T00:00:00"/>
    <s v="Standard Class"/>
    <s v="KH-16510"/>
    <s v="Keith Herrera"/>
    <x v="0"/>
    <s v="United States"/>
    <s v="San Bernardino"/>
    <x v="1"/>
    <n v="92404"/>
    <x v="1"/>
    <s v="OFF-PA-10004610"/>
    <x v="1"/>
    <x v="10"/>
    <s v="Xerox 1900"/>
    <n v="29.96"/>
    <n v="7"/>
    <n v="0"/>
    <n v="13.481999999999998"/>
  </r>
  <r>
    <n v="9934"/>
    <s v="CA-2011-166555"/>
    <n v="2011"/>
    <x v="384"/>
    <d v="2011-07-14T00:00:00"/>
    <s v="First Class"/>
    <s v="JK-15205"/>
    <s v="Jamie Kunitz"/>
    <x v="0"/>
    <s v="United States"/>
    <s v="Niagara Falls"/>
    <x v="15"/>
    <n v="14304"/>
    <x v="3"/>
    <s v="TEC-PH-10004912"/>
    <x v="2"/>
    <x v="7"/>
    <s v="Cisco SPA112 2 Port Phone Adapter"/>
    <n v="164.85000000000002"/>
    <n v="3"/>
    <n v="0"/>
    <n v="47.806499999999993"/>
  </r>
  <r>
    <n v="9935"/>
    <s v="CA-2013-114405"/>
    <n v="2013"/>
    <x v="281"/>
    <d v="2013-04-13T00:00:00"/>
    <s v="Standard Class"/>
    <s v="AS-10240"/>
    <s v="Alan Shonely"/>
    <x v="0"/>
    <s v="United States"/>
    <s v="Philadelphia"/>
    <x v="9"/>
    <n v="19120"/>
    <x v="3"/>
    <s v="OFF-AP-10003278"/>
    <x v="1"/>
    <x v="9"/>
    <s v="Belkin 7-Outlet SurgeMaster Home Series"/>
    <n v="33.528000000000006"/>
    <n v="3"/>
    <n v="0.2"/>
    <n v="2.5146000000000015"/>
  </r>
  <r>
    <n v="9936"/>
    <s v="CA-2013-114405"/>
    <n v="2013"/>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n v="2014"/>
    <x v="92"/>
    <d v="2014-06-29T00:00:00"/>
    <s v="Standard Class"/>
    <s v="SC-20575"/>
    <s v="Sonia Cooley"/>
    <x v="0"/>
    <s v="United States"/>
    <s v="Cranston"/>
    <x v="34"/>
    <n v="2920"/>
    <x v="3"/>
    <s v="OFF-BI-10002735"/>
    <x v="1"/>
    <x v="8"/>
    <s v="GBC Prestige Therm-A-Bind Covers"/>
    <n v="102.93"/>
    <n v="3"/>
    <n v="0"/>
    <n v="48.377100000000006"/>
  </r>
  <r>
    <n v="9938"/>
    <s v="CA-2013-164889"/>
    <n v="2013"/>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n v="2013"/>
    <x v="939"/>
    <d v="2013-12-18T00:00:00"/>
    <s v="Standard Class"/>
    <s v="NS-18640"/>
    <s v="Noel Staavos"/>
    <x v="1"/>
    <s v="United States"/>
    <s v="New York City"/>
    <x v="15"/>
    <n v="10009"/>
    <x v="3"/>
    <s v="FUR-FU-10004864"/>
    <x v="0"/>
    <x v="5"/>
    <s v="Eldon 500 Class Desk Accessories"/>
    <n v="60.35"/>
    <n v="5"/>
    <n v="0"/>
    <n v="19.915500000000002"/>
  </r>
  <r>
    <n v="9940"/>
    <s v="CA-2013-169824"/>
    <n v="2013"/>
    <x v="939"/>
    <d v="2013-12-18T00:00:00"/>
    <s v="Standard Class"/>
    <s v="NS-18640"/>
    <s v="Noel Staavos"/>
    <x v="1"/>
    <s v="United States"/>
    <s v="New York City"/>
    <x v="15"/>
    <n v="10009"/>
    <x v="3"/>
    <s v="OFF-SU-10000952"/>
    <x v="1"/>
    <x v="14"/>
    <s v="Fiskars Home &amp; Office Scissors"/>
    <n v="35.520000000000003"/>
    <n v="4"/>
    <n v="0"/>
    <n v="9.9456000000000024"/>
  </r>
  <r>
    <n v="9941"/>
    <s v="CA-2013-169824"/>
    <n v="2013"/>
    <x v="939"/>
    <d v="2013-12-18T00:00:00"/>
    <s v="Standard Class"/>
    <s v="NS-18640"/>
    <s v="Noel Staavos"/>
    <x v="1"/>
    <s v="United States"/>
    <s v="New York City"/>
    <x v="15"/>
    <n v="10009"/>
    <x v="3"/>
    <s v="OFF-AR-10000462"/>
    <x v="1"/>
    <x v="6"/>
    <s v="Sanford Pocket Accent Highlighters"/>
    <n v="11.200000000000001"/>
    <n v="7"/>
    <n v="0"/>
    <n v="4.8160000000000007"/>
  </r>
  <r>
    <n v="9942"/>
    <s v="CA-2014-164028"/>
    <n v="2014"/>
    <x v="221"/>
    <d v="2014-12-01T00:00:00"/>
    <s v="Standard Class"/>
    <s v="JL-15835"/>
    <s v="John Lee"/>
    <x v="0"/>
    <s v="United States"/>
    <s v="San Francisco"/>
    <x v="1"/>
    <n v="94122"/>
    <x v="1"/>
    <s v="TEC-AC-10001772"/>
    <x v="2"/>
    <x v="11"/>
    <s v="Memorex Mini Travel Drive 16 GB USB 2.0 Flash Drive"/>
    <n v="223.58"/>
    <n v="14"/>
    <n v="0"/>
    <n v="87.196200000000005"/>
  </r>
  <r>
    <n v="9943"/>
    <s v="CA-2011-143371"/>
    <n v="2011"/>
    <x v="129"/>
    <d v="2012-01-03T00:00:00"/>
    <s v="Standard Class"/>
    <s v="MD-17350"/>
    <s v="Maribeth Dona"/>
    <x v="0"/>
    <s v="United States"/>
    <s v="Anaheim"/>
    <x v="1"/>
    <n v="92804"/>
    <x v="1"/>
    <s v="OFF-ST-10001128"/>
    <x v="1"/>
    <x v="4"/>
    <s v="Carina Mini System Audio Rack, Model AR050B"/>
    <n v="998.82"/>
    <n v="9"/>
    <n v="0"/>
    <n v="29.964600000000061"/>
  </r>
  <r>
    <n v="9944"/>
    <s v="CA-2011-143371"/>
    <n v="2011"/>
    <x v="129"/>
    <d v="2012-01-03T00:00:00"/>
    <s v="Standard Class"/>
    <s v="MD-17350"/>
    <s v="Maribeth Dona"/>
    <x v="0"/>
    <s v="United States"/>
    <s v="Anaheim"/>
    <x v="1"/>
    <n v="92804"/>
    <x v="1"/>
    <s v="OFF-SU-10002537"/>
    <x v="1"/>
    <x v="14"/>
    <s v="Acme Box Cutter Scissors"/>
    <n v="51.150000000000006"/>
    <n v="5"/>
    <n v="0"/>
    <n v="13.299000000000003"/>
  </r>
  <r>
    <n v="9945"/>
    <s v="CA-2012-145415"/>
    <n v="2012"/>
    <x v="1236"/>
    <d v="2012-04-17T00:00:00"/>
    <s v="Second Class"/>
    <s v="RD-19660"/>
    <s v="Robert Dilbeck"/>
    <x v="2"/>
    <s v="United States"/>
    <s v="Seattle"/>
    <x v="4"/>
    <n v="98103"/>
    <x v="1"/>
    <s v="OFF-ST-10000419"/>
    <x v="1"/>
    <x v="4"/>
    <s v="Rogers Jumbo File, Granite"/>
    <n v="40.74"/>
    <n v="3"/>
    <n v="0"/>
    <n v="0.4073999999999991"/>
  </r>
  <r>
    <n v="9946"/>
    <s v="CA-2011-111157"/>
    <n v="2011"/>
    <x v="1086"/>
    <d v="2011-03-06T00:00:00"/>
    <s v="Standard Class"/>
    <s v="NH-18610"/>
    <s v="Nicole Hansen"/>
    <x v="1"/>
    <s v="United States"/>
    <s v="Philadelphia"/>
    <x v="9"/>
    <n v="19120"/>
    <x v="3"/>
    <s v="OFF-PA-10000327"/>
    <x v="1"/>
    <x v="10"/>
    <s v="Xerox 1971"/>
    <n v="3.4240000000000004"/>
    <n v="1"/>
    <n v="0.2"/>
    <n v="1.0699999999999996"/>
  </r>
  <r>
    <n v="9947"/>
    <s v="CA-2011-111157"/>
    <n v="2011"/>
    <x v="1086"/>
    <d v="2011-03-06T00:00:00"/>
    <s v="Standard Class"/>
    <s v="NH-18610"/>
    <s v="Nicole Hansen"/>
    <x v="1"/>
    <s v="United States"/>
    <s v="Philadelphia"/>
    <x v="9"/>
    <n v="19120"/>
    <x v="3"/>
    <s v="TEC-AC-10004353"/>
    <x v="2"/>
    <x v="11"/>
    <s v="Hypercom P1300 Pinpad"/>
    <n v="151.20000000000002"/>
    <n v="3"/>
    <n v="0.2"/>
    <n v="32.130000000000003"/>
  </r>
  <r>
    <n v="9948"/>
    <s v="CA-2014-121559"/>
    <n v="2014"/>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n v="2014"/>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n v="2014"/>
    <x v="702"/>
    <d v="2014-06-04T00:00:00"/>
    <s v="Second Class"/>
    <s v="HW-14935"/>
    <s v="Helen Wasserman"/>
    <x v="1"/>
    <s v="United States"/>
    <s v="Indianapolis"/>
    <x v="14"/>
    <n v="46203"/>
    <x v="2"/>
    <s v="TEC-AC-10004568"/>
    <x v="2"/>
    <x v="11"/>
    <s v="Maxell LTO Ultrium - 800 GB"/>
    <n v="83.97"/>
    <n v="3"/>
    <n v="0"/>
    <n v="15.954299999999993"/>
  </r>
  <r>
    <n v="9951"/>
    <s v="CA-2014-121559"/>
    <n v="2014"/>
    <x v="702"/>
    <d v="2014-06-04T00:00:00"/>
    <s v="Second Class"/>
    <s v="HW-14935"/>
    <s v="Helen Wasserman"/>
    <x v="1"/>
    <s v="United States"/>
    <s v="Indianapolis"/>
    <x v="14"/>
    <n v="46203"/>
    <x v="2"/>
    <s v="TEC-AC-10001714"/>
    <x v="2"/>
    <x v="11"/>
    <s v="Logitech MX Performance Wireless Mouse"/>
    <n v="39.89"/>
    <n v="1"/>
    <n v="0"/>
    <n v="14.7593"/>
  </r>
  <r>
    <n v="9952"/>
    <s v="CA-2014-121559"/>
    <n v="2014"/>
    <x v="702"/>
    <d v="2014-06-04T00:00:00"/>
    <s v="Second Class"/>
    <s v="HW-14935"/>
    <s v="Helen Wasserman"/>
    <x v="1"/>
    <s v="United States"/>
    <s v="Indianapolis"/>
    <x v="14"/>
    <n v="46203"/>
    <x v="2"/>
    <s v="OFF-BI-10002072"/>
    <x v="1"/>
    <x v="8"/>
    <s v="Cardinal Slant-D Ring Binders"/>
    <n v="17.38"/>
    <n v="2"/>
    <n v="0"/>
    <n v="8.69"/>
  </r>
  <r>
    <n v="9953"/>
    <s v="CA-2012-141593"/>
    <n v="2012"/>
    <x v="639"/>
    <d v="2012-12-16T00:00:00"/>
    <s v="Second Class"/>
    <s v="DB-12970"/>
    <s v="Darren Budd"/>
    <x v="1"/>
    <s v="United States"/>
    <s v="Los Angeles"/>
    <x v="1"/>
    <n v="90045"/>
    <x v="1"/>
    <s v="OFF-BI-10001153"/>
    <x v="1"/>
    <x v="8"/>
    <s v="Ibico Recycled Grain-Textured Covers"/>
    <n v="55.264000000000003"/>
    <n v="2"/>
    <n v="0.2"/>
    <n v="20.723999999999997"/>
  </r>
  <r>
    <n v="9954"/>
    <s v="CA-2012-141593"/>
    <n v="2012"/>
    <x v="639"/>
    <d v="2012-12-16T00:00:00"/>
    <s v="Second Class"/>
    <s v="DB-12970"/>
    <s v="Darren Budd"/>
    <x v="1"/>
    <s v="United States"/>
    <s v="Los Angeles"/>
    <x v="1"/>
    <n v="90045"/>
    <x v="1"/>
    <s v="OFF-PA-10004983"/>
    <x v="1"/>
    <x v="10"/>
    <s v="Xerox 23"/>
    <n v="6.48"/>
    <n v="1"/>
    <n v="0"/>
    <n v="3.1104000000000003"/>
  </r>
  <r>
    <n v="9955"/>
    <s v="CA-2012-141593"/>
    <n v="2012"/>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n v="2012"/>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n v="2011"/>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n v="2011"/>
    <x v="7"/>
    <d v="2011-11-17T00:00:00"/>
    <s v="Standard Class"/>
    <s v="KN-16705"/>
    <s v="Kristina Nunn"/>
    <x v="2"/>
    <s v="United States"/>
    <s v="New Rochelle"/>
    <x v="15"/>
    <n v="10801"/>
    <x v="3"/>
    <s v="OFF-PA-10004039"/>
    <x v="1"/>
    <x v="10"/>
    <s v="Xerox 1882"/>
    <n v="223.92"/>
    <n v="4"/>
    <n v="0"/>
    <n v="109.7208"/>
  </r>
  <r>
    <n v="9959"/>
    <s v="US-2011-143287"/>
    <n v="2011"/>
    <x v="7"/>
    <d v="2011-11-17T00:00:00"/>
    <s v="Standard Class"/>
    <s v="KN-16705"/>
    <s v="Kristina Nunn"/>
    <x v="2"/>
    <s v="United States"/>
    <s v="New Rochelle"/>
    <x v="15"/>
    <n v="10801"/>
    <x v="3"/>
    <s v="OFF-SU-10001574"/>
    <x v="1"/>
    <x v="14"/>
    <s v="Acme Value Line Scissors"/>
    <n v="7.3"/>
    <n v="2"/>
    <n v="0"/>
    <n v="2.1899999999999995"/>
  </r>
  <r>
    <n v="9960"/>
    <s v="CA-2014-137421"/>
    <n v="2014"/>
    <x v="833"/>
    <d v="2014-10-12T00:00:00"/>
    <s v="Standard Class"/>
    <s v="AJ-10945"/>
    <s v="Ashley Jarboe"/>
    <x v="0"/>
    <s v="United States"/>
    <s v="Chandler"/>
    <x v="16"/>
    <n v="85224"/>
    <x v="1"/>
    <s v="OFF-AR-10001761"/>
    <x v="1"/>
    <x v="6"/>
    <s v="Avery Hi-Liter Smear-Safe Highlighters"/>
    <n v="9.3439999999999994"/>
    <n v="2"/>
    <n v="0.2"/>
    <n v="1.8687999999999998"/>
  </r>
  <r>
    <n v="9961"/>
    <s v="CA-2014-141446"/>
    <n v="2014"/>
    <x v="118"/>
    <d v="2014-09-19T00:00:00"/>
    <s v="Second Class"/>
    <s v="CL-12700"/>
    <s v="Craig Leslie"/>
    <x v="2"/>
    <s v="United States"/>
    <s v="Florence"/>
    <x v="0"/>
    <n v="41042"/>
    <x v="0"/>
    <s v="TEC-AC-10002305"/>
    <x v="2"/>
    <x v="11"/>
    <s v="KeyTronic E03601U1 - Keyboard - Beige"/>
    <n v="18"/>
    <n v="1"/>
    <n v="0"/>
    <n v="3.2399999999999984"/>
  </r>
  <r>
    <n v="9962"/>
    <s v="CA-2012-168088"/>
    <n v="2012"/>
    <x v="531"/>
    <d v="2012-03-22T00:00:00"/>
    <s v="First Class"/>
    <s v="CM-12655"/>
    <s v="Corinna Mitchell"/>
    <x v="2"/>
    <s v="United States"/>
    <s v="Houston"/>
    <x v="5"/>
    <n v="77041"/>
    <x v="2"/>
    <s v="OFF-PA-10000675"/>
    <x v="1"/>
    <x v="10"/>
    <s v="Xerox 1919"/>
    <n v="65.584000000000003"/>
    <n v="2"/>
    <n v="0.2"/>
    <n v="23.7742"/>
  </r>
  <r>
    <n v="9963"/>
    <s v="CA-2012-168088"/>
    <n v="2012"/>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n v="2012"/>
    <x v="353"/>
    <d v="2012-07-26T00:00:00"/>
    <s v="Same Day"/>
    <s v="AS-10240"/>
    <s v="Alan Shonely"/>
    <x v="0"/>
    <s v="United States"/>
    <s v="Philadelphia"/>
    <x v="9"/>
    <n v="19140"/>
    <x v="3"/>
    <s v="OFF-PA-10003072"/>
    <x v="1"/>
    <x v="10"/>
    <s v="Eureka Recycled Copy Paper 8 1/2&quot; x 11&quot;, Ream"/>
    <n v="10.368000000000002"/>
    <n v="2"/>
    <n v="0.2"/>
    <n v="3.6288"/>
  </r>
  <r>
    <n v="9965"/>
    <s v="CA-2013-146374"/>
    <n v="2013"/>
    <x v="5"/>
    <d v="2013-12-11T00:00:00"/>
    <s v="Second Class"/>
    <s v="HE-14800"/>
    <s v="Harold Engle"/>
    <x v="1"/>
    <s v="United States"/>
    <s v="Newark"/>
    <x v="13"/>
    <n v="19711"/>
    <x v="3"/>
    <s v="FUR-FU-10002671"/>
    <x v="0"/>
    <x v="5"/>
    <s v="Electrix 20W Halogen Replacement Bulb for Zoom-In Desk Lamp"/>
    <n v="13.4"/>
    <n v="1"/>
    <n v="0"/>
    <n v="6.4319999999999995"/>
  </r>
  <r>
    <n v="9966"/>
    <s v="CA-2013-146374"/>
    <n v="2013"/>
    <x v="5"/>
    <d v="2013-12-11T00:00:00"/>
    <s v="Second Class"/>
    <s v="HE-14800"/>
    <s v="Harold Engle"/>
    <x v="1"/>
    <s v="United States"/>
    <s v="Newark"/>
    <x v="13"/>
    <n v="19711"/>
    <x v="3"/>
    <s v="OFF-PA-10000349"/>
    <x v="1"/>
    <x v="10"/>
    <s v="Staples"/>
    <n v="4.9800000000000004"/>
    <n v="1"/>
    <n v="0"/>
    <n v="2.3406000000000002"/>
  </r>
  <r>
    <n v="9967"/>
    <s v="CA-2013-146374"/>
    <n v="2013"/>
    <x v="5"/>
    <d v="2013-12-11T00:00:00"/>
    <s v="Second Class"/>
    <s v="HE-14800"/>
    <s v="Harold Engle"/>
    <x v="1"/>
    <s v="United States"/>
    <s v="Newark"/>
    <x v="13"/>
    <n v="19711"/>
    <x v="3"/>
    <s v="OFF-EN-10004483"/>
    <x v="1"/>
    <x v="12"/>
    <s v="#10 White Business Envelopes,4 1/8 x 9 1/2"/>
    <n v="109.69"/>
    <n v="7"/>
    <n v="0"/>
    <n v="51.554299999999991"/>
  </r>
  <r>
    <n v="9968"/>
    <s v="CA-2014-153871"/>
    <n v="2014"/>
    <x v="157"/>
    <d v="2014-12-18T00:00:00"/>
    <s v="Standard Class"/>
    <s v="RB-19435"/>
    <s v="Richard Bierner"/>
    <x v="0"/>
    <s v="United States"/>
    <s v="Plainfield"/>
    <x v="30"/>
    <n v="7060"/>
    <x v="3"/>
    <s v="OFF-BI-10004209"/>
    <x v="1"/>
    <x v="8"/>
    <s v="Fellowes Twister Kit, Gray/Clear, 3/pkg"/>
    <n v="40.199999999999996"/>
    <n v="5"/>
    <n v="0"/>
    <n v="18.089999999999996"/>
  </r>
  <r>
    <n v="9969"/>
    <s v="CA-2014-153871"/>
    <n v="2014"/>
    <x v="157"/>
    <d v="2014-12-18T00:00:00"/>
    <s v="Standard Class"/>
    <s v="RB-19435"/>
    <s v="Richard Bierner"/>
    <x v="0"/>
    <s v="United States"/>
    <s v="Plainfield"/>
    <x v="30"/>
    <n v="7060"/>
    <x v="3"/>
    <s v="OFF-BI-10004600"/>
    <x v="1"/>
    <x v="8"/>
    <s v="Ibico Ibimaster 300 Manual Binding System"/>
    <n v="735.98"/>
    <n v="2"/>
    <n v="0"/>
    <n v="331.19099999999997"/>
  </r>
  <r>
    <n v="9970"/>
    <s v="CA-2014-153871"/>
    <n v="2014"/>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n v="2012"/>
    <x v="1141"/>
    <d v="2012-07-02T00:00:00"/>
    <s v="Standard Class"/>
    <s v="MP-17470"/>
    <s v="Mark Packer"/>
    <x v="2"/>
    <s v="United States"/>
    <s v="Smyrna"/>
    <x v="32"/>
    <n v="30080"/>
    <x v="0"/>
    <s v="OFF-BI-10002867"/>
    <x v="1"/>
    <x v="8"/>
    <s v="GBC Recycled Regency Composition Covers"/>
    <n v="119.56"/>
    <n v="2"/>
    <n v="0"/>
    <n v="54.997599999999991"/>
  </r>
  <r>
    <n v="9972"/>
    <s v="CA-2012-103772"/>
    <n v="2012"/>
    <x v="1141"/>
    <d v="2012-07-02T00:00:00"/>
    <s v="Standard Class"/>
    <s v="MP-17470"/>
    <s v="Mark Packer"/>
    <x v="2"/>
    <s v="United States"/>
    <s v="Smyrna"/>
    <x v="32"/>
    <n v="30080"/>
    <x v="0"/>
    <s v="OFF-AR-10000538"/>
    <x v="1"/>
    <x v="6"/>
    <s v="Boston Model 1800 Electric Pencil Sharpener, Gray"/>
    <n v="140.75"/>
    <n v="5"/>
    <n v="0"/>
    <n v="42.22499999999998"/>
  </r>
  <r>
    <n v="9973"/>
    <s v="CA-2013-130225"/>
    <n v="2013"/>
    <x v="108"/>
    <d v="2013-09-18T00:00:00"/>
    <s v="Standard Class"/>
    <s v="RC-19960"/>
    <s v="Ryan Crowe"/>
    <x v="0"/>
    <s v="United States"/>
    <s v="Houston"/>
    <x v="5"/>
    <n v="77041"/>
    <x v="2"/>
    <s v="OFF-EN-10000056"/>
    <x v="1"/>
    <x v="12"/>
    <s v="Cameo Buff Policy Envelopes"/>
    <n v="99.567999999999998"/>
    <n v="2"/>
    <n v="0.2"/>
    <n v="33.604199999999992"/>
  </r>
  <r>
    <n v="9974"/>
    <s v="US-2013-103674"/>
    <n v="2013"/>
    <x v="409"/>
    <d v="2013-12-11T00:00:00"/>
    <s v="Standard Class"/>
    <s v="AP-10720"/>
    <s v="Anne Pryor"/>
    <x v="2"/>
    <s v="United States"/>
    <s v="Los Angeles"/>
    <x v="1"/>
    <n v="90032"/>
    <x v="1"/>
    <s v="TEC-PH-10004080"/>
    <x v="2"/>
    <x v="7"/>
    <s v="Avaya 5410 Digital phone"/>
    <n v="271.95999999999998"/>
    <n v="5"/>
    <n v="0.2"/>
    <n v="27.195999999999998"/>
  </r>
  <r>
    <n v="9975"/>
    <s v="US-2013-103674"/>
    <n v="2013"/>
    <x v="409"/>
    <d v="2013-12-11T00:00:00"/>
    <s v="Standard Class"/>
    <s v="AP-10720"/>
    <s v="Anne Pryor"/>
    <x v="2"/>
    <s v="United States"/>
    <s v="Los Angeles"/>
    <x v="1"/>
    <n v="90032"/>
    <x v="1"/>
    <s v="OFF-AR-10004752"/>
    <x v="1"/>
    <x v="6"/>
    <s v="Blackstonian Pencils"/>
    <n v="18.689999999999998"/>
    <n v="7"/>
    <n v="0"/>
    <n v="5.2332000000000001"/>
  </r>
  <r>
    <n v="9976"/>
    <s v="US-2013-103674"/>
    <n v="2013"/>
    <x v="409"/>
    <d v="2013-12-11T00:00:00"/>
    <s v="Standard Class"/>
    <s v="AP-10720"/>
    <s v="Anne Pryor"/>
    <x v="2"/>
    <s v="United States"/>
    <s v="Los Angeles"/>
    <x v="1"/>
    <n v="90032"/>
    <x v="1"/>
    <s v="OFF-PA-10000743"/>
    <x v="1"/>
    <x v="10"/>
    <s v="Xerox 1977"/>
    <n v="13.36"/>
    <n v="2"/>
    <n v="0"/>
    <n v="6.4127999999999998"/>
  </r>
  <r>
    <n v="9977"/>
    <s v="US-2013-103674"/>
    <n v="2013"/>
    <x v="409"/>
    <d v="2013-12-11T00:00:00"/>
    <s v="Standard Class"/>
    <s v="AP-10720"/>
    <s v="Anne Pryor"/>
    <x v="2"/>
    <s v="United States"/>
    <s v="Los Angeles"/>
    <x v="1"/>
    <n v="90032"/>
    <x v="1"/>
    <s v="TEC-PH-10002496"/>
    <x v="2"/>
    <x v="7"/>
    <s v="Cisco SPA301"/>
    <n v="249.58400000000003"/>
    <n v="2"/>
    <n v="0.2"/>
    <n v="31.197999999999986"/>
  </r>
  <r>
    <n v="9978"/>
    <s v="US-2013-103674"/>
    <n v="2013"/>
    <x v="409"/>
    <d v="2013-12-11T00:00:00"/>
    <s v="Standard Class"/>
    <s v="AP-10720"/>
    <s v="Anne Pryor"/>
    <x v="2"/>
    <s v="United States"/>
    <s v="Los Angeles"/>
    <x v="1"/>
    <n v="90032"/>
    <x v="1"/>
    <s v="OFF-FA-10003467"/>
    <x v="1"/>
    <x v="13"/>
    <s v="Alliance Big Bands Rubber Bands, 12/Pack"/>
    <n v="13.86"/>
    <n v="7"/>
    <n v="0"/>
    <n v="0"/>
  </r>
  <r>
    <n v="9979"/>
    <s v="US-2013-103674"/>
    <n v="2013"/>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n v="2013"/>
    <x v="409"/>
    <d v="2013-12-11T00:00:00"/>
    <s v="Standard Class"/>
    <s v="AP-10720"/>
    <s v="Anne Pryor"/>
    <x v="2"/>
    <s v="United States"/>
    <s v="Los Angeles"/>
    <x v="1"/>
    <n v="90032"/>
    <x v="1"/>
    <s v="OFF-BI-10002026"/>
    <x v="1"/>
    <x v="8"/>
    <s v="Ibico Recycled Linen-Style Covers"/>
    <n v="437.47200000000009"/>
    <n v="14"/>
    <n v="0.2"/>
    <n v="153.11519999999999"/>
  </r>
  <r>
    <n v="9981"/>
    <s v="US-2012-151435"/>
    <n v="2012"/>
    <x v="684"/>
    <d v="2012-09-09T00:00:00"/>
    <s v="Second Class"/>
    <s v="SW-20455"/>
    <s v="Shaun Weien"/>
    <x v="0"/>
    <s v="United States"/>
    <s v="Lafayette"/>
    <x v="28"/>
    <n v="70506"/>
    <x v="0"/>
    <s v="FUR-TA-10001039"/>
    <x v="0"/>
    <x v="3"/>
    <s v="KI Adjustable-Height Table"/>
    <n v="85.98"/>
    <n v="1"/>
    <n v="0"/>
    <n v="22.354800000000004"/>
  </r>
  <r>
    <n v="9982"/>
    <s v="CA-2014-163566"/>
    <n v="2014"/>
    <x v="646"/>
    <d v="2014-08-07T00:00:00"/>
    <s v="First Class"/>
    <s v="TB-21055"/>
    <s v="Ted Butterfield"/>
    <x v="0"/>
    <s v="United States"/>
    <s v="Fairfield"/>
    <x v="24"/>
    <n v="45014"/>
    <x v="3"/>
    <s v="OFF-LA-10004484"/>
    <x v="1"/>
    <x v="2"/>
    <s v="Avery 476"/>
    <n v="16.520000000000003"/>
    <n v="5"/>
    <n v="0.2"/>
    <n v="5.368999999999998"/>
  </r>
  <r>
    <n v="9983"/>
    <s v="US-2013-157728"/>
    <n v="2013"/>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n v="2013"/>
    <x v="897"/>
    <d v="2013-09-29T00:00:00"/>
    <s v="Standard Class"/>
    <s v="RC-19960"/>
    <s v="Ryan Crowe"/>
    <x v="0"/>
    <s v="United States"/>
    <s v="Grand Rapids"/>
    <x v="12"/>
    <n v="49505"/>
    <x v="2"/>
    <s v="TEC-PH-10001305"/>
    <x v="2"/>
    <x v="7"/>
    <s v="Panasonic KX TS208W Corded phone"/>
    <n v="97.98"/>
    <n v="2"/>
    <n v="0"/>
    <n v="27.434400000000011"/>
  </r>
  <r>
    <n v="9985"/>
    <s v="CA-2012-100251"/>
    <n v="2012"/>
    <x v="961"/>
    <d v="2012-05-23T00:00:00"/>
    <s v="Standard Class"/>
    <s v="DV-13465"/>
    <s v="Dianna Vittorini"/>
    <x v="0"/>
    <s v="United States"/>
    <s v="Long Beach"/>
    <x v="15"/>
    <n v="11561"/>
    <x v="3"/>
    <s v="OFF-LA-10003766"/>
    <x v="1"/>
    <x v="2"/>
    <s v="Self-Adhesive Removable Labels"/>
    <n v="31.5"/>
    <n v="10"/>
    <n v="0"/>
    <n v="15.120000000000001"/>
  </r>
  <r>
    <n v="9986"/>
    <s v="CA-2012-100251"/>
    <n v="2012"/>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n v="2013"/>
    <x v="321"/>
    <d v="2013-10-04T00:00:00"/>
    <s v="Standard Class"/>
    <s v="ML-17410"/>
    <s v="Maris LaWare"/>
    <x v="0"/>
    <s v="United States"/>
    <s v="Los Angeles"/>
    <x v="1"/>
    <n v="90008"/>
    <x v="1"/>
    <s v="TEC-AC-10003399"/>
    <x v="2"/>
    <x v="11"/>
    <s v="Memorex Mini Travel Drive 64 GB USB 2.0 Flash Drive"/>
    <n v="36.24"/>
    <n v="1"/>
    <n v="0"/>
    <n v="15.220800000000001"/>
  </r>
  <r>
    <n v="9988"/>
    <s v="CA-2014-163629"/>
    <n v="2014"/>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n v="2014"/>
    <x v="701"/>
    <d v="2014-11-22T00:00:00"/>
    <s v="Standard Class"/>
    <s v="RA-19885"/>
    <s v="Ruben Ausman"/>
    <x v="1"/>
    <s v="United States"/>
    <s v="Athens"/>
    <x v="32"/>
    <n v="30605"/>
    <x v="0"/>
    <s v="TEC-PH-10004006"/>
    <x v="2"/>
    <x v="7"/>
    <s v="Panasonic KX - TS880B Telephone"/>
    <n v="206.1"/>
    <n v="5"/>
    <n v="0"/>
    <n v="55.647000000000006"/>
  </r>
  <r>
    <n v="9990"/>
    <s v="CA-2011-110422"/>
    <n v="2011"/>
    <x v="1237"/>
    <d v="2011-01-24T00:00:00"/>
    <s v="Second Class"/>
    <s v="TB-21400"/>
    <s v="Tom Boeckenhauer"/>
    <x v="0"/>
    <s v="United States"/>
    <s v="Miami"/>
    <x v="2"/>
    <n v="33180"/>
    <x v="0"/>
    <s v="FUR-FU-10001889"/>
    <x v="0"/>
    <x v="5"/>
    <s v="Ultra Door Pull Handle"/>
    <n v="25.248000000000001"/>
    <n v="3"/>
    <n v="0.2"/>
    <n v="4.1027999999999993"/>
  </r>
  <r>
    <n v="9991"/>
    <s v="CA-2014-121258"/>
    <n v="2014"/>
    <x v="425"/>
    <d v="2014-03-04T00:00:00"/>
    <s v="Standard Class"/>
    <s v="DB-13060"/>
    <s v="Dave Brooks"/>
    <x v="0"/>
    <s v="United States"/>
    <s v="Costa Mesa"/>
    <x v="1"/>
    <n v="92627"/>
    <x v="1"/>
    <s v="FUR-FU-10000747"/>
    <x v="0"/>
    <x v="5"/>
    <s v="Tenex B1-RE Series Chair Mats for Low Pile Carpets"/>
    <n v="91.96"/>
    <n v="2"/>
    <n v="0"/>
    <n v="15.633199999999988"/>
  </r>
  <r>
    <n v="9992"/>
    <s v="CA-2014-121258"/>
    <n v="2014"/>
    <x v="425"/>
    <d v="2014-03-04T00:00:00"/>
    <s v="Standard Class"/>
    <s v="DB-13060"/>
    <s v="Dave Brooks"/>
    <x v="0"/>
    <s v="United States"/>
    <s v="Costa Mesa"/>
    <x v="1"/>
    <n v="92627"/>
    <x v="1"/>
    <s v="TEC-PH-10003645"/>
    <x v="2"/>
    <x v="7"/>
    <s v="Aastra 57i VoIP phone"/>
    <n v="258.57600000000002"/>
    <n v="2"/>
    <n v="0.2"/>
    <n v="19.393200000000007"/>
  </r>
  <r>
    <n v="9993"/>
    <s v="CA-2014-121258"/>
    <n v="2014"/>
    <x v="425"/>
    <d v="2014-03-04T00:00:00"/>
    <s v="Standard Class"/>
    <s v="DB-13060"/>
    <s v="Dave Brooks"/>
    <x v="0"/>
    <s v="United States"/>
    <s v="Costa Mesa"/>
    <x v="1"/>
    <n v="92627"/>
    <x v="1"/>
    <s v="OFF-PA-10004041"/>
    <x v="1"/>
    <x v="10"/>
    <s v="It's Hot Message Books with Stickers, 2 3/4&quot; x 5&quot;"/>
    <n v="29.6"/>
    <n v="4"/>
    <n v="0"/>
    <n v="13.32"/>
  </r>
  <r>
    <n v="9994"/>
    <s v="CA-2014-119914"/>
    <n v="2014"/>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1145CD-B788-4DFC-96A2-95B095CFA4D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N3:O16" firstHeaderRow="1"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Discount" fld="20" baseField="0" baseItem="0"/>
  </dataFields>
  <chartFormats count="1">
    <chartFormat chart="1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B1063-D0EE-4B00-A280-FD13ED53EDA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8"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C136E9-812B-4D09-9AAA-4080E7E226C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G16" firstHeaderRow="1"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1">
    <chartFormat chart="6"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B4CAE-B239-46D1-9A55-B5BE62924260}"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6">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60A1A-A48A-4C7C-BDB5-896E5C92617A}"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3:S16" firstHeaderRow="1"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Profit margin" fld="25" baseField="0" baseItem="0"/>
  </dataFields>
  <chartFormats count="3">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1A456A-D06A-45CB-9C54-DAEAE919BE7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E325EC-308A-44C4-A356-86A454C2E35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7">
    <pivotField showAll="0"/>
    <pivotField showAll="0"/>
    <pivotField showAll="0"/>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782D7B0-E6D2-4183-BF0E-E0BE096D570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7">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0145BD-AEB4-41B9-9CAA-C16AD300A32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7">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FD6E6DB-3E3A-4EDC-9BA5-BE88C91BC76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27">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 dragToRow="0" dragToCol="0" dragToPage="0" showAll="0" defaultSubtotal="0"/>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8AD786-5F1C-42EE-92DC-1403507A8B4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8" firstHeaderRow="0" firstDataRow="1" firstDataCol="1"/>
  <pivotFields count="27">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dataField="1" showAll="0"/>
    <pivotField dataField="1" showAll="0"/>
    <pivotField dataField="1" showAll="0"/>
    <pivotField showAll="0" defaultSubtotal="0"/>
    <pivotField showAll="0" defaultSubtotal="0"/>
    <pivotField axis="axisRow" showAll="0" defaultSubtotal="0">
      <items count="7">
        <item x="0"/>
        <item x="1"/>
        <item x="2"/>
        <item x="3"/>
        <item x="4"/>
        <item x="5"/>
        <item x="6"/>
      </items>
    </pivotField>
    <pivotField dragToRow="0" dragToCol="0" dragToPage="0" showAll="0" defaultSubtotal="0"/>
    <pivotField dataField="1" dragToRow="0" dragToCol="0" dragToPage="0" showAll="0" defaultSubtotal="0"/>
  </pivotFields>
  <rowFields count="1">
    <field x="24"/>
  </rowFields>
  <rowItems count="5">
    <i>
      <x v="1"/>
    </i>
    <i>
      <x v="2"/>
    </i>
    <i>
      <x v="3"/>
    </i>
    <i>
      <x v="4"/>
    </i>
    <i t="grand">
      <x/>
    </i>
  </rowItems>
  <colFields count="1">
    <field x="-2"/>
  </colFields>
  <colItems count="5">
    <i>
      <x/>
    </i>
    <i i="1">
      <x v="1"/>
    </i>
    <i i="2">
      <x v="2"/>
    </i>
    <i i="3">
      <x v="3"/>
    </i>
    <i i="4">
      <x v="4"/>
    </i>
  </colItems>
  <dataFields count="5">
    <dataField name="Sum of Discount" fld="20" baseField="0" baseItem="0"/>
    <dataField name="Sum of Quantity" fld="19" baseField="0" baseItem="0"/>
    <dataField name="Sum of Sales" fld="18" baseField="0" baseItem="0"/>
    <dataField name="Sum of Profit margin" fld="26" baseField="0" baseItem="0"/>
    <dataField name="Sum of Profit" fld="21" baseField="0" baseItem="0"/>
  </dataFields>
  <formats count="6">
    <format dxfId="5">
      <pivotArea type="all" dataOnly="0" outline="0" fieldPosition="0"/>
    </format>
    <format dxfId="4">
      <pivotArea outline="0" collapsedLevelsAreSubtotals="1" fieldPosition="0"/>
    </format>
    <format dxfId="3">
      <pivotArea field="24" type="button" dataOnly="0" labelOnly="1" outline="0" axis="axisRow" fieldPosition="0"/>
    </format>
    <format dxfId="2">
      <pivotArea dataOnly="0" labelOnly="1" fieldPosition="0">
        <references count="1">
          <reference field="24" count="4">
            <x v="1"/>
            <x v="2"/>
            <x v="3"/>
            <x v="4"/>
          </reference>
        </references>
      </pivotArea>
    </format>
    <format dxfId="1">
      <pivotArea dataOnly="0" labelOnly="1" grandRow="1" outline="0" fieldPosition="0"/>
    </format>
    <format dxfId="0">
      <pivotArea dataOnly="0" labelOnly="1" outline="0" fieldPosition="0">
        <references count="1">
          <reference field="4294967294" count="4">
            <x v="0"/>
            <x v="1"/>
            <x v="2"/>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1A34BB-3640-456F-9558-362A7F7DA75F}" sourceName="Region">
  <pivotTables>
    <pivotTable tabId="5" name="PivotTable1"/>
    <pivotTable tabId="3" name="PivotTable2"/>
    <pivotTable tabId="3" name="PivotTable3"/>
    <pivotTable tabId="3" name="PivotTable4"/>
    <pivotTable tabId="3" name="PivotTable5"/>
    <pivotTable tabId="3" name="PivotTable6"/>
    <pivotTable tabId="7" name="PivotTable4"/>
    <pivotTable tabId="6" name="PivotTable2"/>
    <pivotTable tabId="4" name="PivotTable7"/>
    <pivotTable tabId="9" name="PivotTable8"/>
    <pivotTable tabId="8" name="PivotTable5"/>
  </pivotTables>
  <data>
    <tabular pivotCacheId="206206532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45C629-77B2-40AF-AA05-5D294624D258}" sourceName="Category">
  <pivotTables>
    <pivotTable tabId="5" name="PivotTable1"/>
    <pivotTable tabId="3" name="PivotTable2"/>
    <pivotTable tabId="3" name="PivotTable3"/>
    <pivotTable tabId="3" name="PivotTable4"/>
    <pivotTable tabId="3" name="PivotTable5"/>
    <pivotTable tabId="3" name="PivotTable6"/>
    <pivotTable tabId="7" name="PivotTable4"/>
    <pivotTable tabId="6" name="PivotTable2"/>
    <pivotTable tabId="4" name="PivotTable7"/>
    <pivotTable tabId="9" name="PivotTable8"/>
    <pivotTable tabId="8" name="PivotTable5"/>
  </pivotTables>
  <data>
    <tabular pivotCacheId="206206532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A66A5A0-8506-43A2-B3AA-642C2DC80046}" sourceName="Segment">
  <pivotTables>
    <pivotTable tabId="5" name="PivotTable1"/>
    <pivotTable tabId="3" name="PivotTable2"/>
    <pivotTable tabId="3" name="PivotTable3"/>
    <pivotTable tabId="3" name="PivotTable4"/>
    <pivotTable tabId="3" name="PivotTable5"/>
    <pivotTable tabId="3" name="PivotTable6"/>
    <pivotTable tabId="7" name="PivotTable4"/>
    <pivotTable tabId="6" name="PivotTable2"/>
    <pivotTable tabId="4" name="PivotTable7"/>
    <pivotTable tabId="9" name="PivotTable8"/>
    <pivotTable tabId="8" name="PivotTable5"/>
  </pivotTables>
  <data>
    <tabular pivotCacheId="2062065324">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1BA2D83-BA30-4BF8-AB23-4348E68A7716}" sourceName="State">
  <pivotTables>
    <pivotTable tabId="5" name="PivotTable1"/>
    <pivotTable tabId="3" name="PivotTable2"/>
    <pivotTable tabId="3" name="PivotTable3"/>
    <pivotTable tabId="3" name="PivotTable4"/>
    <pivotTable tabId="3" name="PivotTable5"/>
    <pivotTable tabId="3" name="PivotTable6"/>
    <pivotTable tabId="7" name="PivotTable4"/>
    <pivotTable tabId="6" name="PivotTable2"/>
    <pivotTable tabId="4" name="PivotTable7"/>
    <pivotTable tabId="9" name="PivotTable8"/>
    <pivotTable tabId="8" name="PivotTable5"/>
  </pivotTables>
  <data>
    <tabular pivotCacheId="2062065324">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9969F55-FC17-4529-963E-5453081483CE}" cache="Slicer_Region" caption="Region" columnCount="4" rowHeight="234950"/>
  <slicer name="Category 1" xr10:uid="{DBB11BD5-D821-4D0D-8444-B25370DD5B39}" cache="Slicer_Category" caption="Category" rowHeight="234950"/>
  <slicer name="Segment 1" xr10:uid="{E158A28D-A751-45B9-8FE6-2386638B3090}" cache="Slicer_Segment" caption="Segment" columnCount="3" rowHeight="234950"/>
  <slicer name="State 1" xr10:uid="{E3073C5D-6CA0-4EE9-9DD4-8A5900A2ACD1}" cache="Slicer_State" caption="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17139E4-F4A4-41D2-8B2F-EA7147796087}" cache="Slicer_Region" caption="Region" rowHeight="234950"/>
  <slicer name="Category" xr10:uid="{9F78EE11-0830-499B-A031-3C77CFB03EA8}" cache="Slicer_Category" caption="Category" rowHeight="234950"/>
  <slicer name="Segment" xr10:uid="{530E9D86-4553-4987-9C5B-2D2C0DDB40FE}" cache="Slicer_Segment" caption="Segment" rowHeight="234950"/>
  <slicer name="State" xr10:uid="{C175C524-105B-4CCC-8913-C83C18AC8B23}"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D0C21-62E3-4DF2-AA4C-98808A97308E}">
  <dimension ref="E12:R59"/>
  <sheetViews>
    <sheetView showGridLines="0" showRowColHeaders="0" tabSelected="1" topLeftCell="A13" zoomScale="102" zoomScaleNormal="102" workbookViewId="0">
      <selection activeCell="D3" sqref="D3"/>
    </sheetView>
  </sheetViews>
  <sheetFormatPr defaultRowHeight="14.4" x14ac:dyDescent="0.3"/>
  <sheetData>
    <row r="12" spans="17:18" x14ac:dyDescent="0.3">
      <c r="R12" s="29"/>
    </row>
    <row r="14" spans="17:18" x14ac:dyDescent="0.3">
      <c r="Q14" s="25"/>
    </row>
    <row r="18" spans="5:12" ht="18" x14ac:dyDescent="0.35">
      <c r="E18" s="34"/>
    </row>
    <row r="19" spans="5:12" ht="22.2" x14ac:dyDescent="0.35">
      <c r="E19" s="32"/>
    </row>
    <row r="26" spans="5:12" x14ac:dyDescent="0.3">
      <c r="L26" s="35"/>
    </row>
    <row r="59" spans="15:15" x14ac:dyDescent="0.3">
      <c r="O59" s="35"/>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H1" zoomScale="99" zoomScaleNormal="99" workbookViewId="0">
      <selection activeCell="K4" sqref="K4"/>
    </sheetView>
  </sheetViews>
  <sheetFormatPr defaultColWidth="14.44140625" defaultRowHeight="15" customHeight="1" x14ac:dyDescent="0.3"/>
  <cols>
    <col min="1" max="1" width="12.5546875" customWidth="1"/>
    <col min="2" max="2" width="19.5546875" customWidth="1"/>
    <col min="3" max="3" width="11.33203125"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5F33-915C-4460-840C-56E3618EA838}">
  <dimension ref="A3:S27"/>
  <sheetViews>
    <sheetView zoomScale="80" zoomScaleNormal="80" workbookViewId="0">
      <selection activeCell="S3" sqref="S3"/>
    </sheetView>
  </sheetViews>
  <sheetFormatPr defaultRowHeight="14.4" x14ac:dyDescent="0.3"/>
  <cols>
    <col min="1" max="1" width="13.33203125" bestFit="1" customWidth="1"/>
    <col min="2" max="2" width="12.21875" bestFit="1" customWidth="1"/>
    <col min="6" max="6" width="13.33203125" bestFit="1" customWidth="1"/>
    <col min="7" max="7" width="12" bestFit="1" customWidth="1"/>
    <col min="10" max="10" width="13.33203125" bestFit="1" customWidth="1"/>
    <col min="11" max="11" width="15" bestFit="1" customWidth="1"/>
    <col min="12" max="12" width="14.21875" bestFit="1" customWidth="1"/>
    <col min="14" max="14" width="13.33203125" bestFit="1" customWidth="1"/>
    <col min="15" max="15" width="15" bestFit="1" customWidth="1"/>
    <col min="18" max="18" width="13.33203125" bestFit="1" customWidth="1"/>
    <col min="19" max="19" width="12.21875" bestFit="1" customWidth="1"/>
    <col min="20" max="20" width="12" bestFit="1" customWidth="1"/>
  </cols>
  <sheetData>
    <row r="3" spans="1:19" x14ac:dyDescent="0.3">
      <c r="A3" s="4" t="s">
        <v>10932</v>
      </c>
      <c r="B3" s="5" t="s">
        <v>10935</v>
      </c>
      <c r="F3" s="4" t="s">
        <v>10932</v>
      </c>
      <c r="G3" s="5" t="s">
        <v>10934</v>
      </c>
      <c r="J3" s="4" t="s">
        <v>10932</v>
      </c>
      <c r="K3" s="5" t="s">
        <v>10948</v>
      </c>
      <c r="N3" s="4" t="s">
        <v>10932</v>
      </c>
      <c r="O3" s="5" t="s">
        <v>10949</v>
      </c>
      <c r="R3" s="4" t="s">
        <v>10932</v>
      </c>
      <c r="S3" s="5" t="s">
        <v>10950</v>
      </c>
    </row>
    <row r="4" spans="1:19" x14ac:dyDescent="0.3">
      <c r="A4" s="6" t="s">
        <v>10936</v>
      </c>
      <c r="B4" s="7">
        <v>9199.2699999999986</v>
      </c>
      <c r="F4" s="6" t="s">
        <v>10936</v>
      </c>
      <c r="G4" s="7">
        <v>95365.937600000019</v>
      </c>
      <c r="J4" s="6" t="s">
        <v>10936</v>
      </c>
      <c r="K4" s="7">
        <v>1500</v>
      </c>
      <c r="N4" s="6" t="s">
        <v>10936</v>
      </c>
      <c r="O4" s="7">
        <v>58.170000000000059</v>
      </c>
      <c r="R4" s="6" t="s">
        <v>10936</v>
      </c>
      <c r="S4" s="7">
        <v>9.6462848596792869E-2</v>
      </c>
    </row>
    <row r="5" spans="1:19" x14ac:dyDescent="0.3">
      <c r="A5" s="6" t="s">
        <v>10937</v>
      </c>
      <c r="B5" s="7">
        <v>10288.898699999991</v>
      </c>
      <c r="F5" s="6" t="s">
        <v>10937</v>
      </c>
      <c r="G5" s="7">
        <v>60172.649400000024</v>
      </c>
      <c r="J5" s="6" t="s">
        <v>10937</v>
      </c>
      <c r="K5" s="7">
        <v>1068</v>
      </c>
      <c r="N5" s="6" t="s">
        <v>10937</v>
      </c>
      <c r="O5" s="7">
        <v>44.220000000000041</v>
      </c>
      <c r="R5" s="6" t="s">
        <v>10937</v>
      </c>
      <c r="S5" s="7">
        <v>0.17098962406664425</v>
      </c>
    </row>
    <row r="6" spans="1:19" x14ac:dyDescent="0.3">
      <c r="A6" s="6" t="s">
        <v>10938</v>
      </c>
      <c r="B6" s="7">
        <v>26806.573700000015</v>
      </c>
      <c r="F6" s="6" t="s">
        <v>10938</v>
      </c>
      <c r="G6" s="7">
        <v>199252.98399999991</v>
      </c>
      <c r="J6" s="6" t="s">
        <v>10938</v>
      </c>
      <c r="K6" s="7">
        <v>2491</v>
      </c>
      <c r="N6" s="6" t="s">
        <v>10938</v>
      </c>
      <c r="O6" s="7">
        <v>105.0800000000004</v>
      </c>
      <c r="R6" s="6" t="s">
        <v>10938</v>
      </c>
      <c r="S6" s="7">
        <v>0.13453536886554246</v>
      </c>
    </row>
    <row r="7" spans="1:19" x14ac:dyDescent="0.3">
      <c r="A7" s="6" t="s">
        <v>10939</v>
      </c>
      <c r="B7" s="7">
        <v>13437.806799999998</v>
      </c>
      <c r="F7" s="6" t="s">
        <v>10939</v>
      </c>
      <c r="G7" s="7">
        <v>141851.5674</v>
      </c>
      <c r="J7" s="6" t="s">
        <v>10939</v>
      </c>
      <c r="K7" s="7">
        <v>2441</v>
      </c>
      <c r="N7" s="6" t="s">
        <v>10939</v>
      </c>
      <c r="O7" s="7">
        <v>106.39000000000048</v>
      </c>
      <c r="R7" s="6" t="s">
        <v>10939</v>
      </c>
      <c r="S7" s="7">
        <v>9.4731465053942004E-2</v>
      </c>
    </row>
    <row r="8" spans="1:19" x14ac:dyDescent="0.3">
      <c r="A8" s="6" t="s">
        <v>10940</v>
      </c>
      <c r="B8" s="7">
        <v>22308.51279999999</v>
      </c>
      <c r="F8" s="6" t="s">
        <v>10940</v>
      </c>
      <c r="G8" s="7">
        <v>156122.28669999994</v>
      </c>
      <c r="J8" s="6" t="s">
        <v>10940</v>
      </c>
      <c r="K8" s="7">
        <v>2850</v>
      </c>
      <c r="N8" s="6" t="s">
        <v>10940</v>
      </c>
      <c r="O8" s="7">
        <v>125.29000000000048</v>
      </c>
      <c r="R8" s="6" t="s">
        <v>10940</v>
      </c>
      <c r="S8" s="7">
        <v>0.14289127626517142</v>
      </c>
    </row>
    <row r="9" spans="1:19" x14ac:dyDescent="0.3">
      <c r="A9" s="6" t="s">
        <v>10941</v>
      </c>
      <c r="B9" s="7">
        <v>20899.334500000012</v>
      </c>
      <c r="F9" s="6" t="s">
        <v>10941</v>
      </c>
      <c r="G9" s="7">
        <v>147082.61130000011</v>
      </c>
      <c r="J9" s="6" t="s">
        <v>10941</v>
      </c>
      <c r="K9" s="7">
        <v>2644</v>
      </c>
      <c r="N9" s="6" t="s">
        <v>10941</v>
      </c>
      <c r="O9" s="7">
        <v>115.99000000000045</v>
      </c>
      <c r="R9" s="6" t="s">
        <v>10941</v>
      </c>
      <c r="S9" s="7">
        <v>0.1420924901678027</v>
      </c>
    </row>
    <row r="10" spans="1:19" x14ac:dyDescent="0.3">
      <c r="A10" s="6" t="s">
        <v>10942</v>
      </c>
      <c r="B10" s="7">
        <v>13535.38299999998</v>
      </c>
      <c r="F10" s="6" t="s">
        <v>10942</v>
      </c>
      <c r="G10" s="7">
        <v>149580.83800000031</v>
      </c>
      <c r="J10" s="6" t="s">
        <v>10942</v>
      </c>
      <c r="K10" s="7">
        <v>2705</v>
      </c>
      <c r="N10" s="6" t="s">
        <v>10942</v>
      </c>
      <c r="O10" s="7">
        <v>113.05000000000047</v>
      </c>
      <c r="R10" s="6" t="s">
        <v>10942</v>
      </c>
      <c r="S10" s="7">
        <v>9.0488749635163512E-2</v>
      </c>
    </row>
    <row r="11" spans="1:19" x14ac:dyDescent="0.3">
      <c r="A11" s="6" t="s">
        <v>10943</v>
      </c>
      <c r="B11" s="7">
        <v>21896.715399999972</v>
      </c>
      <c r="F11" s="6" t="s">
        <v>10943</v>
      </c>
      <c r="G11" s="7">
        <v>159589.45099999988</v>
      </c>
      <c r="J11" s="6" t="s">
        <v>10943</v>
      </c>
      <c r="K11" s="7">
        <v>2796</v>
      </c>
      <c r="N11" s="6" t="s">
        <v>10943</v>
      </c>
      <c r="O11" s="7">
        <v>108.59000000000049</v>
      </c>
      <c r="R11" s="6" t="s">
        <v>10943</v>
      </c>
      <c r="S11" s="7">
        <v>0.13720653378273723</v>
      </c>
    </row>
    <row r="12" spans="1:19" x14ac:dyDescent="0.3">
      <c r="A12" s="6" t="s">
        <v>10944</v>
      </c>
      <c r="B12" s="7">
        <v>37293.192500000034</v>
      </c>
      <c r="F12" s="6" t="s">
        <v>10944</v>
      </c>
      <c r="G12" s="7">
        <v>309770.09970000025</v>
      </c>
      <c r="J12" s="6" t="s">
        <v>10944</v>
      </c>
      <c r="K12" s="7">
        <v>5073</v>
      </c>
      <c r="N12" s="6" t="s">
        <v>10944</v>
      </c>
      <c r="O12" s="7">
        <v>205.65999999999858</v>
      </c>
      <c r="R12" s="6" t="s">
        <v>10944</v>
      </c>
      <c r="S12" s="7">
        <v>0.12038990379031732</v>
      </c>
    </row>
    <row r="13" spans="1:19" x14ac:dyDescent="0.3">
      <c r="A13" s="6" t="s">
        <v>10945</v>
      </c>
      <c r="B13" s="7">
        <v>31469.663800000035</v>
      </c>
      <c r="F13" s="6" t="s">
        <v>10945</v>
      </c>
      <c r="G13" s="7">
        <v>197115.20170000009</v>
      </c>
      <c r="J13" s="6" t="s">
        <v>10945</v>
      </c>
      <c r="K13" s="7">
        <v>3095</v>
      </c>
      <c r="N13" s="6" t="s">
        <v>10945</v>
      </c>
      <c r="O13" s="7">
        <v>133.8700000000004</v>
      </c>
      <c r="R13" s="6" t="s">
        <v>10945</v>
      </c>
      <c r="S13" s="7">
        <v>0.15965112547684351</v>
      </c>
    </row>
    <row r="14" spans="1:19" x14ac:dyDescent="0.3">
      <c r="A14" s="6" t="s">
        <v>10946</v>
      </c>
      <c r="B14" s="7">
        <v>35825.536599999927</v>
      </c>
      <c r="F14" s="6" t="s">
        <v>10946</v>
      </c>
      <c r="G14" s="7">
        <v>349120.07400000008</v>
      </c>
      <c r="J14" s="6" t="s">
        <v>10946</v>
      </c>
      <c r="K14" s="7">
        <v>5741</v>
      </c>
      <c r="N14" s="6" t="s">
        <v>10946</v>
      </c>
      <c r="O14" s="7">
        <v>231.96999999999787</v>
      </c>
      <c r="R14" s="6" t="s">
        <v>10946</v>
      </c>
      <c r="S14" s="7">
        <v>0.10261666191099604</v>
      </c>
    </row>
    <row r="15" spans="1:19" x14ac:dyDescent="0.3">
      <c r="A15" s="6" t="s">
        <v>10947</v>
      </c>
      <c r="B15" s="7">
        <v>43436.13390000003</v>
      </c>
      <c r="F15" s="6" t="s">
        <v>10947</v>
      </c>
      <c r="G15" s="7">
        <v>332177.15950000001</v>
      </c>
      <c r="J15" s="6" t="s">
        <v>10947</v>
      </c>
      <c r="K15" s="7">
        <v>5469</v>
      </c>
      <c r="N15" s="6" t="s">
        <v>10947</v>
      </c>
      <c r="O15" s="7">
        <v>212.80999999999844</v>
      </c>
      <c r="R15" s="6" t="s">
        <v>10947</v>
      </c>
      <c r="S15" s="7">
        <v>0.13076195234308405</v>
      </c>
    </row>
    <row r="16" spans="1:19" x14ac:dyDescent="0.3">
      <c r="A16" s="10" t="s">
        <v>10933</v>
      </c>
      <c r="B16" s="27">
        <v>286397.02169999998</v>
      </c>
      <c r="F16" s="10" t="s">
        <v>10933</v>
      </c>
      <c r="G16" s="11">
        <v>2297200.8603000008</v>
      </c>
      <c r="J16" s="10" t="s">
        <v>10933</v>
      </c>
      <c r="K16" s="11">
        <v>37873</v>
      </c>
      <c r="N16" s="10" t="s">
        <v>10933</v>
      </c>
      <c r="O16" s="11">
        <v>1561.0899999999981</v>
      </c>
      <c r="R16" s="10" t="s">
        <v>10933</v>
      </c>
      <c r="S16" s="11">
        <v>0.12467217240315856</v>
      </c>
    </row>
    <row r="25" spans="1:19" x14ac:dyDescent="0.3">
      <c r="A25" s="26"/>
      <c r="B25" s="28">
        <f>GETPIVOTDATA("Profit",$A$3)</f>
        <v>286397.02169999998</v>
      </c>
      <c r="O25" s="28">
        <f>GETPIVOTDATA("Discount",$N$3)</f>
        <v>1561.0899999999981</v>
      </c>
    </row>
    <row r="26" spans="1:19" x14ac:dyDescent="0.3">
      <c r="B26" s="28"/>
      <c r="F26" s="28">
        <f>GETPIVOTDATA("Sales",$F$3)</f>
        <v>2297200.8603000008</v>
      </c>
      <c r="K26" s="28">
        <f>GETPIVOTDATA("Quantity",$J$3)</f>
        <v>37873</v>
      </c>
      <c r="R26" s="28"/>
      <c r="S26" s="33">
        <f>GETPIVOTDATA("Field1",$R$3)</f>
        <v>0.12467217240315856</v>
      </c>
    </row>
    <row r="27" spans="1:19" x14ac:dyDescent="0.3">
      <c r="K27" s="28"/>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649CC-87CA-4761-82F8-1E1C6B0555E7}">
  <dimension ref="A3:E7"/>
  <sheetViews>
    <sheetView workbookViewId="0">
      <selection activeCell="B25" sqref="B25"/>
    </sheetView>
  </sheetViews>
  <sheetFormatPr defaultRowHeight="14.4" x14ac:dyDescent="0.3"/>
  <cols>
    <col min="1" max="1" width="13.109375" bestFit="1" customWidth="1"/>
    <col min="2" max="2" width="12" bestFit="1" customWidth="1"/>
    <col min="3" max="3" width="7.88671875" customWidth="1"/>
    <col min="4" max="4" width="12.6640625" customWidth="1"/>
    <col min="5" max="5" width="14" customWidth="1"/>
  </cols>
  <sheetData>
    <row r="3" spans="1:5" x14ac:dyDescent="0.3">
      <c r="A3" s="4" t="s">
        <v>10932</v>
      </c>
      <c r="B3" s="5" t="s">
        <v>10935</v>
      </c>
      <c r="D3" s="14" t="s">
        <v>15</v>
      </c>
      <c r="E3" s="14" t="s">
        <v>21</v>
      </c>
    </row>
    <row r="4" spans="1:5" x14ac:dyDescent="0.3">
      <c r="A4" s="6" t="s">
        <v>32</v>
      </c>
      <c r="B4" s="7">
        <v>18451.272799999992</v>
      </c>
      <c r="D4" s="12" t="s">
        <v>32</v>
      </c>
      <c r="E4" s="13">
        <v>18451.272799999992</v>
      </c>
    </row>
    <row r="5" spans="1:5" x14ac:dyDescent="0.3">
      <c r="A5" s="8" t="s">
        <v>46</v>
      </c>
      <c r="B5" s="9">
        <v>122490.8008000001</v>
      </c>
      <c r="D5" s="8" t="s">
        <v>46</v>
      </c>
      <c r="E5" s="9">
        <v>122490.8008000001</v>
      </c>
    </row>
    <row r="6" spans="1:5" x14ac:dyDescent="0.3">
      <c r="A6" s="8" t="s">
        <v>71</v>
      </c>
      <c r="B6" s="9">
        <v>145454.9480999998</v>
      </c>
      <c r="D6" s="8" t="s">
        <v>71</v>
      </c>
      <c r="E6" s="9">
        <v>145454.9480999998</v>
      </c>
    </row>
    <row r="7" spans="1:5" x14ac:dyDescent="0.3">
      <c r="A7" s="10" t="s">
        <v>10933</v>
      </c>
      <c r="B7" s="11">
        <v>286397.02169999992</v>
      </c>
      <c r="D7" s="10" t="s">
        <v>10933</v>
      </c>
      <c r="E7" s="11">
        <v>286397.02169999992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42A44-9EDC-4D6B-A1CC-D0D8A0272CF3}">
  <dimension ref="A3:C16"/>
  <sheetViews>
    <sheetView workbookViewId="0">
      <selection activeCell="L18" sqref="L18"/>
    </sheetView>
  </sheetViews>
  <sheetFormatPr defaultRowHeight="14.4" x14ac:dyDescent="0.3"/>
  <cols>
    <col min="1" max="1" width="12.44140625" bestFit="1" customWidth="1"/>
    <col min="2" max="3" width="12" bestFit="1" customWidth="1"/>
  </cols>
  <sheetData>
    <row r="3" spans="1:3" x14ac:dyDescent="0.3">
      <c r="A3" s="4" t="s">
        <v>10932</v>
      </c>
      <c r="B3" s="15" t="s">
        <v>10934</v>
      </c>
      <c r="C3" s="16" t="s">
        <v>10935</v>
      </c>
    </row>
    <row r="4" spans="1:3" x14ac:dyDescent="0.3">
      <c r="A4" s="6" t="s">
        <v>10936</v>
      </c>
      <c r="B4" s="17">
        <v>95365.937600000019</v>
      </c>
      <c r="C4" s="18">
        <v>9199.2699999999986</v>
      </c>
    </row>
    <row r="5" spans="1:3" x14ac:dyDescent="0.3">
      <c r="A5" s="6" t="s">
        <v>10937</v>
      </c>
      <c r="B5" s="17">
        <v>60172.649400000024</v>
      </c>
      <c r="C5" s="18">
        <v>10288.898699999991</v>
      </c>
    </row>
    <row r="6" spans="1:3" x14ac:dyDescent="0.3">
      <c r="A6" s="6" t="s">
        <v>10938</v>
      </c>
      <c r="B6" s="17">
        <v>199252.98399999991</v>
      </c>
      <c r="C6" s="18">
        <v>26806.573700000015</v>
      </c>
    </row>
    <row r="7" spans="1:3" x14ac:dyDescent="0.3">
      <c r="A7" s="6" t="s">
        <v>10939</v>
      </c>
      <c r="B7" s="17">
        <v>141851.5674</v>
      </c>
      <c r="C7" s="18">
        <v>13437.806799999998</v>
      </c>
    </row>
    <row r="8" spans="1:3" x14ac:dyDescent="0.3">
      <c r="A8" s="6" t="s">
        <v>10940</v>
      </c>
      <c r="B8" s="17">
        <v>156122.28669999994</v>
      </c>
      <c r="C8" s="18">
        <v>22308.51279999999</v>
      </c>
    </row>
    <row r="9" spans="1:3" x14ac:dyDescent="0.3">
      <c r="A9" s="6" t="s">
        <v>10941</v>
      </c>
      <c r="B9" s="17">
        <v>147082.61130000011</v>
      </c>
      <c r="C9" s="18">
        <v>20899.334500000012</v>
      </c>
    </row>
    <row r="10" spans="1:3" x14ac:dyDescent="0.3">
      <c r="A10" s="6" t="s">
        <v>10942</v>
      </c>
      <c r="B10" s="17">
        <v>149580.83800000031</v>
      </c>
      <c r="C10" s="18">
        <v>13535.38299999998</v>
      </c>
    </row>
    <row r="11" spans="1:3" x14ac:dyDescent="0.3">
      <c r="A11" s="6" t="s">
        <v>10943</v>
      </c>
      <c r="B11" s="17">
        <v>159589.45099999988</v>
      </c>
      <c r="C11" s="18">
        <v>21896.715399999972</v>
      </c>
    </row>
    <row r="12" spans="1:3" x14ac:dyDescent="0.3">
      <c r="A12" s="6" t="s">
        <v>10944</v>
      </c>
      <c r="B12" s="17">
        <v>309770.09970000025</v>
      </c>
      <c r="C12" s="18">
        <v>37293.192500000034</v>
      </c>
    </row>
    <row r="13" spans="1:3" x14ac:dyDescent="0.3">
      <c r="A13" s="6" t="s">
        <v>10945</v>
      </c>
      <c r="B13" s="17">
        <v>197115.20170000009</v>
      </c>
      <c r="C13" s="18">
        <v>31469.663800000035</v>
      </c>
    </row>
    <row r="14" spans="1:3" x14ac:dyDescent="0.3">
      <c r="A14" s="6" t="s">
        <v>10946</v>
      </c>
      <c r="B14" s="17">
        <v>349120.07400000008</v>
      </c>
      <c r="C14" s="18">
        <v>35825.536599999927</v>
      </c>
    </row>
    <row r="15" spans="1:3" x14ac:dyDescent="0.3">
      <c r="A15" s="6" t="s">
        <v>10947</v>
      </c>
      <c r="B15" s="17">
        <v>332177.15950000001</v>
      </c>
      <c r="C15" s="18">
        <v>43436.13390000003</v>
      </c>
    </row>
    <row r="16" spans="1:3" x14ac:dyDescent="0.3">
      <c r="A16" s="10" t="s">
        <v>10933</v>
      </c>
      <c r="B16" s="19">
        <v>2297200.8603000008</v>
      </c>
      <c r="C16" s="20">
        <v>286397.02169999998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53035-0CC4-433E-B28B-94E53D5E1E56}">
  <dimension ref="A3:E7"/>
  <sheetViews>
    <sheetView workbookViewId="0">
      <selection activeCell="E25" sqref="E25"/>
    </sheetView>
  </sheetViews>
  <sheetFormatPr defaultRowHeight="14.4" x14ac:dyDescent="0.3"/>
  <cols>
    <col min="1" max="1" width="13.109375" bestFit="1" customWidth="1"/>
    <col min="2" max="2" width="12" bestFit="1" customWidth="1"/>
    <col min="4" max="4" width="12.88671875" customWidth="1"/>
  </cols>
  <sheetData>
    <row r="3" spans="1:5" x14ac:dyDescent="0.3">
      <c r="A3" s="4" t="s">
        <v>10932</v>
      </c>
      <c r="B3" s="5" t="s">
        <v>10934</v>
      </c>
      <c r="D3" s="6" t="s">
        <v>10955</v>
      </c>
      <c r="E3" s="7" t="s">
        <v>10956</v>
      </c>
    </row>
    <row r="4" spans="1:5" x14ac:dyDescent="0.3">
      <c r="A4" s="6" t="s">
        <v>32</v>
      </c>
      <c r="B4" s="7">
        <v>741999.79529999977</v>
      </c>
      <c r="D4" s="6" t="s">
        <v>32</v>
      </c>
      <c r="E4" s="7">
        <v>741999.79529999977</v>
      </c>
    </row>
    <row r="5" spans="1:5" x14ac:dyDescent="0.3">
      <c r="A5" s="8" t="s">
        <v>46</v>
      </c>
      <c r="B5" s="9">
        <v>719047.03200000292</v>
      </c>
      <c r="D5" s="8" t="s">
        <v>46</v>
      </c>
      <c r="E5" s="9">
        <v>719047.03200000292</v>
      </c>
    </row>
    <row r="6" spans="1:5" x14ac:dyDescent="0.3">
      <c r="A6" s="8" t="s">
        <v>71</v>
      </c>
      <c r="B6" s="9">
        <v>836154.03299999656</v>
      </c>
      <c r="D6" s="8" t="s">
        <v>71</v>
      </c>
      <c r="E6" s="9">
        <v>836154.03299999656</v>
      </c>
    </row>
    <row r="7" spans="1:5" x14ac:dyDescent="0.3">
      <c r="A7" s="10" t="s">
        <v>10933</v>
      </c>
      <c r="B7" s="11">
        <v>2297200.8602999994</v>
      </c>
      <c r="D7" s="10" t="s">
        <v>10933</v>
      </c>
      <c r="E7" s="11">
        <v>2297200.8602999994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5476-F0D0-4C35-B895-001C41ED32EE}">
  <dimension ref="A3:E53"/>
  <sheetViews>
    <sheetView topLeftCell="A30" workbookViewId="0">
      <selection activeCell="H54" sqref="H54"/>
    </sheetView>
  </sheetViews>
  <sheetFormatPr defaultRowHeight="14.4" x14ac:dyDescent="0.3"/>
  <cols>
    <col min="1" max="1" width="17.33203125" bestFit="1" customWidth="1"/>
    <col min="2" max="2" width="12" bestFit="1" customWidth="1"/>
  </cols>
  <sheetData>
    <row r="3" spans="1:5" x14ac:dyDescent="0.3">
      <c r="A3" s="4" t="s">
        <v>10932</v>
      </c>
      <c r="B3" s="5" t="s">
        <v>10934</v>
      </c>
      <c r="D3" s="6" t="s">
        <v>10957</v>
      </c>
      <c r="E3" s="7" t="s">
        <v>10956</v>
      </c>
    </row>
    <row r="4" spans="1:5" x14ac:dyDescent="0.3">
      <c r="A4" s="6" t="s">
        <v>358</v>
      </c>
      <c r="B4" s="7">
        <v>19510.639999999992</v>
      </c>
      <c r="D4" s="6" t="s">
        <v>358</v>
      </c>
      <c r="E4" s="7">
        <v>19510.639999999992</v>
      </c>
    </row>
    <row r="5" spans="1:5" x14ac:dyDescent="0.3">
      <c r="A5" s="8" t="s">
        <v>310</v>
      </c>
      <c r="B5" s="9">
        <v>35282.000999999997</v>
      </c>
      <c r="D5" s="8" t="s">
        <v>310</v>
      </c>
      <c r="E5" s="9">
        <v>35282.000999999997</v>
      </c>
    </row>
    <row r="6" spans="1:5" x14ac:dyDescent="0.3">
      <c r="A6" s="8" t="s">
        <v>1707</v>
      </c>
      <c r="B6" s="9">
        <v>11678.129999999997</v>
      </c>
      <c r="D6" s="8" t="s">
        <v>1707</v>
      </c>
      <c r="E6" s="9">
        <v>11678.129999999997</v>
      </c>
    </row>
    <row r="7" spans="1:5" x14ac:dyDescent="0.3">
      <c r="A7" s="8" t="s">
        <v>43</v>
      </c>
      <c r="B7" s="9">
        <v>457687.63150000101</v>
      </c>
      <c r="D7" s="8" t="s">
        <v>43</v>
      </c>
      <c r="E7" s="9">
        <v>457687.63150000101</v>
      </c>
    </row>
    <row r="8" spans="1:5" x14ac:dyDescent="0.3">
      <c r="A8" s="8" t="s">
        <v>457</v>
      </c>
      <c r="B8" s="9">
        <v>32108.117999999995</v>
      </c>
      <c r="D8" s="8" t="s">
        <v>457</v>
      </c>
      <c r="E8" s="9">
        <v>32108.117999999995</v>
      </c>
    </row>
    <row r="9" spans="1:5" x14ac:dyDescent="0.3">
      <c r="A9" s="8" t="s">
        <v>747</v>
      </c>
      <c r="B9" s="9">
        <v>13384.356999999996</v>
      </c>
      <c r="D9" s="8" t="s">
        <v>747</v>
      </c>
      <c r="E9" s="9">
        <v>13384.356999999996</v>
      </c>
    </row>
    <row r="10" spans="1:5" x14ac:dyDescent="0.3">
      <c r="A10" s="8" t="s">
        <v>245</v>
      </c>
      <c r="B10" s="9">
        <v>27451.068999999992</v>
      </c>
      <c r="D10" s="8" t="s">
        <v>245</v>
      </c>
      <c r="E10" s="9">
        <v>27451.068999999992</v>
      </c>
    </row>
    <row r="11" spans="1:5" x14ac:dyDescent="0.3">
      <c r="A11" s="8" t="s">
        <v>3034</v>
      </c>
      <c r="B11" s="9">
        <v>2865.0199999999995</v>
      </c>
      <c r="D11" s="8" t="s">
        <v>3034</v>
      </c>
      <c r="E11" s="9">
        <v>2865.0199999999995</v>
      </c>
    </row>
    <row r="12" spans="1:5" x14ac:dyDescent="0.3">
      <c r="A12" s="8" t="s">
        <v>54</v>
      </c>
      <c r="B12" s="9">
        <v>89473.707999999999</v>
      </c>
      <c r="D12" s="8" t="s">
        <v>54</v>
      </c>
      <c r="E12" s="9">
        <v>89473.707999999999</v>
      </c>
    </row>
    <row r="13" spans="1:5" x14ac:dyDescent="0.3">
      <c r="A13" s="8" t="s">
        <v>1272</v>
      </c>
      <c r="B13" s="9">
        <v>49095.840000000004</v>
      </c>
      <c r="D13" s="8" t="s">
        <v>1272</v>
      </c>
      <c r="E13" s="9">
        <v>49095.840000000004</v>
      </c>
    </row>
    <row r="14" spans="1:5" x14ac:dyDescent="0.3">
      <c r="A14" s="8" t="s">
        <v>6260</v>
      </c>
      <c r="B14" s="9">
        <v>4382.4860000000017</v>
      </c>
      <c r="D14" s="8" t="s">
        <v>6260</v>
      </c>
      <c r="E14" s="9">
        <v>4382.4860000000017</v>
      </c>
    </row>
    <row r="15" spans="1:5" x14ac:dyDescent="0.3">
      <c r="A15" s="8" t="s">
        <v>211</v>
      </c>
      <c r="B15" s="9">
        <v>80166.10099999985</v>
      </c>
      <c r="D15" s="8" t="s">
        <v>211</v>
      </c>
      <c r="E15" s="9">
        <v>80166.10099999985</v>
      </c>
    </row>
    <row r="16" spans="1:5" x14ac:dyDescent="0.3">
      <c r="A16" s="8" t="s">
        <v>254</v>
      </c>
      <c r="B16" s="9">
        <v>53555.360000000001</v>
      </c>
      <c r="D16" s="8" t="s">
        <v>254</v>
      </c>
      <c r="E16" s="9">
        <v>53555.360000000001</v>
      </c>
    </row>
    <row r="17" spans="1:5" x14ac:dyDescent="0.3">
      <c r="A17" s="8" t="s">
        <v>489</v>
      </c>
      <c r="B17" s="9">
        <v>4579.7599999999993</v>
      </c>
      <c r="D17" s="8" t="s">
        <v>489</v>
      </c>
      <c r="E17" s="9">
        <v>4579.7599999999993</v>
      </c>
    </row>
    <row r="18" spans="1:5" x14ac:dyDescent="0.3">
      <c r="A18" s="8" t="s">
        <v>4530</v>
      </c>
      <c r="B18" s="9">
        <v>2914.31</v>
      </c>
      <c r="D18" s="8" t="s">
        <v>4530</v>
      </c>
      <c r="E18" s="9">
        <v>2914.31</v>
      </c>
    </row>
    <row r="19" spans="1:5" x14ac:dyDescent="0.3">
      <c r="A19" s="8" t="s">
        <v>29</v>
      </c>
      <c r="B19" s="9">
        <v>36591.749999999971</v>
      </c>
      <c r="D19" s="8" t="s">
        <v>29</v>
      </c>
      <c r="E19" s="9">
        <v>36591.749999999971</v>
      </c>
    </row>
    <row r="20" spans="1:5" x14ac:dyDescent="0.3">
      <c r="A20" s="8" t="s">
        <v>736</v>
      </c>
      <c r="B20" s="9">
        <v>9217.0299999999988</v>
      </c>
      <c r="D20" s="8" t="s">
        <v>736</v>
      </c>
      <c r="E20" s="9">
        <v>9217.0299999999988</v>
      </c>
    </row>
    <row r="21" spans="1:5" x14ac:dyDescent="0.3">
      <c r="A21" s="8" t="s">
        <v>5235</v>
      </c>
      <c r="B21" s="9">
        <v>1270.53</v>
      </c>
      <c r="D21" s="8" t="s">
        <v>5235</v>
      </c>
      <c r="E21" s="9">
        <v>1270.53</v>
      </c>
    </row>
    <row r="22" spans="1:5" x14ac:dyDescent="0.3">
      <c r="A22" s="8" t="s">
        <v>2735</v>
      </c>
      <c r="B22" s="9">
        <v>23705.523000000005</v>
      </c>
      <c r="D22" s="8" t="s">
        <v>2735</v>
      </c>
      <c r="E22" s="9">
        <v>23705.523000000005</v>
      </c>
    </row>
    <row r="23" spans="1:5" x14ac:dyDescent="0.3">
      <c r="A23" s="8" t="s">
        <v>1245</v>
      </c>
      <c r="B23" s="9">
        <v>28634.43399999999</v>
      </c>
      <c r="D23" s="8" t="s">
        <v>1245</v>
      </c>
      <c r="E23" s="9">
        <v>28634.43399999999</v>
      </c>
    </row>
    <row r="24" spans="1:5" x14ac:dyDescent="0.3">
      <c r="A24" s="8" t="s">
        <v>238</v>
      </c>
      <c r="B24" s="9">
        <v>76269.614000000016</v>
      </c>
      <c r="D24" s="8" t="s">
        <v>238</v>
      </c>
      <c r="E24" s="9">
        <v>76269.614000000016</v>
      </c>
    </row>
    <row r="25" spans="1:5" x14ac:dyDescent="0.3">
      <c r="A25" s="8" t="s">
        <v>229</v>
      </c>
      <c r="B25" s="9">
        <v>29863.149999999994</v>
      </c>
      <c r="D25" s="8" t="s">
        <v>229</v>
      </c>
      <c r="E25" s="9">
        <v>29863.149999999994</v>
      </c>
    </row>
    <row r="26" spans="1:5" x14ac:dyDescent="0.3">
      <c r="A26" s="8" t="s">
        <v>1487</v>
      </c>
      <c r="B26" s="9">
        <v>10771.34</v>
      </c>
      <c r="D26" s="8" t="s">
        <v>1487</v>
      </c>
      <c r="E26" s="9">
        <v>10771.34</v>
      </c>
    </row>
    <row r="27" spans="1:5" x14ac:dyDescent="0.3">
      <c r="A27" s="8" t="s">
        <v>596</v>
      </c>
      <c r="B27" s="9">
        <v>22205.149999999998</v>
      </c>
      <c r="D27" s="8" t="s">
        <v>596</v>
      </c>
      <c r="E27" s="9">
        <v>22205.149999999998</v>
      </c>
    </row>
    <row r="28" spans="1:5" x14ac:dyDescent="0.3">
      <c r="A28" s="8" t="s">
        <v>1762</v>
      </c>
      <c r="B28" s="9">
        <v>5589.3519999999971</v>
      </c>
      <c r="D28" s="8" t="s">
        <v>1762</v>
      </c>
      <c r="E28" s="9">
        <v>5589.3519999999971</v>
      </c>
    </row>
    <row r="29" spans="1:5" x14ac:dyDescent="0.3">
      <c r="A29" s="8" t="s">
        <v>138</v>
      </c>
      <c r="B29" s="9">
        <v>7464.9299999999985</v>
      </c>
      <c r="D29" s="8" t="s">
        <v>138</v>
      </c>
      <c r="E29" s="9">
        <v>7464.9299999999985</v>
      </c>
    </row>
    <row r="30" spans="1:5" x14ac:dyDescent="0.3">
      <c r="A30" s="8" t="s">
        <v>1392</v>
      </c>
      <c r="B30" s="9">
        <v>16729.101999999999</v>
      </c>
      <c r="D30" s="8" t="s">
        <v>1392</v>
      </c>
      <c r="E30" s="9">
        <v>16729.101999999999</v>
      </c>
    </row>
    <row r="31" spans="1:5" x14ac:dyDescent="0.3">
      <c r="A31" s="8" t="s">
        <v>2694</v>
      </c>
      <c r="B31" s="9">
        <v>7292.5239999999994</v>
      </c>
      <c r="D31" s="8" t="s">
        <v>2694</v>
      </c>
      <c r="E31" s="9">
        <v>7292.5239999999994</v>
      </c>
    </row>
    <row r="32" spans="1:5" x14ac:dyDescent="0.3">
      <c r="A32" s="8" t="s">
        <v>788</v>
      </c>
      <c r="B32" s="9">
        <v>35764.312000000013</v>
      </c>
      <c r="D32" s="8" t="s">
        <v>788</v>
      </c>
      <c r="E32" s="9">
        <v>35764.312000000013</v>
      </c>
    </row>
    <row r="33" spans="1:5" x14ac:dyDescent="0.3">
      <c r="A33" s="8" t="s">
        <v>668</v>
      </c>
      <c r="B33" s="9">
        <v>4783.5220000000008</v>
      </c>
      <c r="D33" s="8" t="s">
        <v>668</v>
      </c>
      <c r="E33" s="9">
        <v>4783.5220000000008</v>
      </c>
    </row>
    <row r="34" spans="1:5" x14ac:dyDescent="0.3">
      <c r="A34" s="8" t="s">
        <v>267</v>
      </c>
      <c r="B34" s="9">
        <v>310876.27099999978</v>
      </c>
      <c r="D34" s="8" t="s">
        <v>267</v>
      </c>
      <c r="E34" s="9">
        <v>310876.27099999978</v>
      </c>
    </row>
    <row r="35" spans="1:5" x14ac:dyDescent="0.3">
      <c r="A35" s="8" t="s">
        <v>88</v>
      </c>
      <c r="B35" s="9">
        <v>55603.163999999968</v>
      </c>
      <c r="D35" s="8" t="s">
        <v>88</v>
      </c>
      <c r="E35" s="9">
        <v>55603.163999999968</v>
      </c>
    </row>
    <row r="36" spans="1:5" x14ac:dyDescent="0.3">
      <c r="A36" s="8" t="s">
        <v>7449</v>
      </c>
      <c r="B36" s="9">
        <v>919.91</v>
      </c>
      <c r="D36" s="8" t="s">
        <v>7449</v>
      </c>
      <c r="E36" s="9">
        <v>919.91</v>
      </c>
    </row>
    <row r="37" spans="1:5" x14ac:dyDescent="0.3">
      <c r="A37" s="8" t="s">
        <v>498</v>
      </c>
      <c r="B37" s="9">
        <v>78258.135999999926</v>
      </c>
      <c r="D37" s="8" t="s">
        <v>498</v>
      </c>
      <c r="E37" s="9">
        <v>78258.135999999926</v>
      </c>
    </row>
    <row r="38" spans="1:5" x14ac:dyDescent="0.3">
      <c r="A38" s="8" t="s">
        <v>649</v>
      </c>
      <c r="B38" s="9">
        <v>19683.390000000003</v>
      </c>
      <c r="D38" s="8" t="s">
        <v>649</v>
      </c>
      <c r="E38" s="9">
        <v>19683.390000000003</v>
      </c>
    </row>
    <row r="39" spans="1:5" x14ac:dyDescent="0.3">
      <c r="A39" s="8" t="s">
        <v>420</v>
      </c>
      <c r="B39" s="9">
        <v>17431.149999999991</v>
      </c>
      <c r="D39" s="8" t="s">
        <v>420</v>
      </c>
      <c r="E39" s="9">
        <v>17431.149999999991</v>
      </c>
    </row>
    <row r="40" spans="1:5" x14ac:dyDescent="0.3">
      <c r="A40" s="8" t="s">
        <v>147</v>
      </c>
      <c r="B40" s="9">
        <v>116511.91400000003</v>
      </c>
      <c r="D40" s="8" t="s">
        <v>147</v>
      </c>
      <c r="E40" s="9">
        <v>116511.91400000003</v>
      </c>
    </row>
    <row r="41" spans="1:5" x14ac:dyDescent="0.3">
      <c r="A41" s="8" t="s">
        <v>1399</v>
      </c>
      <c r="B41" s="9">
        <v>22627.955999999995</v>
      </c>
      <c r="D41" s="8" t="s">
        <v>1399</v>
      </c>
      <c r="E41" s="9">
        <v>22627.955999999995</v>
      </c>
    </row>
    <row r="42" spans="1:5" x14ac:dyDescent="0.3">
      <c r="A42" s="8" t="s">
        <v>383</v>
      </c>
      <c r="B42" s="9">
        <v>8481.7099999999991</v>
      </c>
      <c r="D42" s="8" t="s">
        <v>383</v>
      </c>
      <c r="E42" s="9">
        <v>8481.7099999999991</v>
      </c>
    </row>
    <row r="43" spans="1:5" x14ac:dyDescent="0.3">
      <c r="A43" s="8" t="s">
        <v>5326</v>
      </c>
      <c r="B43" s="9">
        <v>1315.5600000000002</v>
      </c>
      <c r="D43" s="8" t="s">
        <v>5326</v>
      </c>
      <c r="E43" s="9">
        <v>1315.5600000000002</v>
      </c>
    </row>
    <row r="44" spans="1:5" x14ac:dyDescent="0.3">
      <c r="A44" s="8" t="s">
        <v>335</v>
      </c>
      <c r="B44" s="9">
        <v>30661.872999999981</v>
      </c>
      <c r="D44" s="8" t="s">
        <v>335</v>
      </c>
      <c r="E44" s="9">
        <v>30661.872999999981</v>
      </c>
    </row>
    <row r="45" spans="1:5" x14ac:dyDescent="0.3">
      <c r="A45" s="8" t="s">
        <v>104</v>
      </c>
      <c r="B45" s="9">
        <v>170188.04580000002</v>
      </c>
      <c r="D45" s="8" t="s">
        <v>104</v>
      </c>
      <c r="E45" s="9">
        <v>170188.04580000002</v>
      </c>
    </row>
    <row r="46" spans="1:5" x14ac:dyDescent="0.3">
      <c r="A46" s="8" t="s">
        <v>121</v>
      </c>
      <c r="B46" s="9">
        <v>11220.055999999999</v>
      </c>
      <c r="D46" s="8" t="s">
        <v>121</v>
      </c>
      <c r="E46" s="9">
        <v>11220.055999999999</v>
      </c>
    </row>
    <row r="47" spans="1:5" x14ac:dyDescent="0.3">
      <c r="A47" s="8" t="s">
        <v>5203</v>
      </c>
      <c r="B47" s="9">
        <v>8929.369999999999</v>
      </c>
      <c r="D47" s="8" t="s">
        <v>5203</v>
      </c>
      <c r="E47" s="9">
        <v>8929.369999999999</v>
      </c>
    </row>
    <row r="48" spans="1:5" x14ac:dyDescent="0.3">
      <c r="A48" s="8" t="s">
        <v>319</v>
      </c>
      <c r="B48" s="9">
        <v>70636.719999999987</v>
      </c>
      <c r="D48" s="8" t="s">
        <v>319</v>
      </c>
      <c r="E48" s="9">
        <v>70636.719999999987</v>
      </c>
    </row>
    <row r="49" spans="1:5" x14ac:dyDescent="0.3">
      <c r="A49" s="8" t="s">
        <v>96</v>
      </c>
      <c r="B49" s="9">
        <v>138641.26999999993</v>
      </c>
      <c r="D49" s="8" t="s">
        <v>96</v>
      </c>
      <c r="E49" s="9">
        <v>138641.26999999993</v>
      </c>
    </row>
    <row r="50" spans="1:5" x14ac:dyDescent="0.3">
      <c r="A50" s="8" t="s">
        <v>9726</v>
      </c>
      <c r="B50" s="9">
        <v>1209.8240000000001</v>
      </c>
      <c r="D50" s="8" t="s">
        <v>9726</v>
      </c>
      <c r="E50" s="9">
        <v>1209.8240000000001</v>
      </c>
    </row>
    <row r="51" spans="1:5" x14ac:dyDescent="0.3">
      <c r="A51" s="8" t="s">
        <v>114</v>
      </c>
      <c r="B51" s="9">
        <v>32114.610000000019</v>
      </c>
      <c r="D51" s="8" t="s">
        <v>114</v>
      </c>
      <c r="E51" s="9">
        <v>32114.610000000019</v>
      </c>
    </row>
    <row r="52" spans="1:5" x14ac:dyDescent="0.3">
      <c r="A52" s="8" t="s">
        <v>8542</v>
      </c>
      <c r="B52" s="9">
        <v>1603.1360000000002</v>
      </c>
      <c r="D52" s="8" t="s">
        <v>8542</v>
      </c>
      <c r="E52" s="9">
        <v>1603.1360000000002</v>
      </c>
    </row>
    <row r="53" spans="1:5" x14ac:dyDescent="0.3">
      <c r="A53" s="10" t="s">
        <v>10933</v>
      </c>
      <c r="B53" s="11">
        <v>2297200.8603000003</v>
      </c>
      <c r="D53" s="10" t="s">
        <v>10933</v>
      </c>
      <c r="E53" s="11">
        <v>2297200.8603000003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D06-56F6-45DB-9CD6-919E5D8DBF08}">
  <dimension ref="A3:E21"/>
  <sheetViews>
    <sheetView topLeftCell="B1" workbookViewId="0">
      <selection activeCell="P22" sqref="P22"/>
    </sheetView>
  </sheetViews>
  <sheetFormatPr defaultRowHeight="14.4" x14ac:dyDescent="0.3"/>
  <cols>
    <col min="1" max="1" width="12.44140625" bestFit="1" customWidth="1"/>
    <col min="2" max="2" width="12" bestFit="1" customWidth="1"/>
    <col min="4" max="4" width="10.88671875" customWidth="1"/>
  </cols>
  <sheetData>
    <row r="3" spans="1:5" x14ac:dyDescent="0.3">
      <c r="A3" s="4" t="s">
        <v>10932</v>
      </c>
      <c r="B3" s="5" t="s">
        <v>10934</v>
      </c>
      <c r="D3" s="21" t="s">
        <v>10958</v>
      </c>
      <c r="E3" s="21" t="s">
        <v>10956</v>
      </c>
    </row>
    <row r="4" spans="1:5" x14ac:dyDescent="0.3">
      <c r="A4" s="6" t="s">
        <v>72</v>
      </c>
      <c r="B4" s="7">
        <v>330007.05400000012</v>
      </c>
      <c r="D4" s="21" t="str" cm="1">
        <f t="array" ref="D4:E20">A4:B20</f>
        <v>Phones</v>
      </c>
      <c r="E4" s="21">
        <v>330007.05400000012</v>
      </c>
    </row>
    <row r="5" spans="1:5" x14ac:dyDescent="0.3">
      <c r="A5" s="8" t="s">
        <v>36</v>
      </c>
      <c r="B5" s="9">
        <v>328449.1030000007</v>
      </c>
      <c r="D5" s="21" t="str">
        <v>Chairs</v>
      </c>
      <c r="E5" s="21">
        <v>328449.1030000007</v>
      </c>
    </row>
    <row r="6" spans="1:5" x14ac:dyDescent="0.3">
      <c r="A6" s="8" t="s">
        <v>59</v>
      </c>
      <c r="B6" s="9">
        <v>223843.60800000012</v>
      </c>
      <c r="D6" s="21" t="str">
        <v>Storage</v>
      </c>
      <c r="E6" s="21">
        <v>223843.60800000012</v>
      </c>
    </row>
    <row r="7" spans="1:5" x14ac:dyDescent="0.3">
      <c r="A7" s="8" t="s">
        <v>56</v>
      </c>
      <c r="B7" s="9">
        <v>206965.53200000009</v>
      </c>
      <c r="D7" s="21" t="str">
        <v>Tables</v>
      </c>
      <c r="E7" s="21">
        <v>206965.53200000009</v>
      </c>
    </row>
    <row r="8" spans="1:5" x14ac:dyDescent="0.3">
      <c r="A8" s="8" t="s">
        <v>75</v>
      </c>
      <c r="B8" s="9">
        <v>203412.73300000009</v>
      </c>
      <c r="D8" s="21" t="str">
        <v>Binders</v>
      </c>
      <c r="E8" s="21">
        <v>203412.73300000009</v>
      </c>
    </row>
    <row r="9" spans="1:5" x14ac:dyDescent="0.3">
      <c r="A9" s="8" t="s">
        <v>682</v>
      </c>
      <c r="B9" s="9">
        <v>189238.63099999999</v>
      </c>
      <c r="D9" s="21" t="str">
        <v>Machines</v>
      </c>
      <c r="E9" s="21">
        <v>189238.63099999999</v>
      </c>
    </row>
    <row r="10" spans="1:5" x14ac:dyDescent="0.3">
      <c r="A10" s="8" t="s">
        <v>161</v>
      </c>
      <c r="B10" s="9">
        <v>167380.31800000009</v>
      </c>
      <c r="D10" s="21" t="str">
        <v>Accessories</v>
      </c>
      <c r="E10" s="21">
        <v>167380.31800000009</v>
      </c>
    </row>
    <row r="11" spans="1:5" x14ac:dyDescent="0.3">
      <c r="A11" s="8" t="s">
        <v>1216</v>
      </c>
      <c r="B11" s="9">
        <v>149528.02999999994</v>
      </c>
      <c r="D11" s="21" t="str">
        <v>Copiers</v>
      </c>
      <c r="E11" s="21">
        <v>149528.02999999994</v>
      </c>
    </row>
    <row r="12" spans="1:5" x14ac:dyDescent="0.3">
      <c r="A12" s="8" t="s">
        <v>33</v>
      </c>
      <c r="B12" s="9">
        <v>114879.99629999998</v>
      </c>
      <c r="D12" s="21" t="str">
        <v>Bookcases</v>
      </c>
      <c r="E12" s="21">
        <v>114879.99629999998</v>
      </c>
    </row>
    <row r="13" spans="1:5" x14ac:dyDescent="0.3">
      <c r="A13" s="8" t="s">
        <v>78</v>
      </c>
      <c r="B13" s="9">
        <v>107532.16099999999</v>
      </c>
      <c r="D13" s="21" t="str">
        <v>Appliances</v>
      </c>
      <c r="E13" s="21">
        <v>107532.16099999999</v>
      </c>
    </row>
    <row r="14" spans="1:5" x14ac:dyDescent="0.3">
      <c r="A14" s="8" t="s">
        <v>65</v>
      </c>
      <c r="B14" s="9">
        <v>91705.164000000048</v>
      </c>
      <c r="D14" s="21" t="str">
        <v>Furnishings</v>
      </c>
      <c r="E14" s="21">
        <v>91705.164000000048</v>
      </c>
    </row>
    <row r="15" spans="1:5" x14ac:dyDescent="0.3">
      <c r="A15" s="8" t="s">
        <v>90</v>
      </c>
      <c r="B15" s="9">
        <v>78479.20600000002</v>
      </c>
      <c r="D15" s="21" t="str">
        <v>Paper</v>
      </c>
      <c r="E15" s="21">
        <v>78479.20600000002</v>
      </c>
    </row>
    <row r="16" spans="1:5" x14ac:dyDescent="0.3">
      <c r="A16" s="8" t="s">
        <v>578</v>
      </c>
      <c r="B16" s="9">
        <v>46673.538000000015</v>
      </c>
      <c r="D16" s="21" t="str">
        <v>Supplies</v>
      </c>
      <c r="E16" s="21">
        <v>46673.538000000015</v>
      </c>
    </row>
    <row r="17" spans="1:5" x14ac:dyDescent="0.3">
      <c r="A17" s="8" t="s">
        <v>68</v>
      </c>
      <c r="B17" s="9">
        <v>27118.791999999954</v>
      </c>
      <c r="D17" s="21" t="str">
        <v>Art</v>
      </c>
      <c r="E17" s="21">
        <v>27118.791999999954</v>
      </c>
    </row>
    <row r="18" spans="1:5" x14ac:dyDescent="0.3">
      <c r="A18" s="8" t="s">
        <v>173</v>
      </c>
      <c r="B18" s="9">
        <v>16476.401999999998</v>
      </c>
      <c r="D18" s="21" t="str">
        <v>Envelopes</v>
      </c>
      <c r="E18" s="21">
        <v>16476.401999999998</v>
      </c>
    </row>
    <row r="19" spans="1:5" x14ac:dyDescent="0.3">
      <c r="A19" s="8" t="s">
        <v>47</v>
      </c>
      <c r="B19" s="9">
        <v>12486.312</v>
      </c>
      <c r="D19" s="21" t="str">
        <v>Labels</v>
      </c>
      <c r="E19" s="21">
        <v>12486.312</v>
      </c>
    </row>
    <row r="20" spans="1:5" x14ac:dyDescent="0.3">
      <c r="A20" s="8" t="s">
        <v>269</v>
      </c>
      <c r="B20" s="9">
        <v>3024.2799999999997</v>
      </c>
      <c r="D20" s="21" t="str">
        <v>Fasteners</v>
      </c>
      <c r="E20" s="21">
        <v>3024.2799999999997</v>
      </c>
    </row>
    <row r="21" spans="1:5" x14ac:dyDescent="0.3">
      <c r="A21" s="10" t="s">
        <v>10933</v>
      </c>
      <c r="B21" s="11">
        <v>2297200.8603000008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6B9D-FA39-4AC6-A789-FDD827656763}">
  <dimension ref="A3:P19"/>
  <sheetViews>
    <sheetView workbookViewId="0">
      <selection activeCell="C11" sqref="C11"/>
    </sheetView>
  </sheetViews>
  <sheetFormatPr defaultRowHeight="14.4" x14ac:dyDescent="0.3"/>
  <cols>
    <col min="1" max="1" width="12.44140625" bestFit="1" customWidth="1"/>
    <col min="2" max="2" width="14.33203125" bestFit="1" customWidth="1"/>
    <col min="3" max="3" width="14.21875" bestFit="1" customWidth="1"/>
    <col min="4" max="4" width="12" bestFit="1" customWidth="1"/>
    <col min="5" max="5" width="17.88671875" bestFit="1" customWidth="1"/>
    <col min="6" max="6" width="12" bestFit="1" customWidth="1"/>
    <col min="7" max="7" width="10.5546875" customWidth="1"/>
    <col min="11" max="11" width="12.5546875" customWidth="1"/>
  </cols>
  <sheetData>
    <row r="3" spans="1:16" x14ac:dyDescent="0.3">
      <c r="A3" s="22" t="s">
        <v>10932</v>
      </c>
      <c r="B3" s="21" t="s">
        <v>10949</v>
      </c>
      <c r="C3" s="21" t="s">
        <v>10948</v>
      </c>
      <c r="D3" s="21" t="s">
        <v>10934</v>
      </c>
      <c r="E3" s="21" t="s">
        <v>10959</v>
      </c>
      <c r="F3" s="21" t="s">
        <v>10935</v>
      </c>
    </row>
    <row r="4" spans="1:16" x14ac:dyDescent="0.3">
      <c r="A4" s="23" t="s">
        <v>10951</v>
      </c>
      <c r="B4" s="24">
        <v>315.45999999999623</v>
      </c>
      <c r="C4" s="24">
        <v>7581</v>
      </c>
      <c r="D4" s="24">
        <v>484247.49810000096</v>
      </c>
      <c r="E4" s="24">
        <v>0.10231126499236715</v>
      </c>
      <c r="F4" s="24">
        <v>49543.974100000007</v>
      </c>
    </row>
    <row r="5" spans="1:16" x14ac:dyDescent="0.3">
      <c r="A5" s="23" t="s">
        <v>10952</v>
      </c>
      <c r="B5" s="24">
        <v>327.08999999999554</v>
      </c>
      <c r="C5" s="24">
        <v>7979</v>
      </c>
      <c r="D5" s="24">
        <v>470532.50899999985</v>
      </c>
      <c r="E5" s="24">
        <v>0.13095504034557592</v>
      </c>
      <c r="F5" s="24">
        <v>61618.603700000051</v>
      </c>
      <c r="N5" s="31"/>
      <c r="O5" s="31"/>
      <c r="P5" s="31"/>
    </row>
    <row r="6" spans="1:16" x14ac:dyDescent="0.3">
      <c r="A6" s="23" t="s">
        <v>10953</v>
      </c>
      <c r="B6" s="24">
        <v>399.11999999999381</v>
      </c>
      <c r="C6" s="24">
        <v>9810</v>
      </c>
      <c r="D6" s="24">
        <v>608473.83000000066</v>
      </c>
      <c r="E6" s="24">
        <v>0.13431461924993568</v>
      </c>
      <c r="F6" s="24">
        <v>81726.930800000177</v>
      </c>
    </row>
    <row r="7" spans="1:16" x14ac:dyDescent="0.3">
      <c r="A7" s="23" t="s">
        <v>10954</v>
      </c>
      <c r="B7" s="24">
        <v>519.41999999999177</v>
      </c>
      <c r="C7" s="24">
        <v>12503</v>
      </c>
      <c r="D7" s="24">
        <v>733947.0231999997</v>
      </c>
      <c r="E7" s="24">
        <v>0.12740362743390987</v>
      </c>
      <c r="F7" s="24">
        <v>93507.513099999967</v>
      </c>
    </row>
    <row r="8" spans="1:16" x14ac:dyDescent="0.3">
      <c r="A8" s="23" t="s">
        <v>10933</v>
      </c>
      <c r="B8" s="24">
        <v>1561.0899999999774</v>
      </c>
      <c r="C8" s="24">
        <v>37873</v>
      </c>
      <c r="D8" s="24">
        <v>2297200.8603000012</v>
      </c>
      <c r="E8" s="24">
        <v>0.12467217240315866</v>
      </c>
      <c r="F8" s="24">
        <v>286397.02170000022</v>
      </c>
    </row>
    <row r="10" spans="1:16" x14ac:dyDescent="0.3">
      <c r="B10">
        <f>GETPIVOTDATA("Sum of Discount",$A$3,"Years (Order Date)",2014)/GETPIVOTDATA("Sum of Discount",$A$3,"Years (Order Date)",2013)*1</f>
        <v>1.3014131088394463</v>
      </c>
      <c r="C10">
        <f>GETPIVOTDATA("Sum of Quantity",$A$3,"Years (Order Date)",2014)/GETPIVOTDATA("Sum of Quantity",$A$3,"Years (Order Date)",2013)-1</f>
        <v>0.27451580020387367</v>
      </c>
      <c r="D10">
        <f>GETPIVOTDATA("Sum of Sales",$A$3,"Years (Order Date)",2014)/GETPIVOTDATA("Sum of Sales",$A$3,"Years (Order Date)",2013)-1</f>
        <v>0.20620967905883303</v>
      </c>
      <c r="E10">
        <f>GETPIVOTDATA("Sum of Profit margin",$A$3,"Years (Order Date)",2014)/GETPIVOTDATA("Sum of Profit margin",$A$3,"Years (Order Date)",2013)-1</f>
        <v>-5.1453757264990463E-2</v>
      </c>
      <c r="F10">
        <f>GETPIVOTDATA("Sum of Profit",$A$3,"Years (Order Date)",2014)/GETPIVOTDATA("Sum of Profit",$A$3,"Years (Order Date)",2013)-1</f>
        <v>0.14414565902185772</v>
      </c>
    </row>
    <row r="11" spans="1:16" x14ac:dyDescent="0.3">
      <c r="B11" s="36">
        <f>GETPIVOTDATA("Sum of Discount",$A$3,"Years (Order Date)",2014)/GETPIVOTDATA("Sum of Discount",$A$3,"Years (Order Date)",2013)*1</f>
        <v>1.3014131088394463</v>
      </c>
      <c r="C11" s="36">
        <f>GETPIVOTDATA("Sum of Quantity",$A$3,"Years (Order Date)",2014)/GETPIVOTDATA("Sum of Quantity",$A$3,"Years (Order Date)",2013)-1</f>
        <v>0.27451580020387367</v>
      </c>
      <c r="D11" s="36">
        <f>GETPIVOTDATA("Sum of Sales",$A$3,"Years (Order Date)",2014)/GETPIVOTDATA("Sum of Sales",$A$3,"Years (Order Date)",2013)-1</f>
        <v>0.20620967905883303</v>
      </c>
      <c r="E11" s="36">
        <f>GETPIVOTDATA("Sum of Profit margin",$A$3,"Years (Order Date)",2014)/GETPIVOTDATA("Sum of Profit margin",$A$3,"Years (Order Date)",2013)-1</f>
        <v>-5.1453757264990463E-2</v>
      </c>
      <c r="F11" s="36">
        <f>GETPIVOTDATA("Sum of Profit",$A$3,"Years (Order Date)",2014)/GETPIVOTDATA("Sum of Profit",$A$3,"Years (Order Date)",2013)-1</f>
        <v>0.14414565902185772</v>
      </c>
    </row>
    <row r="19" spans="2:2" x14ac:dyDescent="0.3">
      <c r="B19"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KPI</vt:lpstr>
      <vt:lpstr>Waterfall</vt:lpstr>
      <vt:lpstr>Combo</vt:lpstr>
      <vt:lpstr>Pie chart</vt:lpstr>
      <vt:lpstr>Map</vt:lpstr>
      <vt:lpstr>Tree map</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suhani lokhande</cp:lastModifiedBy>
  <dcterms:created xsi:type="dcterms:W3CDTF">2015-06-05T18:17:20Z</dcterms:created>
  <dcterms:modified xsi:type="dcterms:W3CDTF">2026-02-27T09:24:12Z</dcterms:modified>
</cp:coreProperties>
</file>