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520" windowHeight="8085" activeTab="2"/>
  </bookViews>
  <sheets>
    <sheet name="Задача 1" sheetId="1" r:id="rId1"/>
    <sheet name="Задача 2" sheetId="3" r:id="rId2"/>
    <sheet name="Задача 3" sheetId="4" r:id="rId3"/>
  </sheets>
  <definedNames>
    <definedName name="solver_adj" localSheetId="0" hidden="1">'Задача 1'!$Q$12:$R$12</definedName>
    <definedName name="solver_adj" localSheetId="1" hidden="1">'Задача 2'!$O$18:$Q$18</definedName>
    <definedName name="solver_adj" localSheetId="2" hidden="1">'Задача 3'!$O$13:$S$15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2</definedName>
    <definedName name="solver_eng" localSheetId="1" hidden="1">1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'Задача 1'!$Q$12:$R$12</definedName>
    <definedName name="solver_lhs1" localSheetId="1" hidden="1">'Задача 2'!$O$18:$Q$18</definedName>
    <definedName name="solver_lhs1" localSheetId="2" hidden="1">'Задача 3'!$N$13:$N$15</definedName>
    <definedName name="solver_lhs2" localSheetId="0" hidden="1">'Задача 1'!$Q$12:$R$12</definedName>
    <definedName name="solver_lhs2" localSheetId="1" hidden="1">'Задача 2'!$O$18:$Q$18</definedName>
    <definedName name="solver_lhs2" localSheetId="2" hidden="1">'Задача 3'!$O$12:$S$12</definedName>
    <definedName name="solver_lhs3" localSheetId="0" hidden="1">'Задача 1'!$T$7</definedName>
    <definedName name="solver_lhs3" localSheetId="1" hidden="1">'Задача 2'!$S$12</definedName>
    <definedName name="solver_lhs3" localSheetId="2" hidden="1">'Задача 3'!$O$13:$S$15</definedName>
    <definedName name="solver_lhs4" localSheetId="0" hidden="1">'Задача 1'!$T$8</definedName>
    <definedName name="solver_lhs4" localSheetId="1" hidden="1">'Задача 2'!$S$13</definedName>
    <definedName name="solver_lhs4" localSheetId="2" hidden="1">'Задача 3'!$O$13:$S$15</definedName>
    <definedName name="solver_lhs5" localSheetId="0" hidden="1">'Задача 1'!$T$9</definedName>
    <definedName name="solver_lhs5" localSheetId="1" hidden="1">'Задача 2'!$S$14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5</definedName>
    <definedName name="solver_num" localSheetId="1" hidden="1">5</definedName>
    <definedName name="solver_num" localSheetId="2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'Задача 1'!$T$12</definedName>
    <definedName name="solver_opt" localSheetId="1" hidden="1">'Задача 2'!$S$17</definedName>
    <definedName name="solver_opt" localSheetId="2" hidden="1">'Задача 3'!$U$17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0" hidden="1">4</definedName>
    <definedName name="solver_rel1" localSheetId="1" hidden="1">4</definedName>
    <definedName name="solver_rel1" localSheetId="2" hidden="1">2</definedName>
    <definedName name="solver_rel2" localSheetId="0" hidden="1">3</definedName>
    <definedName name="solver_rel2" localSheetId="1" hidden="1">3</definedName>
    <definedName name="solver_rel2" localSheetId="2" hidden="1">2</definedName>
    <definedName name="solver_rel3" localSheetId="0" hidden="1">1</definedName>
    <definedName name="solver_rel3" localSheetId="1" hidden="1">1</definedName>
    <definedName name="solver_rel3" localSheetId="2" hidden="1">4</definedName>
    <definedName name="solver_rel4" localSheetId="0" hidden="1">1</definedName>
    <definedName name="solver_rel4" localSheetId="1" hidden="1">1</definedName>
    <definedName name="solver_rel4" localSheetId="2" hidden="1">3</definedName>
    <definedName name="solver_rel5" localSheetId="0" hidden="1">1</definedName>
    <definedName name="solver_rel5" localSheetId="1" hidden="1">1</definedName>
    <definedName name="solver_rhs1" localSheetId="0" hidden="1">целое</definedName>
    <definedName name="solver_rhs1" localSheetId="1" hidden="1">целое</definedName>
    <definedName name="solver_rhs1" localSheetId="2" hidden="1">'Задача 3'!$N$4:$N$6</definedName>
    <definedName name="solver_rhs2" localSheetId="0" hidden="1">0</definedName>
    <definedName name="solver_rhs2" localSheetId="1" hidden="1">0</definedName>
    <definedName name="solver_rhs2" localSheetId="2" hidden="1">'Задача 3'!$O$3:$S$3</definedName>
    <definedName name="solver_rhs3" localSheetId="0" hidden="1">'Задача 1'!$P$7</definedName>
    <definedName name="solver_rhs3" localSheetId="1" hidden="1">'Задача 2'!$N$12</definedName>
    <definedName name="solver_rhs3" localSheetId="2" hidden="1">целое</definedName>
    <definedName name="solver_rhs4" localSheetId="0" hidden="1">'Задача 1'!$P$8</definedName>
    <definedName name="solver_rhs4" localSheetId="1" hidden="1">'Задача 2'!$N$13</definedName>
    <definedName name="solver_rhs4" localSheetId="2" hidden="1">0</definedName>
    <definedName name="solver_rhs5" localSheetId="0" hidden="1">'Задача 1'!$P$9</definedName>
    <definedName name="solver_rhs5" localSheetId="1" hidden="1">'Задача 2'!$N$14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1</definedName>
    <definedName name="solver_typ" localSheetId="1" hidden="1">1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7" i="4" l="1"/>
  <c r="S12" i="4"/>
  <c r="Q12" i="4"/>
  <c r="O12" i="4"/>
  <c r="P12" i="4"/>
  <c r="N14" i="4"/>
  <c r="N15" i="4"/>
  <c r="N13" i="4"/>
  <c r="R12" i="4"/>
  <c r="N8" i="4"/>
  <c r="U3" i="4"/>
  <c r="S17" i="3"/>
  <c r="S13" i="3"/>
  <c r="S14" i="3"/>
  <c r="S12" i="3"/>
  <c r="T7" i="1" l="1"/>
  <c r="T8" i="1"/>
  <c r="T9" i="1"/>
  <c r="T12" i="1"/>
</calcChain>
</file>

<file path=xl/sharedStrings.xml><?xml version="1.0" encoding="utf-8"?>
<sst xmlns="http://schemas.openxmlformats.org/spreadsheetml/2006/main" count="156" uniqueCount="117">
  <si>
    <t xml:space="preserve">Для производства двух видов продукции А и В используются материалы трех сортов. </t>
  </si>
  <si>
    <t xml:space="preserve">На изготовление единицы изделия А (В) расходуется a1 (b1) кг материала 1-го сорта, </t>
  </si>
  <si>
    <t>a2 (b2) кг материала 2-го сорта, a3 (b3) кг материала 3-го сорта.</t>
  </si>
  <si>
    <t>Всего имеется c1, c2, c3 кг материалов 1-го сорта, 2-го сорта и 3-го сорта соответственно.</t>
  </si>
  <si>
    <t xml:space="preserve">Реализация единицы продукции А (В) приносит прибыль Pa (Pb) рублей. </t>
  </si>
  <si>
    <t>При каком объеме производства прибыль будет максимальна?</t>
  </si>
  <si>
    <t>1. Построить таблицу исходных данных</t>
  </si>
  <si>
    <t>3. Определить цель задачи</t>
  </si>
  <si>
    <t>4. Определить критерий оптимальности</t>
  </si>
  <si>
    <t>5. Построить модель задачи</t>
  </si>
  <si>
    <t>6. Найти оптимальное решение задачи с помощью надстройки Поиск решения</t>
  </si>
  <si>
    <t>7. Сделать вывод по объему производства и по остаткам материалов</t>
  </si>
  <si>
    <t>2. Обозначить неизвестные задачи</t>
  </si>
  <si>
    <t>Варианты исходных данных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</si>
  <si>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</si>
  <si>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</si>
  <si>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</si>
  <si>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</si>
  <si>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</si>
  <si>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</si>
  <si>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</si>
  <si>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</si>
  <si>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</si>
  <si>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Pa</t>
  </si>
  <si>
    <t>Pb</t>
  </si>
  <si>
    <t>Задача 1</t>
  </si>
  <si>
    <t>Задача 2</t>
  </si>
  <si>
    <t>Торговое предприятие для продажи товаров вида А, Б, В использует ресурсы:</t>
  </si>
  <si>
    <t>торговая площадь (общий объем b1, м2), время младшего торгового персонала (общий объем b2, человеко-часов),</t>
  </si>
  <si>
    <t>время старшего торгового персонала (общий объем b3, человеко-часов).</t>
  </si>
  <si>
    <t>Затраты на продажу одной партии товаров вида А составляют a11 м2 торговой площади,</t>
  </si>
  <si>
    <t>a21 человеко-часов мл.торгового персонала, a31 человеко-часов ст.торгового персонала.</t>
  </si>
  <si>
    <t>Для товаров Б и В эти числа составляют соответственно a12, a22, a32 и a13, a23, a33.</t>
  </si>
  <si>
    <t>Прибыль от реализации одной партии товаров А, Б, В равна c1, c2, c3 соответственно.</t>
  </si>
  <si>
    <t>При каких объемах продаж прибыль будет максимальна?</t>
  </si>
  <si>
    <t>7. Сделать вывод по объемам продаж и использованию ресурсов</t>
  </si>
  <si>
    <t>a11</t>
  </si>
  <si>
    <t>a12</t>
  </si>
  <si>
    <t>a13</t>
  </si>
  <si>
    <t>a21</t>
  </si>
  <si>
    <t>a22</t>
  </si>
  <si>
    <t>a23</t>
  </si>
  <si>
    <t>a31</t>
  </si>
  <si>
    <t>a32</t>
  </si>
  <si>
    <t>a33</t>
  </si>
  <si>
    <t>Задача 3</t>
  </si>
  <si>
    <t xml:space="preserve">Есть три поставщика с мощностями c1, c2, c3 соответственно и пять потребителей со спросом </t>
  </si>
  <si>
    <t>d1, d2, d3, d4, d5 соответственно некоторого груза.</t>
  </si>
  <si>
    <t>Стоимость доставки единицы груза от каждого поставщика к каждому потребителю задается</t>
  </si>
  <si>
    <t xml:space="preserve">матрицей A размера 3х5. </t>
  </si>
  <si>
    <t>Найти оптимальный план поставок.</t>
  </si>
  <si>
    <t>1. Построить матрицу стоимостей перевозки</t>
  </si>
  <si>
    <t>7. Сделать вывод по распределению доставки груза от поставщиков к потребителям</t>
  </si>
  <si>
    <t>3. Определить вид модели задачи (открытая или закрытая)</t>
  </si>
  <si>
    <t>d1</t>
  </si>
  <si>
    <t>d2</t>
  </si>
  <si>
    <t>d3</t>
  </si>
  <si>
    <t>d4</t>
  </si>
  <si>
    <t>a14</t>
  </si>
  <si>
    <t>a15</t>
  </si>
  <si>
    <t>a24</t>
  </si>
  <si>
    <t>a25</t>
  </si>
  <si>
    <t>a34</t>
  </si>
  <si>
    <t>a35</t>
  </si>
  <si>
    <t>d5</t>
  </si>
  <si>
    <t>f=</t>
  </si>
  <si>
    <t>x2</t>
  </si>
  <si>
    <t>x1</t>
  </si>
  <si>
    <t>прибыль за ед. продукции</t>
  </si>
  <si>
    <t>р3</t>
  </si>
  <si>
    <t>р2</t>
  </si>
  <si>
    <t>р1</t>
  </si>
  <si>
    <t>в</t>
  </si>
  <si>
    <t>а</t>
  </si>
  <si>
    <t>виды продукции</t>
  </si>
  <si>
    <t xml:space="preserve">запас материалов </t>
  </si>
  <si>
    <t>материалы</t>
  </si>
  <si>
    <t>Вывод:</t>
  </si>
  <si>
    <t>ресурсы</t>
  </si>
  <si>
    <t>общий объём</t>
  </si>
  <si>
    <t>торговая площадь</t>
  </si>
  <si>
    <t>время младшего торгового персонала</t>
  </si>
  <si>
    <t>время старшего торгового персонала</t>
  </si>
  <si>
    <t>б</t>
  </si>
  <si>
    <t>партии</t>
  </si>
  <si>
    <t>х1</t>
  </si>
  <si>
    <t>х2</t>
  </si>
  <si>
    <t>х3</t>
  </si>
  <si>
    <t xml:space="preserve">f= </t>
  </si>
  <si>
    <t>прибыль от реализации одой партии товаров</t>
  </si>
  <si>
    <t>поставщики</t>
  </si>
  <si>
    <t>потребители</t>
  </si>
  <si>
    <t>Вид модели задачи является закрытой</t>
  </si>
  <si>
    <t>Необходимо 80 ед. партии вида а, 208 ед. вида б и 2 ед. партии вида в.  Прибыль при этом составит 1982 усл.ед.. При этом торговая площадь и время старшего торгового персонала будут затречены практически полностью</t>
  </si>
  <si>
    <t>Необходимо только 11 ед. продукции вида а. Прибыль при этом составит 55 усл.ед.. Почти весь запас материала р2 будет потрачен.</t>
  </si>
  <si>
    <t>От всех поставщиков весь товар будет вывезен потребителям. Суммарные затраты на перевозку составят 234 усл.ед..</t>
  </si>
  <si>
    <t>Ограниченния:</t>
  </si>
  <si>
    <t>Критерий оптимальности: максимум</t>
  </si>
  <si>
    <t>х1,х2 &gt;=0 целое</t>
  </si>
  <si>
    <t>57x1+100x2&lt;=720</t>
  </si>
  <si>
    <t>72x1+210x2&lt;=800</t>
  </si>
  <si>
    <t>89x1+57x2&lt;=1600</t>
  </si>
  <si>
    <t>х1,х2,x3 &gt;=0 целое</t>
  </si>
  <si>
    <t>0.2x1+0.4x2+0.3x3&lt;=100</t>
  </si>
  <si>
    <t>0.7x1+0.9x2+0.6x3&lt;=370</t>
  </si>
  <si>
    <t>0.27x1+0.3x2+0.5x3&lt;=120</t>
  </si>
  <si>
    <t>Критерий оптимальности: минимум</t>
  </si>
  <si>
    <t>Ограничения:</t>
  </si>
  <si>
    <t>xij&gt;=0, целое</t>
  </si>
  <si>
    <t>x11+x12+x13+x14+x15=30</t>
  </si>
  <si>
    <t>x21+x22+x23+x24+x25=25</t>
  </si>
  <si>
    <t>x31+x32+x33+x34+x35=20</t>
  </si>
  <si>
    <t>x11+x21+x31=21</t>
  </si>
  <si>
    <t>x12+x22+x32=12</t>
  </si>
  <si>
    <t>x13+x23+x33=20</t>
  </si>
  <si>
    <t>x14+x24+x34=13</t>
  </si>
  <si>
    <t>x15+x25+x35=14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</si>
</sst>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textRotation="90"/>
    </xf>
    <xf numFmtId="0" fontId="5" fillId="0" borderId="1" xfId="0" applyFont="1" applyBorder="1" applyAlignment="1">
      <alignment horizontal="center" textRotation="90"/>
    </xf>
    <xf numFmtId="0" fontId="0" fillId="0" borderId="0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Normal="100" workbookViewId="0">
      <selection activeCell="O23" sqref="O23"/>
    </sheetView>
  </sheetViews>
  <sheetFormatPr defaultRowHeight="15" x14ac:dyDescent="0.25"/>
  <cols>
    <col min="15" max="15" width="11.28515625" bestFit="1" customWidth="1"/>
    <col min="16" max="16" width="17.5703125" bestFit="1" customWidth="1"/>
  </cols>
  <sheetData>
    <row r="1" spans="1:20" ht="15.75" x14ac:dyDescent="0.25">
      <c r="A1" s="6" t="s">
        <v>25</v>
      </c>
    </row>
    <row r="3" spans="1:20" ht="15.75" x14ac:dyDescent="0.25">
      <c r="A3" s="1" t="s">
        <v>0</v>
      </c>
    </row>
    <row r="4" spans="1:20" ht="15.75" x14ac:dyDescent="0.25">
      <c r="A4" s="1" t="s">
        <v>1</v>
      </c>
    </row>
    <row r="5" spans="1:20" ht="15.75" x14ac:dyDescent="0.25">
      <c r="A5" s="1" t="s">
        <v>2</v>
      </c>
      <c r="O5" s="10" t="s">
        <v>76</v>
      </c>
      <c r="P5" s="11" t="s">
        <v>75</v>
      </c>
      <c r="Q5" s="10" t="s">
        <v>74</v>
      </c>
      <c r="R5" s="10"/>
      <c r="T5" t="s">
        <v>97</v>
      </c>
    </row>
    <row r="6" spans="1:20" ht="15.75" x14ac:dyDescent="0.25">
      <c r="A6" s="1" t="s">
        <v>3</v>
      </c>
      <c r="O6" s="10"/>
      <c r="P6" s="11"/>
      <c r="Q6" s="9" t="s">
        <v>73</v>
      </c>
      <c r="R6" s="9" t="s">
        <v>72</v>
      </c>
    </row>
    <row r="7" spans="1:20" ht="15.75" x14ac:dyDescent="0.25">
      <c r="A7" s="1" t="s">
        <v>4</v>
      </c>
      <c r="O7" s="9" t="s">
        <v>71</v>
      </c>
      <c r="P7" s="9">
        <v>720</v>
      </c>
      <c r="Q7" s="9">
        <v>57</v>
      </c>
      <c r="R7" s="9">
        <v>100</v>
      </c>
      <c r="T7">
        <f>Q7*$Q$12+R7*$R$12</f>
        <v>627</v>
      </c>
    </row>
    <row r="8" spans="1:20" ht="15.75" x14ac:dyDescent="0.25">
      <c r="A8" s="1" t="s">
        <v>5</v>
      </c>
      <c r="O8" s="9" t="s">
        <v>70</v>
      </c>
      <c r="P8" s="9">
        <v>800</v>
      </c>
      <c r="Q8" s="9">
        <v>72</v>
      </c>
      <c r="R8" s="9">
        <v>210</v>
      </c>
      <c r="T8">
        <f>Q8*$Q$12+R8*$R$12</f>
        <v>792</v>
      </c>
    </row>
    <row r="9" spans="1:20" ht="15.75" x14ac:dyDescent="0.25">
      <c r="A9" s="1"/>
      <c r="O9" s="9" t="s">
        <v>69</v>
      </c>
      <c r="P9" s="9">
        <v>1600</v>
      </c>
      <c r="Q9" s="9">
        <v>89</v>
      </c>
      <c r="R9" s="9">
        <v>57</v>
      </c>
      <c r="T9">
        <f>Q9*$Q$12+R9*$R$12</f>
        <v>979</v>
      </c>
    </row>
    <row r="10" spans="1:20" ht="15.75" x14ac:dyDescent="0.25">
      <c r="A10" s="1" t="s">
        <v>6</v>
      </c>
      <c r="O10" s="10" t="s">
        <v>68</v>
      </c>
      <c r="P10" s="10"/>
      <c r="Q10" s="9">
        <v>5</v>
      </c>
      <c r="R10" s="9">
        <v>4</v>
      </c>
    </row>
    <row r="11" spans="1:20" ht="15.75" x14ac:dyDescent="0.25">
      <c r="A11" s="1" t="s">
        <v>12</v>
      </c>
      <c r="Q11" t="s">
        <v>67</v>
      </c>
      <c r="R11" t="s">
        <v>66</v>
      </c>
    </row>
    <row r="12" spans="1:20" ht="15.75" x14ac:dyDescent="0.25">
      <c r="A12" s="1" t="s">
        <v>7</v>
      </c>
      <c r="Q12">
        <v>11</v>
      </c>
      <c r="R12">
        <v>0</v>
      </c>
      <c r="S12" t="s">
        <v>65</v>
      </c>
      <c r="T12">
        <f>Q10*Q12+R10*R12</f>
        <v>55</v>
      </c>
    </row>
    <row r="13" spans="1:20" ht="15.75" x14ac:dyDescent="0.25">
      <c r="A13" s="1" t="s">
        <v>8</v>
      </c>
    </row>
    <row r="14" spans="1:20" ht="15.75" x14ac:dyDescent="0.25">
      <c r="A14" s="1" t="s">
        <v>9</v>
      </c>
    </row>
    <row r="15" spans="1:20" ht="15.75" x14ac:dyDescent="0.25">
      <c r="A15" s="1" t="s">
        <v>10</v>
      </c>
      <c r="O15" t="s">
        <v>77</v>
      </c>
      <c r="P15" s="16" t="s">
        <v>94</v>
      </c>
    </row>
    <row r="16" spans="1:20" ht="15.75" x14ac:dyDescent="0.25">
      <c r="A16" s="1" t="s">
        <v>11</v>
      </c>
    </row>
    <row r="17" spans="1:15" x14ac:dyDescent="0.25">
      <c r="O17" t="s">
        <v>96</v>
      </c>
    </row>
    <row r="18" spans="1:15" ht="15.75" x14ac:dyDescent="0.25">
      <c r="A18" s="1" t="s">
        <v>13</v>
      </c>
      <c r="O18" t="s">
        <v>98</v>
      </c>
    </row>
    <row r="19" spans="1:15" ht="15.75" x14ac:dyDescent="0.25">
      <c r="A19" s="2"/>
      <c r="B19" s="3">
        <v>1</v>
      </c>
      <c r="C19" s="3">
        <v>2</v>
      </c>
      <c r="D19" s="3">
        <v>3</v>
      </c>
      <c r="E19" s="3">
        <v>4</v>
      </c>
      <c r="F19" s="3">
        <v>5</v>
      </c>
      <c r="G19" s="3">
        <v>6</v>
      </c>
      <c r="H19" s="3">
        <v>7</v>
      </c>
      <c r="I19" s="3">
        <v>8</v>
      </c>
      <c r="J19" s="3">
        <v>9</v>
      </c>
      <c r="K19" s="4">
        <v>10</v>
      </c>
      <c r="O19" t="s">
        <v>99</v>
      </c>
    </row>
    <row r="20" spans="1:15" ht="15.75" x14ac:dyDescent="0.25">
      <c r="A20" s="2" t="s">
        <v>14</v>
      </c>
      <c r="B20" s="5">
        <v>35</v>
      </c>
      <c r="C20" s="5">
        <v>27</v>
      </c>
      <c r="D20" s="5">
        <v>41</v>
      </c>
      <c r="E20" s="5">
        <v>50</v>
      </c>
      <c r="F20" s="5">
        <v>57</v>
      </c>
      <c r="G20" s="5">
        <v>31</v>
      </c>
      <c r="H20" s="5">
        <v>38</v>
      </c>
      <c r="I20" s="5">
        <v>45</v>
      </c>
      <c r="J20" s="5">
        <v>52</v>
      </c>
      <c r="K20" s="5">
        <v>61</v>
      </c>
      <c r="O20" t="s">
        <v>100</v>
      </c>
    </row>
    <row r="21" spans="1:15" ht="15.75" x14ac:dyDescent="0.25">
      <c r="A21" s="2" t="s">
        <v>15</v>
      </c>
      <c r="B21" s="5">
        <v>45</v>
      </c>
      <c r="C21" s="5">
        <v>36</v>
      </c>
      <c r="D21" s="5">
        <v>54</v>
      </c>
      <c r="E21" s="5">
        <v>63</v>
      </c>
      <c r="F21" s="5">
        <v>72</v>
      </c>
      <c r="G21" s="5">
        <v>41</v>
      </c>
      <c r="H21" s="5">
        <v>50</v>
      </c>
      <c r="I21" s="5">
        <v>50</v>
      </c>
      <c r="J21" s="5">
        <v>67</v>
      </c>
      <c r="K21" s="5">
        <v>77</v>
      </c>
      <c r="O21" t="s">
        <v>101</v>
      </c>
    </row>
    <row r="22" spans="1:15" ht="15.75" x14ac:dyDescent="0.25">
      <c r="A22" s="2" t="s">
        <v>16</v>
      </c>
      <c r="B22" s="5">
        <v>145</v>
      </c>
      <c r="C22" s="5">
        <v>117</v>
      </c>
      <c r="D22" s="5">
        <v>174</v>
      </c>
      <c r="E22" s="5">
        <v>200</v>
      </c>
      <c r="F22" s="5">
        <v>89</v>
      </c>
      <c r="G22" s="5">
        <v>130</v>
      </c>
      <c r="H22" s="5">
        <v>160</v>
      </c>
      <c r="I22" s="5">
        <v>189</v>
      </c>
      <c r="J22" s="5">
        <v>217</v>
      </c>
      <c r="K22" s="5">
        <v>246</v>
      </c>
    </row>
    <row r="23" spans="1:15" ht="15.75" x14ac:dyDescent="0.25">
      <c r="A23" s="2" t="s">
        <v>17</v>
      </c>
      <c r="B23" s="5">
        <v>64</v>
      </c>
      <c r="C23" s="5">
        <v>52</v>
      </c>
      <c r="D23" s="5">
        <v>78</v>
      </c>
      <c r="E23" s="5">
        <v>91</v>
      </c>
      <c r="F23" s="5">
        <v>100</v>
      </c>
      <c r="G23" s="5">
        <v>57</v>
      </c>
      <c r="H23" s="5">
        <v>71</v>
      </c>
      <c r="I23" s="5">
        <v>84</v>
      </c>
      <c r="J23" s="5">
        <v>97</v>
      </c>
      <c r="K23" s="5">
        <v>110</v>
      </c>
    </row>
    <row r="24" spans="1:15" ht="15.75" x14ac:dyDescent="0.25">
      <c r="A24" s="2" t="s">
        <v>18</v>
      </c>
      <c r="B24" s="5">
        <v>56</v>
      </c>
      <c r="C24" s="5">
        <v>43</v>
      </c>
      <c r="D24" s="5">
        <v>65</v>
      </c>
      <c r="E24" s="5">
        <v>76</v>
      </c>
      <c r="F24" s="5">
        <v>210</v>
      </c>
      <c r="G24" s="5">
        <v>50</v>
      </c>
      <c r="H24" s="5">
        <v>61</v>
      </c>
      <c r="I24" s="5">
        <v>71</v>
      </c>
      <c r="J24" s="5">
        <v>82</v>
      </c>
      <c r="K24" s="5">
        <v>93</v>
      </c>
    </row>
    <row r="25" spans="1:15" ht="15.75" x14ac:dyDescent="0.25">
      <c r="A25" s="2" t="s">
        <v>19</v>
      </c>
      <c r="B25" s="5">
        <v>37</v>
      </c>
      <c r="C25" s="5">
        <v>28</v>
      </c>
      <c r="D25" s="5">
        <v>41</v>
      </c>
      <c r="E25" s="5">
        <v>49</v>
      </c>
      <c r="F25" s="5">
        <v>57</v>
      </c>
      <c r="G25" s="5">
        <v>21</v>
      </c>
      <c r="H25" s="5">
        <v>39</v>
      </c>
      <c r="I25" s="5">
        <v>46</v>
      </c>
      <c r="J25" s="5">
        <v>52</v>
      </c>
      <c r="K25" s="5">
        <v>59</v>
      </c>
    </row>
    <row r="26" spans="1:15" ht="15.75" x14ac:dyDescent="0.25">
      <c r="A26" s="2" t="s">
        <v>20</v>
      </c>
      <c r="B26" s="5">
        <v>460</v>
      </c>
      <c r="C26" s="5">
        <v>360</v>
      </c>
      <c r="D26" s="5">
        <v>550</v>
      </c>
      <c r="E26" s="5">
        <v>640</v>
      </c>
      <c r="F26" s="5">
        <v>720</v>
      </c>
      <c r="G26" s="5">
        <v>410</v>
      </c>
      <c r="H26" s="5">
        <v>500</v>
      </c>
      <c r="I26" s="5">
        <v>590</v>
      </c>
      <c r="J26" s="5">
        <v>680</v>
      </c>
      <c r="K26" s="5">
        <v>770</v>
      </c>
    </row>
    <row r="27" spans="1:15" ht="15.75" x14ac:dyDescent="0.25">
      <c r="A27" s="2" t="s">
        <v>21</v>
      </c>
      <c r="B27" s="5">
        <v>500</v>
      </c>
      <c r="C27" s="5">
        <v>400</v>
      </c>
      <c r="D27" s="5">
        <v>600</v>
      </c>
      <c r="E27" s="5">
        <v>700</v>
      </c>
      <c r="F27" s="5">
        <v>800</v>
      </c>
      <c r="G27" s="5">
        <v>450</v>
      </c>
      <c r="H27" s="5">
        <v>550</v>
      </c>
      <c r="I27" s="5">
        <v>650</v>
      </c>
      <c r="J27" s="5">
        <v>750</v>
      </c>
      <c r="K27" s="5">
        <v>850</v>
      </c>
    </row>
    <row r="28" spans="1:15" ht="15.75" x14ac:dyDescent="0.25">
      <c r="A28" s="2" t="s">
        <v>22</v>
      </c>
      <c r="B28" s="5">
        <v>1000</v>
      </c>
      <c r="C28" s="5">
        <v>810</v>
      </c>
      <c r="D28" s="5">
        <v>1210</v>
      </c>
      <c r="E28" s="5">
        <v>1420</v>
      </c>
      <c r="F28" s="5">
        <v>1600</v>
      </c>
      <c r="G28" s="5">
        <v>910</v>
      </c>
      <c r="H28" s="5">
        <v>1100</v>
      </c>
      <c r="I28" s="5">
        <v>650</v>
      </c>
      <c r="J28" s="5">
        <v>1500</v>
      </c>
      <c r="K28" s="5">
        <v>1700</v>
      </c>
    </row>
    <row r="29" spans="1:15" ht="15.75" x14ac:dyDescent="0.25">
      <c r="A29" s="2" t="s">
        <v>23</v>
      </c>
      <c r="B29" s="5">
        <v>10</v>
      </c>
      <c r="C29" s="5">
        <v>8</v>
      </c>
      <c r="D29" s="5">
        <v>5</v>
      </c>
      <c r="E29" s="5">
        <v>7</v>
      </c>
      <c r="F29" s="5">
        <v>5</v>
      </c>
      <c r="G29" s="5">
        <v>11</v>
      </c>
      <c r="H29" s="5">
        <v>11</v>
      </c>
      <c r="I29" s="5">
        <v>5</v>
      </c>
      <c r="J29" s="5">
        <v>4</v>
      </c>
      <c r="K29" s="5">
        <v>16</v>
      </c>
    </row>
    <row r="30" spans="1:15" ht="15.75" x14ac:dyDescent="0.25">
      <c r="A30" s="2" t="s">
        <v>24</v>
      </c>
      <c r="B30" s="5">
        <v>7</v>
      </c>
      <c r="C30" s="5">
        <v>10</v>
      </c>
      <c r="D30" s="5">
        <v>3</v>
      </c>
      <c r="E30" s="5">
        <v>5</v>
      </c>
      <c r="F30" s="5">
        <v>4</v>
      </c>
      <c r="G30" s="5">
        <v>13</v>
      </c>
      <c r="H30" s="5">
        <v>9</v>
      </c>
      <c r="I30" s="5">
        <v>7</v>
      </c>
      <c r="J30" s="5">
        <v>5</v>
      </c>
      <c r="K30" s="5">
        <v>19</v>
      </c>
    </row>
  </sheetData>
  <mergeCells count="4">
    <mergeCell ref="O10:P10"/>
    <mergeCell ref="O5:O6"/>
    <mergeCell ref="P5:P6"/>
    <mergeCell ref="Q5:R5"/>
  </mergeCells>
  <pageMargins left="0.7" right="0.7" top="0.75" bottom="0.75" header="0.3" footer="0.3"/>
  <pageSetup paperSize="9" scale="8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B1" zoomScaleNormal="100" workbookViewId="0">
      <selection activeCell="N19" sqref="N19"/>
    </sheetView>
  </sheetViews>
  <sheetFormatPr defaultRowHeight="15" x14ac:dyDescent="0.25"/>
  <cols>
    <col min="13" max="13" width="21.7109375" customWidth="1"/>
    <col min="14" max="14" width="13.7109375" bestFit="1" customWidth="1"/>
  </cols>
  <sheetData>
    <row r="1" spans="1:19" ht="15.75" x14ac:dyDescent="0.25">
      <c r="A1" s="6" t="s">
        <v>26</v>
      </c>
    </row>
    <row r="3" spans="1:19" ht="15.75" x14ac:dyDescent="0.25">
      <c r="A3" s="1" t="s">
        <v>27</v>
      </c>
    </row>
    <row r="4" spans="1:19" ht="15.75" x14ac:dyDescent="0.25">
      <c r="A4" s="1" t="s">
        <v>28</v>
      </c>
    </row>
    <row r="5" spans="1:19" ht="15.75" x14ac:dyDescent="0.25">
      <c r="A5" s="1" t="s">
        <v>29</v>
      </c>
    </row>
    <row r="6" spans="1:19" ht="15.75" x14ac:dyDescent="0.25">
      <c r="A6" s="1" t="s">
        <v>30</v>
      </c>
    </row>
    <row r="7" spans="1:19" ht="15.75" x14ac:dyDescent="0.25">
      <c r="A7" s="1" t="s">
        <v>31</v>
      </c>
      <c r="M7" t="s">
        <v>97</v>
      </c>
    </row>
    <row r="8" spans="1:19" ht="15.75" x14ac:dyDescent="0.25">
      <c r="A8" s="1" t="s">
        <v>32</v>
      </c>
    </row>
    <row r="9" spans="1:19" ht="15.75" x14ac:dyDescent="0.25">
      <c r="A9" s="1" t="s">
        <v>33</v>
      </c>
    </row>
    <row r="10" spans="1:19" ht="15.75" x14ac:dyDescent="0.25">
      <c r="A10" s="1" t="s">
        <v>34</v>
      </c>
      <c r="M10" s="10" t="s">
        <v>78</v>
      </c>
      <c r="N10" s="10" t="s">
        <v>79</v>
      </c>
      <c r="O10" s="10" t="s">
        <v>84</v>
      </c>
      <c r="P10" s="10"/>
      <c r="Q10" s="10"/>
    </row>
    <row r="11" spans="1:19" ht="15.75" x14ac:dyDescent="0.25">
      <c r="A11" s="1"/>
      <c r="M11" s="10"/>
      <c r="N11" s="10"/>
      <c r="O11" s="9" t="s">
        <v>73</v>
      </c>
      <c r="P11" s="9" t="s">
        <v>83</v>
      </c>
      <c r="Q11" s="9" t="s">
        <v>72</v>
      </c>
    </row>
    <row r="12" spans="1:19" ht="15.75" x14ac:dyDescent="0.25">
      <c r="A12" s="1" t="s">
        <v>6</v>
      </c>
      <c r="M12" s="9" t="s">
        <v>80</v>
      </c>
      <c r="N12" s="9">
        <v>100</v>
      </c>
      <c r="O12" s="9">
        <v>0.2</v>
      </c>
      <c r="P12" s="9">
        <v>0.4</v>
      </c>
      <c r="Q12" s="9">
        <v>0.3</v>
      </c>
      <c r="S12">
        <f>O12*$O$18+P12*$P$18+Q12*$Q$18</f>
        <v>99.8</v>
      </c>
    </row>
    <row r="13" spans="1:19" ht="30" x14ac:dyDescent="0.25">
      <c r="A13" s="1" t="s">
        <v>12</v>
      </c>
      <c r="M13" s="12" t="s">
        <v>81</v>
      </c>
      <c r="N13" s="9">
        <v>370</v>
      </c>
      <c r="O13" s="9">
        <v>0.7</v>
      </c>
      <c r="P13" s="9">
        <v>0.9</v>
      </c>
      <c r="Q13" s="9">
        <v>0.6</v>
      </c>
      <c r="S13">
        <f t="shared" ref="S13:S14" si="0">O13*$O$18+P13*$P$18+Q13*$Q$18</f>
        <v>244.4</v>
      </c>
    </row>
    <row r="14" spans="1:19" ht="30" x14ac:dyDescent="0.25">
      <c r="A14" s="1" t="s">
        <v>7</v>
      </c>
      <c r="M14" s="12" t="s">
        <v>82</v>
      </c>
      <c r="N14" s="9">
        <v>120</v>
      </c>
      <c r="O14" s="9">
        <v>0.7</v>
      </c>
      <c r="P14" s="9">
        <v>0.3</v>
      </c>
      <c r="Q14" s="9">
        <v>0.5</v>
      </c>
      <c r="S14">
        <f t="shared" si="0"/>
        <v>119.4</v>
      </c>
    </row>
    <row r="15" spans="1:19" ht="15.75" x14ac:dyDescent="0.25">
      <c r="A15" s="1" t="s">
        <v>8</v>
      </c>
      <c r="M15" s="11" t="s">
        <v>89</v>
      </c>
      <c r="N15" s="11"/>
      <c r="O15" s="9">
        <v>9</v>
      </c>
      <c r="P15" s="9">
        <v>6</v>
      </c>
      <c r="Q15" s="9">
        <v>7</v>
      </c>
    </row>
    <row r="16" spans="1:19" ht="15.75" x14ac:dyDescent="0.25">
      <c r="A16" s="1" t="s">
        <v>9</v>
      </c>
    </row>
    <row r="17" spans="1:19" ht="15.75" x14ac:dyDescent="0.25">
      <c r="A17" s="1" t="s">
        <v>10</v>
      </c>
      <c r="O17" t="s">
        <v>85</v>
      </c>
      <c r="P17" t="s">
        <v>86</v>
      </c>
      <c r="Q17" t="s">
        <v>87</v>
      </c>
      <c r="R17" t="s">
        <v>88</v>
      </c>
      <c r="S17">
        <f>O15*$O$18+P15*$P$18+Q15*$Q$18</f>
        <v>1982</v>
      </c>
    </row>
    <row r="18" spans="1:19" ht="15.75" x14ac:dyDescent="0.25">
      <c r="A18" s="1" t="s">
        <v>35</v>
      </c>
      <c r="O18">
        <v>80</v>
      </c>
      <c r="P18">
        <v>208</v>
      </c>
      <c r="Q18">
        <v>2</v>
      </c>
    </row>
    <row r="20" spans="1:19" ht="15.75" x14ac:dyDescent="0.25">
      <c r="A20" s="1" t="s">
        <v>13</v>
      </c>
    </row>
    <row r="21" spans="1:19" ht="15.75" x14ac:dyDescent="0.25">
      <c r="A21" s="2"/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4">
        <v>10</v>
      </c>
      <c r="M21" t="s">
        <v>77</v>
      </c>
      <c r="N21" s="16" t="s">
        <v>93</v>
      </c>
    </row>
    <row r="22" spans="1:19" ht="15.75" x14ac:dyDescent="0.25">
      <c r="A22" s="2" t="s">
        <v>17</v>
      </c>
      <c r="B22" s="5">
        <v>90</v>
      </c>
      <c r="C22" s="5">
        <v>100</v>
      </c>
      <c r="D22" s="5">
        <v>90</v>
      </c>
      <c r="E22" s="5">
        <v>100</v>
      </c>
      <c r="F22" s="5">
        <v>100</v>
      </c>
      <c r="G22" s="5">
        <v>90</v>
      </c>
      <c r="H22" s="5">
        <v>80</v>
      </c>
      <c r="I22" s="5">
        <v>100</v>
      </c>
      <c r="J22" s="5">
        <v>100</v>
      </c>
      <c r="K22" s="5">
        <v>100</v>
      </c>
    </row>
    <row r="23" spans="1:19" ht="15.75" x14ac:dyDescent="0.25">
      <c r="A23" s="2" t="s">
        <v>18</v>
      </c>
      <c r="B23" s="5">
        <v>370</v>
      </c>
      <c r="C23" s="5">
        <v>380</v>
      </c>
      <c r="D23" s="5">
        <v>400</v>
      </c>
      <c r="E23" s="5">
        <v>390</v>
      </c>
      <c r="F23" s="5">
        <v>370</v>
      </c>
      <c r="G23" s="5">
        <v>380</v>
      </c>
      <c r="H23" s="5">
        <v>390</v>
      </c>
      <c r="I23" s="5">
        <v>400</v>
      </c>
      <c r="J23" s="5">
        <v>370</v>
      </c>
      <c r="K23" s="5">
        <v>380</v>
      </c>
      <c r="M23" t="s">
        <v>96</v>
      </c>
    </row>
    <row r="24" spans="1:19" ht="15.75" x14ac:dyDescent="0.25">
      <c r="A24" s="2" t="s">
        <v>19</v>
      </c>
      <c r="B24" s="5">
        <v>120</v>
      </c>
      <c r="C24" s="5">
        <v>130</v>
      </c>
      <c r="D24" s="5">
        <v>150</v>
      </c>
      <c r="E24" s="5">
        <v>140</v>
      </c>
      <c r="F24" s="5">
        <v>120</v>
      </c>
      <c r="G24" s="5">
        <v>130</v>
      </c>
      <c r="H24" s="5">
        <v>140</v>
      </c>
      <c r="I24" s="5">
        <v>150</v>
      </c>
      <c r="J24" s="5">
        <v>120</v>
      </c>
      <c r="K24" s="5">
        <v>130</v>
      </c>
      <c r="M24" t="s">
        <v>102</v>
      </c>
    </row>
    <row r="25" spans="1:19" ht="15.75" x14ac:dyDescent="0.25">
      <c r="A25" s="2" t="s">
        <v>20</v>
      </c>
      <c r="B25" s="5">
        <v>5</v>
      </c>
      <c r="C25" s="5">
        <v>8</v>
      </c>
      <c r="D25" s="5">
        <v>6</v>
      </c>
      <c r="E25" s="5">
        <v>7</v>
      </c>
      <c r="F25" s="5">
        <v>9</v>
      </c>
      <c r="G25" s="5">
        <v>6</v>
      </c>
      <c r="H25" s="5">
        <v>5</v>
      </c>
      <c r="I25" s="5">
        <v>9</v>
      </c>
      <c r="J25" s="5">
        <v>8</v>
      </c>
      <c r="K25" s="5">
        <v>6</v>
      </c>
      <c r="M25" t="s">
        <v>103</v>
      </c>
    </row>
    <row r="26" spans="1:19" ht="15.75" x14ac:dyDescent="0.25">
      <c r="A26" s="2" t="s">
        <v>21</v>
      </c>
      <c r="B26" s="5">
        <v>8</v>
      </c>
      <c r="C26" s="5">
        <v>6</v>
      </c>
      <c r="D26" s="5">
        <v>5</v>
      </c>
      <c r="E26" s="5">
        <v>9</v>
      </c>
      <c r="F26" s="5">
        <v>6</v>
      </c>
      <c r="G26" s="5">
        <v>7</v>
      </c>
      <c r="H26" s="5">
        <v>9</v>
      </c>
      <c r="I26" s="5">
        <v>8</v>
      </c>
      <c r="J26" s="5">
        <v>5</v>
      </c>
      <c r="K26" s="5">
        <v>7</v>
      </c>
      <c r="M26" t="s">
        <v>104</v>
      </c>
    </row>
    <row r="27" spans="1:19" ht="15.75" x14ac:dyDescent="0.25">
      <c r="A27" s="2" t="s">
        <v>22</v>
      </c>
      <c r="B27" s="5">
        <v>6</v>
      </c>
      <c r="C27" s="5">
        <v>5</v>
      </c>
      <c r="D27" s="5">
        <v>8</v>
      </c>
      <c r="E27" s="5">
        <v>6</v>
      </c>
      <c r="F27" s="5">
        <v>7</v>
      </c>
      <c r="G27" s="5">
        <v>9</v>
      </c>
      <c r="H27" s="5">
        <v>8</v>
      </c>
      <c r="I27" s="5">
        <v>5</v>
      </c>
      <c r="J27" s="5">
        <v>9</v>
      </c>
      <c r="K27" s="5">
        <v>7</v>
      </c>
      <c r="M27" t="s">
        <v>105</v>
      </c>
    </row>
    <row r="28" spans="1:19" ht="15.75" x14ac:dyDescent="0.25">
      <c r="A28" s="2" t="s">
        <v>36</v>
      </c>
      <c r="B28" s="5">
        <v>0.1</v>
      </c>
      <c r="C28" s="5">
        <v>0.2</v>
      </c>
      <c r="D28" s="5">
        <v>0.3</v>
      </c>
      <c r="E28" s="5">
        <v>0.3</v>
      </c>
      <c r="F28" s="5">
        <v>0.2</v>
      </c>
      <c r="G28" s="5">
        <v>0.4</v>
      </c>
      <c r="H28" s="5">
        <v>0.3</v>
      </c>
      <c r="I28" s="5">
        <v>0.3</v>
      </c>
      <c r="J28" s="5">
        <v>0.4</v>
      </c>
      <c r="K28" s="5">
        <v>0.3</v>
      </c>
    </row>
    <row r="29" spans="1:19" ht="15.75" x14ac:dyDescent="0.25">
      <c r="A29" s="2" t="s">
        <v>37</v>
      </c>
      <c r="B29" s="5">
        <v>0.3</v>
      </c>
      <c r="C29" s="5">
        <v>0.3</v>
      </c>
      <c r="D29" s="5">
        <v>0.1</v>
      </c>
      <c r="E29" s="5">
        <v>0.2</v>
      </c>
      <c r="F29" s="5">
        <v>0.4</v>
      </c>
      <c r="G29" s="5">
        <v>0.3</v>
      </c>
      <c r="H29" s="5">
        <v>0.2</v>
      </c>
      <c r="I29" s="5">
        <v>0.4</v>
      </c>
      <c r="J29" s="5">
        <v>0.3</v>
      </c>
      <c r="K29" s="5">
        <v>0.3</v>
      </c>
    </row>
    <row r="30" spans="1:19" ht="15.75" x14ac:dyDescent="0.25">
      <c r="A30" s="2" t="s">
        <v>38</v>
      </c>
      <c r="B30" s="5">
        <v>0.2</v>
      </c>
      <c r="C30" s="5">
        <v>0.1</v>
      </c>
      <c r="D30" s="5">
        <v>0.2</v>
      </c>
      <c r="E30" s="5">
        <v>0.1</v>
      </c>
      <c r="F30" s="5">
        <v>0.3</v>
      </c>
      <c r="G30" s="5">
        <v>0.2</v>
      </c>
      <c r="H30" s="5">
        <v>0.4</v>
      </c>
      <c r="I30" s="5">
        <v>0.3</v>
      </c>
      <c r="J30" s="5">
        <v>0.3</v>
      </c>
      <c r="K30" s="5">
        <v>0.4</v>
      </c>
    </row>
    <row r="31" spans="1:19" ht="15.75" x14ac:dyDescent="0.25">
      <c r="A31" s="2" t="s">
        <v>39</v>
      </c>
      <c r="B31" s="5">
        <v>0.5</v>
      </c>
      <c r="C31" s="5">
        <v>0.6</v>
      </c>
      <c r="D31" s="5">
        <v>0.7</v>
      </c>
      <c r="E31" s="5">
        <v>0.5</v>
      </c>
      <c r="F31" s="5">
        <v>0.7</v>
      </c>
      <c r="G31" s="5">
        <v>0.4</v>
      </c>
      <c r="H31" s="5">
        <v>0.5</v>
      </c>
      <c r="I31" s="5">
        <v>0.8</v>
      </c>
      <c r="J31" s="5">
        <v>0.6</v>
      </c>
      <c r="K31" s="5">
        <v>0.4</v>
      </c>
    </row>
    <row r="32" spans="1:19" ht="15.75" x14ac:dyDescent="0.25">
      <c r="A32" s="2" t="s">
        <v>40</v>
      </c>
      <c r="B32" s="5">
        <v>0.7</v>
      </c>
      <c r="C32" s="5">
        <v>0.7</v>
      </c>
      <c r="D32" s="5">
        <v>0.8</v>
      </c>
      <c r="E32" s="5">
        <v>0.8</v>
      </c>
      <c r="F32" s="5">
        <v>0.9</v>
      </c>
      <c r="G32" s="5">
        <v>0.8</v>
      </c>
      <c r="H32" s="5">
        <v>0.8</v>
      </c>
      <c r="I32" s="5">
        <v>0.7</v>
      </c>
      <c r="J32" s="5">
        <v>0.9</v>
      </c>
      <c r="K32" s="5">
        <v>0.8</v>
      </c>
    </row>
    <row r="33" spans="1:11" ht="15.75" x14ac:dyDescent="0.25">
      <c r="A33" s="7" t="s">
        <v>41</v>
      </c>
      <c r="B33" s="5">
        <v>0.6</v>
      </c>
      <c r="C33" s="5">
        <v>0.5</v>
      </c>
      <c r="D33" s="5">
        <v>0.6</v>
      </c>
      <c r="E33" s="5">
        <v>0.5</v>
      </c>
      <c r="F33" s="5">
        <v>0.6</v>
      </c>
      <c r="G33" s="5">
        <v>0.6</v>
      </c>
      <c r="H33" s="5">
        <v>0.6</v>
      </c>
      <c r="I33" s="5">
        <v>0.5</v>
      </c>
      <c r="J33" s="5">
        <v>0.5</v>
      </c>
      <c r="K33" s="5">
        <v>0.6</v>
      </c>
    </row>
    <row r="34" spans="1:11" ht="15.75" x14ac:dyDescent="0.25">
      <c r="A34" s="7" t="s">
        <v>42</v>
      </c>
      <c r="B34" s="5">
        <v>0.7</v>
      </c>
      <c r="C34" s="5">
        <v>0.6</v>
      </c>
      <c r="D34" s="5">
        <v>0.5</v>
      </c>
      <c r="E34" s="5">
        <v>0.4</v>
      </c>
      <c r="F34" s="5">
        <v>0.7</v>
      </c>
      <c r="G34" s="5">
        <v>0.4</v>
      </c>
      <c r="H34" s="5">
        <v>0.3</v>
      </c>
      <c r="I34" s="5">
        <v>0.3</v>
      </c>
      <c r="J34" s="5">
        <v>0.5</v>
      </c>
      <c r="K34" s="5">
        <v>0.4</v>
      </c>
    </row>
    <row r="35" spans="1:11" ht="15.75" x14ac:dyDescent="0.25">
      <c r="A35" s="7" t="s">
        <v>43</v>
      </c>
      <c r="B35" s="5">
        <v>0.5</v>
      </c>
      <c r="C35" s="5">
        <v>0.4</v>
      </c>
      <c r="D35" s="5">
        <v>0.4</v>
      </c>
      <c r="E35" s="5">
        <v>0.3</v>
      </c>
      <c r="F35" s="5">
        <v>0.3</v>
      </c>
      <c r="G35" s="5">
        <v>0.6</v>
      </c>
      <c r="H35" s="5">
        <v>0.2</v>
      </c>
      <c r="I35" s="5">
        <v>0.4</v>
      </c>
      <c r="J35" s="5">
        <v>0.6</v>
      </c>
      <c r="K35" s="5">
        <v>0.3</v>
      </c>
    </row>
    <row r="36" spans="1:11" ht="15.75" x14ac:dyDescent="0.25">
      <c r="A36" s="7" t="s">
        <v>44</v>
      </c>
      <c r="B36" s="5">
        <v>0.6</v>
      </c>
      <c r="C36" s="5">
        <v>0.3</v>
      </c>
      <c r="D36" s="5">
        <v>0.2</v>
      </c>
      <c r="E36" s="5">
        <v>0.6</v>
      </c>
      <c r="F36" s="5">
        <v>0.5</v>
      </c>
      <c r="G36" s="5">
        <v>0.4</v>
      </c>
      <c r="H36" s="5">
        <v>0.6</v>
      </c>
      <c r="I36" s="5">
        <v>0.5</v>
      </c>
      <c r="J36" s="5">
        <v>0.8</v>
      </c>
      <c r="K36" s="5">
        <v>0.2</v>
      </c>
    </row>
  </sheetData>
  <mergeCells count="4">
    <mergeCell ref="O10:Q10"/>
    <mergeCell ref="M10:M11"/>
    <mergeCell ref="N10:N11"/>
    <mergeCell ref="M15:N15"/>
  </mergeCells>
  <pageMargins left="0.7" right="0.7" top="0.75" bottom="0.75" header="0.3" footer="0.3"/>
  <pageSetup paperSize="9" scale="86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Normal="100" workbookViewId="0">
      <selection activeCell="P24" sqref="P24"/>
    </sheetView>
  </sheetViews>
  <sheetFormatPr defaultRowHeight="15" x14ac:dyDescent="0.25"/>
  <sheetData>
    <row r="1" spans="1:21" ht="15.75" x14ac:dyDescent="0.25">
      <c r="A1" s="6" t="s">
        <v>45</v>
      </c>
      <c r="U1" t="s">
        <v>92</v>
      </c>
    </row>
    <row r="2" spans="1:21" x14ac:dyDescent="0.25">
      <c r="M2" s="15"/>
      <c r="N2" s="15"/>
      <c r="O2" s="10" t="s">
        <v>91</v>
      </c>
      <c r="P2" s="10"/>
      <c r="Q2" s="10"/>
      <c r="R2" s="10"/>
      <c r="S2" s="10"/>
    </row>
    <row r="3" spans="1:21" ht="15.75" x14ac:dyDescent="0.25">
      <c r="A3" s="1" t="s">
        <v>46</v>
      </c>
      <c r="M3" s="15"/>
      <c r="N3" s="15"/>
      <c r="O3" s="9">
        <v>21</v>
      </c>
      <c r="P3" s="9">
        <v>15</v>
      </c>
      <c r="Q3" s="9">
        <v>12</v>
      </c>
      <c r="R3" s="9">
        <v>13</v>
      </c>
      <c r="S3" s="9">
        <v>14</v>
      </c>
      <c r="U3">
        <f>SUM(O3:S3)</f>
        <v>75</v>
      </c>
    </row>
    <row r="4" spans="1:21" ht="15.75" customHeight="1" x14ac:dyDescent="0.25">
      <c r="A4" s="1" t="s">
        <v>47</v>
      </c>
      <c r="M4" s="14" t="s">
        <v>90</v>
      </c>
      <c r="N4" s="9">
        <v>30</v>
      </c>
      <c r="O4" s="9">
        <v>4</v>
      </c>
      <c r="P4" s="9">
        <v>8</v>
      </c>
      <c r="Q4" s="9">
        <v>3</v>
      </c>
      <c r="R4" s="9">
        <v>2</v>
      </c>
      <c r="S4" s="9">
        <v>7</v>
      </c>
    </row>
    <row r="5" spans="1:21" ht="15.75" x14ac:dyDescent="0.25">
      <c r="A5" s="1" t="s">
        <v>48</v>
      </c>
      <c r="M5" s="14"/>
      <c r="N5" s="9">
        <v>25</v>
      </c>
      <c r="O5" s="9">
        <v>9</v>
      </c>
      <c r="P5" s="9">
        <v>4</v>
      </c>
      <c r="Q5" s="9">
        <v>1</v>
      </c>
      <c r="R5" s="9">
        <v>9</v>
      </c>
      <c r="S5" s="9">
        <v>7</v>
      </c>
      <c r="U5" t="s">
        <v>106</v>
      </c>
    </row>
    <row r="6" spans="1:21" ht="15.75" x14ac:dyDescent="0.25">
      <c r="A6" s="1" t="s">
        <v>49</v>
      </c>
      <c r="M6" s="14"/>
      <c r="N6" s="9">
        <v>20</v>
      </c>
      <c r="O6" s="9">
        <v>3</v>
      </c>
      <c r="P6" s="9">
        <v>6</v>
      </c>
      <c r="Q6" s="9">
        <v>1</v>
      </c>
      <c r="R6" s="9">
        <v>1</v>
      </c>
      <c r="S6" s="9">
        <v>4</v>
      </c>
    </row>
    <row r="7" spans="1:21" ht="15.75" x14ac:dyDescent="0.25">
      <c r="A7" s="1" t="s">
        <v>50</v>
      </c>
      <c r="M7" s="13"/>
    </row>
    <row r="8" spans="1:21" ht="15.75" x14ac:dyDescent="0.25">
      <c r="A8" s="1"/>
      <c r="N8">
        <f>SUM(N4:N6)</f>
        <v>75</v>
      </c>
    </row>
    <row r="9" spans="1:21" ht="15.75" x14ac:dyDescent="0.25">
      <c r="A9" s="1" t="s">
        <v>51</v>
      </c>
    </row>
    <row r="10" spans="1:21" ht="15.75" x14ac:dyDescent="0.25">
      <c r="A10" s="1" t="s">
        <v>12</v>
      </c>
    </row>
    <row r="11" spans="1:21" ht="15.75" x14ac:dyDescent="0.25">
      <c r="A11" s="1" t="s">
        <v>53</v>
      </c>
      <c r="M11" s="15"/>
      <c r="N11" s="15"/>
      <c r="O11" s="10" t="s">
        <v>91</v>
      </c>
      <c r="P11" s="10"/>
      <c r="Q11" s="10"/>
      <c r="R11" s="10"/>
      <c r="S11" s="10"/>
    </row>
    <row r="12" spans="1:21" ht="15.75" x14ac:dyDescent="0.25">
      <c r="A12" s="1" t="s">
        <v>8</v>
      </c>
      <c r="M12" s="15"/>
      <c r="N12" s="15"/>
      <c r="O12" s="9">
        <f>SUM(O13:O15)</f>
        <v>21</v>
      </c>
      <c r="P12" s="9">
        <f>SUM(P13:P15)</f>
        <v>15</v>
      </c>
      <c r="Q12" s="9">
        <f>SUM(Q13:Q15)</f>
        <v>12</v>
      </c>
      <c r="R12" s="9">
        <f t="shared" ref="O12:R12" si="0">SUM(R13:R15)</f>
        <v>13</v>
      </c>
      <c r="S12" s="9">
        <f>SUM(S13:S15)</f>
        <v>14</v>
      </c>
    </row>
    <row r="13" spans="1:21" ht="15.75" x14ac:dyDescent="0.25">
      <c r="A13" s="1" t="s">
        <v>9</v>
      </c>
      <c r="M13" s="14" t="s">
        <v>90</v>
      </c>
      <c r="N13" s="9">
        <f>SUM(O13:S13)</f>
        <v>30</v>
      </c>
      <c r="O13" s="9">
        <v>21</v>
      </c>
      <c r="P13" s="9">
        <v>0</v>
      </c>
      <c r="Q13" s="9">
        <v>0</v>
      </c>
      <c r="R13" s="9">
        <v>9</v>
      </c>
      <c r="S13" s="9">
        <v>0</v>
      </c>
    </row>
    <row r="14" spans="1:21" ht="15.75" x14ac:dyDescent="0.25">
      <c r="A14" s="1" t="s">
        <v>10</v>
      </c>
      <c r="M14" s="14"/>
      <c r="N14" s="9">
        <f>SUM(O14:S14)</f>
        <v>25</v>
      </c>
      <c r="O14" s="9">
        <v>0</v>
      </c>
      <c r="P14" s="9">
        <v>15</v>
      </c>
      <c r="Q14" s="9">
        <v>10</v>
      </c>
      <c r="R14" s="9">
        <v>0</v>
      </c>
      <c r="S14" s="9">
        <v>0</v>
      </c>
    </row>
    <row r="15" spans="1:21" ht="15.75" x14ac:dyDescent="0.25">
      <c r="A15" s="1" t="s">
        <v>52</v>
      </c>
      <c r="M15" s="14"/>
      <c r="N15" s="9">
        <f>SUM(O15:S15)</f>
        <v>20</v>
      </c>
      <c r="O15" s="9">
        <v>0</v>
      </c>
      <c r="P15" s="9">
        <v>0</v>
      </c>
      <c r="Q15" s="9">
        <v>2</v>
      </c>
      <c r="R15" s="9">
        <v>4</v>
      </c>
      <c r="S15" s="9">
        <v>14</v>
      </c>
    </row>
    <row r="17" spans="1:21" ht="15.75" x14ac:dyDescent="0.25">
      <c r="A17" s="1" t="s">
        <v>13</v>
      </c>
      <c r="T17" t="s">
        <v>65</v>
      </c>
      <c r="U17">
        <f>SUMPRODUCT(O4:S6,O13:S15)</f>
        <v>234</v>
      </c>
    </row>
    <row r="18" spans="1:21" ht="15.75" x14ac:dyDescent="0.25">
      <c r="A18" s="2"/>
      <c r="B18" s="3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4">
        <v>10</v>
      </c>
    </row>
    <row r="19" spans="1:21" ht="15.75" x14ac:dyDescent="0.25">
      <c r="A19" s="2" t="s">
        <v>20</v>
      </c>
      <c r="B19" s="5">
        <v>40</v>
      </c>
      <c r="C19" s="5">
        <v>40</v>
      </c>
      <c r="D19" s="5">
        <v>50</v>
      </c>
      <c r="E19" s="5">
        <v>35</v>
      </c>
      <c r="F19" s="5">
        <v>30</v>
      </c>
      <c r="G19" s="5">
        <v>35</v>
      </c>
      <c r="H19" s="5">
        <v>20</v>
      </c>
      <c r="I19" s="5">
        <v>23</v>
      </c>
      <c r="J19" s="5">
        <v>20</v>
      </c>
      <c r="K19" s="5">
        <v>20</v>
      </c>
    </row>
    <row r="20" spans="1:21" ht="15.75" x14ac:dyDescent="0.25">
      <c r="A20" s="2" t="s">
        <v>21</v>
      </c>
      <c r="B20" s="5">
        <v>35</v>
      </c>
      <c r="C20" s="5">
        <v>90</v>
      </c>
      <c r="D20" s="5">
        <v>40</v>
      </c>
      <c r="E20" s="5">
        <v>33</v>
      </c>
      <c r="F20" s="5">
        <v>25</v>
      </c>
      <c r="G20" s="5">
        <v>20</v>
      </c>
      <c r="H20" s="5">
        <v>25</v>
      </c>
      <c r="I20" s="5">
        <v>25</v>
      </c>
      <c r="J20" s="5">
        <v>30</v>
      </c>
      <c r="K20" s="5">
        <v>35</v>
      </c>
      <c r="M20" t="s">
        <v>77</v>
      </c>
      <c r="N20" t="s">
        <v>95</v>
      </c>
    </row>
    <row r="21" spans="1:21" ht="15.75" x14ac:dyDescent="0.25">
      <c r="A21" s="2" t="s">
        <v>22</v>
      </c>
      <c r="B21" s="5">
        <v>45</v>
      </c>
      <c r="C21" s="5">
        <v>50</v>
      </c>
      <c r="D21" s="5">
        <v>40</v>
      </c>
      <c r="E21" s="5">
        <v>27</v>
      </c>
      <c r="F21" s="5">
        <v>20</v>
      </c>
      <c r="G21" s="5">
        <v>30</v>
      </c>
      <c r="H21" s="5">
        <v>20</v>
      </c>
      <c r="I21" s="5">
        <v>17</v>
      </c>
      <c r="J21" s="5">
        <v>25</v>
      </c>
      <c r="K21" s="5">
        <v>30</v>
      </c>
    </row>
    <row r="22" spans="1:21" ht="15.75" x14ac:dyDescent="0.25">
      <c r="A22" s="2" t="s">
        <v>54</v>
      </c>
      <c r="B22" s="5">
        <v>20</v>
      </c>
      <c r="C22" s="5">
        <v>20</v>
      </c>
      <c r="D22" s="5">
        <v>24</v>
      </c>
      <c r="E22" s="5">
        <v>21</v>
      </c>
      <c r="F22" s="5">
        <v>21</v>
      </c>
      <c r="G22" s="5">
        <v>17</v>
      </c>
      <c r="H22" s="5">
        <v>19</v>
      </c>
      <c r="I22" s="5">
        <v>14</v>
      </c>
      <c r="J22" s="5">
        <v>21</v>
      </c>
      <c r="K22" s="5">
        <v>27</v>
      </c>
      <c r="M22" t="s">
        <v>107</v>
      </c>
    </row>
    <row r="23" spans="1:21" ht="15.75" x14ac:dyDescent="0.25">
      <c r="A23" s="2" t="s">
        <v>55</v>
      </c>
      <c r="B23" s="5">
        <v>26</v>
      </c>
      <c r="C23" s="5">
        <v>25</v>
      </c>
      <c r="D23" s="5">
        <v>26</v>
      </c>
      <c r="E23" s="5">
        <v>17</v>
      </c>
      <c r="F23" s="5">
        <v>15</v>
      </c>
      <c r="G23" s="5">
        <v>14</v>
      </c>
      <c r="H23" s="5">
        <v>10</v>
      </c>
      <c r="I23" s="5">
        <v>10</v>
      </c>
      <c r="J23" s="5">
        <v>15</v>
      </c>
      <c r="K23" s="5">
        <v>13</v>
      </c>
      <c r="M23" t="s">
        <v>108</v>
      </c>
    </row>
    <row r="24" spans="1:21" ht="15.75" x14ac:dyDescent="0.25">
      <c r="A24" s="2" t="s">
        <v>56</v>
      </c>
      <c r="B24" s="5">
        <v>16</v>
      </c>
      <c r="C24" s="5">
        <v>65</v>
      </c>
      <c r="D24" s="5">
        <v>20</v>
      </c>
      <c r="E24" s="5">
        <v>22</v>
      </c>
      <c r="F24" s="5">
        <v>12</v>
      </c>
      <c r="G24" s="5">
        <v>20</v>
      </c>
      <c r="H24" s="5">
        <v>12</v>
      </c>
      <c r="I24" s="5">
        <v>16</v>
      </c>
      <c r="J24" s="5">
        <v>12</v>
      </c>
      <c r="K24" s="5">
        <v>19</v>
      </c>
      <c r="M24" t="s">
        <v>109</v>
      </c>
    </row>
    <row r="25" spans="1:21" ht="15.75" x14ac:dyDescent="0.25">
      <c r="A25" s="2" t="s">
        <v>57</v>
      </c>
      <c r="B25" s="5">
        <v>38</v>
      </c>
      <c r="C25" s="5">
        <v>50</v>
      </c>
      <c r="D25" s="5">
        <v>32</v>
      </c>
      <c r="E25" s="5">
        <v>15</v>
      </c>
      <c r="F25" s="5">
        <v>13</v>
      </c>
      <c r="G25" s="5">
        <v>19</v>
      </c>
      <c r="H25" s="5">
        <v>11</v>
      </c>
      <c r="I25" s="5">
        <v>10</v>
      </c>
      <c r="J25" s="5">
        <v>14</v>
      </c>
      <c r="K25" s="5">
        <v>15</v>
      </c>
      <c r="M25" t="s">
        <v>110</v>
      </c>
    </row>
    <row r="26" spans="1:21" ht="15.75" x14ac:dyDescent="0.25">
      <c r="A26" s="2" t="s">
        <v>64</v>
      </c>
      <c r="B26" s="5">
        <v>20</v>
      </c>
      <c r="C26" s="5">
        <v>20</v>
      </c>
      <c r="D26" s="5">
        <v>28</v>
      </c>
      <c r="E26" s="5">
        <v>20</v>
      </c>
      <c r="F26" s="5">
        <v>14</v>
      </c>
      <c r="G26" s="5">
        <v>15</v>
      </c>
      <c r="H26" s="5">
        <v>13</v>
      </c>
      <c r="I26" s="5">
        <v>15</v>
      </c>
      <c r="J26" s="5">
        <v>13</v>
      </c>
      <c r="K26" s="5">
        <v>11</v>
      </c>
      <c r="M26" t="s">
        <v>111</v>
      </c>
    </row>
    <row r="27" spans="1:21" ht="15.75" x14ac:dyDescent="0.25">
      <c r="A27" s="2" t="s">
        <v>36</v>
      </c>
      <c r="B27" s="5">
        <v>2</v>
      </c>
      <c r="C27" s="5">
        <v>3</v>
      </c>
      <c r="D27" s="5">
        <v>5</v>
      </c>
      <c r="E27" s="5">
        <v>3</v>
      </c>
      <c r="F27" s="5">
        <v>4</v>
      </c>
      <c r="G27" s="5">
        <v>2</v>
      </c>
      <c r="H27" s="5">
        <v>8</v>
      </c>
      <c r="I27" s="5">
        <v>4</v>
      </c>
      <c r="J27" s="5">
        <v>2</v>
      </c>
      <c r="K27" s="5">
        <v>4</v>
      </c>
      <c r="M27" t="s">
        <v>112</v>
      </c>
    </row>
    <row r="28" spans="1:21" ht="15.75" x14ac:dyDescent="0.25">
      <c r="A28" s="2" t="s">
        <v>37</v>
      </c>
      <c r="B28" s="5">
        <v>3</v>
      </c>
      <c r="C28" s="5">
        <v>1</v>
      </c>
      <c r="D28" s="5">
        <v>5</v>
      </c>
      <c r="E28" s="5">
        <v>2</v>
      </c>
      <c r="F28" s="5">
        <v>8</v>
      </c>
      <c r="G28" s="5">
        <v>4</v>
      </c>
      <c r="H28" s="5">
        <v>7</v>
      </c>
      <c r="I28" s="5">
        <v>9</v>
      </c>
      <c r="J28" s="5">
        <v>1</v>
      </c>
      <c r="K28" s="5">
        <v>5</v>
      </c>
      <c r="M28" t="s">
        <v>113</v>
      </c>
    </row>
    <row r="29" spans="1:21" ht="15.75" x14ac:dyDescent="0.25">
      <c r="A29" s="2" t="s">
        <v>38</v>
      </c>
      <c r="B29" s="5">
        <v>6</v>
      </c>
      <c r="C29" s="5">
        <v>1</v>
      </c>
      <c r="D29" s="5">
        <v>4</v>
      </c>
      <c r="E29" s="5">
        <v>9</v>
      </c>
      <c r="F29" s="5">
        <v>3</v>
      </c>
      <c r="G29" s="5">
        <v>6</v>
      </c>
      <c r="H29" s="5">
        <v>1</v>
      </c>
      <c r="I29" s="5">
        <v>2</v>
      </c>
      <c r="J29" s="5">
        <v>3</v>
      </c>
      <c r="K29" s="5">
        <v>5</v>
      </c>
      <c r="M29" t="s">
        <v>114</v>
      </c>
    </row>
    <row r="30" spans="1:21" ht="15.75" x14ac:dyDescent="0.25">
      <c r="A30" s="2" t="s">
        <v>58</v>
      </c>
      <c r="B30" s="5">
        <v>8</v>
      </c>
      <c r="C30" s="5">
        <v>4</v>
      </c>
      <c r="D30" s="5">
        <v>9</v>
      </c>
      <c r="E30" s="5">
        <v>1</v>
      </c>
      <c r="F30" s="5">
        <v>2</v>
      </c>
      <c r="G30" s="5">
        <v>8</v>
      </c>
      <c r="H30" s="5">
        <v>2</v>
      </c>
      <c r="I30" s="5">
        <v>5</v>
      </c>
      <c r="J30" s="5">
        <v>3</v>
      </c>
      <c r="K30" s="5">
        <v>1</v>
      </c>
      <c r="M30" t="s">
        <v>115</v>
      </c>
    </row>
    <row r="31" spans="1:21" ht="15.75" x14ac:dyDescent="0.25">
      <c r="A31" s="7" t="s">
        <v>59</v>
      </c>
      <c r="B31" s="5">
        <v>7</v>
      </c>
      <c r="C31" s="5">
        <v>5</v>
      </c>
      <c r="D31" s="5">
        <v>7</v>
      </c>
      <c r="E31" s="5">
        <v>7</v>
      </c>
      <c r="F31" s="5">
        <v>7</v>
      </c>
      <c r="G31" s="5">
        <v>3</v>
      </c>
      <c r="H31" s="5">
        <v>4</v>
      </c>
      <c r="I31" s="5">
        <v>3</v>
      </c>
      <c r="J31" s="5">
        <v>8</v>
      </c>
      <c r="K31" s="5">
        <v>6</v>
      </c>
      <c r="M31" t="s">
        <v>116</v>
      </c>
    </row>
    <row r="32" spans="1:21" ht="15.75" x14ac:dyDescent="0.25">
      <c r="A32" s="7" t="s">
        <v>39</v>
      </c>
      <c r="B32" s="5">
        <v>5</v>
      </c>
      <c r="C32" s="5">
        <v>6</v>
      </c>
      <c r="D32" s="5">
        <v>4</v>
      </c>
      <c r="E32" s="5">
        <v>2</v>
      </c>
      <c r="F32" s="5">
        <v>9</v>
      </c>
      <c r="G32" s="5">
        <v>9</v>
      </c>
      <c r="H32" s="5">
        <v>1</v>
      </c>
      <c r="I32" s="5">
        <v>4</v>
      </c>
      <c r="J32" s="5">
        <v>7</v>
      </c>
      <c r="K32" s="5">
        <v>5</v>
      </c>
    </row>
    <row r="33" spans="1:11" ht="15.75" x14ac:dyDescent="0.25">
      <c r="A33" s="7" t="s">
        <v>40</v>
      </c>
      <c r="B33" s="5">
        <v>7</v>
      </c>
      <c r="C33" s="5">
        <v>2</v>
      </c>
      <c r="D33" s="5">
        <v>2</v>
      </c>
      <c r="E33" s="5">
        <v>4</v>
      </c>
      <c r="F33" s="5">
        <v>4</v>
      </c>
      <c r="G33" s="5">
        <v>7</v>
      </c>
      <c r="H33" s="5">
        <v>6</v>
      </c>
      <c r="I33" s="5">
        <v>6</v>
      </c>
      <c r="J33" s="5">
        <v>9</v>
      </c>
      <c r="K33" s="5">
        <v>7</v>
      </c>
    </row>
    <row r="34" spans="1:11" ht="15.75" x14ac:dyDescent="0.25">
      <c r="A34" s="7" t="s">
        <v>41</v>
      </c>
      <c r="B34" s="5">
        <v>4</v>
      </c>
      <c r="C34" s="5">
        <v>4</v>
      </c>
      <c r="D34" s="5">
        <v>7</v>
      </c>
      <c r="E34" s="5">
        <v>1</v>
      </c>
      <c r="F34" s="5">
        <v>1</v>
      </c>
      <c r="G34" s="5">
        <v>2</v>
      </c>
      <c r="H34" s="5">
        <v>7</v>
      </c>
      <c r="I34" s="5">
        <v>2</v>
      </c>
      <c r="J34" s="5">
        <v>2</v>
      </c>
      <c r="K34" s="5">
        <v>2</v>
      </c>
    </row>
    <row r="35" spans="1:11" ht="15.75" x14ac:dyDescent="0.25">
      <c r="A35" s="7" t="s">
        <v>60</v>
      </c>
      <c r="B35" s="5">
        <v>2</v>
      </c>
      <c r="C35" s="5">
        <v>8</v>
      </c>
      <c r="D35" s="5">
        <v>1</v>
      </c>
      <c r="E35" s="5">
        <v>2</v>
      </c>
      <c r="F35" s="5">
        <v>9</v>
      </c>
      <c r="G35" s="5">
        <v>3</v>
      </c>
      <c r="H35" s="5">
        <v>2</v>
      </c>
      <c r="I35" s="5">
        <v>1</v>
      </c>
      <c r="J35" s="5">
        <v>6</v>
      </c>
      <c r="K35" s="5">
        <v>1</v>
      </c>
    </row>
    <row r="36" spans="1:11" ht="15.75" x14ac:dyDescent="0.25">
      <c r="A36" s="7" t="s">
        <v>61</v>
      </c>
      <c r="B36" s="5">
        <v>5</v>
      </c>
      <c r="C36" s="5">
        <v>1</v>
      </c>
      <c r="D36" s="5">
        <v>8</v>
      </c>
      <c r="E36" s="5">
        <v>1</v>
      </c>
      <c r="F36" s="5">
        <v>7</v>
      </c>
      <c r="G36" s="5">
        <v>6</v>
      </c>
      <c r="H36" s="5">
        <v>2</v>
      </c>
      <c r="I36" s="5">
        <v>8</v>
      </c>
      <c r="J36" s="5">
        <v>2</v>
      </c>
      <c r="K36" s="5">
        <v>1</v>
      </c>
    </row>
    <row r="37" spans="1:11" ht="15.75" x14ac:dyDescent="0.25">
      <c r="A37" s="7" t="s">
        <v>42</v>
      </c>
      <c r="B37" s="5">
        <v>7</v>
      </c>
      <c r="C37" s="5">
        <v>4</v>
      </c>
      <c r="D37" s="5">
        <v>1</v>
      </c>
      <c r="E37" s="5">
        <v>7</v>
      </c>
      <c r="F37" s="5">
        <v>3</v>
      </c>
      <c r="G37" s="5">
        <v>7</v>
      </c>
      <c r="H37" s="5">
        <v>7</v>
      </c>
      <c r="I37" s="5">
        <v>6</v>
      </c>
      <c r="J37" s="5">
        <v>6</v>
      </c>
      <c r="K37" s="5">
        <v>3</v>
      </c>
    </row>
    <row r="38" spans="1:11" ht="15.75" x14ac:dyDescent="0.25">
      <c r="A38" s="7" t="s">
        <v>43</v>
      </c>
      <c r="B38" s="5">
        <v>1</v>
      </c>
      <c r="C38" s="5">
        <v>7</v>
      </c>
      <c r="D38" s="5">
        <v>1</v>
      </c>
      <c r="E38" s="5">
        <v>4</v>
      </c>
      <c r="F38" s="5">
        <v>6</v>
      </c>
      <c r="G38" s="5">
        <v>3</v>
      </c>
      <c r="H38" s="5">
        <v>3</v>
      </c>
      <c r="I38" s="5">
        <v>2</v>
      </c>
      <c r="J38" s="5">
        <v>7</v>
      </c>
      <c r="K38" s="5">
        <v>9</v>
      </c>
    </row>
    <row r="39" spans="1:11" ht="15.75" x14ac:dyDescent="0.25">
      <c r="A39" s="7" t="s">
        <v>44</v>
      </c>
      <c r="B39" s="5">
        <v>3</v>
      </c>
      <c r="C39" s="5">
        <v>6</v>
      </c>
      <c r="D39" s="5">
        <v>4</v>
      </c>
      <c r="E39" s="5">
        <v>2</v>
      </c>
      <c r="F39" s="5">
        <v>1</v>
      </c>
      <c r="G39" s="5">
        <v>1</v>
      </c>
      <c r="H39" s="5">
        <v>2</v>
      </c>
      <c r="I39" s="5">
        <v>3</v>
      </c>
      <c r="J39" s="5">
        <v>1</v>
      </c>
      <c r="K39" s="5">
        <v>5</v>
      </c>
    </row>
    <row r="40" spans="1:11" ht="15.75" x14ac:dyDescent="0.25">
      <c r="A40" s="7" t="s">
        <v>62</v>
      </c>
      <c r="B40" s="5">
        <v>1</v>
      </c>
      <c r="C40" s="5">
        <v>9</v>
      </c>
      <c r="D40" s="5">
        <v>1</v>
      </c>
      <c r="E40" s="5">
        <v>5</v>
      </c>
      <c r="F40" s="5">
        <v>1</v>
      </c>
      <c r="G40" s="5">
        <v>9</v>
      </c>
      <c r="H40" s="5">
        <v>1</v>
      </c>
      <c r="I40" s="5">
        <v>4</v>
      </c>
      <c r="J40" s="5">
        <v>2</v>
      </c>
      <c r="K40" s="5">
        <v>2</v>
      </c>
    </row>
    <row r="41" spans="1:11" ht="15.75" x14ac:dyDescent="0.25">
      <c r="A41" s="7" t="s">
        <v>63</v>
      </c>
      <c r="B41" s="8">
        <v>10</v>
      </c>
      <c r="C41" s="5">
        <v>2</v>
      </c>
      <c r="D41" s="5">
        <v>4</v>
      </c>
      <c r="E41" s="5">
        <v>8</v>
      </c>
      <c r="F41" s="5">
        <v>4</v>
      </c>
      <c r="G41" s="5">
        <v>4</v>
      </c>
      <c r="H41" s="5">
        <v>4</v>
      </c>
      <c r="I41" s="5">
        <v>5</v>
      </c>
      <c r="J41" s="5">
        <v>3</v>
      </c>
      <c r="K41" s="5">
        <v>4</v>
      </c>
    </row>
  </sheetData>
  <mergeCells count="4">
    <mergeCell ref="M4:M6"/>
    <mergeCell ref="O2:S2"/>
    <mergeCell ref="O11:S11"/>
    <mergeCell ref="M13:M15"/>
  </mergeCells>
  <pageMargins left="0.7" right="0.7" top="0.75" bottom="0.75" header="0.3" footer="0.3"/>
  <pageSetup paperSize="9" scale="8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 1</vt:lpstr>
      <vt:lpstr>Задача 2</vt:lpstr>
      <vt:lpstr>Задача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2023-01-31T11:01:28Z</dcterms:modified>
</cp:coreProperties>
</file>