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<sst xmlns="http://schemas.openxmlformats.org/spreadsheetml/2006/main" count="74" uniqueCount="14">
  <si>
    <t>Sort</t>
  </si>
  <si>
    <t>Number of Threads</t>
  </si>
  <si>
    <t>Number of Elements</t>
  </si>
  <si>
    <t>T1</t>
  </si>
  <si>
    <t>T2</t>
  </si>
  <si>
    <t>T3</t>
  </si>
  <si>
    <t>T4</t>
  </si>
  <si>
    <t>T5</t>
  </si>
  <si>
    <t>Bitonic</t>
  </si>
  <si>
    <t>Brick</t>
  </si>
  <si>
    <t>-</t>
  </si>
  <si>
    <t>Merge</t>
  </si>
  <si>
    <t>Quick</t>
  </si>
  <si>
    <t>Radix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</si>
</sst>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 Thread Sorting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Sheet1!$I$2</c:f>
            </c:strRef>
          </c:tx>
          <c:marker>
            <c:symbol val="none"/>
          </c:marker>
          <c:cat>
            <c:strRef>
              <c:f>Sheet1!$C$3:$C$7</c:f>
            </c:strRef>
          </c:cat>
          <c:val>
            <c:numRef>
              <c:f>Sheet1!$I$3:$I$8</c:f>
            </c:numRef>
          </c:val>
          <c:smooth val="0"/>
        </c:ser>
        <c:ser>
          <c:idx val="1"/>
          <c:order val="1"/>
          <c:tx>
            <c:strRef>
              <c:f>Sheet1!$I$28</c:f>
            </c:strRef>
          </c:tx>
          <c:marker>
            <c:symbol val="none"/>
          </c:marker>
          <c:cat>
            <c:strRef>
              <c:f>Sheet1!$C$3:$C$7</c:f>
            </c:strRef>
          </c:cat>
          <c:val>
            <c:numRef>
              <c:f>Sheet1!$I$29:$I$34</c:f>
            </c:numRef>
          </c:val>
          <c:smooth val="0"/>
        </c:ser>
        <c:ser>
          <c:idx val="2"/>
          <c:order val="2"/>
          <c:tx>
            <c:strRef>
              <c:f>Sheet1!$I$42</c:f>
            </c:strRef>
          </c:tx>
          <c:marker>
            <c:symbol val="none"/>
          </c:marker>
          <c:cat>
            <c:strRef>
              <c:f>Sheet1!$C$3:$C$7</c:f>
            </c:strRef>
          </c:cat>
          <c:val>
            <c:numRef>
              <c:f>Sheet1!$I$43:$I$48</c:f>
            </c:numRef>
          </c:val>
          <c:smooth val="0"/>
        </c:ser>
        <c:ser>
          <c:idx val="3"/>
          <c:order val="3"/>
          <c:tx>
            <c:strRef>
              <c:f>Sheet1!$I$55</c:f>
            </c:strRef>
          </c:tx>
          <c:marker>
            <c:symbol val="none"/>
          </c:marker>
          <c:cat>
            <c:strRef>
              <c:f>Sheet1!$C$3:$C$7</c:f>
            </c:strRef>
          </c:cat>
          <c:val>
            <c:numRef>
              <c:f>Sheet1!$I$56:$I$60</c:f>
            </c:numRef>
          </c:val>
          <c:smooth val="0"/>
        </c:ser>
        <c:axId val="1274153762"/>
        <c:axId val="1650619743"/>
      </c:lineChart>
      <c:catAx>
        <c:axId val="1274153762"/>
        <c:scaling>
          <c:orientation val="minMax"/>
          <c:max val="805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619743"/>
      </c:catAx>
      <c:valAx>
        <c:axId val="1650619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15376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Brick 8 Thread Sorting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Sheet1!$C$15:$C$19</c:f>
            </c:strRef>
          </c:cat>
          <c:val>
            <c:numRef>
              <c:f>Sheet1!$I$15:$I$20</c:f>
            </c:numRef>
          </c:val>
          <c:smooth val="0"/>
        </c:ser>
        <c:axId val="305516422"/>
        <c:axId val="1675777282"/>
      </c:lineChart>
      <c:catAx>
        <c:axId val="305516422"/>
        <c:scaling>
          <c:orientation val="minMax"/>
          <c:max val="405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777282"/>
      </c:catAx>
      <c:valAx>
        <c:axId val="1675777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516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Sorting 150,000 Elements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Sheet1!$I$8</c:f>
            </c:strRef>
          </c:tx>
          <c:marker>
            <c:symbol val="none"/>
          </c:marker>
          <c:cat>
            <c:strRef>
              <c:f>Sheet1!$B$9:$B$14</c:f>
            </c:strRef>
          </c:cat>
          <c:val>
            <c:numRef>
              <c:f>Sheet1!$I$9:$I$14</c:f>
            </c:numRef>
          </c:val>
          <c:smooth val="0"/>
        </c:ser>
        <c:ser>
          <c:idx val="1"/>
          <c:order val="1"/>
          <c:tx>
            <c:strRef>
              <c:f>Sheet1!$I$34</c:f>
            </c:strRef>
          </c:tx>
          <c:marker>
            <c:symbol val="none"/>
          </c:marker>
          <c:cat>
            <c:strRef>
              <c:f>Sheet1!$B$9:$B$14</c:f>
            </c:strRef>
          </c:cat>
          <c:val>
            <c:numRef>
              <c:f>Sheet1!$I$35:$I$40</c:f>
            </c:numRef>
          </c:val>
          <c:smooth val="0"/>
        </c:ser>
        <c:ser>
          <c:idx val="2"/>
          <c:order val="2"/>
          <c:tx>
            <c:strRef>
              <c:f>Sheet1!$I$48</c:f>
            </c:strRef>
          </c:tx>
          <c:marker>
            <c:symbol val="none"/>
          </c:marker>
          <c:cat>
            <c:strRef>
              <c:f>Sheet1!$B$9:$B$14</c:f>
            </c:strRef>
          </c:cat>
          <c:val>
            <c:numRef>
              <c:f>Sheet1!$I$49:$I$54</c:f>
            </c:numRef>
          </c:val>
          <c:smooth val="0"/>
        </c:ser>
        <c:ser>
          <c:idx val="3"/>
          <c:order val="3"/>
          <c:tx>
            <c:strRef>
              <c:f>Sheet1!$I$60</c:f>
            </c:strRef>
          </c:tx>
          <c:marker>
            <c:symbol val="none"/>
          </c:marker>
          <c:cat>
            <c:strRef>
              <c:f>Sheet1!$B$9:$B$14</c:f>
            </c:strRef>
          </c:cat>
          <c:val>
            <c:numRef>
              <c:f>Sheet1!$I$61:$I$66</c:f>
            </c:numRef>
          </c:val>
          <c:smooth val="0"/>
        </c:ser>
        <c:axId val="836865577"/>
        <c:axId val="1817863005"/>
      </c:lineChart>
      <c:catAx>
        <c:axId val="836865577"/>
        <c:scaling>
          <c:orientation val="minMax"/>
          <c:max val="1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863005"/>
      </c:catAx>
      <c:valAx>
        <c:axId val="1817863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865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Brick Sort 150,000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Sheet1!$B$21:$B$26</c:f>
            </c:strRef>
          </c:cat>
          <c:val>
            <c:numRef>
              <c:f>Sheet1!$I$21:$I$26</c:f>
            </c:numRef>
          </c:val>
          <c:smooth val="0"/>
        </c:ser>
        <c:axId val="252789005"/>
        <c:axId val="1837222867"/>
      </c:lineChart>
      <c:catAx>
        <c:axId val="252789005"/>
        <c:scaling>
          <c:orientation val="minMax"/>
          <c:max val="1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222867"/>
      </c:catAx>
      <c:valAx>
        <c:axId val="1837222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789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885825</xdr:colOff>
      <xdr:row>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790575</xdr:colOff>
      <xdr:row>31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419100</xdr:colOff>
      <xdr:row>53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828675</xdr:colOff>
      <xdr:row>32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4.0"/>
    <col customWidth="1" min="6" max="6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/>
      <c r="B2" s="1"/>
      <c r="C2" s="1"/>
      <c r="D2" s="1"/>
      <c r="E2" s="1"/>
      <c r="F2" s="1"/>
      <c r="G2" s="1"/>
      <c r="H2" s="1"/>
      <c r="I2" s="2" t="s">
        <v>8</v>
      </c>
    </row>
    <row r="3">
      <c r="A3" s="1" t="s">
        <v>8</v>
      </c>
      <c r="B3" s="1">
        <v>8.0</v>
      </c>
      <c r="C3" s="1">
        <v>50000.0</v>
      </c>
      <c r="D3" s="1">
        <v>0.013</v>
      </c>
      <c r="E3" s="1">
        <v>0.0139</v>
      </c>
      <c r="F3" s="1">
        <v>0.0092</v>
      </c>
      <c r="G3" s="1">
        <v>0.011</v>
      </c>
      <c r="H3" s="1">
        <v>0.012</v>
      </c>
      <c r="I3" s="1">
        <f t="shared" ref="I3:I7" si="1">SUM(D3, E3, F3, G3, H3)/5</f>
        <v>0.01182</v>
      </c>
    </row>
    <row r="4">
      <c r="A4" s="1" t="s">
        <v>8</v>
      </c>
      <c r="B4" s="1">
        <v>8.0</v>
      </c>
      <c r="C4" s="1">
        <v>100000.0</v>
      </c>
      <c r="D4" s="1">
        <v>0.0284</v>
      </c>
      <c r="E4" s="1">
        <v>0.028</v>
      </c>
      <c r="F4" s="1">
        <v>0.0282</v>
      </c>
      <c r="G4" s="1">
        <v>0.018</v>
      </c>
      <c r="H4" s="1">
        <v>0.0187</v>
      </c>
      <c r="I4" s="1">
        <f t="shared" si="1"/>
        <v>0.02426</v>
      </c>
    </row>
    <row r="5">
      <c r="A5" s="1" t="s">
        <v>8</v>
      </c>
      <c r="B5" s="1">
        <v>8.0</v>
      </c>
      <c r="C5" s="1">
        <v>200000.0</v>
      </c>
      <c r="D5" s="1">
        <v>0.0634</v>
      </c>
      <c r="E5" s="1">
        <v>0.061</v>
      </c>
      <c r="F5" s="1">
        <v>0.04</v>
      </c>
      <c r="G5" s="1">
        <v>0.076</v>
      </c>
      <c r="H5" s="1">
        <v>0.038</v>
      </c>
      <c r="I5" s="1">
        <f t="shared" si="1"/>
        <v>0.05568</v>
      </c>
    </row>
    <row r="6">
      <c r="A6" s="1" t="s">
        <v>8</v>
      </c>
      <c r="B6" s="1">
        <v>8.0</v>
      </c>
      <c r="C6" s="1">
        <v>400000.0</v>
      </c>
      <c r="D6" s="1">
        <v>0.081</v>
      </c>
      <c r="E6" s="1">
        <v>0.137</v>
      </c>
      <c r="F6" s="1">
        <v>0.113</v>
      </c>
      <c r="G6" s="1">
        <v>0.0818</v>
      </c>
      <c r="H6" s="1">
        <v>0.0835</v>
      </c>
      <c r="I6" s="1">
        <f t="shared" si="1"/>
        <v>0.09926</v>
      </c>
    </row>
    <row r="7">
      <c r="A7" s="1" t="s">
        <v>8</v>
      </c>
      <c r="B7" s="1">
        <v>8.0</v>
      </c>
      <c r="C7" s="1">
        <v>800000.0</v>
      </c>
      <c r="D7" s="1">
        <v>0.187</v>
      </c>
      <c r="E7" s="1">
        <v>0.238</v>
      </c>
      <c r="F7" s="1">
        <v>0.22</v>
      </c>
      <c r="G7" s="1">
        <v>0.294</v>
      </c>
      <c r="H7" s="1">
        <v>0.174</v>
      </c>
      <c r="I7" s="1">
        <f t="shared" si="1"/>
        <v>0.2226</v>
      </c>
    </row>
    <row r="8">
      <c r="A8" s="1"/>
      <c r="B8" s="1"/>
      <c r="C8" s="1"/>
      <c r="D8" s="1"/>
      <c r="E8" s="1"/>
      <c r="F8" s="1"/>
      <c r="G8" s="1"/>
      <c r="H8" s="1"/>
      <c r="I8" s="2" t="s">
        <v>8</v>
      </c>
    </row>
    <row r="9">
      <c r="A9" s="1" t="s">
        <v>8</v>
      </c>
      <c r="B9" s="1">
        <v>1.0</v>
      </c>
      <c r="C9" s="1">
        <v>150000.0</v>
      </c>
      <c r="D9" s="1">
        <v>0.219</v>
      </c>
      <c r="E9" s="1">
        <v>0.219</v>
      </c>
      <c r="F9" s="1">
        <v>0.243</v>
      </c>
      <c r="G9" s="1">
        <v>0.229</v>
      </c>
      <c r="H9" s="1">
        <v>0.219</v>
      </c>
      <c r="I9" s="1">
        <f t="shared" ref="I9:I14" si="2">SUM(D9, E9, F9, G9, H9)/5</f>
        <v>0.2258</v>
      </c>
    </row>
    <row r="10">
      <c r="A10" s="1" t="s">
        <v>8</v>
      </c>
      <c r="B10" s="1">
        <v>2.0</v>
      </c>
      <c r="C10" s="1">
        <v>150000.0</v>
      </c>
      <c r="D10" s="1">
        <v>0.13</v>
      </c>
      <c r="E10" s="1">
        <v>0.124</v>
      </c>
      <c r="F10" s="1">
        <v>0.125</v>
      </c>
      <c r="G10" s="1">
        <v>0.124</v>
      </c>
      <c r="H10" s="1">
        <v>0.13</v>
      </c>
      <c r="I10" s="1">
        <f t="shared" si="2"/>
        <v>0.1266</v>
      </c>
    </row>
    <row r="11">
      <c r="A11" s="1" t="s">
        <v>8</v>
      </c>
      <c r="B11" s="1">
        <v>4.0</v>
      </c>
      <c r="C11" s="1">
        <v>150000.0</v>
      </c>
      <c r="D11" s="1">
        <v>0.0694</v>
      </c>
      <c r="E11" s="1">
        <v>0.0754</v>
      </c>
      <c r="F11" s="1">
        <v>0.068</v>
      </c>
      <c r="G11" s="1">
        <v>0.0708</v>
      </c>
      <c r="H11" s="1">
        <v>0.0661</v>
      </c>
      <c r="I11" s="1">
        <f t="shared" si="2"/>
        <v>0.06994</v>
      </c>
    </row>
    <row r="12">
      <c r="A12" s="1" t="s">
        <v>8</v>
      </c>
      <c r="B12" s="1">
        <v>8.0</v>
      </c>
      <c r="C12" s="1">
        <v>150000.0</v>
      </c>
      <c r="D12" s="1">
        <v>0.0419</v>
      </c>
      <c r="E12" s="1">
        <v>0.0507</v>
      </c>
      <c r="F12" s="1">
        <v>0.0643</v>
      </c>
      <c r="G12" s="1">
        <v>0.0661</v>
      </c>
      <c r="H12" s="1">
        <v>0.0637</v>
      </c>
      <c r="I12" s="1">
        <f t="shared" si="2"/>
        <v>0.05734</v>
      </c>
    </row>
    <row r="13">
      <c r="A13" s="1" t="s">
        <v>8</v>
      </c>
      <c r="B13" s="1">
        <v>12.0</v>
      </c>
      <c r="C13" s="1">
        <v>150000.0</v>
      </c>
      <c r="D13" s="1">
        <v>0.0324</v>
      </c>
      <c r="E13" s="1">
        <v>0.047</v>
      </c>
      <c r="F13" s="1">
        <v>0.049</v>
      </c>
      <c r="G13" s="1">
        <v>0.046</v>
      </c>
      <c r="H13" s="1">
        <v>0.047</v>
      </c>
      <c r="I13" s="1">
        <f t="shared" si="2"/>
        <v>0.04428</v>
      </c>
    </row>
    <row r="14">
      <c r="A14" s="1" t="s">
        <v>8</v>
      </c>
      <c r="B14" s="1">
        <v>16.0</v>
      </c>
      <c r="C14" s="1">
        <v>150000.0</v>
      </c>
      <c r="D14" s="1">
        <v>0.0375</v>
      </c>
      <c r="E14" s="1">
        <v>0.0398</v>
      </c>
      <c r="F14" s="1">
        <v>0.0383</v>
      </c>
      <c r="G14" s="1">
        <v>0.0487</v>
      </c>
      <c r="H14" s="1">
        <v>0.0416</v>
      </c>
      <c r="I14" s="1">
        <f t="shared" si="2"/>
        <v>0.04118</v>
      </c>
    </row>
    <row r="15">
      <c r="I15" s="1" t="s">
        <v>9</v>
      </c>
    </row>
    <row r="16">
      <c r="A16" s="1" t="s">
        <v>9</v>
      </c>
      <c r="B16" s="1">
        <v>8.0</v>
      </c>
      <c r="C16" s="1">
        <v>50000.0</v>
      </c>
      <c r="D16" s="1">
        <v>1.851</v>
      </c>
      <c r="E16" s="1">
        <v>1.817</v>
      </c>
      <c r="F16" s="1">
        <v>1.891</v>
      </c>
      <c r="G16" s="1">
        <v>1.778</v>
      </c>
      <c r="H16" s="1">
        <v>1.951</v>
      </c>
      <c r="I16" s="1">
        <f t="shared" ref="I16:I17" si="3">SUM(D16, E16, F16, G16, H16)/5</f>
        <v>1.8576</v>
      </c>
    </row>
    <row r="17">
      <c r="A17" s="1" t="s">
        <v>9</v>
      </c>
      <c r="B17" s="1">
        <v>8.0</v>
      </c>
      <c r="C17" s="1">
        <v>100000.0</v>
      </c>
      <c r="D17" s="1">
        <v>7.29778</v>
      </c>
      <c r="E17" s="1">
        <v>6.86316</v>
      </c>
      <c r="F17" s="1">
        <v>7.138</v>
      </c>
      <c r="G17" s="1">
        <v>7.091</v>
      </c>
      <c r="H17" s="1">
        <v>7.382</v>
      </c>
      <c r="I17" s="1">
        <f t="shared" si="3"/>
        <v>7.154388</v>
      </c>
    </row>
    <row r="18">
      <c r="A18" s="1" t="s">
        <v>9</v>
      </c>
      <c r="B18" s="1">
        <v>8.0</v>
      </c>
      <c r="C18" s="1">
        <v>200000.0</v>
      </c>
      <c r="D18" s="1">
        <v>27.7852</v>
      </c>
      <c r="E18" s="1">
        <v>27.95</v>
      </c>
      <c r="F18" s="1" t="s">
        <v>10</v>
      </c>
      <c r="G18" s="1" t="s">
        <v>10</v>
      </c>
      <c r="H18" s="1" t="s">
        <v>10</v>
      </c>
      <c r="I18" s="1">
        <f>SUM(D18, E18, F18, G18, H18)/2</f>
        <v>27.8676</v>
      </c>
    </row>
    <row r="19">
      <c r="A19" s="1" t="s">
        <v>9</v>
      </c>
      <c r="B19" s="1">
        <v>8.0</v>
      </c>
      <c r="C19" s="1">
        <v>400000.0</v>
      </c>
      <c r="D19" s="1">
        <v>114.172</v>
      </c>
      <c r="I19" s="1">
        <v>114.172</v>
      </c>
    </row>
    <row r="20">
      <c r="A20" s="1"/>
      <c r="B20" s="1"/>
      <c r="C20" s="1"/>
      <c r="D20" s="1"/>
      <c r="I20" s="3" t="s">
        <v>9</v>
      </c>
    </row>
    <row r="21">
      <c r="A21" s="1" t="s">
        <v>9</v>
      </c>
      <c r="B21" s="1">
        <v>1.0</v>
      </c>
      <c r="C21" s="1">
        <v>150000.0</v>
      </c>
      <c r="D21" s="1">
        <v>93.148</v>
      </c>
      <c r="I21" s="1">
        <v>93.148</v>
      </c>
    </row>
    <row r="22">
      <c r="A22" s="1" t="s">
        <v>9</v>
      </c>
      <c r="B22" s="1">
        <v>2.0</v>
      </c>
      <c r="C22" s="1">
        <v>150000.0</v>
      </c>
      <c r="D22" s="1">
        <v>47.35</v>
      </c>
      <c r="I22" s="1">
        <v>47.35</v>
      </c>
    </row>
    <row r="23">
      <c r="A23" s="1" t="s">
        <v>9</v>
      </c>
      <c r="B23" s="1">
        <v>4.0</v>
      </c>
      <c r="C23" s="1">
        <v>150000.0</v>
      </c>
      <c r="D23" s="1">
        <v>25.88</v>
      </c>
      <c r="I23" s="1">
        <v>25.88</v>
      </c>
    </row>
    <row r="24">
      <c r="A24" s="1" t="s">
        <v>9</v>
      </c>
      <c r="B24" s="1">
        <v>8.0</v>
      </c>
      <c r="C24" s="1">
        <v>150000.0</v>
      </c>
      <c r="D24" s="1">
        <v>15.67</v>
      </c>
      <c r="E24" s="1">
        <v>15.722</v>
      </c>
      <c r="I24" s="1">
        <f>SUM(D24, E24, F24, G24, H24)/2</f>
        <v>15.696</v>
      </c>
    </row>
    <row r="25">
      <c r="A25" s="1" t="s">
        <v>9</v>
      </c>
      <c r="B25" s="1">
        <v>12.0</v>
      </c>
      <c r="C25" s="1">
        <v>150000.0</v>
      </c>
      <c r="D25" s="1">
        <v>13.433</v>
      </c>
      <c r="E25" s="1">
        <v>12.428</v>
      </c>
      <c r="F25" s="1">
        <v>13.79</v>
      </c>
      <c r="I25" s="1">
        <f>SUM(D25, E25, F25, G25, H25)/3</f>
        <v>13.217</v>
      </c>
    </row>
    <row r="26">
      <c r="A26" s="1" t="s">
        <v>9</v>
      </c>
      <c r="B26" s="1">
        <v>16.0</v>
      </c>
      <c r="C26" s="1">
        <v>150000.0</v>
      </c>
      <c r="D26" s="1">
        <v>13.31</v>
      </c>
      <c r="E26" s="1">
        <v>13.54</v>
      </c>
      <c r="I26" s="1">
        <f>SUM(D26, E26, F26, G26, H26)/2</f>
        <v>13.425</v>
      </c>
    </row>
    <row r="28">
      <c r="I28" s="1" t="s">
        <v>11</v>
      </c>
    </row>
    <row r="29">
      <c r="A29" s="1" t="s">
        <v>11</v>
      </c>
      <c r="B29" s="1">
        <v>8.0</v>
      </c>
      <c r="C29" s="1">
        <v>50000.0</v>
      </c>
      <c r="D29" s="1">
        <v>0.00551</v>
      </c>
      <c r="E29" s="1">
        <v>0.0039</v>
      </c>
      <c r="F29" s="1">
        <v>0.00474</v>
      </c>
      <c r="G29" s="1">
        <v>0.0044</v>
      </c>
      <c r="H29" s="1">
        <v>0.00447</v>
      </c>
      <c r="I29" s="1">
        <f t="shared" ref="I29:I33" si="4">SUM(D29, E29, F29, G29, H29)/5</f>
        <v>0.004604</v>
      </c>
    </row>
    <row r="30">
      <c r="A30" s="1" t="s">
        <v>11</v>
      </c>
      <c r="B30" s="1">
        <v>8.0</v>
      </c>
      <c r="C30" s="1">
        <v>100000.0</v>
      </c>
      <c r="D30" s="1">
        <v>0.008</v>
      </c>
      <c r="E30" s="1">
        <v>0.0081</v>
      </c>
      <c r="F30" s="1">
        <v>0.00885</v>
      </c>
      <c r="G30" s="1">
        <v>0.00883</v>
      </c>
      <c r="H30" s="1">
        <v>0.0068</v>
      </c>
      <c r="I30" s="1">
        <f t="shared" si="4"/>
        <v>0.008116</v>
      </c>
    </row>
    <row r="31">
      <c r="A31" s="1" t="s">
        <v>11</v>
      </c>
      <c r="B31" s="1">
        <v>8.0</v>
      </c>
      <c r="C31" s="1">
        <v>200000.0</v>
      </c>
      <c r="D31" s="1">
        <v>0.0126</v>
      </c>
      <c r="E31" s="1">
        <v>0.0164</v>
      </c>
      <c r="F31" s="1">
        <v>0.0165</v>
      </c>
      <c r="G31" s="1">
        <v>0.0163</v>
      </c>
      <c r="H31" s="1">
        <v>0.0173</v>
      </c>
      <c r="I31" s="1">
        <f t="shared" si="4"/>
        <v>0.01582</v>
      </c>
    </row>
    <row r="32">
      <c r="A32" s="1" t="s">
        <v>11</v>
      </c>
      <c r="B32" s="1">
        <v>8.0</v>
      </c>
      <c r="C32" s="1">
        <v>400000.0</v>
      </c>
      <c r="D32" s="1">
        <v>0.025</v>
      </c>
      <c r="E32" s="1">
        <v>0.028</v>
      </c>
      <c r="F32" s="1">
        <v>0.0334</v>
      </c>
      <c r="G32" s="1">
        <v>0.0364</v>
      </c>
      <c r="H32" s="1">
        <v>0.0283</v>
      </c>
      <c r="I32" s="1">
        <f t="shared" si="4"/>
        <v>0.03022</v>
      </c>
    </row>
    <row r="33">
      <c r="A33" s="1" t="s">
        <v>11</v>
      </c>
      <c r="B33" s="1">
        <v>8.0</v>
      </c>
      <c r="C33" s="1">
        <v>800000.0</v>
      </c>
      <c r="D33" s="1">
        <v>0.0529</v>
      </c>
      <c r="E33" s="1">
        <v>0.0698</v>
      </c>
      <c r="F33" s="1">
        <v>0.0665</v>
      </c>
      <c r="G33" s="1">
        <v>0.0503</v>
      </c>
      <c r="H33" s="1">
        <v>0.0675</v>
      </c>
      <c r="I33" s="1">
        <f t="shared" si="4"/>
        <v>0.0614</v>
      </c>
    </row>
    <row r="34">
      <c r="A34" s="1"/>
      <c r="B34" s="1"/>
      <c r="C34" s="1"/>
      <c r="D34" s="1"/>
      <c r="E34" s="1"/>
      <c r="F34" s="1"/>
      <c r="G34" s="1"/>
      <c r="H34" s="1"/>
      <c r="I34" s="1" t="s">
        <v>11</v>
      </c>
    </row>
    <row r="35">
      <c r="A35" s="1" t="s">
        <v>11</v>
      </c>
      <c r="B35" s="1">
        <v>1.0</v>
      </c>
      <c r="C35" s="1">
        <v>150000.0</v>
      </c>
      <c r="D35" s="1">
        <v>0.0376</v>
      </c>
      <c r="E35" s="1">
        <v>0.0369</v>
      </c>
      <c r="F35" s="1">
        <v>0.0369</v>
      </c>
      <c r="G35" s="1">
        <v>0.0369</v>
      </c>
      <c r="H35" s="1">
        <v>0.0377</v>
      </c>
      <c r="I35" s="1">
        <f t="shared" ref="I35:I40" si="5">SUM(D35, E35, F35, G35, H35)/5</f>
        <v>0.0372</v>
      </c>
    </row>
    <row r="36">
      <c r="A36" s="1" t="s">
        <v>11</v>
      </c>
      <c r="B36" s="1">
        <v>2.0</v>
      </c>
      <c r="C36" s="1">
        <v>150000.0</v>
      </c>
      <c r="D36" s="1">
        <v>0.0226</v>
      </c>
      <c r="E36" s="1">
        <v>0.0218</v>
      </c>
      <c r="F36" s="1">
        <v>0.022</v>
      </c>
      <c r="G36" s="1">
        <v>0.0227</v>
      </c>
      <c r="H36" s="1">
        <v>0.025</v>
      </c>
      <c r="I36" s="1">
        <f t="shared" si="5"/>
        <v>0.02282</v>
      </c>
    </row>
    <row r="37">
      <c r="A37" s="1" t="s">
        <v>11</v>
      </c>
      <c r="B37" s="1">
        <v>4.0</v>
      </c>
      <c r="C37" s="1">
        <v>150000.0</v>
      </c>
      <c r="D37" s="1">
        <v>0.0154</v>
      </c>
      <c r="E37" s="1">
        <v>0.0143</v>
      </c>
      <c r="F37" s="1">
        <v>0.0169</v>
      </c>
      <c r="G37" s="1">
        <v>0.0136</v>
      </c>
      <c r="H37" s="1">
        <v>0.0155</v>
      </c>
      <c r="I37" s="1">
        <f t="shared" si="5"/>
        <v>0.01514</v>
      </c>
    </row>
    <row r="38">
      <c r="A38" s="1" t="s">
        <v>11</v>
      </c>
      <c r="B38" s="1">
        <v>8.0</v>
      </c>
      <c r="C38" s="1">
        <v>150000.0</v>
      </c>
      <c r="D38" s="1">
        <v>0.0132</v>
      </c>
      <c r="E38" s="1">
        <v>0.0131</v>
      </c>
      <c r="F38" s="1">
        <v>0.0125</v>
      </c>
      <c r="G38" s="1">
        <v>0.0113</v>
      </c>
      <c r="H38" s="1">
        <v>0.0132</v>
      </c>
      <c r="I38" s="1">
        <f t="shared" si="5"/>
        <v>0.01266</v>
      </c>
    </row>
    <row r="39">
      <c r="A39" s="1" t="s">
        <v>11</v>
      </c>
      <c r="B39" s="1">
        <v>12.0</v>
      </c>
      <c r="C39" s="1">
        <v>150000.0</v>
      </c>
      <c r="D39" s="1">
        <v>0.0117</v>
      </c>
      <c r="E39" s="1">
        <v>0.0142</v>
      </c>
      <c r="F39" s="1">
        <v>0.0113</v>
      </c>
      <c r="G39" s="1">
        <v>0.0141</v>
      </c>
      <c r="H39" s="1">
        <v>0.0116</v>
      </c>
      <c r="I39" s="1">
        <f t="shared" si="5"/>
        <v>0.01258</v>
      </c>
    </row>
    <row r="40">
      <c r="A40" s="1" t="s">
        <v>11</v>
      </c>
      <c r="B40" s="1">
        <v>16.0</v>
      </c>
      <c r="C40" s="1">
        <v>150000.0</v>
      </c>
      <c r="D40" s="1">
        <v>0.0151</v>
      </c>
      <c r="E40" s="1">
        <v>0.0118</v>
      </c>
      <c r="F40" s="1">
        <v>0.0119</v>
      </c>
      <c r="G40" s="1">
        <v>0.0119</v>
      </c>
      <c r="H40" s="1">
        <v>0.0131</v>
      </c>
      <c r="I40" s="1">
        <f t="shared" si="5"/>
        <v>0.01276</v>
      </c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I42" s="1" t="s">
        <v>12</v>
      </c>
    </row>
    <row r="43">
      <c r="A43" s="1" t="s">
        <v>12</v>
      </c>
      <c r="B43" s="1">
        <v>8.0</v>
      </c>
      <c r="C43" s="1">
        <v>50000.0</v>
      </c>
      <c r="D43" s="1">
        <v>0.00328</v>
      </c>
      <c r="E43" s="1">
        <v>0.00324</v>
      </c>
      <c r="F43" s="1">
        <v>0.00333</v>
      </c>
      <c r="G43" s="1">
        <v>0.00447</v>
      </c>
      <c r="H43" s="1">
        <v>0.00397</v>
      </c>
      <c r="I43" s="1">
        <f t="shared" ref="I43:I47" si="6">SUM(D43, E43, F43, G43, H43)/5</f>
        <v>0.003658</v>
      </c>
    </row>
    <row r="44">
      <c r="A44" s="1" t="s">
        <v>12</v>
      </c>
      <c r="B44" s="1">
        <v>8.0</v>
      </c>
      <c r="C44" s="1">
        <v>100000.0</v>
      </c>
      <c r="D44" s="1">
        <v>0.00516</v>
      </c>
      <c r="E44" s="1">
        <v>0.0082</v>
      </c>
      <c r="F44" s="1">
        <v>0.0072</v>
      </c>
      <c r="G44" s="1">
        <v>0.0052</v>
      </c>
      <c r="H44" s="1">
        <v>0.0064</v>
      </c>
      <c r="I44" s="1">
        <f t="shared" si="6"/>
        <v>0.006432</v>
      </c>
    </row>
    <row r="45">
      <c r="A45" s="1" t="s">
        <v>12</v>
      </c>
      <c r="B45" s="1">
        <v>8.0</v>
      </c>
      <c r="C45" s="1">
        <v>200000.0</v>
      </c>
      <c r="D45" s="1">
        <v>0.0133</v>
      </c>
      <c r="E45" s="1">
        <v>0.0127</v>
      </c>
      <c r="F45" s="1">
        <v>0.0107</v>
      </c>
      <c r="G45" s="1">
        <v>0.0126</v>
      </c>
      <c r="H45" s="1">
        <v>0.0148</v>
      </c>
      <c r="I45" s="1">
        <f t="shared" si="6"/>
        <v>0.01282</v>
      </c>
    </row>
    <row r="46">
      <c r="A46" s="1" t="s">
        <v>12</v>
      </c>
      <c r="B46" s="1">
        <v>8.0</v>
      </c>
      <c r="C46" s="1">
        <v>400000.0</v>
      </c>
      <c r="D46" s="1">
        <v>0.0281</v>
      </c>
      <c r="E46" s="1">
        <v>0.0314</v>
      </c>
      <c r="F46" s="1">
        <v>0.0227</v>
      </c>
      <c r="G46" s="1">
        <v>0.028</v>
      </c>
      <c r="H46" s="1">
        <v>0.0265</v>
      </c>
      <c r="I46" s="1">
        <f t="shared" si="6"/>
        <v>0.02734</v>
      </c>
    </row>
    <row r="47">
      <c r="A47" s="1" t="s">
        <v>12</v>
      </c>
      <c r="B47" s="1">
        <v>8.0</v>
      </c>
      <c r="C47" s="1">
        <v>800000.0</v>
      </c>
      <c r="D47" s="1">
        <v>0.0519</v>
      </c>
      <c r="E47" s="1">
        <v>0.051</v>
      </c>
      <c r="F47" s="1">
        <v>0.0468</v>
      </c>
      <c r="G47" s="1">
        <v>0.0611</v>
      </c>
      <c r="H47" s="1">
        <v>0.0525</v>
      </c>
      <c r="I47" s="1">
        <f t="shared" si="6"/>
        <v>0.05266</v>
      </c>
    </row>
    <row r="48">
      <c r="A48" s="1"/>
      <c r="B48" s="1"/>
      <c r="C48" s="1"/>
      <c r="D48" s="1"/>
      <c r="E48" s="1"/>
      <c r="F48" s="1"/>
      <c r="G48" s="1"/>
      <c r="H48" s="1"/>
      <c r="I48" s="1" t="s">
        <v>12</v>
      </c>
    </row>
    <row r="49">
      <c r="A49" s="1" t="s">
        <v>12</v>
      </c>
      <c r="B49" s="1">
        <v>1.0</v>
      </c>
      <c r="C49" s="1">
        <v>150000.0</v>
      </c>
      <c r="D49" s="1">
        <v>0.0398</v>
      </c>
      <c r="E49" s="1">
        <v>0.049</v>
      </c>
      <c r="F49" s="1">
        <v>0.0495</v>
      </c>
      <c r="G49" s="1">
        <v>0.0399</v>
      </c>
      <c r="H49" s="1">
        <v>0.0401</v>
      </c>
      <c r="I49" s="1">
        <f t="shared" ref="I49:I54" si="7">SUM(D49, E49, F49, G49, H49)/5</f>
        <v>0.04366</v>
      </c>
    </row>
    <row r="50">
      <c r="A50" s="1" t="s">
        <v>12</v>
      </c>
      <c r="B50" s="1">
        <v>2.0</v>
      </c>
      <c r="C50" s="1">
        <v>150000.0</v>
      </c>
      <c r="D50" s="1">
        <v>0.0215</v>
      </c>
      <c r="E50" s="1">
        <v>0.022</v>
      </c>
      <c r="F50" s="1">
        <v>0.0214</v>
      </c>
      <c r="G50" s="1">
        <v>0.021</v>
      </c>
      <c r="H50" s="1">
        <v>0.0215</v>
      </c>
      <c r="I50" s="1">
        <f t="shared" si="7"/>
        <v>0.02148</v>
      </c>
    </row>
    <row r="51">
      <c r="A51" s="1" t="s">
        <v>12</v>
      </c>
      <c r="B51" s="1">
        <v>4.0</v>
      </c>
      <c r="C51" s="1">
        <v>150000.0</v>
      </c>
      <c r="D51" s="1">
        <v>0.0127</v>
      </c>
      <c r="E51" s="1">
        <v>0.0132</v>
      </c>
      <c r="F51" s="1">
        <v>0.0124</v>
      </c>
      <c r="G51" s="1">
        <v>0.0127</v>
      </c>
      <c r="H51" s="1">
        <v>0.0134</v>
      </c>
      <c r="I51" s="1">
        <f t="shared" si="7"/>
        <v>0.01288</v>
      </c>
    </row>
    <row r="52">
      <c r="A52" s="1" t="s">
        <v>12</v>
      </c>
      <c r="B52" s="1">
        <v>8.0</v>
      </c>
      <c r="C52" s="1">
        <v>150000.0</v>
      </c>
      <c r="D52" s="1">
        <v>0.00814</v>
      </c>
      <c r="E52" s="1">
        <v>0.00881</v>
      </c>
      <c r="F52" s="1">
        <v>0.00887</v>
      </c>
      <c r="G52" s="1">
        <v>0.00861</v>
      </c>
      <c r="H52" s="1">
        <v>0.00873</v>
      </c>
      <c r="I52" s="1">
        <f t="shared" si="7"/>
        <v>0.008632</v>
      </c>
    </row>
    <row r="53">
      <c r="A53" s="1" t="s">
        <v>12</v>
      </c>
      <c r="B53" s="1">
        <v>12.0</v>
      </c>
      <c r="C53" s="1">
        <v>150000.0</v>
      </c>
      <c r="D53" s="1">
        <v>0.00758</v>
      </c>
      <c r="E53" s="1">
        <v>0.00796</v>
      </c>
      <c r="F53" s="1">
        <v>0.00789</v>
      </c>
      <c r="G53" s="1">
        <v>0.01</v>
      </c>
      <c r="H53" s="1">
        <v>0.00769</v>
      </c>
      <c r="I53" s="1">
        <f t="shared" si="7"/>
        <v>0.008224</v>
      </c>
    </row>
    <row r="54">
      <c r="A54" s="1" t="s">
        <v>12</v>
      </c>
      <c r="B54" s="1">
        <v>16.0</v>
      </c>
      <c r="C54" s="1">
        <v>150000.0</v>
      </c>
      <c r="D54" s="1">
        <v>0.009</v>
      </c>
      <c r="E54" s="1">
        <v>0.0102</v>
      </c>
      <c r="F54" s="1">
        <v>0.00694</v>
      </c>
      <c r="G54" s="1">
        <v>0.0093</v>
      </c>
      <c r="H54" s="1">
        <v>0.00725</v>
      </c>
      <c r="I54" s="1">
        <f t="shared" si="7"/>
        <v>0.008538</v>
      </c>
    </row>
    <row r="55">
      <c r="I55" s="1" t="s">
        <v>13</v>
      </c>
    </row>
    <row r="56">
      <c r="A56" s="1" t="s">
        <v>13</v>
      </c>
      <c r="B56" s="1">
        <v>8.0</v>
      </c>
      <c r="C56" s="1">
        <v>50000.0</v>
      </c>
      <c r="D56" s="1">
        <v>0.082</v>
      </c>
      <c r="E56" s="1">
        <v>0.083</v>
      </c>
      <c r="F56" s="1">
        <v>0.012</v>
      </c>
      <c r="G56" s="1">
        <v>0.138</v>
      </c>
      <c r="H56" s="1">
        <v>0.138</v>
      </c>
      <c r="I56" s="1">
        <f t="shared" ref="I56:I59" si="8">SUM(D56, E56, F56, G56, H56)/5</f>
        <v>0.0906</v>
      </c>
    </row>
    <row r="57">
      <c r="A57" s="1" t="s">
        <v>13</v>
      </c>
      <c r="B57" s="1">
        <v>8.0</v>
      </c>
      <c r="C57" s="1">
        <v>100000.0</v>
      </c>
      <c r="D57" s="1">
        <v>0.2445</v>
      </c>
      <c r="E57" s="1">
        <v>0.1932</v>
      </c>
      <c r="F57" s="1">
        <v>0.2866</v>
      </c>
      <c r="G57" s="1">
        <v>0.1572</v>
      </c>
      <c r="H57" s="1">
        <v>0.1592</v>
      </c>
      <c r="I57" s="1">
        <f t="shared" si="8"/>
        <v>0.20814</v>
      </c>
    </row>
    <row r="58">
      <c r="A58" s="1" t="s">
        <v>13</v>
      </c>
      <c r="B58" s="1">
        <v>8.0</v>
      </c>
      <c r="C58" s="1">
        <v>200000.0</v>
      </c>
      <c r="D58" s="1">
        <v>0.394</v>
      </c>
      <c r="E58" s="1">
        <v>0.353</v>
      </c>
      <c r="F58" s="1">
        <v>0.321</v>
      </c>
      <c r="G58" s="1">
        <v>0.326</v>
      </c>
      <c r="H58" s="1">
        <v>0.426</v>
      </c>
      <c r="I58" s="1">
        <f t="shared" si="8"/>
        <v>0.364</v>
      </c>
    </row>
    <row r="59">
      <c r="A59" s="1" t="s">
        <v>13</v>
      </c>
      <c r="B59" s="1">
        <v>8.0</v>
      </c>
      <c r="C59" s="1">
        <v>400000.0</v>
      </c>
      <c r="D59" s="1">
        <v>0.843</v>
      </c>
      <c r="E59" s="1">
        <v>0.658</v>
      </c>
      <c r="F59" s="1">
        <v>1.043</v>
      </c>
      <c r="G59" s="1">
        <v>0.858</v>
      </c>
      <c r="H59" s="1">
        <v>0.764</v>
      </c>
      <c r="I59" s="1">
        <f t="shared" si="8"/>
        <v>0.8332</v>
      </c>
    </row>
    <row r="60">
      <c r="I60" s="1" t="s">
        <v>13</v>
      </c>
    </row>
    <row r="61" ht="15.0" customHeight="1">
      <c r="A61" s="1" t="s">
        <v>13</v>
      </c>
      <c r="B61" s="1">
        <v>1.0</v>
      </c>
      <c r="C61" s="1">
        <v>150000.0</v>
      </c>
      <c r="D61" s="1">
        <v>1.778</v>
      </c>
      <c r="E61" s="1">
        <v>1.737</v>
      </c>
      <c r="F61" s="1">
        <v>1.844</v>
      </c>
      <c r="G61" s="1">
        <v>1.719</v>
      </c>
      <c r="H61" s="1">
        <v>1.858</v>
      </c>
      <c r="I61" s="1">
        <f t="shared" ref="I61:I66" si="9">SUM(D61, E61, F61, G61, H61)/5</f>
        <v>1.7872</v>
      </c>
    </row>
    <row r="62">
      <c r="A62" s="1" t="s">
        <v>13</v>
      </c>
      <c r="B62" s="1">
        <v>2.0</v>
      </c>
      <c r="C62" s="1">
        <v>150000.0</v>
      </c>
      <c r="D62" s="1">
        <v>0.929</v>
      </c>
      <c r="E62" s="1">
        <v>0.915</v>
      </c>
      <c r="F62" s="1">
        <v>0.932</v>
      </c>
      <c r="G62" s="1">
        <v>0.881</v>
      </c>
      <c r="H62" s="1">
        <v>0.897</v>
      </c>
      <c r="I62" s="1">
        <f t="shared" si="9"/>
        <v>0.9108</v>
      </c>
    </row>
    <row r="63">
      <c r="A63" s="1" t="s">
        <v>13</v>
      </c>
      <c r="B63" s="1">
        <v>4.0</v>
      </c>
      <c r="C63" s="1">
        <v>150000.0</v>
      </c>
      <c r="D63" s="1">
        <v>0.458</v>
      </c>
      <c r="E63" s="1">
        <v>0.451</v>
      </c>
      <c r="F63" s="1">
        <v>0.474</v>
      </c>
      <c r="G63" s="1">
        <v>0.505</v>
      </c>
      <c r="H63" s="1">
        <v>0.449</v>
      </c>
      <c r="I63" s="1">
        <f t="shared" si="9"/>
        <v>0.4674</v>
      </c>
    </row>
    <row r="64">
      <c r="A64" s="1" t="s">
        <v>13</v>
      </c>
      <c r="B64" s="1">
        <v>8.0</v>
      </c>
      <c r="C64" s="1">
        <v>150000.0</v>
      </c>
      <c r="D64" s="1">
        <v>0.247</v>
      </c>
      <c r="E64" s="1">
        <v>0.269</v>
      </c>
      <c r="F64" s="1">
        <v>0.2502</v>
      </c>
      <c r="G64" s="1">
        <v>0.249</v>
      </c>
      <c r="H64" s="1">
        <v>0.294</v>
      </c>
      <c r="I64" s="1">
        <f t="shared" si="9"/>
        <v>0.26184</v>
      </c>
    </row>
    <row r="65">
      <c r="A65" s="1" t="s">
        <v>13</v>
      </c>
      <c r="B65" s="1">
        <v>12.0</v>
      </c>
      <c r="C65" s="1">
        <v>150000.0</v>
      </c>
      <c r="D65" s="1">
        <v>0.181</v>
      </c>
      <c r="E65" s="1">
        <v>0.316</v>
      </c>
      <c r="F65" s="1">
        <v>0.31</v>
      </c>
      <c r="G65" s="1">
        <v>0.182</v>
      </c>
      <c r="H65" s="1">
        <v>0.181</v>
      </c>
      <c r="I65" s="1">
        <f t="shared" si="9"/>
        <v>0.234</v>
      </c>
    </row>
    <row r="66">
      <c r="A66" s="1" t="s">
        <v>13</v>
      </c>
      <c r="B66" s="1">
        <v>16.0</v>
      </c>
      <c r="C66" s="1">
        <v>150000.0</v>
      </c>
      <c r="D66" s="1">
        <v>0.256</v>
      </c>
      <c r="E66" s="1">
        <v>0.245</v>
      </c>
      <c r="F66" s="1">
        <v>0.244</v>
      </c>
      <c r="G66" s="1">
        <v>0.243</v>
      </c>
      <c r="H66" s="1">
        <v>0.248</v>
      </c>
      <c r="I66" s="1">
        <f t="shared" si="9"/>
        <v>0.2472</v>
      </c>
    </row>
  </sheetData>
  <drawing r:id="rId1"/>
</worksheet>
</file>