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b\Desktop\"/>
    </mc:Choice>
  </mc:AlternateContent>
  <xr:revisionPtr revIDLastSave="0" documentId="13_ncr:1_{9143E93A-8EE6-4997-AE64-5672CEC06E92}" xr6:coauthVersionLast="47" xr6:coauthVersionMax="47" xr10:uidLastSave="{00000000-0000-0000-0000-000000000000}"/>
  <bookViews>
    <workbookView xWindow="-110" yWindow="-110" windowWidth="19420" windowHeight="10300" xr2:uid="{615E3D6C-DCEA-42BA-9DA2-080EC41889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1" l="1"/>
  <c r="G3" i="1"/>
  <c r="G2" i="1"/>
  <c r="B36" i="1"/>
  <c r="B37" i="1" s="1"/>
  <c r="C5" i="1"/>
  <c r="G5" i="1" s="1"/>
  <c r="G4" i="1"/>
  <c r="B35" i="1"/>
  <c r="C3" i="1"/>
  <c r="C2" i="1"/>
  <c r="K3" i="1" l="1"/>
  <c r="K2" i="1"/>
</calcChain>
</file>

<file path=xl/sharedStrings.xml><?xml version="1.0" encoding="utf-8"?>
<sst xmlns="http://schemas.openxmlformats.org/spreadsheetml/2006/main" count="49" uniqueCount="46">
  <si>
    <t>MONTH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</si>
  <si>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</si>
  <si>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</si>
  <si>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</si>
  <si>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</si>
  <si>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</si>
  <si>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</si>
  <si>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</si>
  <si>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</si>
  <si>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</si>
  <si>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</si>
  <si>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</si>
  <si>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</si>
  <si>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</si>
  <si>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</si>
  <si>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</si>
  <si>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</si>
  <si>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</si>
  <si>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</si>
  <si>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</si>
  <si>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</si>
  <si>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</si>
  <si>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</si>
  <si>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</si>
  <si>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</si>
  <si>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</si>
  <si>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MAXIMUM CONSUMPTION =</t>
  </si>
  <si>
    <t>MINIMUM CONSUMPTION=</t>
  </si>
  <si>
    <t>AVERAGE SALES=</t>
  </si>
  <si>
    <t>AVERAGE CONSUMPTION=</t>
  </si>
  <si>
    <t xml:space="preserve">RE-OREDR LEVEL= </t>
  </si>
  <si>
    <t>ANNUAL CONSUMPTION=</t>
  </si>
  <si>
    <t>55 EUROS</t>
  </si>
  <si>
    <t>INVENTORY CARRYING COST=</t>
  </si>
  <si>
    <t>10 EUROS</t>
  </si>
  <si>
    <t>EOQ=</t>
  </si>
  <si>
    <t>MINIMUM STOCK LEVEL=</t>
  </si>
  <si>
    <t>STANDARD DEVIATION=</t>
  </si>
  <si>
    <t>TWO SIGMA LEVEL=</t>
  </si>
  <si>
    <t>MAXIMUM STOCK LEVEL=</t>
  </si>
  <si>
    <t>MEAN-2 SIGMA</t>
  </si>
  <si>
    <t>MEAN+2 SIGMA</t>
  </si>
  <si>
    <t>OLT= 15 DAYS, EMERGENCY LEAD TIME= 7 DAYS</t>
  </si>
  <si>
    <t>DANGER STOCK LEVEL=</t>
  </si>
  <si>
    <t>COST OF ONE ORDER=</t>
  </si>
  <si>
    <t>PREDICTED SALES (UNITS)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</si>
</sst>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  <a:r>
              <a:rPr lang="en-IN" baseline="0"/>
              <a:t> PREDICTION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Sheet1!$A$10:$A$34</c:f>
              <c:strCache>
                <c:ptCount val="25"/>
                <c:pt idx="0">
                  <c:v>2010-01</c:v>
                </c:pt>
                <c:pt idx="1">
                  <c:v>2010-02</c:v>
                </c:pt>
                <c:pt idx="2">
                  <c:v>2010-03</c:v>
                </c:pt>
                <c:pt idx="3">
                  <c:v>2010-04</c:v>
                </c:pt>
                <c:pt idx="4">
                  <c:v>2010-05</c:v>
                </c:pt>
                <c:pt idx="5">
                  <c:v>2010-06</c:v>
                </c:pt>
                <c:pt idx="6">
                  <c:v>2010-07</c:v>
                </c:pt>
                <c:pt idx="7">
                  <c:v>2010-08</c:v>
                </c:pt>
                <c:pt idx="8">
                  <c:v>2010-09</c:v>
                </c:pt>
                <c:pt idx="9">
                  <c:v>2010-10</c:v>
                </c:pt>
                <c:pt idx="10">
                  <c:v>2010-11</c:v>
                </c:pt>
                <c:pt idx="11">
                  <c:v>2010-12</c:v>
                </c:pt>
                <c:pt idx="12">
                  <c:v>2011-01</c:v>
                </c:pt>
                <c:pt idx="13">
                  <c:v>2011-02</c:v>
                </c:pt>
                <c:pt idx="14">
                  <c:v>2011-03</c:v>
                </c:pt>
                <c:pt idx="15">
                  <c:v>2011-04</c:v>
                </c:pt>
                <c:pt idx="16">
                  <c:v>2011-05</c:v>
                </c:pt>
                <c:pt idx="17">
                  <c:v>2011-06</c:v>
                </c:pt>
                <c:pt idx="18">
                  <c:v>2011-07</c:v>
                </c:pt>
                <c:pt idx="19">
                  <c:v>2011-08</c:v>
                </c:pt>
                <c:pt idx="20">
                  <c:v>2011-09</c:v>
                </c:pt>
                <c:pt idx="21">
                  <c:v>2011-10</c:v>
                </c:pt>
                <c:pt idx="22">
                  <c:v>2011-11</c:v>
                </c:pt>
                <c:pt idx="23">
                  <c:v>2011-12</c:v>
                </c:pt>
                <c:pt idx="24">
                  <c:v>2012-01</c:v>
                </c:pt>
              </c:strCache>
            </c:strRef>
          </c:cat>
          <c:val>
            <c:numRef>
              <c:f>Sheet1!$B$10:$B$34</c:f>
              <c:numCache>
                <c:formatCode>General</c:formatCode>
                <c:ptCount val="25"/>
                <c:pt idx="0">
                  <c:v>2700</c:v>
                </c:pt>
                <c:pt idx="1">
                  <c:v>3000</c:v>
                </c:pt>
                <c:pt idx="2">
                  <c:v>3500</c:v>
                </c:pt>
                <c:pt idx="3">
                  <c:v>2500</c:v>
                </c:pt>
                <c:pt idx="4">
                  <c:v>3250</c:v>
                </c:pt>
                <c:pt idx="5">
                  <c:v>2250</c:v>
                </c:pt>
                <c:pt idx="6">
                  <c:v>5250</c:v>
                </c:pt>
                <c:pt idx="7">
                  <c:v>3100</c:v>
                </c:pt>
                <c:pt idx="8">
                  <c:v>3750</c:v>
                </c:pt>
                <c:pt idx="9">
                  <c:v>3500</c:v>
                </c:pt>
                <c:pt idx="10">
                  <c:v>6100</c:v>
                </c:pt>
                <c:pt idx="11">
                  <c:v>3900</c:v>
                </c:pt>
                <c:pt idx="12">
                  <c:v>4500</c:v>
                </c:pt>
                <c:pt idx="13">
                  <c:v>3000</c:v>
                </c:pt>
                <c:pt idx="14">
                  <c:v>7500</c:v>
                </c:pt>
                <c:pt idx="15">
                  <c:v>4100</c:v>
                </c:pt>
                <c:pt idx="16">
                  <c:v>4500</c:v>
                </c:pt>
                <c:pt idx="17">
                  <c:v>3750</c:v>
                </c:pt>
                <c:pt idx="18">
                  <c:v>6800</c:v>
                </c:pt>
                <c:pt idx="19">
                  <c:v>4250</c:v>
                </c:pt>
                <c:pt idx="20">
                  <c:v>3000</c:v>
                </c:pt>
                <c:pt idx="21">
                  <c:v>7500</c:v>
                </c:pt>
                <c:pt idx="22">
                  <c:v>5250</c:v>
                </c:pt>
                <c:pt idx="23">
                  <c:v>7750</c:v>
                </c:pt>
                <c:pt idx="24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E3-4E8D-8083-6BC958B28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725832"/>
        <c:axId val="436726160"/>
      </c:barChart>
      <c:catAx>
        <c:axId val="436725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726160"/>
        <c:crosses val="autoZero"/>
        <c:auto val="1"/>
        <c:lblAlgn val="ctr"/>
        <c:lblOffset val="100"/>
        <c:noMultiLvlLbl val="0"/>
      </c:catAx>
      <c:valAx>
        <c:axId val="43672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725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606425</xdr:colOff>
      <xdr:row>6</xdr:row>
      <xdr:rowOff>73025</xdr:rowOff>
    </xdr:from>
    <xdr:to>
      <xdr:col>11</xdr:col>
      <xdr:colOff>225425</xdr:colOff>
      <xdr:row>21</xdr:row>
      <xdr:rowOff>53975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0C9713-9A68-561D-3435-0578CBEDD0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26CD-5EC1-4852-B828-CF39FF2C4F64}">
  <dimension ref="A1:K37"/>
  <sheetViews>
    <sheetView tabSelected="1" workbookViewId="0">
      <selection activeCell="I2" sqref="I2:K6"/>
    </sheetView>
  </sheetViews>
  <sheetFormatPr defaultRowHeight="14.5" x14ac:dyDescent="0.35"/>
  <cols>
    <col min="1" max="1" width="20.7265625" customWidth="1"/>
    <col min="2" max="2" width="21.26953125" customWidth="1"/>
    <col min="5" max="5" width="10.1796875" customWidth="1"/>
    <col min="6" max="6" width="11.36328125" customWidth="1"/>
    <col min="7" max="7" width="9.81640625" bestFit="1" customWidth="1"/>
    <col min="9" max="9" width="11.453125" customWidth="1"/>
  </cols>
  <sheetData>
    <row r="1" spans="1:11" x14ac:dyDescent="0.35">
      <c r="A1" t="s">
        <v>42</v>
      </c>
    </row>
    <row r="2" spans="1:11" x14ac:dyDescent="0.35">
      <c r="A2" s="3" t="s">
        <v>26</v>
      </c>
      <c r="B2" s="3"/>
      <c r="C2" s="1">
        <f>MAX(B10:B34)</f>
        <v>7750</v>
      </c>
      <c r="E2" s="3" t="s">
        <v>36</v>
      </c>
      <c r="F2" s="3"/>
      <c r="G2" s="1">
        <f>1121</f>
        <v>1121</v>
      </c>
      <c r="I2" s="3" t="s">
        <v>40</v>
      </c>
      <c r="J2" s="3"/>
      <c r="K2" s="1">
        <f>B35-B37</f>
        <v>1012</v>
      </c>
    </row>
    <row r="3" spans="1:11" x14ac:dyDescent="0.35">
      <c r="A3" s="3" t="s">
        <v>27</v>
      </c>
      <c r="B3" s="3"/>
      <c r="C3" s="1">
        <f>MIN(B10:B34)</f>
        <v>2250</v>
      </c>
      <c r="E3" s="3" t="s">
        <v>39</v>
      </c>
      <c r="F3" s="3"/>
      <c r="G3" s="1">
        <f>7712</f>
        <v>7712</v>
      </c>
      <c r="I3" s="3" t="s">
        <v>41</v>
      </c>
      <c r="J3" s="3"/>
      <c r="K3" s="1">
        <f>B35+B37</f>
        <v>7604</v>
      </c>
    </row>
    <row r="4" spans="1:11" x14ac:dyDescent="0.35">
      <c r="A4" s="3" t="s">
        <v>29</v>
      </c>
      <c r="B4" s="3"/>
      <c r="C4" s="1">
        <v>4308</v>
      </c>
      <c r="E4" s="2" t="s">
        <v>30</v>
      </c>
      <c r="F4" s="2"/>
      <c r="G4" s="1">
        <f>7750*0.5</f>
        <v>3875</v>
      </c>
      <c r="I4" s="3" t="s">
        <v>28</v>
      </c>
      <c r="J4" s="3"/>
      <c r="K4" s="1">
        <v>4308</v>
      </c>
    </row>
    <row r="5" spans="1:11" x14ac:dyDescent="0.35">
      <c r="A5" s="3" t="s">
        <v>31</v>
      </c>
      <c r="B5" s="3"/>
      <c r="C5" s="1">
        <f>SUM(B10:B34)</f>
        <v>107700</v>
      </c>
      <c r="E5" s="3" t="s">
        <v>35</v>
      </c>
      <c r="F5" s="3"/>
      <c r="G5" s="1">
        <f>ROUND(SQRT((2*C5*50)/10),0)</f>
        <v>1038</v>
      </c>
      <c r="I5" s="3" t="s">
        <v>37</v>
      </c>
      <c r="J5" s="3"/>
      <c r="K5" s="1">
        <v>1648</v>
      </c>
    </row>
    <row r="6" spans="1:11" x14ac:dyDescent="0.35">
      <c r="A6" s="3" t="s">
        <v>44</v>
      </c>
      <c r="B6" s="3"/>
      <c r="C6" s="1" t="s">
        <v>32</v>
      </c>
      <c r="E6" s="3" t="s">
        <v>43</v>
      </c>
      <c r="F6" s="3"/>
      <c r="G6" s="1">
        <f>C4*0.25</f>
        <v>1077</v>
      </c>
      <c r="I6" s="3" t="s">
        <v>38</v>
      </c>
      <c r="J6" s="3"/>
      <c r="K6" s="1">
        <v>3296</v>
      </c>
    </row>
    <row r="7" spans="1:11" x14ac:dyDescent="0.35">
      <c r="A7" s="3" t="s">
        <v>33</v>
      </c>
      <c r="B7" s="3"/>
      <c r="C7" s="1" t="s">
        <v>34</v>
      </c>
    </row>
    <row r="9" spans="1:11" x14ac:dyDescent="0.35">
      <c r="A9" s="1" t="s">
        <v>0</v>
      </c>
      <c r="B9" s="1" t="s">
        <v>45</v>
      </c>
    </row>
    <row r="10" spans="1:11" x14ac:dyDescent="0.35">
      <c r="A10" s="1" t="s">
        <v>1</v>
      </c>
      <c r="B10" s="1">
        <v>2700</v>
      </c>
    </row>
    <row r="11" spans="1:11" x14ac:dyDescent="0.35">
      <c r="A11" s="1" t="s">
        <v>2</v>
      </c>
      <c r="B11" s="1">
        <v>3000</v>
      </c>
    </row>
    <row r="12" spans="1:11" x14ac:dyDescent="0.35">
      <c r="A12" s="1" t="s">
        <v>3</v>
      </c>
      <c r="B12" s="1">
        <v>3500</v>
      </c>
    </row>
    <row r="13" spans="1:11" x14ac:dyDescent="0.35">
      <c r="A13" s="1" t="s">
        <v>4</v>
      </c>
      <c r="B13" s="1">
        <v>2500</v>
      </c>
    </row>
    <row r="14" spans="1:11" x14ac:dyDescent="0.35">
      <c r="A14" s="1" t="s">
        <v>5</v>
      </c>
      <c r="B14" s="1">
        <v>3250</v>
      </c>
    </row>
    <row r="15" spans="1:11" x14ac:dyDescent="0.35">
      <c r="A15" s="1" t="s">
        <v>6</v>
      </c>
      <c r="B15" s="1">
        <v>2250</v>
      </c>
    </row>
    <row r="16" spans="1:11" x14ac:dyDescent="0.35">
      <c r="A16" s="1" t="s">
        <v>7</v>
      </c>
      <c r="B16" s="1">
        <v>5250</v>
      </c>
    </row>
    <row r="17" spans="1:2" x14ac:dyDescent="0.35">
      <c r="A17" s="1" t="s">
        <v>8</v>
      </c>
      <c r="B17" s="1">
        <v>3100</v>
      </c>
    </row>
    <row r="18" spans="1:2" x14ac:dyDescent="0.35">
      <c r="A18" s="1" t="s">
        <v>9</v>
      </c>
      <c r="B18" s="1">
        <v>3750</v>
      </c>
    </row>
    <row r="19" spans="1:2" x14ac:dyDescent="0.35">
      <c r="A19" s="1" t="s">
        <v>10</v>
      </c>
      <c r="B19" s="1">
        <v>3500</v>
      </c>
    </row>
    <row r="20" spans="1:2" x14ac:dyDescent="0.35">
      <c r="A20" s="1" t="s">
        <v>11</v>
      </c>
      <c r="B20" s="1">
        <v>6100</v>
      </c>
    </row>
    <row r="21" spans="1:2" x14ac:dyDescent="0.35">
      <c r="A21" s="1" t="s">
        <v>12</v>
      </c>
      <c r="B21" s="1">
        <v>3900</v>
      </c>
    </row>
    <row r="22" spans="1:2" x14ac:dyDescent="0.35">
      <c r="A22" s="1" t="s">
        <v>13</v>
      </c>
      <c r="B22" s="1">
        <v>4500</v>
      </c>
    </row>
    <row r="23" spans="1:2" x14ac:dyDescent="0.35">
      <c r="A23" s="1" t="s">
        <v>14</v>
      </c>
      <c r="B23" s="1">
        <v>3000</v>
      </c>
    </row>
    <row r="24" spans="1:2" x14ac:dyDescent="0.35">
      <c r="A24" s="1" t="s">
        <v>15</v>
      </c>
      <c r="B24" s="1">
        <v>7500</v>
      </c>
    </row>
    <row r="25" spans="1:2" x14ac:dyDescent="0.35">
      <c r="A25" s="1" t="s">
        <v>16</v>
      </c>
      <c r="B25" s="1">
        <v>4100</v>
      </c>
    </row>
    <row r="26" spans="1:2" x14ac:dyDescent="0.35">
      <c r="A26" s="1" t="s">
        <v>17</v>
      </c>
      <c r="B26" s="1">
        <v>4500</v>
      </c>
    </row>
    <row r="27" spans="1:2" x14ac:dyDescent="0.35">
      <c r="A27" s="1" t="s">
        <v>18</v>
      </c>
      <c r="B27" s="1">
        <v>3750</v>
      </c>
    </row>
    <row r="28" spans="1:2" x14ac:dyDescent="0.35">
      <c r="A28" s="1" t="s">
        <v>19</v>
      </c>
      <c r="B28" s="1">
        <v>6800</v>
      </c>
    </row>
    <row r="29" spans="1:2" x14ac:dyDescent="0.35">
      <c r="A29" s="1" t="s">
        <v>20</v>
      </c>
      <c r="B29" s="1">
        <v>4250</v>
      </c>
    </row>
    <row r="30" spans="1:2" x14ac:dyDescent="0.35">
      <c r="A30" s="1" t="s">
        <v>21</v>
      </c>
      <c r="B30" s="1">
        <v>3000</v>
      </c>
    </row>
    <row r="31" spans="1:2" x14ac:dyDescent="0.35">
      <c r="A31" s="1" t="s">
        <v>22</v>
      </c>
      <c r="B31" s="1">
        <v>7500</v>
      </c>
    </row>
    <row r="32" spans="1:2" x14ac:dyDescent="0.35">
      <c r="A32" s="1" t="s">
        <v>23</v>
      </c>
      <c r="B32" s="1">
        <v>5250</v>
      </c>
    </row>
    <row r="33" spans="1:2" x14ac:dyDescent="0.35">
      <c r="A33" s="1" t="s">
        <v>24</v>
      </c>
      <c r="B33" s="1">
        <v>7750</v>
      </c>
    </row>
    <row r="34" spans="1:2" x14ac:dyDescent="0.35">
      <c r="A34" s="1" t="s">
        <v>25</v>
      </c>
      <c r="B34" s="1">
        <v>3000</v>
      </c>
    </row>
    <row r="35" spans="1:2" x14ac:dyDescent="0.35">
      <c r="A35" t="s">
        <v>28</v>
      </c>
      <c r="B35">
        <f>AVERAGE(B10:B34)</f>
        <v>4308</v>
      </c>
    </row>
    <row r="36" spans="1:2" x14ac:dyDescent="0.35">
      <c r="A36" t="s">
        <v>37</v>
      </c>
      <c r="B36">
        <f>ROUND(_xlfn.STDEV.S(B10:B34),0)</f>
        <v>1648</v>
      </c>
    </row>
    <row r="37" spans="1:2" x14ac:dyDescent="0.35">
      <c r="A37" t="s">
        <v>38</v>
      </c>
      <c r="B37">
        <f>B36*2</f>
        <v>3296</v>
      </c>
    </row>
  </sheetData>
  <mergeCells count="15">
    <mergeCell ref="A7:B7"/>
    <mergeCell ref="E5:F5"/>
    <mergeCell ref="I2:J2"/>
    <mergeCell ref="I3:J3"/>
    <mergeCell ref="E6:F6"/>
    <mergeCell ref="I6:J6"/>
    <mergeCell ref="I4:J4"/>
    <mergeCell ref="I5:J5"/>
    <mergeCell ref="A2:B2"/>
    <mergeCell ref="A3:B3"/>
    <mergeCell ref="A4:B4"/>
    <mergeCell ref="A5:B5"/>
    <mergeCell ref="E2:F2"/>
    <mergeCell ref="E3:F3"/>
    <mergeCell ref="A6:B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BK</dc:creator>
  <cp:lastModifiedBy>AJAY BK</cp:lastModifiedBy>
  <dcterms:created xsi:type="dcterms:W3CDTF">2022-07-11T23:26:37Z</dcterms:created>
  <dcterms:modified xsi:type="dcterms:W3CDTF">2022-08-10T02:24:37Z</dcterms:modified>
</cp:coreProperties>
</file>