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/Documents/GitHub/Pandas/Exercise/"/>
    </mc:Choice>
  </mc:AlternateContent>
  <xr:revisionPtr revIDLastSave="0" documentId="13_ncr:1_{0D85045E-6E5B-AF40-99BF-BE6E10B65BD3}" xr6:coauthVersionLast="45" xr6:coauthVersionMax="45" xr10:uidLastSave="{00000000-0000-0000-0000-000000000000}"/>
  <bookViews>
    <workbookView xWindow="-80" yWindow="740" windowWidth="33600" windowHeight="19400" activeTab="4" xr2:uid="{00000000-000D-0000-FFFF-FFFF00000000}"/>
  </bookViews>
  <sheets>
    <sheet name="Sheet5" sheetId="5" r:id="rId1"/>
    <sheet name="Sheet6" sheetId="6" r:id="rId2"/>
    <sheet name="원본 (2)" sheetId="4" r:id="rId3"/>
    <sheet name="Sheet3" sheetId="3" r:id="rId4"/>
    <sheet name="Sheet1 (2)" sheetId="2" r:id="rId5"/>
    <sheet name="원본" sheetId="1" r:id="rId6"/>
  </sheets>
  <definedNames>
    <definedName name="_xlnm._FilterDatabase" localSheetId="4" hidden="1">'Sheet1 (2)'!$A$2:$G$87</definedName>
    <definedName name="_xlnm._FilterDatabase" localSheetId="2" hidden="1">'원본 (2)'!$A$1:$C$81</definedName>
    <definedName name="_xlchart.v1.0" hidden="1">'Sheet1 (2)'!$A$1:$A$18</definedName>
    <definedName name="_xlchart.v1.1" hidden="1">'Sheet1 (2)'!$B$1:$B$18</definedName>
    <definedName name="_xlchart.v1.10" hidden="1">'Sheet1 (2)'!$E$2:$E$17</definedName>
    <definedName name="_xlchart.v1.11" hidden="1">'Sheet1 (2)'!$F$2:$F$17</definedName>
    <definedName name="_xlchart.v1.12" hidden="1">'Sheet1 (2)'!$A$1:$A$18</definedName>
    <definedName name="_xlchart.v1.13" hidden="1">'Sheet1 (2)'!$B$1:$B$18</definedName>
    <definedName name="_xlchart.v1.14" hidden="1">'Sheet1 (2)'!$C$1:$C$18</definedName>
    <definedName name="_xlchart.v1.15" hidden="1">'Sheet1 (2)'!$D$1:$D$18</definedName>
    <definedName name="_xlchart.v1.16" hidden="1">'Sheet1 (2)'!$E$1:$E$18</definedName>
    <definedName name="_xlchart.v1.17" hidden="1">'Sheet1 (2)'!$F$1:$F$18</definedName>
    <definedName name="_xlchart.v1.2" hidden="1">'Sheet1 (2)'!$C$1:$C$18</definedName>
    <definedName name="_xlchart.v1.3" hidden="1">'Sheet1 (2)'!$D$1:$D$18</definedName>
    <definedName name="_xlchart.v1.4" hidden="1">'Sheet1 (2)'!$E$1:$E$18</definedName>
    <definedName name="_xlchart.v1.5" hidden="1">'Sheet1 (2)'!$F$1:$F$18</definedName>
    <definedName name="_xlchart.v1.6" hidden="1">'Sheet1 (2)'!$A$2:$A$17</definedName>
    <definedName name="_xlchart.v1.7" hidden="1">'Sheet1 (2)'!$B$2:$B$17</definedName>
    <definedName name="_xlchart.v1.8" hidden="1">'Sheet1 (2)'!$C$2:$C$17</definedName>
    <definedName name="_xlchart.v1.9" hidden="1">'Sheet1 (2)'!$D$2:$D$17</definedName>
  </definedNames>
  <calcPr calcId="191029"/>
  <pivotCaches>
    <pivotCache cacheId="4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2" i="1" l="1"/>
  <c r="J72" i="1"/>
  <c r="J73" i="1"/>
  <c r="J74" i="1"/>
  <c r="J75" i="1"/>
  <c r="J76" i="1"/>
  <c r="J77" i="1"/>
  <c r="J78" i="1"/>
  <c r="J79" i="1"/>
  <c r="J80" i="1"/>
  <c r="J81" i="1"/>
  <c r="J83" i="1"/>
  <c r="J84" i="1"/>
  <c r="J85" i="1"/>
  <c r="J86" i="1"/>
  <c r="J87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3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L71" i="1" s="1"/>
  <c r="K71" i="1"/>
  <c r="I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L54" i="1" s="1"/>
  <c r="I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L37" i="1" s="1"/>
  <c r="K37" i="1"/>
  <c r="I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L20" i="1" s="1"/>
  <c r="I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L3" i="1" s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G37" i="1" s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54" i="1" s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G71" i="1" s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3" i="1"/>
  <c r="G3" i="1" s="1"/>
  <c r="D71" i="1" l="1"/>
  <c r="D54" i="1"/>
  <c r="D37" i="1"/>
  <c r="D20" i="1"/>
  <c r="D3" i="1"/>
  <c r="E4" i="1" s="1"/>
  <c r="E55" i="1" l="1"/>
  <c r="E20" i="1"/>
  <c r="E37" i="1"/>
  <c r="E87" i="1"/>
  <c r="E82" i="1"/>
  <c r="E60" i="1"/>
  <c r="E9" i="1"/>
  <c r="E3" i="1"/>
  <c r="E72" i="1"/>
  <c r="E80" i="1"/>
  <c r="E70" i="1"/>
  <c r="E62" i="1"/>
  <c r="E53" i="1"/>
  <c r="E45" i="1"/>
  <c r="E19" i="1"/>
  <c r="E11" i="1"/>
  <c r="E36" i="1"/>
  <c r="E28" i="1"/>
  <c r="E54" i="1"/>
  <c r="E73" i="1"/>
  <c r="E81" i="1"/>
  <c r="E69" i="1"/>
  <c r="E61" i="1"/>
  <c r="E52" i="1"/>
  <c r="E44" i="1"/>
  <c r="E18" i="1"/>
  <c r="E10" i="1"/>
  <c r="E35" i="1"/>
  <c r="E27" i="1"/>
  <c r="E74" i="1"/>
  <c r="E68" i="1"/>
  <c r="E51" i="1"/>
  <c r="E43" i="1"/>
  <c r="E17" i="1"/>
  <c r="E34" i="1"/>
  <c r="E26" i="1"/>
  <c r="E75" i="1"/>
  <c r="E83" i="1"/>
  <c r="E67" i="1"/>
  <c r="E59" i="1"/>
  <c r="E50" i="1"/>
  <c r="E42" i="1"/>
  <c r="E16" i="1"/>
  <c r="E8" i="1"/>
  <c r="E33" i="1"/>
  <c r="E25" i="1"/>
  <c r="E76" i="1"/>
  <c r="E84" i="1"/>
  <c r="E66" i="1"/>
  <c r="E58" i="1"/>
  <c r="E49" i="1"/>
  <c r="E41" i="1"/>
  <c r="E15" i="1"/>
  <c r="E7" i="1"/>
  <c r="E32" i="1"/>
  <c r="E24" i="1"/>
  <c r="E23" i="1"/>
  <c r="E78" i="1"/>
  <c r="E86" i="1"/>
  <c r="E64" i="1"/>
  <c r="E56" i="1"/>
  <c r="E47" i="1"/>
  <c r="E39" i="1"/>
  <c r="E13" i="1"/>
  <c r="E5" i="1"/>
  <c r="E30" i="1"/>
  <c r="E22" i="1"/>
  <c r="E77" i="1"/>
  <c r="E85" i="1"/>
  <c r="E65" i="1"/>
  <c r="E57" i="1"/>
  <c r="E48" i="1"/>
  <c r="E40" i="1"/>
  <c r="E14" i="1"/>
  <c r="E6" i="1"/>
  <c r="E31" i="1"/>
  <c r="E71" i="1"/>
  <c r="E79" i="1"/>
  <c r="E63" i="1"/>
  <c r="E46" i="1"/>
  <c r="E38" i="1"/>
  <c r="E12" i="1"/>
  <c r="E29" i="1"/>
  <c r="E21" i="1"/>
</calcChain>
</file>

<file path=xl/sharedStrings.xml><?xml version="1.0" encoding="utf-8"?>
<sst xmlns="http://schemas.openxmlformats.org/spreadsheetml/2006/main" count="458" uniqueCount="36">
  <si>
    <t>현재가액</t>
  </si>
  <si>
    <t>분위</t>
  </si>
  <si>
    <t>대분류</t>
  </si>
  <si>
    <t>건물</t>
  </si>
  <si>
    <t>고지거부및등록제외사항</t>
  </si>
  <si>
    <t>골동품및예술품</t>
  </si>
  <si>
    <t>금및백금</t>
  </si>
  <si>
    <t>보석류</t>
  </si>
  <si>
    <t>부동산에관한규정이준용되는권리와자동차-건설기계-선박및항공기</t>
  </si>
  <si>
    <t>비영리법인에출연한재산</t>
  </si>
  <si>
    <t>예금</t>
  </si>
  <si>
    <t>유가증권</t>
  </si>
  <si>
    <t>정치자금법에따른정치자금의수입및지출을위한예금계좌의예금</t>
  </si>
  <si>
    <t>지식재산권</t>
  </si>
  <si>
    <t>채권</t>
  </si>
  <si>
    <t>채무</t>
  </si>
  <si>
    <t>토지</t>
  </si>
  <si>
    <t>합명-합자-유한회사출자지분</t>
  </si>
  <si>
    <t>현금</t>
  </si>
  <si>
    <t>회원권</t>
  </si>
  <si>
    <t>분위별 합계</t>
  </si>
  <si>
    <t>비중</t>
  </si>
  <si>
    <t>Row Labels</t>
  </si>
  <si>
    <t>Grand Total</t>
  </si>
  <si>
    <t>Count of 비중</t>
  </si>
  <si>
    <t>Sum of 현재가액</t>
  </si>
  <si>
    <t>1분위</t>
  </si>
  <si>
    <t>2븐위</t>
  </si>
  <si>
    <t>3분위</t>
  </si>
  <si>
    <t>4분위</t>
  </si>
  <si>
    <t>5분위</t>
  </si>
  <si>
    <t>현재가액(원)</t>
  </si>
  <si>
    <t>현재가액(sum)</t>
  </si>
  <si>
    <t>현재가액(mean)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</si>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</sst>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  <xf numFmtId="41" fontId="0" fillId="0" borderId="0" xfId="0" applyNumberFormat="1"/>
    <xf numFmtId="9" fontId="0" fillId="0" borderId="0" xfId="2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[p2.xlsx]Sheet3!PivotTable1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Sheet3!$A$4:$A$94</c:f>
              <c:multiLvlStrCache>
                <c:ptCount val="85"/>
                <c:lvl>
                  <c:pt idx="0">
                    <c:v>건물</c:v>
                  </c:pt>
                  <c:pt idx="1">
                    <c:v>고지거부및등록제외사항</c:v>
                  </c:pt>
                  <c:pt idx="2">
                    <c:v>골동품및예술품</c:v>
                  </c:pt>
                  <c:pt idx="3">
                    <c:v>금및백금</c:v>
                  </c:pt>
                  <c:pt idx="4">
                    <c:v>보석류</c:v>
                  </c:pt>
                  <c:pt idx="5">
                    <c:v>부동산에관한규정이준용되는권리와자동차-건설기계-선박및항공기</c:v>
                  </c:pt>
                  <c:pt idx="6">
                    <c:v>비영리법인에출연한재산</c:v>
                  </c:pt>
                  <c:pt idx="7">
                    <c:v>예금</c:v>
                  </c:pt>
                  <c:pt idx="8">
                    <c:v>유가증권</c:v>
                  </c:pt>
                  <c:pt idx="9">
                    <c:v>정치자금법에따른정치자금의수입및지출을위한예금계좌의예금</c:v>
                  </c:pt>
                  <c:pt idx="10">
                    <c:v>지식재산권</c:v>
                  </c:pt>
                  <c:pt idx="11">
                    <c:v>채권</c:v>
                  </c:pt>
                  <c:pt idx="12">
                    <c:v>채무</c:v>
                  </c:pt>
                  <c:pt idx="13">
                    <c:v>토지</c:v>
                  </c:pt>
                  <c:pt idx="14">
                    <c:v>합명-합자-유한회사출자지분</c:v>
                  </c:pt>
                  <c:pt idx="15">
                    <c:v>현금</c:v>
                  </c:pt>
                  <c:pt idx="16">
                    <c:v>회원권</c:v>
                  </c:pt>
                  <c:pt idx="17">
                    <c:v>건물</c:v>
                  </c:pt>
                  <c:pt idx="18">
                    <c:v>고지거부및등록제외사항</c:v>
                  </c:pt>
                  <c:pt idx="19">
                    <c:v>골동품및예술품</c:v>
                  </c:pt>
                  <c:pt idx="20">
                    <c:v>금및백금</c:v>
                  </c:pt>
                  <c:pt idx="21">
                    <c:v>보석류</c:v>
                  </c:pt>
                  <c:pt idx="22">
                    <c:v>부동산에관한규정이준용되는권리와자동차-건설기계-선박및항공기</c:v>
                  </c:pt>
                  <c:pt idx="23">
                    <c:v>비영리법인에출연한재산</c:v>
                  </c:pt>
                  <c:pt idx="24">
                    <c:v>예금</c:v>
                  </c:pt>
                  <c:pt idx="25">
                    <c:v>유가증권</c:v>
                  </c:pt>
                  <c:pt idx="26">
                    <c:v>정치자금법에따른정치자금의수입및지출을위한예금계좌의예금</c:v>
                  </c:pt>
                  <c:pt idx="27">
                    <c:v>지식재산권</c:v>
                  </c:pt>
                  <c:pt idx="28">
                    <c:v>채권</c:v>
                  </c:pt>
                  <c:pt idx="29">
                    <c:v>채무</c:v>
                  </c:pt>
                  <c:pt idx="30">
                    <c:v>토지</c:v>
                  </c:pt>
                  <c:pt idx="31">
                    <c:v>합명-합자-유한회사출자지분</c:v>
                  </c:pt>
                  <c:pt idx="32">
                    <c:v>현금</c:v>
                  </c:pt>
                  <c:pt idx="33">
                    <c:v>회원권</c:v>
                  </c:pt>
                  <c:pt idx="34">
                    <c:v>건물</c:v>
                  </c:pt>
                  <c:pt idx="35">
                    <c:v>고지거부및등록제외사항</c:v>
                  </c:pt>
                  <c:pt idx="36">
                    <c:v>골동품및예술품</c:v>
                  </c:pt>
                  <c:pt idx="37">
                    <c:v>금및백금</c:v>
                  </c:pt>
                  <c:pt idx="38">
                    <c:v>보석류</c:v>
                  </c:pt>
                  <c:pt idx="39">
                    <c:v>부동산에관한규정이준용되는권리와자동차-건설기계-선박및항공기</c:v>
                  </c:pt>
                  <c:pt idx="40">
                    <c:v>비영리법인에출연한재산</c:v>
                  </c:pt>
                  <c:pt idx="41">
                    <c:v>예금</c:v>
                  </c:pt>
                  <c:pt idx="42">
                    <c:v>유가증권</c:v>
                  </c:pt>
                  <c:pt idx="43">
                    <c:v>정치자금법에따른정치자금의수입및지출을위한예금계좌의예금</c:v>
                  </c:pt>
                  <c:pt idx="44">
                    <c:v>지식재산권</c:v>
                  </c:pt>
                  <c:pt idx="45">
                    <c:v>채권</c:v>
                  </c:pt>
                  <c:pt idx="46">
                    <c:v>채무</c:v>
                  </c:pt>
                  <c:pt idx="47">
                    <c:v>토지</c:v>
                  </c:pt>
                  <c:pt idx="48">
                    <c:v>합명-합자-유한회사출자지분</c:v>
                  </c:pt>
                  <c:pt idx="49">
                    <c:v>현금</c:v>
                  </c:pt>
                  <c:pt idx="50">
                    <c:v>회원권</c:v>
                  </c:pt>
                  <c:pt idx="51">
                    <c:v>건물</c:v>
                  </c:pt>
                  <c:pt idx="52">
                    <c:v>고지거부및등록제외사항</c:v>
                  </c:pt>
                  <c:pt idx="53">
                    <c:v>골동품및예술품</c:v>
                  </c:pt>
                  <c:pt idx="54">
                    <c:v>금및백금</c:v>
                  </c:pt>
                  <c:pt idx="55">
                    <c:v>보석류</c:v>
                  </c:pt>
                  <c:pt idx="56">
                    <c:v>부동산에관한규정이준용되는권리와자동차-건설기계-선박및항공기</c:v>
                  </c:pt>
                  <c:pt idx="57">
                    <c:v>비영리법인에출연한재산</c:v>
                  </c:pt>
                  <c:pt idx="58">
                    <c:v>예금</c:v>
                  </c:pt>
                  <c:pt idx="59">
                    <c:v>유가증권</c:v>
                  </c:pt>
                  <c:pt idx="60">
                    <c:v>정치자금법에따른정치자금의수입및지출을위한예금계좌의예금</c:v>
                  </c:pt>
                  <c:pt idx="61">
                    <c:v>지식재산권</c:v>
                  </c:pt>
                  <c:pt idx="62">
                    <c:v>채권</c:v>
                  </c:pt>
                  <c:pt idx="63">
                    <c:v>채무</c:v>
                  </c:pt>
                  <c:pt idx="64">
                    <c:v>토지</c:v>
                  </c:pt>
                  <c:pt idx="65">
                    <c:v>합명-합자-유한회사출자지분</c:v>
                  </c:pt>
                  <c:pt idx="66">
                    <c:v>현금</c:v>
                  </c:pt>
                  <c:pt idx="67">
                    <c:v>회원권</c:v>
                  </c:pt>
                  <c:pt idx="68">
                    <c:v>건물</c:v>
                  </c:pt>
                  <c:pt idx="69">
                    <c:v>고지거부및등록제외사항</c:v>
                  </c:pt>
                  <c:pt idx="70">
                    <c:v>골동품및예술품</c:v>
                  </c:pt>
                  <c:pt idx="71">
                    <c:v>금및백금</c:v>
                  </c:pt>
                  <c:pt idx="72">
                    <c:v>보석류</c:v>
                  </c:pt>
                  <c:pt idx="73">
                    <c:v>부동산에관한규정이준용되는권리와자동차-건설기계-선박및항공기</c:v>
                  </c:pt>
                  <c:pt idx="74">
                    <c:v>비영리법인에출연한재산</c:v>
                  </c:pt>
                  <c:pt idx="75">
                    <c:v>예금</c:v>
                  </c:pt>
                  <c:pt idx="76">
                    <c:v>유가증권</c:v>
                  </c:pt>
                  <c:pt idx="77">
                    <c:v>정치자금법에따른정치자금의수입및지출을위한예금계좌의예금</c:v>
                  </c:pt>
                  <c:pt idx="78">
                    <c:v>지식재산권</c:v>
                  </c:pt>
                  <c:pt idx="79">
                    <c:v>채권</c:v>
                  </c:pt>
                  <c:pt idx="80">
                    <c:v>채무</c:v>
                  </c:pt>
                  <c:pt idx="81">
                    <c:v>토지</c:v>
                  </c:pt>
                  <c:pt idx="82">
                    <c:v>합명-합자-유한회사출자지분</c:v>
                  </c:pt>
                  <c:pt idx="83">
                    <c:v>현금</c:v>
                  </c:pt>
                  <c:pt idx="84">
                    <c:v>회원권</c:v>
                  </c:pt>
                </c:lvl>
                <c:lvl>
                  <c:pt idx="0">
                    <c:v>1</c:v>
                  </c:pt>
                  <c:pt idx="17">
                    <c:v>2</c:v>
                  </c:pt>
                  <c:pt idx="34">
                    <c:v>3</c:v>
                  </c:pt>
                  <c:pt idx="51">
                    <c:v>4</c:v>
                  </c:pt>
                  <c:pt idx="68">
                    <c:v>5</c:v>
                  </c:pt>
                </c:lvl>
              </c:multiLvlStrCache>
            </c:multiLvlStrRef>
          </c:cat>
          <c:val>
            <c:numRef>
              <c:f>Sheet3!$B$4:$B$94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6-0242-8ABA-45F4E0FC2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8346319"/>
        <c:axId val="228091679"/>
      </c:barChart>
      <c:catAx>
        <c:axId val="22834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28091679"/>
        <c:crosses val="autoZero"/>
        <c:auto val="1"/>
        <c:lblAlgn val="ctr"/>
        <c:lblOffset val="100"/>
        <c:noMultiLvlLbl val="0"/>
      </c:catAx>
      <c:valAx>
        <c:axId val="22809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2834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'Sheet1 (2)'!$A$2</c:f>
              <c:strCache>
                <c:ptCount val="1"/>
                <c:pt idx="0">
                  <c:v>대분류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'Sheet1 (2)'!$B$2:$F$2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6-6B4A-A931-71BF46ACC963}"/>
            </c:ext>
          </c:extLst>
        </c:ser>
        <c:ser>
          <c:idx val="1"/>
          <c:order val="1"/>
          <c:tx>
            <c:strRef>
              <c:f>'Sheet1 (2)'!$A$3</c:f>
              <c:strCache>
                <c:ptCount val="1"/>
                <c:pt idx="0">
                  <c:v>건물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(2)'!$B$3:$F$3</c:f>
              <c:numCache>
                <c:formatCode>0%</c:formatCode>
                <c:ptCount val="5"/>
                <c:pt idx="0">
                  <c:v>0.52285198876827554</c:v>
                </c:pt>
                <c:pt idx="1">
                  <c:v>0.53435486297451396</c:v>
                </c:pt>
                <c:pt idx="2">
                  <c:v>0.54799657712600203</c:v>
                </c:pt>
                <c:pt idx="3">
                  <c:v>0.53519014934977416</c:v>
                </c:pt>
                <c:pt idx="4">
                  <c:v>0.39722485266308555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6-6B4A-A931-71BF46ACC963}"/>
            </c:ext>
          </c:extLst>
        </c:ser>
        <c:ser>
          <c:idx val="2"/>
          <c:order val="2"/>
          <c:tx>
            <c:strRef>
              <c:f>'Sheet1 (2)'!$A$4</c:f>
              <c:strCache>
                <c:ptCount val="1"/>
                <c:pt idx="0">
                  <c:v>고지거부및등록제외사항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'Sheet1 (2)'!$B$4:$F$4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96-6B4A-A931-71BF46ACC963}"/>
            </c:ext>
          </c:extLst>
        </c:ser>
        <c:ser>
          <c:idx val="3"/>
          <c:order val="3"/>
          <c:tx>
            <c:strRef>
              <c:f>'Sheet1 (2)'!$A$5</c:f>
              <c:strCache>
                <c:ptCount val="1"/>
                <c:pt idx="0">
                  <c:v>골동품및예술품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'Sheet1 (2)'!$B$5:$F$5</c:f>
              <c:numCache>
                <c:formatCode>0%</c:formatCode>
                <c:ptCount val="5"/>
                <c:pt idx="0">
                  <c:v>5.2605080861929162E-3</c:v>
                </c:pt>
                <c:pt idx="1">
                  <c:v>6.5440835333420069E-3</c:v>
                </c:pt>
                <c:pt idx="2">
                  <c:v>3.0935275765429958E-4</c:v>
                </c:pt>
                <c:pt idx="3">
                  <c:v>2.8317267030432013E-4</c:v>
                </c:pt>
                <c:pt idx="4">
                  <c:v>2.1151337792956834E-4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96-6B4A-A931-71BF46ACC963}"/>
            </c:ext>
          </c:extLst>
        </c:ser>
        <c:ser>
          <c:idx val="4"/>
          <c:order val="4"/>
          <c:tx>
            <c:strRef>
              <c:f>'Sheet1 (2)'!$A$6</c:f>
              <c:strCache>
                <c:ptCount val="1"/>
                <c:pt idx="0">
                  <c:v>금및백금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'Sheet1 (2)'!$B$6:$F$6</c:f>
              <c:numCache>
                <c:formatCode>0%</c:formatCode>
                <c:ptCount val="5"/>
                <c:pt idx="0">
                  <c:v>8.5446568724314206E-4</c:v>
                </c:pt>
                <c:pt idx="1">
                  <c:v>2.1998311458600148E-4</c:v>
                </c:pt>
                <c:pt idx="2">
                  <c:v>2.5604932663721733E-4</c:v>
                </c:pt>
                <c:pt idx="3">
                  <c:v>5.2346342042542357E-5</c:v>
                </c:pt>
                <c:pt idx="4">
                  <c:v>1.603820661190075E-4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96-6B4A-A931-71BF46ACC963}"/>
            </c:ext>
          </c:extLst>
        </c:ser>
        <c:ser>
          <c:idx val="5"/>
          <c:order val="5"/>
          <c:tx>
            <c:strRef>
              <c:f>'Sheet1 (2)'!$A$7</c:f>
              <c:strCache>
                <c:ptCount val="1"/>
                <c:pt idx="0">
                  <c:v>보석류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'Sheet1 (2)'!$B$7:$F$7</c:f>
              <c:numCache>
                <c:formatCode>0%</c:formatCode>
                <c:ptCount val="5"/>
                <c:pt idx="0">
                  <c:v>5.1391864052382824E-4</c:v>
                </c:pt>
                <c:pt idx="1">
                  <c:v>2.1540525340283003E-4</c:v>
                </c:pt>
                <c:pt idx="2">
                  <c:v>1.4589744921804129E-4</c:v>
                </c:pt>
                <c:pt idx="3">
                  <c:v>2.0608099296595651E-4</c:v>
                </c:pt>
                <c:pt idx="4">
                  <c:v>2.0708789270499584E-4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6-6B4A-A931-71BF46ACC963}"/>
            </c:ext>
          </c:extLst>
        </c:ser>
        <c:ser>
          <c:idx val="6"/>
          <c:order val="6"/>
          <c:tx>
            <c:strRef>
              <c:f>'Sheet1 (2)'!$A$8</c:f>
              <c:strCache>
                <c:ptCount val="1"/>
                <c:pt idx="0">
                  <c:v>부동산에관한규정이준용되는권리와자동차-건설기계-선박및항공기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(2)'!$B$8:$F$8</c:f>
              <c:numCache>
                <c:formatCode>0%</c:formatCode>
                <c:ptCount val="5"/>
                <c:pt idx="0">
                  <c:v>4.2861703664965313E-2</c:v>
                </c:pt>
                <c:pt idx="1">
                  <c:v>2.3238224460694432E-2</c:v>
                </c:pt>
                <c:pt idx="2">
                  <c:v>1.8115215343847729E-2</c:v>
                </c:pt>
                <c:pt idx="3">
                  <c:v>1.3989773071179169E-2</c:v>
                </c:pt>
                <c:pt idx="4">
                  <c:v>5.1528401914229987E-3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96-6B4A-A931-71BF46ACC963}"/>
            </c:ext>
          </c:extLst>
        </c:ser>
        <c:ser>
          <c:idx val="7"/>
          <c:order val="7"/>
          <c:tx>
            <c:strRef>
              <c:f>'Sheet1 (2)'!$A$9</c:f>
              <c:strCache>
                <c:ptCount val="1"/>
                <c:pt idx="0">
                  <c:v>비영리법인에출연한재산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(2)'!$B$9:$F$9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96-6B4A-A931-71BF46ACC963}"/>
            </c:ext>
          </c:extLst>
        </c:ser>
        <c:ser>
          <c:idx val="8"/>
          <c:order val="8"/>
          <c:tx>
            <c:strRef>
              <c:f>'Sheet1 (2)'!$A$10</c:f>
              <c:strCache>
                <c:ptCount val="1"/>
                <c:pt idx="0">
                  <c:v>예금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(2)'!$B$10:$F$10</c:f>
              <c:numCache>
                <c:formatCode>0%</c:formatCode>
                <c:ptCount val="5"/>
                <c:pt idx="0">
                  <c:v>0.23111788762904056</c:v>
                </c:pt>
                <c:pt idx="1">
                  <c:v>0.22901833789481932</c:v>
                </c:pt>
                <c:pt idx="2">
                  <c:v>0.24381675775900019</c:v>
                </c:pt>
                <c:pt idx="3">
                  <c:v>0.28123933700686921</c:v>
                </c:pt>
                <c:pt idx="4">
                  <c:v>0.30668452668424279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96-6B4A-A931-71BF46ACC963}"/>
            </c:ext>
          </c:extLst>
        </c:ser>
        <c:ser>
          <c:idx val="9"/>
          <c:order val="9"/>
          <c:tx>
            <c:strRef>
              <c:f>'Sheet1 (2)'!$A$11</c:f>
              <c:strCache>
                <c:ptCount val="1"/>
                <c:pt idx="0">
                  <c:v>유가증권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(2)'!$B$11:$F$11</c:f>
              <c:numCache>
                <c:formatCode>0%</c:formatCode>
                <c:ptCount val="5"/>
                <c:pt idx="0">
                  <c:v>9.3647797888033735E-3</c:v>
                </c:pt>
                <c:pt idx="1">
                  <c:v>2.2785595679659595E-2</c:v>
                </c:pt>
                <c:pt idx="2">
                  <c:v>2.1509878321234722E-2</c:v>
                </c:pt>
                <c:pt idx="3">
                  <c:v>2.4011246585717103E-2</c:v>
                </c:pt>
                <c:pt idx="4">
                  <c:v>0.15646888705833725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96-6B4A-A931-71BF46ACC963}"/>
            </c:ext>
          </c:extLst>
        </c:ser>
        <c:ser>
          <c:idx val="10"/>
          <c:order val="10"/>
          <c:tx>
            <c:strRef>
              <c:f>'Sheet1 (2)'!$A$12</c:f>
              <c:strCache>
                <c:ptCount val="1"/>
                <c:pt idx="0">
                  <c:v>정치자금법에따른정치자금의수입및지출을위한예금계좌의예금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(2)'!$B$12:$F$12</c:f>
              <c:numCache>
                <c:formatCode>0%</c:formatCode>
                <c:ptCount val="5"/>
                <c:pt idx="0">
                  <c:v>5.2928670049371363E-3</c:v>
                </c:pt>
                <c:pt idx="1">
                  <c:v>8.0234560415335856E-3</c:v>
                </c:pt>
                <c:pt idx="2">
                  <c:v>8.7546900090211301E-3</c:v>
                </c:pt>
                <c:pt idx="3">
                  <c:v>1.0166541207813247E-2</c:v>
                </c:pt>
                <c:pt idx="4">
                  <c:v>4.1628657642341273E-3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96-6B4A-A931-71BF46ACC963}"/>
            </c:ext>
          </c:extLst>
        </c:ser>
        <c:ser>
          <c:idx val="11"/>
          <c:order val="11"/>
          <c:tx>
            <c:strRef>
              <c:f>'Sheet1 (2)'!$A$13</c:f>
              <c:strCache>
                <c:ptCount val="1"/>
                <c:pt idx="0">
                  <c:v>지식재산권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(2)'!$B$13:$F$13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96-6B4A-A931-71BF46ACC963}"/>
            </c:ext>
          </c:extLst>
        </c:ser>
        <c:ser>
          <c:idx val="12"/>
          <c:order val="12"/>
          <c:tx>
            <c:strRef>
              <c:f>'Sheet1 (2)'!$A$14</c:f>
              <c:strCache>
                <c:ptCount val="1"/>
                <c:pt idx="0">
                  <c:v>토지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(2)'!$B$14:$F$14</c:f>
              <c:numCache>
                <c:formatCode>0%</c:formatCode>
                <c:ptCount val="5"/>
                <c:pt idx="0">
                  <c:v>0.15112382583033082</c:v>
                </c:pt>
                <c:pt idx="1">
                  <c:v>0.14040858743854834</c:v>
                </c:pt>
                <c:pt idx="2">
                  <c:v>0.11984479811165949</c:v>
                </c:pt>
                <c:pt idx="3">
                  <c:v>9.6951410608676611E-2</c:v>
                </c:pt>
                <c:pt idx="4">
                  <c:v>7.890541098991169E-2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96-6B4A-A931-71BF46ACC963}"/>
            </c:ext>
          </c:extLst>
        </c:ser>
        <c:ser>
          <c:idx val="13"/>
          <c:order val="13"/>
          <c:tx>
            <c:strRef>
              <c:f>'Sheet1 (2)'!$A$15</c:f>
              <c:strCache>
                <c:ptCount val="1"/>
                <c:pt idx="0">
                  <c:v>합명-합자-유한회사출자지분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(2)'!$B$15:$F$15</c:f>
              <c:numCache>
                <c:formatCode>0%</c:formatCode>
                <c:ptCount val="5"/>
                <c:pt idx="0">
                  <c:v>2.3063426252696436E-3</c:v>
                </c:pt>
                <c:pt idx="1">
                  <c:v>7.6027164296922139E-3</c:v>
                </c:pt>
                <c:pt idx="2">
                  <c:v>5.1039818854395919E-3</c:v>
                </c:pt>
                <c:pt idx="3">
                  <c:v>4.1529208501476953E-3</c:v>
                </c:pt>
                <c:pt idx="4">
                  <c:v>2.2176193315650333E-3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96-6B4A-A931-71BF46ACC963}"/>
            </c:ext>
          </c:extLst>
        </c:ser>
        <c:ser>
          <c:idx val="14"/>
          <c:order val="14"/>
          <c:tx>
            <c:strRef>
              <c:f>'Sheet1 (2)'!$A$16</c:f>
              <c:strCache>
                <c:ptCount val="1"/>
                <c:pt idx="0">
                  <c:v>현금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(2)'!$B$16:$F$16</c:f>
              <c:numCache>
                <c:formatCode>0%</c:formatCode>
                <c:ptCount val="5"/>
                <c:pt idx="0">
                  <c:v>2.9449527777583016E-3</c:v>
                </c:pt>
                <c:pt idx="1">
                  <c:v>2.8081112035095741E-3</c:v>
                </c:pt>
                <c:pt idx="2">
                  <c:v>9.6763313024840383E-4</c:v>
                </c:pt>
                <c:pt idx="3">
                  <c:v>6.6506537171749007E-4</c:v>
                </c:pt>
                <c:pt idx="4">
                  <c:v>6.2811035871382609E-4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96-6B4A-A931-71BF46ACC963}"/>
            </c:ext>
          </c:extLst>
        </c:ser>
        <c:ser>
          <c:idx val="15"/>
          <c:order val="15"/>
          <c:tx>
            <c:strRef>
              <c:f>'Sheet1 (2)'!$A$17</c:f>
              <c:strCache>
                <c:ptCount val="1"/>
                <c:pt idx="0">
                  <c:v>회원권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(2)'!$B$17:$F$17</c:f>
              <c:numCache>
                <c:formatCode>0%</c:formatCode>
                <c:ptCount val="5"/>
                <c:pt idx="0">
                  <c:v>9.6789466492159116E-4</c:v>
                </c:pt>
                <c:pt idx="1">
                  <c:v>1.8486586388165977E-3</c:v>
                </c:pt>
                <c:pt idx="2">
                  <c:v>2.1125797363874444E-3</c:v>
                </c:pt>
                <c:pt idx="3">
                  <c:v>2.7667864647040732E-3</c:v>
                </c:pt>
                <c:pt idx="4">
                  <c:v>4.9995326977120575E-3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96-6B4A-A931-71BF46AC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051631"/>
        <c:axId val="278654143"/>
      </c:barChart>
      <c:catAx>
        <c:axId val="25705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8654143"/>
        <c:crosses val="autoZero"/>
        <c:auto val="1"/>
        <c:lblAlgn val="ctr"/>
        <c:lblOffset val="100"/>
        <c:noMultiLvlLbl val="0"/>
      </c:catAx>
      <c:valAx>
        <c:axId val="2786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5705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44450</xdr:rowOff>
    </xdr:from>
    <xdr:to>
      <xdr:col>8</xdr:col>
      <xdr:colOff>482600</xdr:colOff>
      <xdr:row>31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1C413-B6DA-9842-AACD-26EBE83BE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588818</xdr:colOff>
      <xdr:row>1</xdr:row>
      <xdr:rowOff>0</xdr:rowOff>
    </xdr:from>
    <xdr:to>
      <xdr:col>21</xdr:col>
      <xdr:colOff>369454</xdr:colOff>
      <xdr:row>39</xdr:row>
      <xdr:rowOff>184727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AF2326-B8C9-3D46-B3CC-BBD482440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ls" refreshedDate="44050.464678935183" createdVersion="6" refreshedVersion="6" minRefreshableVersion="3" recordCount="85" xr:uid="{5F74953E-F458-2742-93F9-A66125325185}">
  <cacheSource type="worksheet">
    <worksheetSource ref="A2:B17" sheet="Sheet1 (2)"/>
  </cacheSource>
  <cacheFields count="3">
    <cacheField name="분위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대분류" numFmtId="0">
      <sharedItems count="17">
        <s v="건물"/>
        <s v="고지거부및등록제외사항"/>
        <s v="골동품및예술품"/>
        <s v="금및백금"/>
        <s v="보석류"/>
        <s v="부동산에관한규정이준용되는권리와자동차-건설기계-선박및항공기"/>
        <s v="비영리법인에출연한재산"/>
        <s v="예금"/>
        <s v="유가증권"/>
        <s v="정치자금법에따른정치자금의수입및지출을위한예금계좌의예금"/>
        <s v="지식재산권"/>
        <s v="채권"/>
        <s v="채무"/>
        <s v="토지"/>
        <s v="합명-합자-유한회사출자지분"/>
        <s v="현금"/>
        <s v="회원권"/>
      </sharedItems>
    </cacheField>
    <cacheField name="비중" numFmtId="9">
      <sharedItems containsSemiMixedTypes="0" containsString="0" containsNumber="1" minValue="-0.63520252734841098" maxValue="0.54799657712600203" count="71">
        <n v="0.52285198876827554"/>
        <n v="0"/>
        <n v="5.2605080861929162E-3"/>
        <n v="8.5446568724314206E-4"/>
        <n v="5.1391864052382824E-4"/>
        <n v="4.2861703664965313E-2"/>
        <n v="0.23111788762904056"/>
        <n v="9.3647797888033735E-3"/>
        <n v="5.2928670049371363E-3"/>
        <n v="2.4538864831737776E-2"/>
        <n v="-0.63520252734841098"/>
        <n v="0.15112382583033082"/>
        <n v="2.3063426252696436E-3"/>
        <n v="2.9449527777583016E-3"/>
        <n v="9.6789466492159116E-4"/>
        <n v="0.53435486297451396"/>
        <n v="6.5440835333420069E-3"/>
        <n v="2.1998311458600148E-4"/>
        <n v="2.1540525340283003E-4"/>
        <n v="2.3238224460694432E-2"/>
        <n v="0.22901833789481932"/>
        <n v="2.2785595679659595E-2"/>
        <n v="8.0234560415335856E-3"/>
        <n v="2.2931977336881588E-2"/>
        <n v="-0.36835093213236469"/>
        <n v="0.14040858743854834"/>
        <n v="7.6027164296922139E-3"/>
        <n v="2.8081112035095741E-3"/>
        <n v="1.8486586388165977E-3"/>
        <n v="0.54799657712600203"/>
        <n v="3.0935275765429958E-4"/>
        <n v="2.5604932663721733E-4"/>
        <n v="1.4589744921804129E-4"/>
        <n v="1.8115215343847729E-2"/>
        <n v="0.24381675775900019"/>
        <n v="2.1509878321234722E-2"/>
        <n v="8.7546900090211301E-3"/>
        <n v="3.106658904364976E-2"/>
        <n v="-0.27211095525816992"/>
        <n v="0.11984479811165949"/>
        <n v="5.1039818854395919E-3"/>
        <n v="9.6763313024840383E-4"/>
        <n v="2.1125797363874444E-3"/>
        <n v="0.53519014934977416"/>
        <n v="2.8317267030432013E-4"/>
        <n v="5.2346342042542357E-5"/>
        <n v="2.0608099296595651E-4"/>
        <n v="1.3989773071179169E-2"/>
        <n v="0.28123933700686921"/>
        <n v="2.4011246585717103E-2"/>
        <n v="1.0166541207813247E-2"/>
        <n v="3.0325169478088398E-2"/>
        <n v="-0.18166764535271127"/>
        <n v="9.6951410608676611E-2"/>
        <n v="4.1529208501476953E-3"/>
        <n v="6.6506537171749007E-4"/>
        <n v="2.7667864647040732E-3"/>
        <n v="0.39722485266308555"/>
        <n v="2.1151337792956834E-4"/>
        <n v="1.603820661190075E-4"/>
        <n v="2.0708789270499584E-4"/>
        <n v="5.1528401914229987E-3"/>
        <n v="0.30668452668424279"/>
        <n v="0.15646888705833725"/>
        <n v="4.1628657642341273E-3"/>
        <n v="4.2976370924021089E-2"/>
        <n v="-9.5697534992735603E-2"/>
        <n v="7.890541098991169E-2"/>
        <n v="2.2176193315650333E-3"/>
        <n v="6.2811035871382609E-4"/>
        <n v="4.9995326977120575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ls" refreshedDate="44050.467029513886" createdVersion="6" refreshedVersion="6" minRefreshableVersion="3" recordCount="80" xr:uid="{05E998FD-CB1C-AA4A-A377-944F27263144}">
  <cacheSource type="worksheet">
    <worksheetSource ref="A1:C81" sheet="원본 (2)"/>
  </cacheSource>
  <cacheFields count="3">
    <cacheField name="분위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대분류" numFmtId="0">
      <sharedItems count="16">
        <s v="건물"/>
        <s v="고지거부및등록제외사항"/>
        <s v="골동품및예술품"/>
        <s v="금및백금"/>
        <s v="보석류"/>
        <s v="부동산에관한규정이준용되는권리와자동차-건설기계-선박및항공기"/>
        <s v="비영리법인에출연한재산"/>
        <s v="예금"/>
        <s v="유가증권"/>
        <s v="정치자금법에따른정치자금의수입및지출을위한예금계좌의예금"/>
        <s v="지식재산권"/>
        <s v="채권"/>
        <s v="토지"/>
        <s v="합명-합자-유한회사출자지분"/>
        <s v="현금"/>
        <s v="회원권"/>
      </sharedItems>
    </cacheField>
    <cacheField name="현재가액" numFmtId="41">
      <sharedItems containsSemiMixedTypes="0" containsString="0" containsNumber="1" containsInteger="1" minValue="0" maxValue="960415798" count="66">
        <n v="134676049"/>
        <n v="0"/>
        <n v="1355000"/>
        <n v="220093"/>
        <n v="132375"/>
        <n v="11040304"/>
        <n v="59531272"/>
        <n v="2412177"/>
        <n v="1363335"/>
        <n v="6320713"/>
        <n v="38926427"/>
        <n v="594067"/>
        <n v="758560"/>
        <n v="249310"/>
        <n v="267418985"/>
        <n v="3275000"/>
        <n v="110091"/>
        <n v="107800"/>
        <n v="11629617"/>
        <n v="114612696"/>
        <n v="11403098"/>
        <n v="4015355"/>
        <n v="11476355"/>
        <n v="70267765"/>
        <n v="3804795"/>
        <n v="1405325"/>
        <n v="925165"/>
        <n v="393257332"/>
        <n v="222000"/>
        <n v="183748"/>
        <n v="104700"/>
        <n v="12999974"/>
        <n v="174969574"/>
        <n v="15436077"/>
        <n v="6282605"/>
        <n v="22294234"/>
        <n v="86003905"/>
        <n v="3662757"/>
        <n v="694400"/>
        <n v="1516045"/>
        <n v="514074047"/>
        <n v="272000"/>
        <n v="50281"/>
        <n v="197950"/>
        <n v="13437802"/>
        <n v="270142947"/>
        <n v="23063875"/>
        <n v="9765417"/>
        <n v="29128680"/>
        <n v="93126161"/>
        <n v="3989066"/>
        <n v="638825"/>
        <n v="2657622"/>
        <n v="960415798"/>
        <n v="511400"/>
        <n v="387774"/>
        <n v="500700"/>
        <n v="12458609"/>
        <n v="741506133"/>
        <n v="378312661"/>
        <n v="10065035"/>
        <n v="103908870"/>
        <n v="190778605"/>
        <n v="5361791"/>
        <n v="1518654"/>
        <n v="120879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1"/>
  </r>
  <r>
    <x v="0"/>
    <x v="7"/>
    <x v="6"/>
  </r>
  <r>
    <x v="0"/>
    <x v="8"/>
    <x v="7"/>
  </r>
  <r>
    <x v="0"/>
    <x v="9"/>
    <x v="8"/>
  </r>
  <r>
    <x v="0"/>
    <x v="10"/>
    <x v="1"/>
  </r>
  <r>
    <x v="0"/>
    <x v="11"/>
    <x v="9"/>
  </r>
  <r>
    <x v="0"/>
    <x v="12"/>
    <x v="10"/>
  </r>
  <r>
    <x v="0"/>
    <x v="13"/>
    <x v="11"/>
  </r>
  <r>
    <x v="0"/>
    <x v="14"/>
    <x v="12"/>
  </r>
  <r>
    <x v="0"/>
    <x v="15"/>
    <x v="13"/>
  </r>
  <r>
    <x v="0"/>
    <x v="16"/>
    <x v="14"/>
  </r>
  <r>
    <x v="1"/>
    <x v="0"/>
    <x v="15"/>
  </r>
  <r>
    <x v="1"/>
    <x v="1"/>
    <x v="1"/>
  </r>
  <r>
    <x v="1"/>
    <x v="2"/>
    <x v="16"/>
  </r>
  <r>
    <x v="1"/>
    <x v="3"/>
    <x v="17"/>
  </r>
  <r>
    <x v="1"/>
    <x v="4"/>
    <x v="18"/>
  </r>
  <r>
    <x v="1"/>
    <x v="5"/>
    <x v="19"/>
  </r>
  <r>
    <x v="1"/>
    <x v="6"/>
    <x v="1"/>
  </r>
  <r>
    <x v="1"/>
    <x v="7"/>
    <x v="20"/>
  </r>
  <r>
    <x v="1"/>
    <x v="8"/>
    <x v="21"/>
  </r>
  <r>
    <x v="1"/>
    <x v="9"/>
    <x v="22"/>
  </r>
  <r>
    <x v="1"/>
    <x v="10"/>
    <x v="1"/>
  </r>
  <r>
    <x v="1"/>
    <x v="11"/>
    <x v="23"/>
  </r>
  <r>
    <x v="1"/>
    <x v="12"/>
    <x v="24"/>
  </r>
  <r>
    <x v="1"/>
    <x v="13"/>
    <x v="25"/>
  </r>
  <r>
    <x v="1"/>
    <x v="14"/>
    <x v="26"/>
  </r>
  <r>
    <x v="1"/>
    <x v="15"/>
    <x v="27"/>
  </r>
  <r>
    <x v="1"/>
    <x v="16"/>
    <x v="28"/>
  </r>
  <r>
    <x v="2"/>
    <x v="0"/>
    <x v="29"/>
  </r>
  <r>
    <x v="2"/>
    <x v="1"/>
    <x v="1"/>
  </r>
  <r>
    <x v="2"/>
    <x v="2"/>
    <x v="30"/>
  </r>
  <r>
    <x v="2"/>
    <x v="3"/>
    <x v="31"/>
  </r>
  <r>
    <x v="2"/>
    <x v="4"/>
    <x v="32"/>
  </r>
  <r>
    <x v="2"/>
    <x v="5"/>
    <x v="33"/>
  </r>
  <r>
    <x v="2"/>
    <x v="6"/>
    <x v="1"/>
  </r>
  <r>
    <x v="2"/>
    <x v="7"/>
    <x v="34"/>
  </r>
  <r>
    <x v="2"/>
    <x v="8"/>
    <x v="35"/>
  </r>
  <r>
    <x v="2"/>
    <x v="9"/>
    <x v="36"/>
  </r>
  <r>
    <x v="2"/>
    <x v="10"/>
    <x v="1"/>
  </r>
  <r>
    <x v="2"/>
    <x v="11"/>
    <x v="37"/>
  </r>
  <r>
    <x v="2"/>
    <x v="12"/>
    <x v="38"/>
  </r>
  <r>
    <x v="2"/>
    <x v="13"/>
    <x v="39"/>
  </r>
  <r>
    <x v="2"/>
    <x v="14"/>
    <x v="40"/>
  </r>
  <r>
    <x v="2"/>
    <x v="15"/>
    <x v="41"/>
  </r>
  <r>
    <x v="2"/>
    <x v="16"/>
    <x v="42"/>
  </r>
  <r>
    <x v="3"/>
    <x v="0"/>
    <x v="43"/>
  </r>
  <r>
    <x v="3"/>
    <x v="1"/>
    <x v="1"/>
  </r>
  <r>
    <x v="3"/>
    <x v="2"/>
    <x v="44"/>
  </r>
  <r>
    <x v="3"/>
    <x v="3"/>
    <x v="45"/>
  </r>
  <r>
    <x v="3"/>
    <x v="4"/>
    <x v="46"/>
  </r>
  <r>
    <x v="3"/>
    <x v="5"/>
    <x v="47"/>
  </r>
  <r>
    <x v="3"/>
    <x v="6"/>
    <x v="1"/>
  </r>
  <r>
    <x v="3"/>
    <x v="7"/>
    <x v="48"/>
  </r>
  <r>
    <x v="3"/>
    <x v="8"/>
    <x v="49"/>
  </r>
  <r>
    <x v="3"/>
    <x v="9"/>
    <x v="50"/>
  </r>
  <r>
    <x v="3"/>
    <x v="10"/>
    <x v="1"/>
  </r>
  <r>
    <x v="3"/>
    <x v="11"/>
    <x v="51"/>
  </r>
  <r>
    <x v="3"/>
    <x v="12"/>
    <x v="52"/>
  </r>
  <r>
    <x v="3"/>
    <x v="13"/>
    <x v="53"/>
  </r>
  <r>
    <x v="3"/>
    <x v="14"/>
    <x v="54"/>
  </r>
  <r>
    <x v="3"/>
    <x v="15"/>
    <x v="55"/>
  </r>
  <r>
    <x v="3"/>
    <x v="16"/>
    <x v="56"/>
  </r>
  <r>
    <x v="4"/>
    <x v="0"/>
    <x v="57"/>
  </r>
  <r>
    <x v="4"/>
    <x v="1"/>
    <x v="1"/>
  </r>
  <r>
    <x v="4"/>
    <x v="2"/>
    <x v="58"/>
  </r>
  <r>
    <x v="4"/>
    <x v="3"/>
    <x v="59"/>
  </r>
  <r>
    <x v="4"/>
    <x v="4"/>
    <x v="60"/>
  </r>
  <r>
    <x v="4"/>
    <x v="5"/>
    <x v="61"/>
  </r>
  <r>
    <x v="4"/>
    <x v="6"/>
    <x v="1"/>
  </r>
  <r>
    <x v="4"/>
    <x v="7"/>
    <x v="62"/>
  </r>
  <r>
    <x v="4"/>
    <x v="8"/>
    <x v="63"/>
  </r>
  <r>
    <x v="4"/>
    <x v="9"/>
    <x v="64"/>
  </r>
  <r>
    <x v="4"/>
    <x v="10"/>
    <x v="1"/>
  </r>
  <r>
    <x v="4"/>
    <x v="11"/>
    <x v="65"/>
  </r>
  <r>
    <x v="4"/>
    <x v="12"/>
    <x v="66"/>
  </r>
  <r>
    <x v="4"/>
    <x v="13"/>
    <x v="67"/>
  </r>
  <r>
    <x v="4"/>
    <x v="14"/>
    <x v="68"/>
  </r>
  <r>
    <x v="4"/>
    <x v="15"/>
    <x v="69"/>
  </r>
  <r>
    <x v="4"/>
    <x v="16"/>
    <x v="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1"/>
  </r>
  <r>
    <x v="0"/>
    <x v="7"/>
    <x v="6"/>
  </r>
  <r>
    <x v="0"/>
    <x v="8"/>
    <x v="7"/>
  </r>
  <r>
    <x v="0"/>
    <x v="9"/>
    <x v="8"/>
  </r>
  <r>
    <x v="0"/>
    <x v="10"/>
    <x v="1"/>
  </r>
  <r>
    <x v="0"/>
    <x v="11"/>
    <x v="9"/>
  </r>
  <r>
    <x v="0"/>
    <x v="12"/>
    <x v="10"/>
  </r>
  <r>
    <x v="0"/>
    <x v="13"/>
    <x v="11"/>
  </r>
  <r>
    <x v="0"/>
    <x v="14"/>
    <x v="12"/>
  </r>
  <r>
    <x v="0"/>
    <x v="15"/>
    <x v="13"/>
  </r>
  <r>
    <x v="1"/>
    <x v="0"/>
    <x v="14"/>
  </r>
  <r>
    <x v="1"/>
    <x v="1"/>
    <x v="1"/>
  </r>
  <r>
    <x v="1"/>
    <x v="2"/>
    <x v="15"/>
  </r>
  <r>
    <x v="1"/>
    <x v="3"/>
    <x v="16"/>
  </r>
  <r>
    <x v="1"/>
    <x v="4"/>
    <x v="17"/>
  </r>
  <r>
    <x v="1"/>
    <x v="5"/>
    <x v="18"/>
  </r>
  <r>
    <x v="1"/>
    <x v="6"/>
    <x v="1"/>
  </r>
  <r>
    <x v="1"/>
    <x v="7"/>
    <x v="19"/>
  </r>
  <r>
    <x v="1"/>
    <x v="8"/>
    <x v="20"/>
  </r>
  <r>
    <x v="1"/>
    <x v="9"/>
    <x v="21"/>
  </r>
  <r>
    <x v="1"/>
    <x v="10"/>
    <x v="1"/>
  </r>
  <r>
    <x v="1"/>
    <x v="11"/>
    <x v="22"/>
  </r>
  <r>
    <x v="1"/>
    <x v="12"/>
    <x v="23"/>
  </r>
  <r>
    <x v="1"/>
    <x v="13"/>
    <x v="24"/>
  </r>
  <r>
    <x v="1"/>
    <x v="14"/>
    <x v="25"/>
  </r>
  <r>
    <x v="1"/>
    <x v="15"/>
    <x v="26"/>
  </r>
  <r>
    <x v="2"/>
    <x v="0"/>
    <x v="27"/>
  </r>
  <r>
    <x v="2"/>
    <x v="1"/>
    <x v="1"/>
  </r>
  <r>
    <x v="2"/>
    <x v="2"/>
    <x v="28"/>
  </r>
  <r>
    <x v="2"/>
    <x v="3"/>
    <x v="29"/>
  </r>
  <r>
    <x v="2"/>
    <x v="4"/>
    <x v="30"/>
  </r>
  <r>
    <x v="2"/>
    <x v="5"/>
    <x v="31"/>
  </r>
  <r>
    <x v="2"/>
    <x v="6"/>
    <x v="1"/>
  </r>
  <r>
    <x v="2"/>
    <x v="7"/>
    <x v="32"/>
  </r>
  <r>
    <x v="2"/>
    <x v="8"/>
    <x v="33"/>
  </r>
  <r>
    <x v="2"/>
    <x v="9"/>
    <x v="34"/>
  </r>
  <r>
    <x v="2"/>
    <x v="10"/>
    <x v="1"/>
  </r>
  <r>
    <x v="2"/>
    <x v="11"/>
    <x v="35"/>
  </r>
  <r>
    <x v="2"/>
    <x v="12"/>
    <x v="36"/>
  </r>
  <r>
    <x v="2"/>
    <x v="13"/>
    <x v="37"/>
  </r>
  <r>
    <x v="2"/>
    <x v="14"/>
    <x v="38"/>
  </r>
  <r>
    <x v="2"/>
    <x v="15"/>
    <x v="39"/>
  </r>
  <r>
    <x v="3"/>
    <x v="0"/>
    <x v="40"/>
  </r>
  <r>
    <x v="3"/>
    <x v="1"/>
    <x v="1"/>
  </r>
  <r>
    <x v="3"/>
    <x v="2"/>
    <x v="41"/>
  </r>
  <r>
    <x v="3"/>
    <x v="3"/>
    <x v="42"/>
  </r>
  <r>
    <x v="3"/>
    <x v="4"/>
    <x v="43"/>
  </r>
  <r>
    <x v="3"/>
    <x v="5"/>
    <x v="44"/>
  </r>
  <r>
    <x v="3"/>
    <x v="6"/>
    <x v="1"/>
  </r>
  <r>
    <x v="3"/>
    <x v="7"/>
    <x v="45"/>
  </r>
  <r>
    <x v="3"/>
    <x v="8"/>
    <x v="46"/>
  </r>
  <r>
    <x v="3"/>
    <x v="9"/>
    <x v="47"/>
  </r>
  <r>
    <x v="3"/>
    <x v="10"/>
    <x v="1"/>
  </r>
  <r>
    <x v="3"/>
    <x v="11"/>
    <x v="48"/>
  </r>
  <r>
    <x v="3"/>
    <x v="12"/>
    <x v="49"/>
  </r>
  <r>
    <x v="3"/>
    <x v="13"/>
    <x v="50"/>
  </r>
  <r>
    <x v="3"/>
    <x v="14"/>
    <x v="51"/>
  </r>
  <r>
    <x v="3"/>
    <x v="15"/>
    <x v="52"/>
  </r>
  <r>
    <x v="4"/>
    <x v="0"/>
    <x v="53"/>
  </r>
  <r>
    <x v="4"/>
    <x v="1"/>
    <x v="1"/>
  </r>
  <r>
    <x v="4"/>
    <x v="2"/>
    <x v="54"/>
  </r>
  <r>
    <x v="4"/>
    <x v="3"/>
    <x v="55"/>
  </r>
  <r>
    <x v="4"/>
    <x v="4"/>
    <x v="56"/>
  </r>
  <r>
    <x v="4"/>
    <x v="5"/>
    <x v="57"/>
  </r>
  <r>
    <x v="4"/>
    <x v="6"/>
    <x v="1"/>
  </r>
  <r>
    <x v="4"/>
    <x v="7"/>
    <x v="58"/>
  </r>
  <r>
    <x v="4"/>
    <x v="8"/>
    <x v="59"/>
  </r>
  <r>
    <x v="4"/>
    <x v="9"/>
    <x v="60"/>
  </r>
  <r>
    <x v="4"/>
    <x v="10"/>
    <x v="1"/>
  </r>
  <r>
    <x v="4"/>
    <x v="11"/>
    <x v="61"/>
  </r>
  <r>
    <x v="4"/>
    <x v="12"/>
    <x v="62"/>
  </r>
  <r>
    <x v="4"/>
    <x v="13"/>
    <x v="63"/>
  </r>
  <r>
    <x v="4"/>
    <x v="14"/>
    <x v="64"/>
  </r>
  <r>
    <x v="4"/>
    <x v="15"/>
    <x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DEB179-8CC8-D74F-A93E-F92D414979A7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89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numFmtId="41" showAll="0">
      <items count="67">
        <item x="1"/>
        <item x="42"/>
        <item x="30"/>
        <item x="17"/>
        <item x="16"/>
        <item x="4"/>
        <item x="29"/>
        <item x="43"/>
        <item x="3"/>
        <item x="28"/>
        <item x="13"/>
        <item x="41"/>
        <item x="55"/>
        <item x="56"/>
        <item x="54"/>
        <item x="11"/>
        <item x="51"/>
        <item x="38"/>
        <item x="12"/>
        <item x="26"/>
        <item x="2"/>
        <item x="8"/>
        <item x="25"/>
        <item x="39"/>
        <item x="64"/>
        <item x="7"/>
        <item x="52"/>
        <item x="15"/>
        <item x="37"/>
        <item x="24"/>
        <item x="50"/>
        <item x="21"/>
        <item x="63"/>
        <item x="34"/>
        <item x="9"/>
        <item x="47"/>
        <item x="60"/>
        <item x="5"/>
        <item x="20"/>
        <item x="22"/>
        <item x="18"/>
        <item x="65"/>
        <item x="57"/>
        <item x="31"/>
        <item x="44"/>
        <item x="33"/>
        <item x="35"/>
        <item x="46"/>
        <item x="48"/>
        <item x="10"/>
        <item x="6"/>
        <item x="23"/>
        <item x="36"/>
        <item x="49"/>
        <item x="61"/>
        <item x="19"/>
        <item x="0"/>
        <item x="32"/>
        <item x="62"/>
        <item x="14"/>
        <item x="45"/>
        <item x="59"/>
        <item x="27"/>
        <item x="40"/>
        <item x="58"/>
        <item x="53"/>
        <item t="default"/>
      </items>
    </pivotField>
  </pivotFields>
  <rowFields count="2">
    <field x="0"/>
    <field x="1"/>
  </rowFields>
  <rowItems count="8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Sum of 현재가액" fld="2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D7947-CE8A-644D-B1CB-B6E61D5E9E6E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4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numFmtId="9" showAll="0">
      <items count="72">
        <item x="10"/>
        <item x="24"/>
        <item x="38"/>
        <item x="52"/>
        <item x="66"/>
        <item x="1"/>
        <item x="45"/>
        <item x="32"/>
        <item x="59"/>
        <item x="46"/>
        <item x="60"/>
        <item x="58"/>
        <item x="18"/>
        <item x="17"/>
        <item x="31"/>
        <item x="44"/>
        <item x="30"/>
        <item x="4"/>
        <item x="69"/>
        <item x="55"/>
        <item x="3"/>
        <item x="41"/>
        <item x="14"/>
        <item x="28"/>
        <item x="42"/>
        <item x="68"/>
        <item x="12"/>
        <item x="56"/>
        <item x="27"/>
        <item x="13"/>
        <item x="54"/>
        <item x="64"/>
        <item x="70"/>
        <item x="40"/>
        <item x="61"/>
        <item x="2"/>
        <item x="8"/>
        <item x="16"/>
        <item x="26"/>
        <item x="22"/>
        <item x="36"/>
        <item x="7"/>
        <item x="50"/>
        <item x="47"/>
        <item x="33"/>
        <item x="35"/>
        <item x="21"/>
        <item x="23"/>
        <item x="19"/>
        <item x="49"/>
        <item x="9"/>
        <item x="51"/>
        <item x="37"/>
        <item x="5"/>
        <item x="65"/>
        <item x="67"/>
        <item x="53"/>
        <item x="39"/>
        <item x="25"/>
        <item x="11"/>
        <item x="63"/>
        <item x="20"/>
        <item x="6"/>
        <item x="34"/>
        <item x="48"/>
        <item x="62"/>
        <item x="57"/>
        <item x="0"/>
        <item x="15"/>
        <item x="43"/>
        <item x="29"/>
        <item t="default"/>
      </items>
    </pivotField>
  </pivotFields>
  <rowFields count="2">
    <field x="0"/>
    <field x="1"/>
  </rowFields>
  <rowItems count="9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Items count="1">
    <i/>
  </colItems>
  <dataFields count="1">
    <dataField name="Count of 비중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165-EBDC-9749-990E-B53D07AF7B73}">
  <dimension ref="A3:B89"/>
  <sheetViews>
    <sheetView workbookViewId="0">
      <selection activeCell="G32" sqref="G32"/>
    </sheetView>
  </sheetViews>
  <sheetFormatPr baseColWidth="10" defaultRowHeight="15" x14ac:dyDescent="0.2"/>
  <cols>
    <col min="1" max="1" width="60" bestFit="1" customWidth="1"/>
    <col min="2" max="2" width="14.1640625" bestFit="1" customWidth="1"/>
    <col min="3" max="3" width="21.6640625" bestFit="1" customWidth="1"/>
    <col min="4" max="4" width="14" bestFit="1" customWidth="1"/>
    <col min="5" max="5" width="8.5" bestFit="1" customWidth="1"/>
    <col min="6" max="6" width="6.6640625" bestFit="1" customWidth="1"/>
    <col min="7" max="7" width="56.6640625" bestFit="1" customWidth="1"/>
    <col min="8" max="8" width="21.6640625" bestFit="1" customWidth="1"/>
    <col min="9" max="9" width="4.83203125" bestFit="1" customWidth="1"/>
    <col min="10" max="10" width="8.5" bestFit="1" customWidth="1"/>
    <col min="11" max="11" width="53.83203125" bestFit="1" customWidth="1"/>
    <col min="12" max="12" width="10.33203125" bestFit="1" customWidth="1"/>
    <col min="13" max="14" width="4.83203125" bestFit="1" customWidth="1"/>
    <col min="15" max="15" width="24.5" bestFit="1" customWidth="1"/>
    <col min="16" max="16" width="4.83203125" bestFit="1" customWidth="1"/>
    <col min="17" max="17" width="6.6640625" bestFit="1" customWidth="1"/>
    <col min="18" max="18" width="6.33203125" bestFit="1" customWidth="1"/>
    <col min="19" max="19" width="4.83203125" bestFit="1" customWidth="1"/>
    <col min="20" max="20" width="21.6640625" bestFit="1" customWidth="1"/>
    <col min="21" max="21" width="14" bestFit="1" customWidth="1"/>
    <col min="22" max="22" width="8.5" bestFit="1" customWidth="1"/>
    <col min="23" max="23" width="6.6640625" bestFit="1" customWidth="1"/>
    <col min="24" max="24" width="56.6640625" bestFit="1" customWidth="1"/>
    <col min="25" max="25" width="21.6640625" bestFit="1" customWidth="1"/>
    <col min="26" max="26" width="4.83203125" bestFit="1" customWidth="1"/>
    <col min="27" max="27" width="8.5" bestFit="1" customWidth="1"/>
    <col min="28" max="28" width="53.83203125" bestFit="1" customWidth="1"/>
    <col min="29" max="29" width="10.33203125" bestFit="1" customWidth="1"/>
    <col min="30" max="31" width="4.83203125" bestFit="1" customWidth="1"/>
    <col min="32" max="32" width="24.5" bestFit="1" customWidth="1"/>
    <col min="33" max="33" width="4.83203125" bestFit="1" customWidth="1"/>
    <col min="34" max="34" width="6.6640625" bestFit="1" customWidth="1"/>
    <col min="35" max="35" width="6.33203125" bestFit="1" customWidth="1"/>
    <col min="36" max="36" width="4.83203125" bestFit="1" customWidth="1"/>
    <col min="37" max="37" width="21.6640625" bestFit="1" customWidth="1"/>
    <col min="38" max="38" width="14" bestFit="1" customWidth="1"/>
    <col min="39" max="39" width="8.5" bestFit="1" customWidth="1"/>
    <col min="40" max="40" width="6.6640625" bestFit="1" customWidth="1"/>
    <col min="41" max="41" width="56.6640625" bestFit="1" customWidth="1"/>
    <col min="42" max="42" width="21.6640625" bestFit="1" customWidth="1"/>
    <col min="43" max="43" width="4.83203125" bestFit="1" customWidth="1"/>
    <col min="44" max="44" width="8.5" bestFit="1" customWidth="1"/>
    <col min="45" max="45" width="53.83203125" bestFit="1" customWidth="1"/>
    <col min="46" max="46" width="10.33203125" bestFit="1" customWidth="1"/>
    <col min="47" max="48" width="4.83203125" bestFit="1" customWidth="1"/>
    <col min="49" max="49" width="24.5" bestFit="1" customWidth="1"/>
    <col min="50" max="50" width="4.83203125" bestFit="1" customWidth="1"/>
    <col min="51" max="51" width="6.6640625" bestFit="1" customWidth="1"/>
    <col min="52" max="52" width="6.33203125" bestFit="1" customWidth="1"/>
    <col min="53" max="53" width="4.83203125" bestFit="1" customWidth="1"/>
    <col min="54" max="54" width="21.6640625" bestFit="1" customWidth="1"/>
    <col min="55" max="55" width="14" bestFit="1" customWidth="1"/>
    <col min="56" max="56" width="8.5" bestFit="1" customWidth="1"/>
    <col min="57" max="57" width="6.6640625" bestFit="1" customWidth="1"/>
    <col min="58" max="58" width="56.6640625" bestFit="1" customWidth="1"/>
    <col min="59" max="59" width="21.6640625" bestFit="1" customWidth="1"/>
    <col min="60" max="60" width="4.83203125" bestFit="1" customWidth="1"/>
    <col min="61" max="61" width="8.5" bestFit="1" customWidth="1"/>
    <col min="62" max="62" width="53.83203125" bestFit="1" customWidth="1"/>
    <col min="63" max="63" width="10.33203125" bestFit="1" customWidth="1"/>
    <col min="64" max="65" width="4.83203125" bestFit="1" customWidth="1"/>
    <col min="66" max="66" width="24.5" bestFit="1" customWidth="1"/>
    <col min="67" max="67" width="4.83203125" bestFit="1" customWidth="1"/>
    <col min="68" max="68" width="6.6640625" bestFit="1" customWidth="1"/>
    <col min="69" max="69" width="6.33203125" bestFit="1" customWidth="1"/>
    <col min="70" max="70" width="4.83203125" bestFit="1" customWidth="1"/>
    <col min="71" max="71" width="21.6640625" bestFit="1" customWidth="1"/>
    <col min="72" max="72" width="14" bestFit="1" customWidth="1"/>
    <col min="73" max="73" width="8.5" bestFit="1" customWidth="1"/>
    <col min="74" max="74" width="6.6640625" bestFit="1" customWidth="1"/>
    <col min="75" max="75" width="56.6640625" bestFit="1" customWidth="1"/>
    <col min="76" max="76" width="21.6640625" bestFit="1" customWidth="1"/>
    <col min="77" max="77" width="4.83203125" bestFit="1" customWidth="1"/>
    <col min="78" max="78" width="8.5" bestFit="1" customWidth="1"/>
    <col min="79" max="79" width="53.83203125" bestFit="1" customWidth="1"/>
    <col min="80" max="80" width="10.33203125" bestFit="1" customWidth="1"/>
    <col min="81" max="82" width="4.83203125" bestFit="1" customWidth="1"/>
    <col min="83" max="83" width="24.5" bestFit="1" customWidth="1"/>
    <col min="84" max="84" width="4.83203125" bestFit="1" customWidth="1"/>
    <col min="85" max="85" width="6.6640625" bestFit="1" customWidth="1"/>
    <col min="86" max="86" width="6.33203125" bestFit="1" customWidth="1"/>
    <col min="87" max="87" width="10" bestFit="1" customWidth="1"/>
  </cols>
  <sheetData>
    <row r="3" spans="1:2" x14ac:dyDescent="0.2">
      <c r="A3" s="8" t="s">
        <v>22</v>
      </c>
      <c r="B3" t="s">
        <v>25</v>
      </c>
    </row>
    <row r="4" spans="1:2" x14ac:dyDescent="0.2">
      <c r="A4" s="9">
        <v>1</v>
      </c>
      <c r="B4" s="11">
        <v>5.306525371333095E-2</v>
      </c>
    </row>
    <row r="5" spans="1:2" x14ac:dyDescent="0.2">
      <c r="A5" s="10" t="s">
        <v>3</v>
      </c>
      <c r="B5" s="11">
        <v>0.52285198876827554</v>
      </c>
    </row>
    <row r="6" spans="1:2" x14ac:dyDescent="0.2">
      <c r="A6" s="10" t="s">
        <v>4</v>
      </c>
      <c r="B6" s="11">
        <v>0</v>
      </c>
    </row>
    <row r="7" spans="1:2" x14ac:dyDescent="0.2">
      <c r="A7" s="10" t="s">
        <v>5</v>
      </c>
      <c r="B7" s="11">
        <v>5.2605080861929162E-3</v>
      </c>
    </row>
    <row r="8" spans="1:2" x14ac:dyDescent="0.2">
      <c r="A8" s="10" t="s">
        <v>6</v>
      </c>
      <c r="B8" s="11">
        <v>8.5446568724314206E-4</v>
      </c>
    </row>
    <row r="9" spans="1:2" x14ac:dyDescent="0.2">
      <c r="A9" s="10" t="s">
        <v>7</v>
      </c>
      <c r="B9" s="11">
        <v>5.1391864052382824E-4</v>
      </c>
    </row>
    <row r="10" spans="1:2" x14ac:dyDescent="0.2">
      <c r="A10" s="10" t="s">
        <v>8</v>
      </c>
      <c r="B10" s="11">
        <v>4.2861703664965313E-2</v>
      </c>
    </row>
    <row r="11" spans="1:2" x14ac:dyDescent="0.2">
      <c r="A11" s="10" t="s">
        <v>9</v>
      </c>
      <c r="B11" s="11">
        <v>0</v>
      </c>
    </row>
    <row r="12" spans="1:2" x14ac:dyDescent="0.2">
      <c r="A12" s="10" t="s">
        <v>10</v>
      </c>
      <c r="B12" s="11">
        <v>0.23111788762904056</v>
      </c>
    </row>
    <row r="13" spans="1:2" x14ac:dyDescent="0.2">
      <c r="A13" s="10" t="s">
        <v>11</v>
      </c>
      <c r="B13" s="11">
        <v>9.3647797888033735E-3</v>
      </c>
    </row>
    <row r="14" spans="1:2" x14ac:dyDescent="0.2">
      <c r="A14" s="10" t="s">
        <v>12</v>
      </c>
      <c r="B14" s="11">
        <v>5.2928670049371363E-3</v>
      </c>
    </row>
    <row r="15" spans="1:2" x14ac:dyDescent="0.2">
      <c r="A15" s="10" t="s">
        <v>13</v>
      </c>
      <c r="B15" s="11">
        <v>0</v>
      </c>
    </row>
    <row r="16" spans="1:2" x14ac:dyDescent="0.2">
      <c r="A16" s="10" t="s">
        <v>14</v>
      </c>
      <c r="B16" s="11">
        <v>2.4538864831737776E-2</v>
      </c>
    </row>
    <row r="17" spans="1:2" x14ac:dyDescent="0.2">
      <c r="A17" s="10" t="s">
        <v>16</v>
      </c>
      <c r="B17" s="11">
        <v>0.15112382583033082</v>
      </c>
    </row>
    <row r="18" spans="1:2" x14ac:dyDescent="0.2">
      <c r="A18" s="10" t="s">
        <v>17</v>
      </c>
      <c r="B18" s="11">
        <v>2.3063426252696436E-3</v>
      </c>
    </row>
    <row r="19" spans="1:2" x14ac:dyDescent="0.2">
      <c r="A19" s="10" t="s">
        <v>18</v>
      </c>
      <c r="B19" s="11">
        <v>2.9449527777583016E-3</v>
      </c>
    </row>
    <row r="20" spans="1:2" x14ac:dyDescent="0.2">
      <c r="A20" s="10" t="s">
        <v>19</v>
      </c>
      <c r="B20" s="11">
        <v>9.6789466492159116E-4</v>
      </c>
    </row>
    <row r="21" spans="1:2" x14ac:dyDescent="0.2">
      <c r="A21" s="9">
        <v>2</v>
      </c>
      <c r="B21" s="11">
        <v>0.10310058091232066</v>
      </c>
    </row>
    <row r="22" spans="1:2" x14ac:dyDescent="0.2">
      <c r="A22" s="10" t="s">
        <v>3</v>
      </c>
      <c r="B22" s="11">
        <v>0.53435486297451396</v>
      </c>
    </row>
    <row r="23" spans="1:2" x14ac:dyDescent="0.2">
      <c r="A23" s="10" t="s">
        <v>4</v>
      </c>
      <c r="B23" s="11">
        <v>0</v>
      </c>
    </row>
    <row r="24" spans="1:2" x14ac:dyDescent="0.2">
      <c r="A24" s="10" t="s">
        <v>5</v>
      </c>
      <c r="B24" s="11">
        <v>6.5440835333420069E-3</v>
      </c>
    </row>
    <row r="25" spans="1:2" x14ac:dyDescent="0.2">
      <c r="A25" s="10" t="s">
        <v>6</v>
      </c>
      <c r="B25" s="11">
        <v>2.1998311458600148E-4</v>
      </c>
    </row>
    <row r="26" spans="1:2" x14ac:dyDescent="0.2">
      <c r="A26" s="10" t="s">
        <v>7</v>
      </c>
      <c r="B26" s="11">
        <v>2.1540525340283003E-4</v>
      </c>
    </row>
    <row r="27" spans="1:2" x14ac:dyDescent="0.2">
      <c r="A27" s="10" t="s">
        <v>8</v>
      </c>
      <c r="B27" s="11">
        <v>2.3238224460694432E-2</v>
      </c>
    </row>
    <row r="28" spans="1:2" x14ac:dyDescent="0.2">
      <c r="A28" s="10" t="s">
        <v>9</v>
      </c>
      <c r="B28" s="11">
        <v>0</v>
      </c>
    </row>
    <row r="29" spans="1:2" x14ac:dyDescent="0.2">
      <c r="A29" s="10" t="s">
        <v>10</v>
      </c>
      <c r="B29" s="11">
        <v>0.22901833789481932</v>
      </c>
    </row>
    <row r="30" spans="1:2" x14ac:dyDescent="0.2">
      <c r="A30" s="10" t="s">
        <v>11</v>
      </c>
      <c r="B30" s="11">
        <v>2.2785595679659595E-2</v>
      </c>
    </row>
    <row r="31" spans="1:2" x14ac:dyDescent="0.2">
      <c r="A31" s="10" t="s">
        <v>12</v>
      </c>
      <c r="B31" s="11">
        <v>8.0234560415335856E-3</v>
      </c>
    </row>
    <row r="32" spans="1:2" x14ac:dyDescent="0.2">
      <c r="A32" s="10" t="s">
        <v>13</v>
      </c>
      <c r="B32" s="11">
        <v>0</v>
      </c>
    </row>
    <row r="33" spans="1:2" x14ac:dyDescent="0.2">
      <c r="A33" s="10" t="s">
        <v>14</v>
      </c>
      <c r="B33" s="11">
        <v>2.2931977336881588E-2</v>
      </c>
    </row>
    <row r="34" spans="1:2" x14ac:dyDescent="0.2">
      <c r="A34" s="10" t="s">
        <v>16</v>
      </c>
      <c r="B34" s="11">
        <v>0.14040858743854834</v>
      </c>
    </row>
    <row r="35" spans="1:2" x14ac:dyDescent="0.2">
      <c r="A35" s="10" t="s">
        <v>17</v>
      </c>
      <c r="B35" s="11">
        <v>7.6027164296922139E-3</v>
      </c>
    </row>
    <row r="36" spans="1:2" x14ac:dyDescent="0.2">
      <c r="A36" s="10" t="s">
        <v>18</v>
      </c>
      <c r="B36" s="11">
        <v>2.8081112035095741E-3</v>
      </c>
    </row>
    <row r="37" spans="1:2" x14ac:dyDescent="0.2">
      <c r="A37" s="10" t="s">
        <v>19</v>
      </c>
      <c r="B37" s="11">
        <v>1.8486586388165977E-3</v>
      </c>
    </row>
    <row r="38" spans="1:2" x14ac:dyDescent="0.2">
      <c r="A38" s="9">
        <v>3</v>
      </c>
      <c r="B38" s="11">
        <v>0.1478419305309982</v>
      </c>
    </row>
    <row r="39" spans="1:2" x14ac:dyDescent="0.2">
      <c r="A39" s="10" t="s">
        <v>3</v>
      </c>
      <c r="B39" s="11">
        <v>0.54799657712600203</v>
      </c>
    </row>
    <row r="40" spans="1:2" x14ac:dyDescent="0.2">
      <c r="A40" s="10" t="s">
        <v>4</v>
      </c>
      <c r="B40" s="11">
        <v>0</v>
      </c>
    </row>
    <row r="41" spans="1:2" x14ac:dyDescent="0.2">
      <c r="A41" s="10" t="s">
        <v>5</v>
      </c>
      <c r="B41" s="11">
        <v>3.0935275765429958E-4</v>
      </c>
    </row>
    <row r="42" spans="1:2" x14ac:dyDescent="0.2">
      <c r="A42" s="10" t="s">
        <v>6</v>
      </c>
      <c r="B42" s="11">
        <v>2.5604932663721733E-4</v>
      </c>
    </row>
    <row r="43" spans="1:2" x14ac:dyDescent="0.2">
      <c r="A43" s="10" t="s">
        <v>7</v>
      </c>
      <c r="B43" s="11">
        <v>1.4589744921804129E-4</v>
      </c>
    </row>
    <row r="44" spans="1:2" x14ac:dyDescent="0.2">
      <c r="A44" s="10" t="s">
        <v>8</v>
      </c>
      <c r="B44" s="11">
        <v>1.8115215343847729E-2</v>
      </c>
    </row>
    <row r="45" spans="1:2" x14ac:dyDescent="0.2">
      <c r="A45" s="10" t="s">
        <v>9</v>
      </c>
      <c r="B45" s="11">
        <v>0</v>
      </c>
    </row>
    <row r="46" spans="1:2" x14ac:dyDescent="0.2">
      <c r="A46" s="10" t="s">
        <v>10</v>
      </c>
      <c r="B46" s="11">
        <v>0.24381675775900019</v>
      </c>
    </row>
    <row r="47" spans="1:2" x14ac:dyDescent="0.2">
      <c r="A47" s="10" t="s">
        <v>11</v>
      </c>
      <c r="B47" s="11">
        <v>2.1509878321234722E-2</v>
      </c>
    </row>
    <row r="48" spans="1:2" x14ac:dyDescent="0.2">
      <c r="A48" s="10" t="s">
        <v>12</v>
      </c>
      <c r="B48" s="11">
        <v>8.7546900090211301E-3</v>
      </c>
    </row>
    <row r="49" spans="1:2" x14ac:dyDescent="0.2">
      <c r="A49" s="10" t="s">
        <v>13</v>
      </c>
      <c r="B49" s="11">
        <v>0</v>
      </c>
    </row>
    <row r="50" spans="1:2" x14ac:dyDescent="0.2">
      <c r="A50" s="10" t="s">
        <v>14</v>
      </c>
      <c r="B50" s="11">
        <v>3.106658904364976E-2</v>
      </c>
    </row>
    <row r="51" spans="1:2" x14ac:dyDescent="0.2">
      <c r="A51" s="10" t="s">
        <v>16</v>
      </c>
      <c r="B51" s="11">
        <v>0.11984479811165949</v>
      </c>
    </row>
    <row r="52" spans="1:2" x14ac:dyDescent="0.2">
      <c r="A52" s="10" t="s">
        <v>17</v>
      </c>
      <c r="B52" s="11">
        <v>5.1039818854395919E-3</v>
      </c>
    </row>
    <row r="53" spans="1:2" x14ac:dyDescent="0.2">
      <c r="A53" s="10" t="s">
        <v>18</v>
      </c>
      <c r="B53" s="11">
        <v>9.6763313024840383E-4</v>
      </c>
    </row>
    <row r="54" spans="1:2" x14ac:dyDescent="0.2">
      <c r="A54" s="10" t="s">
        <v>19</v>
      </c>
      <c r="B54" s="11">
        <v>2.1125797363874444E-3</v>
      </c>
    </row>
    <row r="55" spans="1:2" x14ac:dyDescent="0.2">
      <c r="A55" s="9">
        <v>4</v>
      </c>
      <c r="B55" s="11">
        <v>0.19788651954207132</v>
      </c>
    </row>
    <row r="56" spans="1:2" x14ac:dyDescent="0.2">
      <c r="A56" s="10" t="s">
        <v>3</v>
      </c>
      <c r="B56" s="11">
        <v>0.53519014934977416</v>
      </c>
    </row>
    <row r="57" spans="1:2" x14ac:dyDescent="0.2">
      <c r="A57" s="10" t="s">
        <v>4</v>
      </c>
      <c r="B57" s="11">
        <v>0</v>
      </c>
    </row>
    <row r="58" spans="1:2" x14ac:dyDescent="0.2">
      <c r="A58" s="10" t="s">
        <v>5</v>
      </c>
      <c r="B58" s="11">
        <v>2.8317267030432013E-4</v>
      </c>
    </row>
    <row r="59" spans="1:2" x14ac:dyDescent="0.2">
      <c r="A59" s="10" t="s">
        <v>6</v>
      </c>
      <c r="B59" s="11">
        <v>5.2346342042542357E-5</v>
      </c>
    </row>
    <row r="60" spans="1:2" x14ac:dyDescent="0.2">
      <c r="A60" s="10" t="s">
        <v>7</v>
      </c>
      <c r="B60" s="11">
        <v>2.0608099296595651E-4</v>
      </c>
    </row>
    <row r="61" spans="1:2" x14ac:dyDescent="0.2">
      <c r="A61" s="10" t="s">
        <v>8</v>
      </c>
      <c r="B61" s="11">
        <v>1.3989773071179169E-2</v>
      </c>
    </row>
    <row r="62" spans="1:2" x14ac:dyDescent="0.2">
      <c r="A62" s="10" t="s">
        <v>9</v>
      </c>
      <c r="B62" s="11">
        <v>0</v>
      </c>
    </row>
    <row r="63" spans="1:2" x14ac:dyDescent="0.2">
      <c r="A63" s="10" t="s">
        <v>10</v>
      </c>
      <c r="B63" s="11">
        <v>0.28123933700686921</v>
      </c>
    </row>
    <row r="64" spans="1:2" x14ac:dyDescent="0.2">
      <c r="A64" s="10" t="s">
        <v>11</v>
      </c>
      <c r="B64" s="11">
        <v>2.4011246585717103E-2</v>
      </c>
    </row>
    <row r="65" spans="1:2" x14ac:dyDescent="0.2">
      <c r="A65" s="10" t="s">
        <v>12</v>
      </c>
      <c r="B65" s="11">
        <v>1.0166541207813247E-2</v>
      </c>
    </row>
    <row r="66" spans="1:2" x14ac:dyDescent="0.2">
      <c r="A66" s="10" t="s">
        <v>13</v>
      </c>
      <c r="B66" s="11">
        <v>0</v>
      </c>
    </row>
    <row r="67" spans="1:2" x14ac:dyDescent="0.2">
      <c r="A67" s="10" t="s">
        <v>14</v>
      </c>
      <c r="B67" s="11">
        <v>3.0325169478088398E-2</v>
      </c>
    </row>
    <row r="68" spans="1:2" x14ac:dyDescent="0.2">
      <c r="A68" s="10" t="s">
        <v>16</v>
      </c>
      <c r="B68" s="11">
        <v>9.6951410608676611E-2</v>
      </c>
    </row>
    <row r="69" spans="1:2" x14ac:dyDescent="0.2">
      <c r="A69" s="10" t="s">
        <v>17</v>
      </c>
      <c r="B69" s="11">
        <v>4.1529208501476953E-3</v>
      </c>
    </row>
    <row r="70" spans="1:2" x14ac:dyDescent="0.2">
      <c r="A70" s="10" t="s">
        <v>18</v>
      </c>
      <c r="B70" s="11">
        <v>6.6506537171749007E-4</v>
      </c>
    </row>
    <row r="71" spans="1:2" x14ac:dyDescent="0.2">
      <c r="A71" s="10" t="s">
        <v>19</v>
      </c>
      <c r="B71" s="11">
        <v>2.7667864647040732E-3</v>
      </c>
    </row>
    <row r="72" spans="1:2" x14ac:dyDescent="0.2">
      <c r="A72" s="9">
        <v>5</v>
      </c>
      <c r="B72" s="11">
        <v>0.4981057153012789</v>
      </c>
    </row>
    <row r="73" spans="1:2" x14ac:dyDescent="0.2">
      <c r="A73" s="10" t="s">
        <v>3</v>
      </c>
      <c r="B73" s="11">
        <v>0.39722485266308555</v>
      </c>
    </row>
    <row r="74" spans="1:2" x14ac:dyDescent="0.2">
      <c r="A74" s="10" t="s">
        <v>4</v>
      </c>
      <c r="B74" s="11">
        <v>0</v>
      </c>
    </row>
    <row r="75" spans="1:2" x14ac:dyDescent="0.2">
      <c r="A75" s="10" t="s">
        <v>5</v>
      </c>
      <c r="B75" s="11">
        <v>2.1151337792956834E-4</v>
      </c>
    </row>
    <row r="76" spans="1:2" x14ac:dyDescent="0.2">
      <c r="A76" s="10" t="s">
        <v>6</v>
      </c>
      <c r="B76" s="11">
        <v>1.603820661190075E-4</v>
      </c>
    </row>
    <row r="77" spans="1:2" x14ac:dyDescent="0.2">
      <c r="A77" s="10" t="s">
        <v>7</v>
      </c>
      <c r="B77" s="11">
        <v>2.0708789270499584E-4</v>
      </c>
    </row>
    <row r="78" spans="1:2" x14ac:dyDescent="0.2">
      <c r="A78" s="10" t="s">
        <v>8</v>
      </c>
      <c r="B78" s="11">
        <v>5.1528401914229987E-3</v>
      </c>
    </row>
    <row r="79" spans="1:2" x14ac:dyDescent="0.2">
      <c r="A79" s="10" t="s">
        <v>9</v>
      </c>
      <c r="B79" s="11">
        <v>0</v>
      </c>
    </row>
    <row r="80" spans="1:2" x14ac:dyDescent="0.2">
      <c r="A80" s="10" t="s">
        <v>10</v>
      </c>
      <c r="B80" s="11">
        <v>0.30668452668424279</v>
      </c>
    </row>
    <row r="81" spans="1:2" x14ac:dyDescent="0.2">
      <c r="A81" s="10" t="s">
        <v>11</v>
      </c>
      <c r="B81" s="11">
        <v>0.15646888705833725</v>
      </c>
    </row>
    <row r="82" spans="1:2" x14ac:dyDescent="0.2">
      <c r="A82" s="10" t="s">
        <v>12</v>
      </c>
      <c r="B82" s="11">
        <v>4.1628657642341273E-3</v>
      </c>
    </row>
    <row r="83" spans="1:2" x14ac:dyDescent="0.2">
      <c r="A83" s="10" t="s">
        <v>13</v>
      </c>
      <c r="B83" s="11">
        <v>0</v>
      </c>
    </row>
    <row r="84" spans="1:2" x14ac:dyDescent="0.2">
      <c r="A84" s="10" t="s">
        <v>14</v>
      </c>
      <c r="B84" s="11">
        <v>4.2976370924021089E-2</v>
      </c>
    </row>
    <row r="85" spans="1:2" x14ac:dyDescent="0.2">
      <c r="A85" s="10" t="s">
        <v>16</v>
      </c>
      <c r="B85" s="11">
        <v>7.890541098991169E-2</v>
      </c>
    </row>
    <row r="86" spans="1:2" x14ac:dyDescent="0.2">
      <c r="A86" s="10" t="s">
        <v>17</v>
      </c>
      <c r="B86" s="11">
        <v>2.2176193315650333E-3</v>
      </c>
    </row>
    <row r="87" spans="1:2" x14ac:dyDescent="0.2">
      <c r="A87" s="10" t="s">
        <v>18</v>
      </c>
      <c r="B87" s="11">
        <v>6.2811035871382609E-4</v>
      </c>
    </row>
    <row r="88" spans="1:2" x14ac:dyDescent="0.2">
      <c r="A88" s="10" t="s">
        <v>19</v>
      </c>
      <c r="B88" s="11">
        <v>4.9995326977120575E-3</v>
      </c>
    </row>
    <row r="89" spans="1:2" x14ac:dyDescent="0.2">
      <c r="A89" s="9" t="s">
        <v>23</v>
      </c>
      <c r="B89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EA14-EF52-3145-BD99-33983D40F823}">
  <dimension ref="A1:B87"/>
  <sheetViews>
    <sheetView workbookViewId="0">
      <selection activeCell="B16" sqref="A1:B87"/>
    </sheetView>
  </sheetViews>
  <sheetFormatPr baseColWidth="10" defaultRowHeight="15" x14ac:dyDescent="0.2"/>
  <sheetData>
    <row r="1" spans="1:2" x14ac:dyDescent="0.2">
      <c r="A1" t="s">
        <v>22</v>
      </c>
      <c r="B1" t="s">
        <v>25</v>
      </c>
    </row>
    <row r="2" spans="1:2" x14ac:dyDescent="0.2">
      <c r="A2">
        <v>1</v>
      </c>
      <c r="B2">
        <v>5.306525371333095E-2</v>
      </c>
    </row>
    <row r="3" spans="1:2" x14ac:dyDescent="0.2">
      <c r="A3" t="s">
        <v>3</v>
      </c>
      <c r="B3">
        <v>0.52285198876827554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5.2605080861929162E-3</v>
      </c>
    </row>
    <row r="6" spans="1:2" x14ac:dyDescent="0.2">
      <c r="A6" t="s">
        <v>6</v>
      </c>
      <c r="B6">
        <v>8.5446568724314206E-4</v>
      </c>
    </row>
    <row r="7" spans="1:2" x14ac:dyDescent="0.2">
      <c r="A7" t="s">
        <v>7</v>
      </c>
      <c r="B7">
        <v>5.1391864052382824E-4</v>
      </c>
    </row>
    <row r="8" spans="1:2" x14ac:dyDescent="0.2">
      <c r="A8" t="s">
        <v>8</v>
      </c>
      <c r="B8">
        <v>4.2861703664965313E-2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0.23111788762904056</v>
      </c>
    </row>
    <row r="11" spans="1:2" x14ac:dyDescent="0.2">
      <c r="A11" t="s">
        <v>11</v>
      </c>
      <c r="B11">
        <v>9.3647797888033735E-3</v>
      </c>
    </row>
    <row r="12" spans="1:2" x14ac:dyDescent="0.2">
      <c r="A12" t="s">
        <v>12</v>
      </c>
      <c r="B12">
        <v>5.2928670049371363E-3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2.4538864831737776E-2</v>
      </c>
    </row>
    <row r="15" spans="1:2" x14ac:dyDescent="0.2">
      <c r="A15" t="s">
        <v>16</v>
      </c>
      <c r="B15">
        <v>0.15112382583033082</v>
      </c>
    </row>
    <row r="16" spans="1:2" x14ac:dyDescent="0.2">
      <c r="A16" t="s">
        <v>17</v>
      </c>
      <c r="B16">
        <v>2.3063426252696436E-3</v>
      </c>
    </row>
    <row r="17" spans="1:2" x14ac:dyDescent="0.2">
      <c r="A17" t="s">
        <v>18</v>
      </c>
      <c r="B17">
        <v>2.9449527777583016E-3</v>
      </c>
    </row>
    <row r="18" spans="1:2" x14ac:dyDescent="0.2">
      <c r="A18" t="s">
        <v>19</v>
      </c>
      <c r="B18">
        <v>9.6789466492159116E-4</v>
      </c>
    </row>
    <row r="19" spans="1:2" x14ac:dyDescent="0.2">
      <c r="A19">
        <v>2</v>
      </c>
      <c r="B19">
        <v>0.10310058091232066</v>
      </c>
    </row>
    <row r="20" spans="1:2" x14ac:dyDescent="0.2">
      <c r="A20" t="s">
        <v>3</v>
      </c>
      <c r="B20">
        <v>0.53435486297451396</v>
      </c>
    </row>
    <row r="21" spans="1:2" x14ac:dyDescent="0.2">
      <c r="A21" t="s">
        <v>4</v>
      </c>
      <c r="B21">
        <v>0</v>
      </c>
    </row>
    <row r="22" spans="1:2" x14ac:dyDescent="0.2">
      <c r="A22" t="s">
        <v>5</v>
      </c>
      <c r="B22">
        <v>6.5440835333420069E-3</v>
      </c>
    </row>
    <row r="23" spans="1:2" x14ac:dyDescent="0.2">
      <c r="A23" t="s">
        <v>6</v>
      </c>
      <c r="B23">
        <v>2.1998311458600148E-4</v>
      </c>
    </row>
    <row r="24" spans="1:2" x14ac:dyDescent="0.2">
      <c r="A24" t="s">
        <v>7</v>
      </c>
      <c r="B24">
        <v>2.1540525340283003E-4</v>
      </c>
    </row>
    <row r="25" spans="1:2" x14ac:dyDescent="0.2">
      <c r="A25" t="s">
        <v>8</v>
      </c>
      <c r="B25">
        <v>2.3238224460694432E-2</v>
      </c>
    </row>
    <row r="26" spans="1:2" x14ac:dyDescent="0.2">
      <c r="A26" t="s">
        <v>9</v>
      </c>
      <c r="B26">
        <v>0</v>
      </c>
    </row>
    <row r="27" spans="1:2" x14ac:dyDescent="0.2">
      <c r="A27" t="s">
        <v>10</v>
      </c>
      <c r="B27">
        <v>0.22901833789481932</v>
      </c>
    </row>
    <row r="28" spans="1:2" x14ac:dyDescent="0.2">
      <c r="A28" t="s">
        <v>11</v>
      </c>
      <c r="B28">
        <v>2.2785595679659595E-2</v>
      </c>
    </row>
    <row r="29" spans="1:2" x14ac:dyDescent="0.2">
      <c r="A29" t="s">
        <v>12</v>
      </c>
      <c r="B29">
        <v>8.0234560415335856E-3</v>
      </c>
    </row>
    <row r="30" spans="1:2" x14ac:dyDescent="0.2">
      <c r="A30" t="s">
        <v>13</v>
      </c>
      <c r="B30">
        <v>0</v>
      </c>
    </row>
    <row r="31" spans="1:2" x14ac:dyDescent="0.2">
      <c r="A31" t="s">
        <v>14</v>
      </c>
      <c r="B31">
        <v>2.2931977336881588E-2</v>
      </c>
    </row>
    <row r="32" spans="1:2" x14ac:dyDescent="0.2">
      <c r="A32" t="s">
        <v>16</v>
      </c>
      <c r="B32">
        <v>0.14040858743854834</v>
      </c>
    </row>
    <row r="33" spans="1:2" x14ac:dyDescent="0.2">
      <c r="A33" t="s">
        <v>17</v>
      </c>
      <c r="B33">
        <v>7.6027164296922139E-3</v>
      </c>
    </row>
    <row r="34" spans="1:2" x14ac:dyDescent="0.2">
      <c r="A34" t="s">
        <v>18</v>
      </c>
      <c r="B34">
        <v>2.8081112035095741E-3</v>
      </c>
    </row>
    <row r="35" spans="1:2" x14ac:dyDescent="0.2">
      <c r="A35" t="s">
        <v>19</v>
      </c>
      <c r="B35">
        <v>1.8486586388165977E-3</v>
      </c>
    </row>
    <row r="36" spans="1:2" x14ac:dyDescent="0.2">
      <c r="A36">
        <v>3</v>
      </c>
      <c r="B36">
        <v>0.1478419305309982</v>
      </c>
    </row>
    <row r="37" spans="1:2" x14ac:dyDescent="0.2">
      <c r="A37" t="s">
        <v>3</v>
      </c>
      <c r="B37">
        <v>0.54799657712600203</v>
      </c>
    </row>
    <row r="38" spans="1:2" x14ac:dyDescent="0.2">
      <c r="A38" t="s">
        <v>4</v>
      </c>
      <c r="B38">
        <v>0</v>
      </c>
    </row>
    <row r="39" spans="1:2" x14ac:dyDescent="0.2">
      <c r="A39" t="s">
        <v>5</v>
      </c>
      <c r="B39">
        <v>3.0935275765429958E-4</v>
      </c>
    </row>
    <row r="40" spans="1:2" x14ac:dyDescent="0.2">
      <c r="A40" t="s">
        <v>6</v>
      </c>
      <c r="B40">
        <v>2.5604932663721733E-4</v>
      </c>
    </row>
    <row r="41" spans="1:2" x14ac:dyDescent="0.2">
      <c r="A41" t="s">
        <v>7</v>
      </c>
      <c r="B41">
        <v>1.4589744921804129E-4</v>
      </c>
    </row>
    <row r="42" spans="1:2" x14ac:dyDescent="0.2">
      <c r="A42" t="s">
        <v>8</v>
      </c>
      <c r="B42">
        <v>1.8115215343847729E-2</v>
      </c>
    </row>
    <row r="43" spans="1:2" x14ac:dyDescent="0.2">
      <c r="A43" t="s">
        <v>9</v>
      </c>
      <c r="B43">
        <v>0</v>
      </c>
    </row>
    <row r="44" spans="1:2" x14ac:dyDescent="0.2">
      <c r="A44" t="s">
        <v>10</v>
      </c>
      <c r="B44">
        <v>0.24381675775900019</v>
      </c>
    </row>
    <row r="45" spans="1:2" x14ac:dyDescent="0.2">
      <c r="A45" t="s">
        <v>11</v>
      </c>
      <c r="B45">
        <v>2.1509878321234722E-2</v>
      </c>
    </row>
    <row r="46" spans="1:2" x14ac:dyDescent="0.2">
      <c r="A46" t="s">
        <v>12</v>
      </c>
      <c r="B46">
        <v>8.7546900090211301E-3</v>
      </c>
    </row>
    <row r="47" spans="1:2" x14ac:dyDescent="0.2">
      <c r="A47" t="s">
        <v>13</v>
      </c>
      <c r="B47">
        <v>0</v>
      </c>
    </row>
    <row r="48" spans="1:2" x14ac:dyDescent="0.2">
      <c r="A48" t="s">
        <v>14</v>
      </c>
      <c r="B48">
        <v>3.106658904364976E-2</v>
      </c>
    </row>
    <row r="49" spans="1:2" x14ac:dyDescent="0.2">
      <c r="A49" t="s">
        <v>16</v>
      </c>
      <c r="B49">
        <v>0.11984479811165949</v>
      </c>
    </row>
    <row r="50" spans="1:2" x14ac:dyDescent="0.2">
      <c r="A50" t="s">
        <v>17</v>
      </c>
      <c r="B50">
        <v>5.1039818854395919E-3</v>
      </c>
    </row>
    <row r="51" spans="1:2" x14ac:dyDescent="0.2">
      <c r="A51" t="s">
        <v>18</v>
      </c>
      <c r="B51">
        <v>9.6763313024840383E-4</v>
      </c>
    </row>
    <row r="52" spans="1:2" x14ac:dyDescent="0.2">
      <c r="A52" t="s">
        <v>19</v>
      </c>
      <c r="B52">
        <v>2.1125797363874444E-3</v>
      </c>
    </row>
    <row r="53" spans="1:2" x14ac:dyDescent="0.2">
      <c r="A53">
        <v>4</v>
      </c>
      <c r="B53">
        <v>0.19788651954207132</v>
      </c>
    </row>
    <row r="54" spans="1:2" x14ac:dyDescent="0.2">
      <c r="A54" t="s">
        <v>3</v>
      </c>
      <c r="B54">
        <v>0.53519014934977416</v>
      </c>
    </row>
    <row r="55" spans="1:2" x14ac:dyDescent="0.2">
      <c r="A55" t="s">
        <v>4</v>
      </c>
      <c r="B55">
        <v>0</v>
      </c>
    </row>
    <row r="56" spans="1:2" x14ac:dyDescent="0.2">
      <c r="A56" t="s">
        <v>5</v>
      </c>
      <c r="B56">
        <v>2.8317267030432013E-4</v>
      </c>
    </row>
    <row r="57" spans="1:2" x14ac:dyDescent="0.2">
      <c r="A57" t="s">
        <v>6</v>
      </c>
      <c r="B57">
        <v>5.2346342042542357E-5</v>
      </c>
    </row>
    <row r="58" spans="1:2" x14ac:dyDescent="0.2">
      <c r="A58" t="s">
        <v>7</v>
      </c>
      <c r="B58">
        <v>2.0608099296595651E-4</v>
      </c>
    </row>
    <row r="59" spans="1:2" x14ac:dyDescent="0.2">
      <c r="A59" t="s">
        <v>8</v>
      </c>
      <c r="B59">
        <v>1.3989773071179169E-2</v>
      </c>
    </row>
    <row r="60" spans="1:2" x14ac:dyDescent="0.2">
      <c r="A60" t="s">
        <v>9</v>
      </c>
      <c r="B60">
        <v>0</v>
      </c>
    </row>
    <row r="61" spans="1:2" x14ac:dyDescent="0.2">
      <c r="A61" t="s">
        <v>10</v>
      </c>
      <c r="B61">
        <v>0.28123933700686921</v>
      </c>
    </row>
    <row r="62" spans="1:2" x14ac:dyDescent="0.2">
      <c r="A62" t="s">
        <v>11</v>
      </c>
      <c r="B62">
        <v>2.4011246585717103E-2</v>
      </c>
    </row>
    <row r="63" spans="1:2" x14ac:dyDescent="0.2">
      <c r="A63" t="s">
        <v>12</v>
      </c>
      <c r="B63">
        <v>1.0166541207813247E-2</v>
      </c>
    </row>
    <row r="64" spans="1:2" x14ac:dyDescent="0.2">
      <c r="A64" t="s">
        <v>13</v>
      </c>
      <c r="B64">
        <v>0</v>
      </c>
    </row>
    <row r="65" spans="1:2" x14ac:dyDescent="0.2">
      <c r="A65" t="s">
        <v>14</v>
      </c>
      <c r="B65">
        <v>3.0325169478088398E-2</v>
      </c>
    </row>
    <row r="66" spans="1:2" x14ac:dyDescent="0.2">
      <c r="A66" t="s">
        <v>16</v>
      </c>
      <c r="B66">
        <v>9.6951410608676611E-2</v>
      </c>
    </row>
    <row r="67" spans="1:2" x14ac:dyDescent="0.2">
      <c r="A67" t="s">
        <v>17</v>
      </c>
      <c r="B67">
        <v>4.1529208501476953E-3</v>
      </c>
    </row>
    <row r="68" spans="1:2" x14ac:dyDescent="0.2">
      <c r="A68" t="s">
        <v>18</v>
      </c>
      <c r="B68">
        <v>6.6506537171749007E-4</v>
      </c>
    </row>
    <row r="69" spans="1:2" x14ac:dyDescent="0.2">
      <c r="A69" t="s">
        <v>19</v>
      </c>
      <c r="B69">
        <v>2.7667864647040732E-3</v>
      </c>
    </row>
    <row r="70" spans="1:2" x14ac:dyDescent="0.2">
      <c r="A70">
        <v>5</v>
      </c>
      <c r="B70">
        <v>0.4981057153012789</v>
      </c>
    </row>
    <row r="71" spans="1:2" x14ac:dyDescent="0.2">
      <c r="A71" t="s">
        <v>3</v>
      </c>
      <c r="B71">
        <v>0.39722485266308555</v>
      </c>
    </row>
    <row r="72" spans="1:2" x14ac:dyDescent="0.2">
      <c r="A72" t="s">
        <v>4</v>
      </c>
      <c r="B72">
        <v>0</v>
      </c>
    </row>
    <row r="73" spans="1:2" x14ac:dyDescent="0.2">
      <c r="A73" t="s">
        <v>5</v>
      </c>
      <c r="B73">
        <v>2.1151337792956834E-4</v>
      </c>
    </row>
    <row r="74" spans="1:2" x14ac:dyDescent="0.2">
      <c r="A74" t="s">
        <v>6</v>
      </c>
      <c r="B74">
        <v>1.603820661190075E-4</v>
      </c>
    </row>
    <row r="75" spans="1:2" x14ac:dyDescent="0.2">
      <c r="A75" t="s">
        <v>7</v>
      </c>
      <c r="B75">
        <v>2.0708789270499584E-4</v>
      </c>
    </row>
    <row r="76" spans="1:2" x14ac:dyDescent="0.2">
      <c r="A76" t="s">
        <v>8</v>
      </c>
      <c r="B76">
        <v>5.1528401914229987E-3</v>
      </c>
    </row>
    <row r="77" spans="1:2" x14ac:dyDescent="0.2">
      <c r="A77" t="s">
        <v>9</v>
      </c>
      <c r="B77">
        <v>0</v>
      </c>
    </row>
    <row r="78" spans="1:2" x14ac:dyDescent="0.2">
      <c r="A78" t="s">
        <v>10</v>
      </c>
      <c r="B78">
        <v>0.30668452668424279</v>
      </c>
    </row>
    <row r="79" spans="1:2" x14ac:dyDescent="0.2">
      <c r="A79" t="s">
        <v>11</v>
      </c>
      <c r="B79">
        <v>0.15646888705833725</v>
      </c>
    </row>
    <row r="80" spans="1:2" x14ac:dyDescent="0.2">
      <c r="A80" t="s">
        <v>12</v>
      </c>
      <c r="B80">
        <v>4.1628657642341273E-3</v>
      </c>
    </row>
    <row r="81" spans="1:2" x14ac:dyDescent="0.2">
      <c r="A81" t="s">
        <v>13</v>
      </c>
      <c r="B81">
        <v>0</v>
      </c>
    </row>
    <row r="82" spans="1:2" x14ac:dyDescent="0.2">
      <c r="A82" t="s">
        <v>14</v>
      </c>
      <c r="B82">
        <v>4.2976370924021089E-2</v>
      </c>
    </row>
    <row r="83" spans="1:2" x14ac:dyDescent="0.2">
      <c r="A83" t="s">
        <v>16</v>
      </c>
      <c r="B83">
        <v>7.890541098991169E-2</v>
      </c>
    </row>
    <row r="84" spans="1:2" x14ac:dyDescent="0.2">
      <c r="A84" t="s">
        <v>17</v>
      </c>
      <c r="B84">
        <v>2.2176193315650333E-3</v>
      </c>
    </row>
    <row r="85" spans="1:2" x14ac:dyDescent="0.2">
      <c r="A85" t="s">
        <v>18</v>
      </c>
      <c r="B85">
        <v>6.2811035871382609E-4</v>
      </c>
    </row>
    <row r="86" spans="1:2" x14ac:dyDescent="0.2">
      <c r="A86" t="s">
        <v>19</v>
      </c>
      <c r="B86">
        <v>4.9995326977120575E-3</v>
      </c>
    </row>
    <row r="87" spans="1:2" x14ac:dyDescent="0.2">
      <c r="A87" t="s">
        <v>23</v>
      </c>
      <c r="B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3DF0-9F0C-804D-B5E8-115EC218D3D2}">
  <dimension ref="A1:C81"/>
  <sheetViews>
    <sheetView workbookViewId="0">
      <selection activeCell="B6" sqref="A1:C81"/>
    </sheetView>
  </sheetViews>
  <sheetFormatPr baseColWidth="10" defaultColWidth="8.83203125" defaultRowHeight="15" x14ac:dyDescent="0.2"/>
  <cols>
    <col min="2" max="2" width="47.33203125" customWidth="1"/>
    <col min="3" max="3" width="12.6640625" style="4" customWidth="1"/>
  </cols>
  <sheetData>
    <row r="1" spans="1:3" x14ac:dyDescent="0.2">
      <c r="A1" s="2" t="s">
        <v>1</v>
      </c>
      <c r="B1" s="2" t="s">
        <v>2</v>
      </c>
      <c r="C1" s="3" t="s">
        <v>0</v>
      </c>
    </row>
    <row r="2" spans="1:3" x14ac:dyDescent="0.2">
      <c r="A2" s="2">
        <v>1</v>
      </c>
      <c r="B2" s="2" t="s">
        <v>3</v>
      </c>
      <c r="C2" s="4">
        <v>134676049</v>
      </c>
    </row>
    <row r="3" spans="1:3" x14ac:dyDescent="0.2">
      <c r="A3" s="2">
        <v>1</v>
      </c>
      <c r="B3" s="2" t="s">
        <v>4</v>
      </c>
      <c r="C3" s="4">
        <v>0</v>
      </c>
    </row>
    <row r="4" spans="1:3" x14ac:dyDescent="0.2">
      <c r="A4" s="2">
        <v>1</v>
      </c>
      <c r="B4" s="2" t="s">
        <v>5</v>
      </c>
      <c r="C4" s="4">
        <v>1355000</v>
      </c>
    </row>
    <row r="5" spans="1:3" x14ac:dyDescent="0.2">
      <c r="A5" s="2">
        <v>1</v>
      </c>
      <c r="B5" s="2" t="s">
        <v>6</v>
      </c>
      <c r="C5" s="4">
        <v>220093</v>
      </c>
    </row>
    <row r="6" spans="1:3" x14ac:dyDescent="0.2">
      <c r="A6" s="2">
        <v>1</v>
      </c>
      <c r="B6" s="2" t="s">
        <v>7</v>
      </c>
      <c r="C6" s="4">
        <v>132375</v>
      </c>
    </row>
    <row r="7" spans="1:3" x14ac:dyDescent="0.2">
      <c r="A7" s="2">
        <v>1</v>
      </c>
      <c r="B7" s="2" t="s">
        <v>8</v>
      </c>
      <c r="C7" s="4">
        <v>11040304</v>
      </c>
    </row>
    <row r="8" spans="1:3" x14ac:dyDescent="0.2">
      <c r="A8" s="2">
        <v>1</v>
      </c>
      <c r="B8" s="2" t="s">
        <v>9</v>
      </c>
      <c r="C8" s="4">
        <v>0</v>
      </c>
    </row>
    <row r="9" spans="1:3" x14ac:dyDescent="0.2">
      <c r="A9" s="2">
        <v>1</v>
      </c>
      <c r="B9" s="2" t="s">
        <v>10</v>
      </c>
      <c r="C9" s="4">
        <v>59531272</v>
      </c>
    </row>
    <row r="10" spans="1:3" x14ac:dyDescent="0.2">
      <c r="A10" s="2">
        <v>1</v>
      </c>
      <c r="B10" s="2" t="s">
        <v>11</v>
      </c>
      <c r="C10" s="4">
        <v>2412177</v>
      </c>
    </row>
    <row r="11" spans="1:3" x14ac:dyDescent="0.2">
      <c r="A11" s="2">
        <v>1</v>
      </c>
      <c r="B11" s="2" t="s">
        <v>12</v>
      </c>
      <c r="C11" s="4">
        <v>1363335</v>
      </c>
    </row>
    <row r="12" spans="1:3" x14ac:dyDescent="0.2">
      <c r="A12" s="2">
        <v>1</v>
      </c>
      <c r="B12" s="2" t="s">
        <v>13</v>
      </c>
      <c r="C12" s="4">
        <v>0</v>
      </c>
    </row>
    <row r="13" spans="1:3" x14ac:dyDescent="0.2">
      <c r="A13" s="2">
        <v>1</v>
      </c>
      <c r="B13" s="2" t="s">
        <v>14</v>
      </c>
      <c r="C13" s="4">
        <v>6320713</v>
      </c>
    </row>
    <row r="14" spans="1:3" x14ac:dyDescent="0.2">
      <c r="A14" s="2">
        <v>1</v>
      </c>
      <c r="B14" s="2" t="s">
        <v>16</v>
      </c>
      <c r="C14" s="4">
        <v>38926427</v>
      </c>
    </row>
    <row r="15" spans="1:3" x14ac:dyDescent="0.2">
      <c r="A15" s="2">
        <v>1</v>
      </c>
      <c r="B15" s="2" t="s">
        <v>17</v>
      </c>
      <c r="C15" s="4">
        <v>594067</v>
      </c>
    </row>
    <row r="16" spans="1:3" x14ac:dyDescent="0.2">
      <c r="A16" s="2">
        <v>1</v>
      </c>
      <c r="B16" s="2" t="s">
        <v>18</v>
      </c>
      <c r="C16" s="4">
        <v>758560</v>
      </c>
    </row>
    <row r="17" spans="1:3" x14ac:dyDescent="0.2">
      <c r="A17" s="2">
        <v>1</v>
      </c>
      <c r="B17" s="2" t="s">
        <v>19</v>
      </c>
      <c r="C17" s="4">
        <v>249310</v>
      </c>
    </row>
    <row r="18" spans="1:3" x14ac:dyDescent="0.2">
      <c r="A18" s="2">
        <v>2</v>
      </c>
      <c r="B18" s="2" t="s">
        <v>3</v>
      </c>
      <c r="C18" s="4">
        <v>267418985</v>
      </c>
    </row>
    <row r="19" spans="1:3" x14ac:dyDescent="0.2">
      <c r="A19" s="2">
        <v>2</v>
      </c>
      <c r="B19" s="2" t="s">
        <v>4</v>
      </c>
      <c r="C19" s="4">
        <v>0</v>
      </c>
    </row>
    <row r="20" spans="1:3" x14ac:dyDescent="0.2">
      <c r="A20" s="2">
        <v>2</v>
      </c>
      <c r="B20" s="2" t="s">
        <v>5</v>
      </c>
      <c r="C20" s="4">
        <v>3275000</v>
      </c>
    </row>
    <row r="21" spans="1:3" x14ac:dyDescent="0.2">
      <c r="A21" s="2">
        <v>2</v>
      </c>
      <c r="B21" s="2" t="s">
        <v>6</v>
      </c>
      <c r="C21" s="4">
        <v>110091</v>
      </c>
    </row>
    <row r="22" spans="1:3" x14ac:dyDescent="0.2">
      <c r="A22" s="2">
        <v>2</v>
      </c>
      <c r="B22" s="2" t="s">
        <v>7</v>
      </c>
      <c r="C22" s="4">
        <v>107800</v>
      </c>
    </row>
    <row r="23" spans="1:3" x14ac:dyDescent="0.2">
      <c r="A23" s="2">
        <v>2</v>
      </c>
      <c r="B23" s="2" t="s">
        <v>8</v>
      </c>
      <c r="C23" s="4">
        <v>11629617</v>
      </c>
    </row>
    <row r="24" spans="1:3" x14ac:dyDescent="0.2">
      <c r="A24" s="2">
        <v>2</v>
      </c>
      <c r="B24" s="2" t="s">
        <v>9</v>
      </c>
      <c r="C24" s="4">
        <v>0</v>
      </c>
    </row>
    <row r="25" spans="1:3" x14ac:dyDescent="0.2">
      <c r="A25" s="2">
        <v>2</v>
      </c>
      <c r="B25" s="2" t="s">
        <v>10</v>
      </c>
      <c r="C25" s="4">
        <v>114612696</v>
      </c>
    </row>
    <row r="26" spans="1:3" x14ac:dyDescent="0.2">
      <c r="A26" s="2">
        <v>2</v>
      </c>
      <c r="B26" s="2" t="s">
        <v>11</v>
      </c>
      <c r="C26" s="4">
        <v>11403098</v>
      </c>
    </row>
    <row r="27" spans="1:3" x14ac:dyDescent="0.2">
      <c r="A27" s="2">
        <v>2</v>
      </c>
      <c r="B27" s="2" t="s">
        <v>12</v>
      </c>
      <c r="C27" s="4">
        <v>4015355</v>
      </c>
    </row>
    <row r="28" spans="1:3" x14ac:dyDescent="0.2">
      <c r="A28" s="2">
        <v>2</v>
      </c>
      <c r="B28" s="2" t="s">
        <v>13</v>
      </c>
      <c r="C28" s="4">
        <v>0</v>
      </c>
    </row>
    <row r="29" spans="1:3" x14ac:dyDescent="0.2">
      <c r="A29" s="2">
        <v>2</v>
      </c>
      <c r="B29" s="2" t="s">
        <v>14</v>
      </c>
      <c r="C29" s="4">
        <v>11476355</v>
      </c>
    </row>
    <row r="30" spans="1:3" x14ac:dyDescent="0.2">
      <c r="A30" s="2">
        <v>2</v>
      </c>
      <c r="B30" s="2" t="s">
        <v>16</v>
      </c>
      <c r="C30" s="4">
        <v>70267765</v>
      </c>
    </row>
    <row r="31" spans="1:3" x14ac:dyDescent="0.2">
      <c r="A31" s="2">
        <v>2</v>
      </c>
      <c r="B31" s="2" t="s">
        <v>17</v>
      </c>
      <c r="C31" s="4">
        <v>3804795</v>
      </c>
    </row>
    <row r="32" spans="1:3" x14ac:dyDescent="0.2">
      <c r="A32" s="2">
        <v>2</v>
      </c>
      <c r="B32" s="2" t="s">
        <v>18</v>
      </c>
      <c r="C32" s="4">
        <v>1405325</v>
      </c>
    </row>
    <row r="33" spans="1:3" x14ac:dyDescent="0.2">
      <c r="A33" s="2">
        <v>2</v>
      </c>
      <c r="B33" s="2" t="s">
        <v>19</v>
      </c>
      <c r="C33" s="4">
        <v>925165</v>
      </c>
    </row>
    <row r="34" spans="1:3" x14ac:dyDescent="0.2">
      <c r="A34" s="2">
        <v>3</v>
      </c>
      <c r="B34" s="2" t="s">
        <v>3</v>
      </c>
      <c r="C34" s="4">
        <v>393257332</v>
      </c>
    </row>
    <row r="35" spans="1:3" x14ac:dyDescent="0.2">
      <c r="A35" s="2">
        <v>3</v>
      </c>
      <c r="B35" s="2" t="s">
        <v>4</v>
      </c>
      <c r="C35" s="4">
        <v>0</v>
      </c>
    </row>
    <row r="36" spans="1:3" x14ac:dyDescent="0.2">
      <c r="A36" s="2">
        <v>3</v>
      </c>
      <c r="B36" s="2" t="s">
        <v>5</v>
      </c>
      <c r="C36" s="4">
        <v>222000</v>
      </c>
    </row>
    <row r="37" spans="1:3" x14ac:dyDescent="0.2">
      <c r="A37" s="2">
        <v>3</v>
      </c>
      <c r="B37" s="2" t="s">
        <v>6</v>
      </c>
      <c r="C37" s="4">
        <v>183748</v>
      </c>
    </row>
    <row r="38" spans="1:3" x14ac:dyDescent="0.2">
      <c r="A38" s="2">
        <v>3</v>
      </c>
      <c r="B38" s="2" t="s">
        <v>7</v>
      </c>
      <c r="C38" s="4">
        <v>104700</v>
      </c>
    </row>
    <row r="39" spans="1:3" x14ac:dyDescent="0.2">
      <c r="A39" s="2">
        <v>3</v>
      </c>
      <c r="B39" s="2" t="s">
        <v>8</v>
      </c>
      <c r="C39" s="4">
        <v>12999974</v>
      </c>
    </row>
    <row r="40" spans="1:3" x14ac:dyDescent="0.2">
      <c r="A40" s="2">
        <v>3</v>
      </c>
      <c r="B40" s="2" t="s">
        <v>9</v>
      </c>
      <c r="C40" s="4">
        <v>0</v>
      </c>
    </row>
    <row r="41" spans="1:3" x14ac:dyDescent="0.2">
      <c r="A41" s="2">
        <v>3</v>
      </c>
      <c r="B41" s="2" t="s">
        <v>10</v>
      </c>
      <c r="C41" s="4">
        <v>174969574</v>
      </c>
    </row>
    <row r="42" spans="1:3" x14ac:dyDescent="0.2">
      <c r="A42" s="2">
        <v>3</v>
      </c>
      <c r="B42" s="2" t="s">
        <v>11</v>
      </c>
      <c r="C42" s="4">
        <v>15436077</v>
      </c>
    </row>
    <row r="43" spans="1:3" x14ac:dyDescent="0.2">
      <c r="A43" s="2">
        <v>3</v>
      </c>
      <c r="B43" s="2" t="s">
        <v>12</v>
      </c>
      <c r="C43" s="4">
        <v>6282605</v>
      </c>
    </row>
    <row r="44" spans="1:3" x14ac:dyDescent="0.2">
      <c r="A44" s="2">
        <v>3</v>
      </c>
      <c r="B44" s="2" t="s">
        <v>13</v>
      </c>
      <c r="C44" s="4">
        <v>0</v>
      </c>
    </row>
    <row r="45" spans="1:3" x14ac:dyDescent="0.2">
      <c r="A45" s="2">
        <v>3</v>
      </c>
      <c r="B45" s="2" t="s">
        <v>14</v>
      </c>
      <c r="C45" s="4">
        <v>22294234</v>
      </c>
    </row>
    <row r="46" spans="1:3" x14ac:dyDescent="0.2">
      <c r="A46" s="2">
        <v>3</v>
      </c>
      <c r="B46" s="2" t="s">
        <v>16</v>
      </c>
      <c r="C46" s="4">
        <v>86003905</v>
      </c>
    </row>
    <row r="47" spans="1:3" x14ac:dyDescent="0.2">
      <c r="A47" s="2">
        <v>3</v>
      </c>
      <c r="B47" s="2" t="s">
        <v>17</v>
      </c>
      <c r="C47" s="4">
        <v>3662757</v>
      </c>
    </row>
    <row r="48" spans="1:3" x14ac:dyDescent="0.2">
      <c r="A48" s="2">
        <v>3</v>
      </c>
      <c r="B48" s="2" t="s">
        <v>18</v>
      </c>
      <c r="C48" s="4">
        <v>694400</v>
      </c>
    </row>
    <row r="49" spans="1:3" x14ac:dyDescent="0.2">
      <c r="A49" s="2">
        <v>3</v>
      </c>
      <c r="B49" s="2" t="s">
        <v>19</v>
      </c>
      <c r="C49" s="4">
        <v>1516045</v>
      </c>
    </row>
    <row r="50" spans="1:3" x14ac:dyDescent="0.2">
      <c r="A50" s="2">
        <v>4</v>
      </c>
      <c r="B50" s="2" t="s">
        <v>3</v>
      </c>
      <c r="C50" s="4">
        <v>514074047</v>
      </c>
    </row>
    <row r="51" spans="1:3" x14ac:dyDescent="0.2">
      <c r="A51" s="2">
        <v>4</v>
      </c>
      <c r="B51" s="2" t="s">
        <v>4</v>
      </c>
      <c r="C51" s="4">
        <v>0</v>
      </c>
    </row>
    <row r="52" spans="1:3" x14ac:dyDescent="0.2">
      <c r="A52" s="2">
        <v>4</v>
      </c>
      <c r="B52" s="2" t="s">
        <v>5</v>
      </c>
      <c r="C52" s="4">
        <v>272000</v>
      </c>
    </row>
    <row r="53" spans="1:3" x14ac:dyDescent="0.2">
      <c r="A53" s="2">
        <v>4</v>
      </c>
      <c r="B53" s="2" t="s">
        <v>6</v>
      </c>
      <c r="C53" s="4">
        <v>50281</v>
      </c>
    </row>
    <row r="54" spans="1:3" x14ac:dyDescent="0.2">
      <c r="A54" s="2">
        <v>4</v>
      </c>
      <c r="B54" s="2" t="s">
        <v>7</v>
      </c>
      <c r="C54" s="4">
        <v>197950</v>
      </c>
    </row>
    <row r="55" spans="1:3" x14ac:dyDescent="0.2">
      <c r="A55" s="2">
        <v>4</v>
      </c>
      <c r="B55" s="2" t="s">
        <v>8</v>
      </c>
      <c r="C55" s="4">
        <v>13437802</v>
      </c>
    </row>
    <row r="56" spans="1:3" x14ac:dyDescent="0.2">
      <c r="A56" s="2">
        <v>4</v>
      </c>
      <c r="B56" s="2" t="s">
        <v>9</v>
      </c>
      <c r="C56" s="4">
        <v>0</v>
      </c>
    </row>
    <row r="57" spans="1:3" x14ac:dyDescent="0.2">
      <c r="A57" s="2">
        <v>4</v>
      </c>
      <c r="B57" s="2" t="s">
        <v>10</v>
      </c>
      <c r="C57" s="4">
        <v>270142947</v>
      </c>
    </row>
    <row r="58" spans="1:3" x14ac:dyDescent="0.2">
      <c r="A58" s="2">
        <v>4</v>
      </c>
      <c r="B58" s="2" t="s">
        <v>11</v>
      </c>
      <c r="C58" s="4">
        <v>23063875</v>
      </c>
    </row>
    <row r="59" spans="1:3" x14ac:dyDescent="0.2">
      <c r="A59" s="2">
        <v>4</v>
      </c>
      <c r="B59" s="2" t="s">
        <v>12</v>
      </c>
      <c r="C59" s="4">
        <v>9765417</v>
      </c>
    </row>
    <row r="60" spans="1:3" x14ac:dyDescent="0.2">
      <c r="A60" s="2">
        <v>4</v>
      </c>
      <c r="B60" s="2" t="s">
        <v>13</v>
      </c>
      <c r="C60" s="4">
        <v>0</v>
      </c>
    </row>
    <row r="61" spans="1:3" x14ac:dyDescent="0.2">
      <c r="A61" s="2">
        <v>4</v>
      </c>
      <c r="B61" s="2" t="s">
        <v>14</v>
      </c>
      <c r="C61" s="4">
        <v>29128680</v>
      </c>
    </row>
    <row r="62" spans="1:3" x14ac:dyDescent="0.2">
      <c r="A62" s="2">
        <v>4</v>
      </c>
      <c r="B62" s="2" t="s">
        <v>16</v>
      </c>
      <c r="C62" s="4">
        <v>93126161</v>
      </c>
    </row>
    <row r="63" spans="1:3" x14ac:dyDescent="0.2">
      <c r="A63" s="2">
        <v>4</v>
      </c>
      <c r="B63" s="2" t="s">
        <v>17</v>
      </c>
      <c r="C63" s="4">
        <v>3989066</v>
      </c>
    </row>
    <row r="64" spans="1:3" x14ac:dyDescent="0.2">
      <c r="A64" s="2">
        <v>4</v>
      </c>
      <c r="B64" s="2" t="s">
        <v>18</v>
      </c>
      <c r="C64" s="4">
        <v>638825</v>
      </c>
    </row>
    <row r="65" spans="1:3" x14ac:dyDescent="0.2">
      <c r="A65" s="2">
        <v>4</v>
      </c>
      <c r="B65" s="2" t="s">
        <v>19</v>
      </c>
      <c r="C65" s="4">
        <v>2657622</v>
      </c>
    </row>
    <row r="66" spans="1:3" x14ac:dyDescent="0.2">
      <c r="A66" s="2">
        <v>5</v>
      </c>
      <c r="B66" s="2" t="s">
        <v>3</v>
      </c>
      <c r="C66" s="4">
        <v>960415798</v>
      </c>
    </row>
    <row r="67" spans="1:3" x14ac:dyDescent="0.2">
      <c r="A67" s="2">
        <v>5</v>
      </c>
      <c r="B67" s="2" t="s">
        <v>4</v>
      </c>
      <c r="C67" s="4">
        <v>0</v>
      </c>
    </row>
    <row r="68" spans="1:3" x14ac:dyDescent="0.2">
      <c r="A68" s="2">
        <v>5</v>
      </c>
      <c r="B68" s="2" t="s">
        <v>5</v>
      </c>
      <c r="C68" s="4">
        <v>511400</v>
      </c>
    </row>
    <row r="69" spans="1:3" x14ac:dyDescent="0.2">
      <c r="A69" s="2">
        <v>5</v>
      </c>
      <c r="B69" s="2" t="s">
        <v>6</v>
      </c>
      <c r="C69" s="4">
        <v>387774</v>
      </c>
    </row>
    <row r="70" spans="1:3" x14ac:dyDescent="0.2">
      <c r="A70" s="2">
        <v>5</v>
      </c>
      <c r="B70" s="2" t="s">
        <v>7</v>
      </c>
      <c r="C70" s="4">
        <v>500700</v>
      </c>
    </row>
    <row r="71" spans="1:3" x14ac:dyDescent="0.2">
      <c r="A71" s="2">
        <v>5</v>
      </c>
      <c r="B71" s="2" t="s">
        <v>8</v>
      </c>
      <c r="C71" s="4">
        <v>12458609</v>
      </c>
    </row>
    <row r="72" spans="1:3" x14ac:dyDescent="0.2">
      <c r="A72" s="2">
        <v>5</v>
      </c>
      <c r="B72" s="2" t="s">
        <v>9</v>
      </c>
      <c r="C72" s="4">
        <v>0</v>
      </c>
    </row>
    <row r="73" spans="1:3" x14ac:dyDescent="0.2">
      <c r="A73" s="2">
        <v>5</v>
      </c>
      <c r="B73" s="2" t="s">
        <v>10</v>
      </c>
      <c r="C73" s="4">
        <v>741506133</v>
      </c>
    </row>
    <row r="74" spans="1:3" x14ac:dyDescent="0.2">
      <c r="A74" s="2">
        <v>5</v>
      </c>
      <c r="B74" s="2" t="s">
        <v>11</v>
      </c>
      <c r="C74" s="4">
        <v>378312661</v>
      </c>
    </row>
    <row r="75" spans="1:3" x14ac:dyDescent="0.2">
      <c r="A75" s="2">
        <v>5</v>
      </c>
      <c r="B75" s="2" t="s">
        <v>12</v>
      </c>
      <c r="C75" s="4">
        <v>10065035</v>
      </c>
    </row>
    <row r="76" spans="1:3" x14ac:dyDescent="0.2">
      <c r="A76" s="2">
        <v>5</v>
      </c>
      <c r="B76" s="2" t="s">
        <v>13</v>
      </c>
      <c r="C76" s="4">
        <v>0</v>
      </c>
    </row>
    <row r="77" spans="1:3" x14ac:dyDescent="0.2">
      <c r="A77" s="2">
        <v>5</v>
      </c>
      <c r="B77" s="2" t="s">
        <v>14</v>
      </c>
      <c r="C77" s="4">
        <v>103908870</v>
      </c>
    </row>
    <row r="78" spans="1:3" x14ac:dyDescent="0.2">
      <c r="A78" s="2">
        <v>5</v>
      </c>
      <c r="B78" s="2" t="s">
        <v>16</v>
      </c>
      <c r="C78" s="4">
        <v>190778605</v>
      </c>
    </row>
    <row r="79" spans="1:3" x14ac:dyDescent="0.2">
      <c r="A79" s="2">
        <v>5</v>
      </c>
      <c r="B79" s="2" t="s">
        <v>17</v>
      </c>
      <c r="C79" s="4">
        <v>5361791</v>
      </c>
    </row>
    <row r="80" spans="1:3" x14ac:dyDescent="0.2">
      <c r="A80" s="2">
        <v>5</v>
      </c>
      <c r="B80" s="2" t="s">
        <v>18</v>
      </c>
      <c r="C80" s="4">
        <v>1518654</v>
      </c>
    </row>
    <row r="81" spans="1:3" x14ac:dyDescent="0.2">
      <c r="A81" s="2">
        <v>5</v>
      </c>
      <c r="B81" s="2" t="s">
        <v>19</v>
      </c>
      <c r="C81" s="4">
        <v>12087940</v>
      </c>
    </row>
  </sheetData>
  <autoFilter ref="A1:C81" xr:uid="{1CBC6928-3040-D744-8CCB-89D45E1C5AF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B03-6077-EF45-A74A-D8536373052A}">
  <dimension ref="A3:B94"/>
  <sheetViews>
    <sheetView workbookViewId="0">
      <selection activeCell="B14" sqref="A3:B94"/>
    </sheetView>
  </sheetViews>
  <sheetFormatPr baseColWidth="10" defaultRowHeight="15" x14ac:dyDescent="0.2"/>
  <cols>
    <col min="1" max="1" width="60" bestFit="1" customWidth="1"/>
    <col min="2" max="2" width="11.6640625" bestFit="1" customWidth="1"/>
  </cols>
  <sheetData>
    <row r="3" spans="1:2" x14ac:dyDescent="0.2">
      <c r="A3" s="8" t="s">
        <v>22</v>
      </c>
      <c r="B3" t="s">
        <v>24</v>
      </c>
    </row>
    <row r="4" spans="1:2" x14ac:dyDescent="0.2">
      <c r="A4" s="9">
        <v>1</v>
      </c>
      <c r="B4" s="7">
        <v>17</v>
      </c>
    </row>
    <row r="5" spans="1:2" x14ac:dyDescent="0.2">
      <c r="A5" s="10" t="s">
        <v>3</v>
      </c>
      <c r="B5" s="7">
        <v>1</v>
      </c>
    </row>
    <row r="6" spans="1:2" x14ac:dyDescent="0.2">
      <c r="A6" s="10" t="s">
        <v>4</v>
      </c>
      <c r="B6" s="7">
        <v>1</v>
      </c>
    </row>
    <row r="7" spans="1:2" x14ac:dyDescent="0.2">
      <c r="A7" s="10" t="s">
        <v>5</v>
      </c>
      <c r="B7" s="7">
        <v>1</v>
      </c>
    </row>
    <row r="8" spans="1:2" x14ac:dyDescent="0.2">
      <c r="A8" s="10" t="s">
        <v>6</v>
      </c>
      <c r="B8" s="7">
        <v>1</v>
      </c>
    </row>
    <row r="9" spans="1:2" x14ac:dyDescent="0.2">
      <c r="A9" s="10" t="s">
        <v>7</v>
      </c>
      <c r="B9" s="7">
        <v>1</v>
      </c>
    </row>
    <row r="10" spans="1:2" x14ac:dyDescent="0.2">
      <c r="A10" s="10" t="s">
        <v>8</v>
      </c>
      <c r="B10" s="7">
        <v>1</v>
      </c>
    </row>
    <row r="11" spans="1:2" x14ac:dyDescent="0.2">
      <c r="A11" s="10" t="s">
        <v>9</v>
      </c>
      <c r="B11" s="7">
        <v>1</v>
      </c>
    </row>
    <row r="12" spans="1:2" x14ac:dyDescent="0.2">
      <c r="A12" s="10" t="s">
        <v>10</v>
      </c>
      <c r="B12" s="7">
        <v>1</v>
      </c>
    </row>
    <row r="13" spans="1:2" x14ac:dyDescent="0.2">
      <c r="A13" s="10" t="s">
        <v>11</v>
      </c>
      <c r="B13" s="7">
        <v>1</v>
      </c>
    </row>
    <row r="14" spans="1:2" x14ac:dyDescent="0.2">
      <c r="A14" s="10" t="s">
        <v>12</v>
      </c>
      <c r="B14" s="7">
        <v>1</v>
      </c>
    </row>
    <row r="15" spans="1:2" x14ac:dyDescent="0.2">
      <c r="A15" s="10" t="s">
        <v>13</v>
      </c>
      <c r="B15" s="7">
        <v>1</v>
      </c>
    </row>
    <row r="16" spans="1:2" x14ac:dyDescent="0.2">
      <c r="A16" s="10" t="s">
        <v>14</v>
      </c>
      <c r="B16" s="7">
        <v>1</v>
      </c>
    </row>
    <row r="17" spans="1:2" x14ac:dyDescent="0.2">
      <c r="A17" s="10" t="s">
        <v>15</v>
      </c>
      <c r="B17" s="7">
        <v>1</v>
      </c>
    </row>
    <row r="18" spans="1:2" x14ac:dyDescent="0.2">
      <c r="A18" s="10" t="s">
        <v>16</v>
      </c>
      <c r="B18" s="7">
        <v>1</v>
      </c>
    </row>
    <row r="19" spans="1:2" x14ac:dyDescent="0.2">
      <c r="A19" s="10" t="s">
        <v>17</v>
      </c>
      <c r="B19" s="7">
        <v>1</v>
      </c>
    </row>
    <row r="20" spans="1:2" x14ac:dyDescent="0.2">
      <c r="A20" s="10" t="s">
        <v>18</v>
      </c>
      <c r="B20" s="7">
        <v>1</v>
      </c>
    </row>
    <row r="21" spans="1:2" x14ac:dyDescent="0.2">
      <c r="A21" s="10" t="s">
        <v>19</v>
      </c>
      <c r="B21" s="7">
        <v>1</v>
      </c>
    </row>
    <row r="22" spans="1:2" x14ac:dyDescent="0.2">
      <c r="A22" s="9">
        <v>2</v>
      </c>
      <c r="B22" s="7">
        <v>17</v>
      </c>
    </row>
    <row r="23" spans="1:2" x14ac:dyDescent="0.2">
      <c r="A23" s="10" t="s">
        <v>3</v>
      </c>
      <c r="B23" s="7">
        <v>1</v>
      </c>
    </row>
    <row r="24" spans="1:2" x14ac:dyDescent="0.2">
      <c r="A24" s="10" t="s">
        <v>4</v>
      </c>
      <c r="B24" s="7">
        <v>1</v>
      </c>
    </row>
    <row r="25" spans="1:2" x14ac:dyDescent="0.2">
      <c r="A25" s="10" t="s">
        <v>5</v>
      </c>
      <c r="B25" s="7">
        <v>1</v>
      </c>
    </row>
    <row r="26" spans="1:2" x14ac:dyDescent="0.2">
      <c r="A26" s="10" t="s">
        <v>6</v>
      </c>
      <c r="B26" s="7">
        <v>1</v>
      </c>
    </row>
    <row r="27" spans="1:2" x14ac:dyDescent="0.2">
      <c r="A27" s="10" t="s">
        <v>7</v>
      </c>
      <c r="B27" s="7">
        <v>1</v>
      </c>
    </row>
    <row r="28" spans="1:2" x14ac:dyDescent="0.2">
      <c r="A28" s="10" t="s">
        <v>8</v>
      </c>
      <c r="B28" s="7">
        <v>1</v>
      </c>
    </row>
    <row r="29" spans="1:2" x14ac:dyDescent="0.2">
      <c r="A29" s="10" t="s">
        <v>9</v>
      </c>
      <c r="B29" s="7">
        <v>1</v>
      </c>
    </row>
    <row r="30" spans="1:2" x14ac:dyDescent="0.2">
      <c r="A30" s="10" t="s">
        <v>10</v>
      </c>
      <c r="B30" s="7">
        <v>1</v>
      </c>
    </row>
    <row r="31" spans="1:2" x14ac:dyDescent="0.2">
      <c r="A31" s="10" t="s">
        <v>11</v>
      </c>
      <c r="B31" s="7">
        <v>1</v>
      </c>
    </row>
    <row r="32" spans="1:2" x14ac:dyDescent="0.2">
      <c r="A32" s="10" t="s">
        <v>12</v>
      </c>
      <c r="B32" s="7">
        <v>1</v>
      </c>
    </row>
    <row r="33" spans="1:2" x14ac:dyDescent="0.2">
      <c r="A33" s="10" t="s">
        <v>13</v>
      </c>
      <c r="B33" s="7">
        <v>1</v>
      </c>
    </row>
    <row r="34" spans="1:2" x14ac:dyDescent="0.2">
      <c r="A34" s="10" t="s">
        <v>14</v>
      </c>
      <c r="B34" s="7">
        <v>1</v>
      </c>
    </row>
    <row r="35" spans="1:2" x14ac:dyDescent="0.2">
      <c r="A35" s="10" t="s">
        <v>15</v>
      </c>
      <c r="B35" s="7">
        <v>1</v>
      </c>
    </row>
    <row r="36" spans="1:2" x14ac:dyDescent="0.2">
      <c r="A36" s="10" t="s">
        <v>16</v>
      </c>
      <c r="B36" s="7">
        <v>1</v>
      </c>
    </row>
    <row r="37" spans="1:2" x14ac:dyDescent="0.2">
      <c r="A37" s="10" t="s">
        <v>17</v>
      </c>
      <c r="B37" s="7">
        <v>1</v>
      </c>
    </row>
    <row r="38" spans="1:2" x14ac:dyDescent="0.2">
      <c r="A38" s="10" t="s">
        <v>18</v>
      </c>
      <c r="B38" s="7">
        <v>1</v>
      </c>
    </row>
    <row r="39" spans="1:2" x14ac:dyDescent="0.2">
      <c r="A39" s="10" t="s">
        <v>19</v>
      </c>
      <c r="B39" s="7">
        <v>1</v>
      </c>
    </row>
    <row r="40" spans="1:2" x14ac:dyDescent="0.2">
      <c r="A40" s="9">
        <v>3</v>
      </c>
      <c r="B40" s="7">
        <v>17</v>
      </c>
    </row>
    <row r="41" spans="1:2" x14ac:dyDescent="0.2">
      <c r="A41" s="10" t="s">
        <v>3</v>
      </c>
      <c r="B41" s="7">
        <v>1</v>
      </c>
    </row>
    <row r="42" spans="1:2" x14ac:dyDescent="0.2">
      <c r="A42" s="10" t="s">
        <v>4</v>
      </c>
      <c r="B42" s="7">
        <v>1</v>
      </c>
    </row>
    <row r="43" spans="1:2" x14ac:dyDescent="0.2">
      <c r="A43" s="10" t="s">
        <v>5</v>
      </c>
      <c r="B43" s="7">
        <v>1</v>
      </c>
    </row>
    <row r="44" spans="1:2" x14ac:dyDescent="0.2">
      <c r="A44" s="10" t="s">
        <v>6</v>
      </c>
      <c r="B44" s="7">
        <v>1</v>
      </c>
    </row>
    <row r="45" spans="1:2" x14ac:dyDescent="0.2">
      <c r="A45" s="10" t="s">
        <v>7</v>
      </c>
      <c r="B45" s="7">
        <v>1</v>
      </c>
    </row>
    <row r="46" spans="1:2" x14ac:dyDescent="0.2">
      <c r="A46" s="10" t="s">
        <v>8</v>
      </c>
      <c r="B46" s="7">
        <v>1</v>
      </c>
    </row>
    <row r="47" spans="1:2" x14ac:dyDescent="0.2">
      <c r="A47" s="10" t="s">
        <v>9</v>
      </c>
      <c r="B47" s="7">
        <v>1</v>
      </c>
    </row>
    <row r="48" spans="1:2" x14ac:dyDescent="0.2">
      <c r="A48" s="10" t="s">
        <v>10</v>
      </c>
      <c r="B48" s="7">
        <v>1</v>
      </c>
    </row>
    <row r="49" spans="1:2" x14ac:dyDescent="0.2">
      <c r="A49" s="10" t="s">
        <v>11</v>
      </c>
      <c r="B49" s="7">
        <v>1</v>
      </c>
    </row>
    <row r="50" spans="1:2" x14ac:dyDescent="0.2">
      <c r="A50" s="10" t="s">
        <v>12</v>
      </c>
      <c r="B50" s="7">
        <v>1</v>
      </c>
    </row>
    <row r="51" spans="1:2" x14ac:dyDescent="0.2">
      <c r="A51" s="10" t="s">
        <v>13</v>
      </c>
      <c r="B51" s="7">
        <v>1</v>
      </c>
    </row>
    <row r="52" spans="1:2" x14ac:dyDescent="0.2">
      <c r="A52" s="10" t="s">
        <v>14</v>
      </c>
      <c r="B52" s="7">
        <v>1</v>
      </c>
    </row>
    <row r="53" spans="1:2" x14ac:dyDescent="0.2">
      <c r="A53" s="10" t="s">
        <v>15</v>
      </c>
      <c r="B53" s="7">
        <v>1</v>
      </c>
    </row>
    <row r="54" spans="1:2" x14ac:dyDescent="0.2">
      <c r="A54" s="10" t="s">
        <v>16</v>
      </c>
      <c r="B54" s="7">
        <v>1</v>
      </c>
    </row>
    <row r="55" spans="1:2" x14ac:dyDescent="0.2">
      <c r="A55" s="10" t="s">
        <v>17</v>
      </c>
      <c r="B55" s="7">
        <v>1</v>
      </c>
    </row>
    <row r="56" spans="1:2" x14ac:dyDescent="0.2">
      <c r="A56" s="10" t="s">
        <v>18</v>
      </c>
      <c r="B56" s="7">
        <v>1</v>
      </c>
    </row>
    <row r="57" spans="1:2" x14ac:dyDescent="0.2">
      <c r="A57" s="10" t="s">
        <v>19</v>
      </c>
      <c r="B57" s="7">
        <v>1</v>
      </c>
    </row>
    <row r="58" spans="1:2" x14ac:dyDescent="0.2">
      <c r="A58" s="9">
        <v>4</v>
      </c>
      <c r="B58" s="7">
        <v>17</v>
      </c>
    </row>
    <row r="59" spans="1:2" x14ac:dyDescent="0.2">
      <c r="A59" s="10" t="s">
        <v>3</v>
      </c>
      <c r="B59" s="7">
        <v>1</v>
      </c>
    </row>
    <row r="60" spans="1:2" x14ac:dyDescent="0.2">
      <c r="A60" s="10" t="s">
        <v>4</v>
      </c>
      <c r="B60" s="7">
        <v>1</v>
      </c>
    </row>
    <row r="61" spans="1:2" x14ac:dyDescent="0.2">
      <c r="A61" s="10" t="s">
        <v>5</v>
      </c>
      <c r="B61" s="7">
        <v>1</v>
      </c>
    </row>
    <row r="62" spans="1:2" x14ac:dyDescent="0.2">
      <c r="A62" s="10" t="s">
        <v>6</v>
      </c>
      <c r="B62" s="7">
        <v>1</v>
      </c>
    </row>
    <row r="63" spans="1:2" x14ac:dyDescent="0.2">
      <c r="A63" s="10" t="s">
        <v>7</v>
      </c>
      <c r="B63" s="7">
        <v>1</v>
      </c>
    </row>
    <row r="64" spans="1:2" x14ac:dyDescent="0.2">
      <c r="A64" s="10" t="s">
        <v>8</v>
      </c>
      <c r="B64" s="7">
        <v>1</v>
      </c>
    </row>
    <row r="65" spans="1:2" x14ac:dyDescent="0.2">
      <c r="A65" s="10" t="s">
        <v>9</v>
      </c>
      <c r="B65" s="7">
        <v>1</v>
      </c>
    </row>
    <row r="66" spans="1:2" x14ac:dyDescent="0.2">
      <c r="A66" s="10" t="s">
        <v>10</v>
      </c>
      <c r="B66" s="7">
        <v>1</v>
      </c>
    </row>
    <row r="67" spans="1:2" x14ac:dyDescent="0.2">
      <c r="A67" s="10" t="s">
        <v>11</v>
      </c>
      <c r="B67" s="7">
        <v>1</v>
      </c>
    </row>
    <row r="68" spans="1:2" x14ac:dyDescent="0.2">
      <c r="A68" s="10" t="s">
        <v>12</v>
      </c>
      <c r="B68" s="7">
        <v>1</v>
      </c>
    </row>
    <row r="69" spans="1:2" x14ac:dyDescent="0.2">
      <c r="A69" s="10" t="s">
        <v>13</v>
      </c>
      <c r="B69" s="7">
        <v>1</v>
      </c>
    </row>
    <row r="70" spans="1:2" x14ac:dyDescent="0.2">
      <c r="A70" s="10" t="s">
        <v>14</v>
      </c>
      <c r="B70" s="7">
        <v>1</v>
      </c>
    </row>
    <row r="71" spans="1:2" x14ac:dyDescent="0.2">
      <c r="A71" s="10" t="s">
        <v>15</v>
      </c>
      <c r="B71" s="7">
        <v>1</v>
      </c>
    </row>
    <row r="72" spans="1:2" x14ac:dyDescent="0.2">
      <c r="A72" s="10" t="s">
        <v>16</v>
      </c>
      <c r="B72" s="7">
        <v>1</v>
      </c>
    </row>
    <row r="73" spans="1:2" x14ac:dyDescent="0.2">
      <c r="A73" s="10" t="s">
        <v>17</v>
      </c>
      <c r="B73" s="7">
        <v>1</v>
      </c>
    </row>
    <row r="74" spans="1:2" x14ac:dyDescent="0.2">
      <c r="A74" s="10" t="s">
        <v>18</v>
      </c>
      <c r="B74" s="7">
        <v>1</v>
      </c>
    </row>
    <row r="75" spans="1:2" x14ac:dyDescent="0.2">
      <c r="A75" s="10" t="s">
        <v>19</v>
      </c>
      <c r="B75" s="7">
        <v>1</v>
      </c>
    </row>
    <row r="76" spans="1:2" x14ac:dyDescent="0.2">
      <c r="A76" s="9">
        <v>5</v>
      </c>
      <c r="B76" s="7">
        <v>17</v>
      </c>
    </row>
    <row r="77" spans="1:2" x14ac:dyDescent="0.2">
      <c r="A77" s="10" t="s">
        <v>3</v>
      </c>
      <c r="B77" s="7">
        <v>1</v>
      </c>
    </row>
    <row r="78" spans="1:2" x14ac:dyDescent="0.2">
      <c r="A78" s="10" t="s">
        <v>4</v>
      </c>
      <c r="B78" s="7">
        <v>1</v>
      </c>
    </row>
    <row r="79" spans="1:2" x14ac:dyDescent="0.2">
      <c r="A79" s="10" t="s">
        <v>5</v>
      </c>
      <c r="B79" s="7">
        <v>1</v>
      </c>
    </row>
    <row r="80" spans="1:2" x14ac:dyDescent="0.2">
      <c r="A80" s="10" t="s">
        <v>6</v>
      </c>
      <c r="B80" s="7">
        <v>1</v>
      </c>
    </row>
    <row r="81" spans="1:2" x14ac:dyDescent="0.2">
      <c r="A81" s="10" t="s">
        <v>7</v>
      </c>
      <c r="B81" s="7">
        <v>1</v>
      </c>
    </row>
    <row r="82" spans="1:2" x14ac:dyDescent="0.2">
      <c r="A82" s="10" t="s">
        <v>8</v>
      </c>
      <c r="B82" s="7">
        <v>1</v>
      </c>
    </row>
    <row r="83" spans="1:2" x14ac:dyDescent="0.2">
      <c r="A83" s="10" t="s">
        <v>9</v>
      </c>
      <c r="B83" s="7">
        <v>1</v>
      </c>
    </row>
    <row r="84" spans="1:2" x14ac:dyDescent="0.2">
      <c r="A84" s="10" t="s">
        <v>10</v>
      </c>
      <c r="B84" s="7">
        <v>1</v>
      </c>
    </row>
    <row r="85" spans="1:2" x14ac:dyDescent="0.2">
      <c r="A85" s="10" t="s">
        <v>11</v>
      </c>
      <c r="B85" s="7">
        <v>1</v>
      </c>
    </row>
    <row r="86" spans="1:2" x14ac:dyDescent="0.2">
      <c r="A86" s="10" t="s">
        <v>12</v>
      </c>
      <c r="B86" s="7">
        <v>1</v>
      </c>
    </row>
    <row r="87" spans="1:2" x14ac:dyDescent="0.2">
      <c r="A87" s="10" t="s">
        <v>13</v>
      </c>
      <c r="B87" s="7">
        <v>1</v>
      </c>
    </row>
    <row r="88" spans="1:2" x14ac:dyDescent="0.2">
      <c r="A88" s="10" t="s">
        <v>14</v>
      </c>
      <c r="B88" s="7">
        <v>1</v>
      </c>
    </row>
    <row r="89" spans="1:2" x14ac:dyDescent="0.2">
      <c r="A89" s="10" t="s">
        <v>15</v>
      </c>
      <c r="B89" s="7">
        <v>1</v>
      </c>
    </row>
    <row r="90" spans="1:2" x14ac:dyDescent="0.2">
      <c r="A90" s="10" t="s">
        <v>16</v>
      </c>
      <c r="B90" s="7">
        <v>1</v>
      </c>
    </row>
    <row r="91" spans="1:2" x14ac:dyDescent="0.2">
      <c r="A91" s="10" t="s">
        <v>17</v>
      </c>
      <c r="B91" s="7">
        <v>1</v>
      </c>
    </row>
    <row r="92" spans="1:2" x14ac:dyDescent="0.2">
      <c r="A92" s="10" t="s">
        <v>18</v>
      </c>
      <c r="B92" s="7">
        <v>1</v>
      </c>
    </row>
    <row r="93" spans="1:2" x14ac:dyDescent="0.2">
      <c r="A93" s="10" t="s">
        <v>19</v>
      </c>
      <c r="B93" s="7">
        <v>1</v>
      </c>
    </row>
    <row r="94" spans="1:2" x14ac:dyDescent="0.2">
      <c r="A94" s="9" t="s">
        <v>23</v>
      </c>
      <c r="B94" s="7">
        <v>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3E-5C40-1E4F-9D40-F773A9726A82}">
  <dimension ref="A2:G87"/>
  <sheetViews>
    <sheetView tabSelected="1" zoomScale="110" workbookViewId="0">
      <selection activeCell="D24" sqref="D24"/>
    </sheetView>
  </sheetViews>
  <sheetFormatPr baseColWidth="10" defaultColWidth="8.83203125" defaultRowHeight="15" x14ac:dyDescent="0.2"/>
  <cols>
    <col min="1" max="1" width="47.33203125" customWidth="1"/>
  </cols>
  <sheetData>
    <row r="2" spans="1:7" x14ac:dyDescent="0.2">
      <c r="A2" s="2" t="s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7" x14ac:dyDescent="0.2">
      <c r="A3" s="2" t="s">
        <v>3</v>
      </c>
      <c r="B3" s="6">
        <v>0.52285198876827554</v>
      </c>
      <c r="C3" s="6">
        <v>0.53435486297451396</v>
      </c>
      <c r="D3" s="6">
        <v>0.54799657712600203</v>
      </c>
      <c r="E3" s="6">
        <v>0.53519014934977416</v>
      </c>
      <c r="F3" s="6">
        <v>0.39722485266308555</v>
      </c>
      <c r="G3" s="6">
        <v>0.26345831866631803</v>
      </c>
    </row>
    <row r="4" spans="1:7" x14ac:dyDescent="0.2">
      <c r="A4" s="2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2" t="s">
        <v>5</v>
      </c>
      <c r="B5" s="6">
        <v>5.2605080861929162E-3</v>
      </c>
      <c r="C5" s="6">
        <v>6.5440835333420069E-3</v>
      </c>
      <c r="D5" s="6">
        <v>3.0935275765429958E-4</v>
      </c>
      <c r="E5" s="6">
        <v>2.8317267030432013E-4</v>
      </c>
      <c r="F5" s="6">
        <v>2.1151337792956834E-4</v>
      </c>
      <c r="G5" s="6">
        <v>5.1816941423224516E-2</v>
      </c>
    </row>
    <row r="6" spans="1:7" x14ac:dyDescent="0.2">
      <c r="A6" s="2" t="s">
        <v>6</v>
      </c>
      <c r="B6" s="6">
        <v>8.5446568724314206E-4</v>
      </c>
      <c r="C6" s="6">
        <v>2.1998311458600148E-4</v>
      </c>
      <c r="D6" s="6">
        <v>2.5604932663721733E-4</v>
      </c>
      <c r="E6" s="6">
        <v>5.2346342042542357E-5</v>
      </c>
      <c r="F6" s="6">
        <v>1.603820661190075E-4</v>
      </c>
      <c r="G6" s="6">
        <v>2.6091581457454934E-2</v>
      </c>
    </row>
    <row r="7" spans="1:7" x14ac:dyDescent="0.2">
      <c r="A7" s="2" t="s">
        <v>7</v>
      </c>
      <c r="B7" s="6">
        <v>5.1391864052382824E-4</v>
      </c>
      <c r="C7" s="6">
        <v>2.1540525340283003E-4</v>
      </c>
      <c r="D7" s="6">
        <v>1.4589744921804129E-4</v>
      </c>
      <c r="E7" s="6">
        <v>2.0608099296595651E-4</v>
      </c>
      <c r="F7" s="6">
        <v>2.0708789270499584E-4</v>
      </c>
      <c r="G7" s="6">
        <v>6.2771157563949728E-2</v>
      </c>
    </row>
    <row r="8" spans="1:7" x14ac:dyDescent="0.2">
      <c r="A8" s="2" t="s">
        <v>8</v>
      </c>
      <c r="B8" s="6">
        <v>4.2861703664965313E-2</v>
      </c>
      <c r="C8" s="6">
        <v>2.3238224460694432E-2</v>
      </c>
      <c r="D8" s="6">
        <v>1.8115215343847729E-2</v>
      </c>
      <c r="E8" s="6">
        <v>1.3989773071179169E-2</v>
      </c>
      <c r="F8" s="6">
        <v>5.1528401914229987E-3</v>
      </c>
      <c r="G8" s="6">
        <v>2.1526410899616835E-2</v>
      </c>
    </row>
    <row r="9" spans="1:7" x14ac:dyDescent="0.2">
      <c r="A9" s="2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s="2" t="s">
        <v>10</v>
      </c>
      <c r="B10" s="6">
        <v>0.23111788762904056</v>
      </c>
      <c r="C10" s="6">
        <v>0.22901833789481932</v>
      </c>
      <c r="D10" s="6">
        <v>0.24381675775900019</v>
      </c>
      <c r="E10" s="6">
        <v>0.28123933700686921</v>
      </c>
      <c r="F10" s="6">
        <v>0.30668452668424279</v>
      </c>
      <c r="G10" s="6">
        <v>7.2868479964867811E-2</v>
      </c>
    </row>
    <row r="11" spans="1:7" x14ac:dyDescent="0.2">
      <c r="A11" s="2" t="s">
        <v>11</v>
      </c>
      <c r="B11" s="6">
        <v>9.3647797888033735E-3</v>
      </c>
      <c r="C11" s="6">
        <v>2.2785595679659595E-2</v>
      </c>
      <c r="D11" s="6">
        <v>2.1509878321234722E-2</v>
      </c>
      <c r="E11" s="6">
        <v>2.4011246585717103E-2</v>
      </c>
      <c r="F11" s="6">
        <v>0.15646888705833725</v>
      </c>
      <c r="G11" s="6">
        <v>2.6725114071489701E-2</v>
      </c>
    </row>
    <row r="12" spans="1:7" x14ac:dyDescent="0.2">
      <c r="A12" s="2" t="s">
        <v>12</v>
      </c>
      <c r="B12" s="6">
        <v>5.2928670049371363E-3</v>
      </c>
      <c r="C12" s="6">
        <v>8.0234560415335856E-3</v>
      </c>
      <c r="D12" s="6">
        <v>8.7546900090211301E-3</v>
      </c>
      <c r="E12" s="6">
        <v>1.0166541207813247E-2</v>
      </c>
      <c r="F12" s="6">
        <v>4.1628657642341273E-3</v>
      </c>
      <c r="G12" s="6">
        <v>0.11146249369600129</v>
      </c>
    </row>
    <row r="13" spans="1:7" x14ac:dyDescent="0.2">
      <c r="A13" s="2" t="s">
        <v>13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">
      <c r="A14" s="2" t="s">
        <v>16</v>
      </c>
      <c r="B14" s="6">
        <v>0.15112382583033082</v>
      </c>
      <c r="C14" s="6">
        <v>0.14040858743854834</v>
      </c>
      <c r="D14" s="6">
        <v>0.11984479811165949</v>
      </c>
      <c r="E14" s="6">
        <v>9.6951410608676611E-2</v>
      </c>
      <c r="F14" s="6">
        <v>7.890541098991169E-2</v>
      </c>
      <c r="G14" s="6">
        <v>0.1827579961028607</v>
      </c>
    </row>
    <row r="15" spans="1:7" x14ac:dyDescent="0.2">
      <c r="A15" s="2" t="s">
        <v>17</v>
      </c>
      <c r="B15" s="6">
        <v>2.3063426252696436E-3</v>
      </c>
      <c r="C15" s="6">
        <v>7.6027164296922139E-3</v>
      </c>
      <c r="D15" s="6">
        <v>5.1039818854395919E-3</v>
      </c>
      <c r="E15" s="6">
        <v>4.1529208501476953E-3</v>
      </c>
      <c r="F15" s="6">
        <v>2.2176193315650333E-3</v>
      </c>
      <c r="G15" s="6">
        <v>-0.30212242723495647</v>
      </c>
    </row>
    <row r="16" spans="1:7" x14ac:dyDescent="0.2">
      <c r="A16" s="2" t="s">
        <v>18</v>
      </c>
      <c r="B16" s="6">
        <v>2.9449527777583016E-3</v>
      </c>
      <c r="C16" s="6">
        <v>2.8081112035095741E-3</v>
      </c>
      <c r="D16" s="6">
        <v>9.6763313024840383E-4</v>
      </c>
      <c r="E16" s="6">
        <v>6.6506537171749007E-4</v>
      </c>
      <c r="F16" s="6">
        <v>6.2811035871382609E-4</v>
      </c>
      <c r="G16" s="6">
        <v>4.7475817364362433E-2</v>
      </c>
    </row>
    <row r="17" spans="1:7" x14ac:dyDescent="0.2">
      <c r="A17" s="2" t="s">
        <v>19</v>
      </c>
      <c r="B17" s="6">
        <v>9.6789466492159116E-4</v>
      </c>
      <c r="C17" s="6">
        <v>1.8486586388165977E-3</v>
      </c>
      <c r="D17" s="6">
        <v>2.1125797363874444E-3</v>
      </c>
      <c r="E17" s="6">
        <v>2.7667864647040732E-3</v>
      </c>
      <c r="F17" s="6">
        <v>4.9995326977120575E-3</v>
      </c>
      <c r="G17" s="6">
        <v>5.6340356201009141E-2</v>
      </c>
    </row>
    <row r="18" spans="1:7" x14ac:dyDescent="0.2">
      <c r="A18" s="2"/>
      <c r="G18" s="6">
        <v>4.3866223802215353E-2</v>
      </c>
    </row>
    <row r="19" spans="1:7" x14ac:dyDescent="0.2">
      <c r="A19" s="2"/>
      <c r="G19" s="6">
        <v>3.2839108786629524E-2</v>
      </c>
    </row>
    <row r="20" spans="1:7" x14ac:dyDescent="0.2">
      <c r="A20" s="2"/>
      <c r="G20" s="6">
        <v>0.23288152088216954</v>
      </c>
    </row>
    <row r="21" spans="1:7" x14ac:dyDescent="0.2">
      <c r="A21" s="2"/>
      <c r="G21" s="6">
        <v>0</v>
      </c>
    </row>
    <row r="22" spans="1:7" x14ac:dyDescent="0.2">
      <c r="A22" s="2"/>
      <c r="G22" s="6">
        <v>3.0134657121352371E-2</v>
      </c>
    </row>
    <row r="23" spans="1:7" x14ac:dyDescent="0.2">
      <c r="A23" s="2"/>
      <c r="G23" s="6">
        <v>1.7896222948476394E-2</v>
      </c>
    </row>
    <row r="24" spans="1:7" x14ac:dyDescent="0.2">
      <c r="A24" s="2"/>
      <c r="G24" s="6">
        <v>2.2530601962547608E-2</v>
      </c>
    </row>
    <row r="25" spans="1:7" x14ac:dyDescent="0.2">
      <c r="A25" s="2"/>
      <c r="G25" s="6">
        <v>1.6980472276478024E-2</v>
      </c>
    </row>
    <row r="26" spans="1:7" x14ac:dyDescent="0.2">
      <c r="A26" s="2"/>
      <c r="G26" s="6">
        <v>0</v>
      </c>
    </row>
    <row r="27" spans="1:7" x14ac:dyDescent="0.2">
      <c r="A27" s="2"/>
      <c r="G27" s="6">
        <v>8.2439216227715592E-2</v>
      </c>
    </row>
    <row r="28" spans="1:7" x14ac:dyDescent="0.2">
      <c r="A28" s="2"/>
      <c r="G28" s="6">
        <v>4.5958760362406127E-2</v>
      </c>
    </row>
    <row r="29" spans="1:7" x14ac:dyDescent="0.2">
      <c r="A29" s="2"/>
      <c r="G29" s="6">
        <v>9.6304412649909896E-2</v>
      </c>
    </row>
    <row r="30" spans="1:7" x14ac:dyDescent="0.2">
      <c r="A30" s="2"/>
      <c r="G30" s="6">
        <v>0</v>
      </c>
    </row>
    <row r="31" spans="1:7" x14ac:dyDescent="0.2">
      <c r="A31" s="2"/>
      <c r="G31" s="6">
        <v>0.12816951843258306</v>
      </c>
    </row>
    <row r="32" spans="1:7" x14ac:dyDescent="0.2">
      <c r="A32" s="2"/>
      <c r="G32" s="6">
        <v>-0.20587566825154691</v>
      </c>
    </row>
    <row r="33" spans="1:7" x14ac:dyDescent="0.2">
      <c r="A33" s="2"/>
      <c r="G33" s="6">
        <v>4.3989548261252752E-2</v>
      </c>
    </row>
    <row r="34" spans="1:7" x14ac:dyDescent="0.2">
      <c r="A34" s="2"/>
      <c r="G34" s="6">
        <v>0.19880408556143628</v>
      </c>
    </row>
    <row r="35" spans="1:7" x14ac:dyDescent="0.2">
      <c r="G35" s="6">
        <v>3.879296520830338E-2</v>
      </c>
    </row>
    <row r="36" spans="1:7" x14ac:dyDescent="0.2">
      <c r="G36" s="6">
        <v>4.511801810536873E-2</v>
      </c>
    </row>
    <row r="37" spans="1:7" x14ac:dyDescent="0.2">
      <c r="G37" s="6">
        <v>0.24870344664837682</v>
      </c>
    </row>
    <row r="38" spans="1:7" x14ac:dyDescent="0.2">
      <c r="G38" s="6">
        <v>0</v>
      </c>
    </row>
    <row r="39" spans="1:7" x14ac:dyDescent="0.2">
      <c r="G39" s="6">
        <v>3.2975754641495984E-2</v>
      </c>
    </row>
    <row r="40" spans="1:7" x14ac:dyDescent="0.2">
      <c r="G40" s="6">
        <v>1.8195882774371182E-2</v>
      </c>
    </row>
    <row r="41" spans="1:7" x14ac:dyDescent="0.2">
      <c r="G41" s="6">
        <v>1.1310602820522948E-2</v>
      </c>
    </row>
    <row r="42" spans="1:7" x14ac:dyDescent="0.2">
      <c r="G42" s="6">
        <v>1.6108519684349395E-2</v>
      </c>
    </row>
    <row r="43" spans="1:7" x14ac:dyDescent="0.2">
      <c r="G43" s="6">
        <v>0</v>
      </c>
    </row>
    <row r="44" spans="1:7" x14ac:dyDescent="0.2">
      <c r="G44" s="6">
        <v>0.10485075832778756</v>
      </c>
    </row>
    <row r="45" spans="1:7" x14ac:dyDescent="0.2">
      <c r="G45" s="6">
        <v>4.388260595536355E-2</v>
      </c>
    </row>
    <row r="46" spans="1:7" x14ac:dyDescent="0.2">
      <c r="G46" s="6">
        <v>0.12238879987560822</v>
      </c>
    </row>
    <row r="47" spans="1:7" x14ac:dyDescent="0.2">
      <c r="G47" s="6">
        <v>0</v>
      </c>
    </row>
    <row r="48" spans="1:7" x14ac:dyDescent="0.2">
      <c r="G48" s="6">
        <v>0.14967561262362652</v>
      </c>
    </row>
    <row r="49" spans="7:7" x14ac:dyDescent="0.2">
      <c r="G49" s="6">
        <v>-0.18638347892362858</v>
      </c>
    </row>
    <row r="50" spans="7:7" x14ac:dyDescent="0.2">
      <c r="G50" s="6">
        <v>5.0295163323588882E-2</v>
      </c>
    </row>
    <row r="51" spans="7:7" x14ac:dyDescent="0.2">
      <c r="G51" s="6">
        <v>0.14040357587145816</v>
      </c>
    </row>
    <row r="52" spans="7:7" x14ac:dyDescent="0.2">
      <c r="G52" s="6">
        <v>2.8454009348312902E-2</v>
      </c>
    </row>
    <row r="53" spans="7:7" x14ac:dyDescent="0.2">
      <c r="G53" s="6">
        <v>3.2755268105137937E-2</v>
      </c>
    </row>
    <row r="54" spans="7:7" x14ac:dyDescent="0.2">
      <c r="G54" s="6">
        <v>0.25921906472177614</v>
      </c>
    </row>
    <row r="55" spans="7:7" x14ac:dyDescent="0.2">
      <c r="G55" s="6">
        <v>0</v>
      </c>
    </row>
    <row r="56" spans="7:7" x14ac:dyDescent="0.2">
      <c r="G56" s="6">
        <v>2.5510743051387886E-2</v>
      </c>
    </row>
    <row r="57" spans="7:7" x14ac:dyDescent="0.2">
      <c r="G57" s="6">
        <v>5.2398107490475255E-3</v>
      </c>
    </row>
    <row r="58" spans="7:7" x14ac:dyDescent="0.2">
      <c r="G58" s="6">
        <v>6.8761595683853923E-3</v>
      </c>
    </row>
    <row r="59" spans="7:7" x14ac:dyDescent="0.2">
      <c r="G59" s="6">
        <v>1.4019184469566926E-2</v>
      </c>
    </row>
    <row r="60" spans="7:7" x14ac:dyDescent="0.2">
      <c r="G60" s="6">
        <v>0</v>
      </c>
    </row>
    <row r="61" spans="7:7" x14ac:dyDescent="0.2">
      <c r="G61" s="6">
        <v>0.13527266943684435</v>
      </c>
    </row>
    <row r="62" spans="7:7" x14ac:dyDescent="0.2">
      <c r="G62" s="6">
        <v>4.9727568364970311E-2</v>
      </c>
    </row>
    <row r="63" spans="7:7" x14ac:dyDescent="0.2">
      <c r="G63" s="6">
        <v>0.12051230837686489</v>
      </c>
    </row>
    <row r="64" spans="7:7" x14ac:dyDescent="0.2">
      <c r="G64" s="6">
        <v>0</v>
      </c>
    </row>
    <row r="65" spans="7:7" x14ac:dyDescent="0.2">
      <c r="G65" s="6">
        <v>0.15611224178699606</v>
      </c>
    </row>
    <row r="66" spans="7:7" x14ac:dyDescent="0.2">
      <c r="G66" s="6">
        <v>-0.14547783760701655</v>
      </c>
    </row>
    <row r="67" spans="7:7" x14ac:dyDescent="0.2">
      <c r="G67" s="6">
        <v>5.9055143693900379E-2</v>
      </c>
    </row>
    <row r="68" spans="7:7" x14ac:dyDescent="0.2">
      <c r="G68" s="6">
        <v>0.11337348233180447</v>
      </c>
    </row>
    <row r="69" spans="7:7" x14ac:dyDescent="0.2">
      <c r="G69" s="6">
        <v>2.1398241110560483E-2</v>
      </c>
    </row>
    <row r="70" spans="7:7" x14ac:dyDescent="0.2">
      <c r="G70" s="6">
        <v>3.3683382337895258E-2</v>
      </c>
    </row>
    <row r="71" spans="7:7" x14ac:dyDescent="0.2">
      <c r="G71" s="6">
        <v>0.1826122835236563</v>
      </c>
    </row>
    <row r="72" spans="7:7" x14ac:dyDescent="0.2">
      <c r="G72" s="6">
        <v>0</v>
      </c>
    </row>
    <row r="73" spans="7:7" x14ac:dyDescent="0.2">
      <c r="G73" s="6">
        <v>5.3274073064565079E-3</v>
      </c>
    </row>
    <row r="74" spans="7:7" x14ac:dyDescent="0.2">
      <c r="G74" s="6">
        <v>1.3330541913996394E-2</v>
      </c>
    </row>
    <row r="75" spans="7:7" x14ac:dyDescent="0.2">
      <c r="G75" s="6">
        <v>3.74187157442109E-3</v>
      </c>
    </row>
    <row r="76" spans="7:7" x14ac:dyDescent="0.2">
      <c r="G76" s="6">
        <v>5.6727248982566944E-3</v>
      </c>
    </row>
    <row r="77" spans="7:7" x14ac:dyDescent="0.2">
      <c r="G77" s="6">
        <v>0</v>
      </c>
    </row>
    <row r="78" spans="7:7" x14ac:dyDescent="0.2">
      <c r="G78" s="6">
        <v>0.14709072985212948</v>
      </c>
    </row>
    <row r="79" spans="7:7" x14ac:dyDescent="0.2">
      <c r="G79" s="6">
        <v>0.22117837765976989</v>
      </c>
    </row>
    <row r="80" spans="7:7" x14ac:dyDescent="0.2">
      <c r="G80" s="6">
        <v>4.1191264245638369E-2</v>
      </c>
    </row>
    <row r="81" spans="7:7" x14ac:dyDescent="0.2">
      <c r="G81" s="6">
        <v>0</v>
      </c>
    </row>
    <row r="82" spans="7:7" x14ac:dyDescent="0.2">
      <c r="G82" s="6">
        <v>0.22897978421527754</v>
      </c>
    </row>
    <row r="83" spans="7:7" x14ac:dyDescent="0.2">
      <c r="G83" s="6">
        <v>-8.470853282991439E-2</v>
      </c>
    </row>
    <row r="84" spans="7:7" x14ac:dyDescent="0.2">
      <c r="G84" s="6">
        <v>4.2339660300797242E-2</v>
      </c>
    </row>
    <row r="85" spans="7:7" x14ac:dyDescent="0.2">
      <c r="G85" s="6">
        <v>7.0893374907498308E-2</v>
      </c>
    </row>
    <row r="86" spans="7:7" x14ac:dyDescent="0.2">
      <c r="G86" s="6">
        <v>1.9335891142261637E-2</v>
      </c>
    </row>
    <row r="87" spans="7:7" x14ac:dyDescent="0.2">
      <c r="G87" s="6">
        <v>1.8306088459840397E-2</v>
      </c>
    </row>
  </sheetData>
  <autoFilter ref="A2:G87" xr:uid="{3A28C6D2-9751-9349-8952-B4E62DC40211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workbookViewId="0">
      <selection activeCell="B3" sqref="B3:B19"/>
    </sheetView>
  </sheetViews>
  <sheetFormatPr baseColWidth="10" defaultColWidth="8.83203125" defaultRowHeight="15" x14ac:dyDescent="0.2"/>
  <cols>
    <col min="2" max="2" width="47.33203125" customWidth="1"/>
    <col min="3" max="3" width="12.6640625" style="4" customWidth="1"/>
    <col min="4" max="4" width="13.6640625" bestFit="1" customWidth="1"/>
    <col min="6" max="6" width="23.6640625" customWidth="1"/>
    <col min="7" max="7" width="19.33203125" customWidth="1"/>
    <col min="8" max="8" width="25.5" style="4" customWidth="1"/>
    <col min="9" max="9" width="13.6640625" bestFit="1" customWidth="1"/>
    <col min="11" max="11" width="23.6640625" customWidth="1"/>
    <col min="12" max="12" width="19.33203125" customWidth="1"/>
  </cols>
  <sheetData>
    <row r="1" spans="1:13" x14ac:dyDescent="0.2">
      <c r="C1" s="4" t="s">
        <v>34</v>
      </c>
      <c r="H1" s="4" t="s">
        <v>35</v>
      </c>
      <c r="M1" s="2" t="s">
        <v>0</v>
      </c>
    </row>
    <row r="2" spans="1:13" x14ac:dyDescent="0.2">
      <c r="A2" s="2" t="s">
        <v>1</v>
      </c>
      <c r="B2" s="1" t="s">
        <v>2</v>
      </c>
      <c r="C2" s="3" t="s">
        <v>32</v>
      </c>
      <c r="D2" t="s">
        <v>20</v>
      </c>
      <c r="E2" t="s">
        <v>21</v>
      </c>
      <c r="F2" s="3" t="s">
        <v>31</v>
      </c>
      <c r="G2" t="s">
        <v>20</v>
      </c>
      <c r="H2" s="3" t="s">
        <v>33</v>
      </c>
      <c r="I2" t="s">
        <v>20</v>
      </c>
      <c r="J2" t="s">
        <v>21</v>
      </c>
      <c r="K2" s="3" t="s">
        <v>31</v>
      </c>
      <c r="L2" t="s">
        <v>20</v>
      </c>
    </row>
    <row r="3" spans="1:13" x14ac:dyDescent="0.2">
      <c r="A3" s="2">
        <v>1</v>
      </c>
      <c r="B3" s="1" t="s">
        <v>3</v>
      </c>
      <c r="C3" s="4">
        <v>134676049</v>
      </c>
      <c r="D3" s="5">
        <f>SUM(C3:C14,C16:C19)</f>
        <v>257579682</v>
      </c>
      <c r="E3" s="6">
        <f>C3/$D$3</f>
        <v>0.52285198876827554</v>
      </c>
      <c r="F3" s="5">
        <f>C3*1000</f>
        <v>134676049000</v>
      </c>
      <c r="G3" s="5">
        <f>SUM(F3:F14,F16:F19)</f>
        <v>257579682000</v>
      </c>
      <c r="H3" s="4">
        <v>111118.852310231</v>
      </c>
      <c r="I3" s="5">
        <f>SUM(H3:H14,H16:H19)</f>
        <v>421770.1413746897</v>
      </c>
      <c r="J3" s="6">
        <f>H3/$I$3</f>
        <v>0.26345831866631803</v>
      </c>
      <c r="K3" s="5">
        <f>H3*1000</f>
        <v>111118852.310231</v>
      </c>
      <c r="L3" s="5">
        <f>SUM(K3:K14,K16:K19)</f>
        <v>421770141.3746897</v>
      </c>
    </row>
    <row r="4" spans="1:13" x14ac:dyDescent="0.2">
      <c r="A4" s="2">
        <v>1</v>
      </c>
      <c r="B4" s="1" t="s">
        <v>4</v>
      </c>
      <c r="C4" s="4">
        <v>0</v>
      </c>
      <c r="E4" s="6">
        <f t="shared" ref="E4:E19" si="0">C4/$D$3</f>
        <v>0</v>
      </c>
      <c r="F4" s="5">
        <f t="shared" ref="F4:F67" si="1">C4*1000</f>
        <v>0</v>
      </c>
      <c r="H4" s="4">
        <v>0</v>
      </c>
      <c r="J4" s="6">
        <f t="shared" ref="J4:J19" si="2">H4/$I$3</f>
        <v>0</v>
      </c>
      <c r="K4" s="5">
        <f t="shared" ref="K4:K67" si="3">H4*1000</f>
        <v>0</v>
      </c>
    </row>
    <row r="5" spans="1:13" x14ac:dyDescent="0.2">
      <c r="A5" s="2">
        <v>1</v>
      </c>
      <c r="B5" s="1" t="s">
        <v>5</v>
      </c>
      <c r="C5" s="4">
        <v>1355000</v>
      </c>
      <c r="E5" s="6">
        <f t="shared" si="0"/>
        <v>5.2605080861929162E-3</v>
      </c>
      <c r="F5" s="5">
        <f t="shared" si="1"/>
        <v>1355000000</v>
      </c>
      <c r="H5" s="4">
        <v>21854.83870967742</v>
      </c>
      <c r="J5" s="6">
        <f t="shared" si="2"/>
        <v>5.1816941423224516E-2</v>
      </c>
      <c r="K5" s="5">
        <f t="shared" si="3"/>
        <v>21854838.709677421</v>
      </c>
    </row>
    <row r="6" spans="1:13" x14ac:dyDescent="0.2">
      <c r="A6" s="2">
        <v>1</v>
      </c>
      <c r="B6" s="1" t="s">
        <v>6</v>
      </c>
      <c r="C6" s="4">
        <v>220093</v>
      </c>
      <c r="E6" s="6">
        <f t="shared" si="0"/>
        <v>8.5446568724314206E-4</v>
      </c>
      <c r="F6" s="5">
        <f t="shared" si="1"/>
        <v>220093000</v>
      </c>
      <c r="H6" s="4">
        <v>11004.65</v>
      </c>
      <c r="J6" s="6">
        <f t="shared" si="2"/>
        <v>2.6091581457454934E-2</v>
      </c>
      <c r="K6" s="5">
        <f t="shared" si="3"/>
        <v>11004650</v>
      </c>
    </row>
    <row r="7" spans="1:13" x14ac:dyDescent="0.2">
      <c r="A7" s="2">
        <v>1</v>
      </c>
      <c r="B7" s="1" t="s">
        <v>7</v>
      </c>
      <c r="C7" s="4">
        <v>132375</v>
      </c>
      <c r="E7" s="6">
        <f t="shared" si="0"/>
        <v>5.1391864052382824E-4</v>
      </c>
      <c r="F7" s="5">
        <f t="shared" si="1"/>
        <v>132375000</v>
      </c>
      <c r="H7" s="4">
        <v>26475</v>
      </c>
      <c r="J7" s="6">
        <f t="shared" si="2"/>
        <v>6.2771157563949728E-2</v>
      </c>
      <c r="K7" s="5">
        <f t="shared" si="3"/>
        <v>26475000</v>
      </c>
    </row>
    <row r="8" spans="1:13" x14ac:dyDescent="0.2">
      <c r="A8" s="2">
        <v>1</v>
      </c>
      <c r="B8" s="1" t="s">
        <v>8</v>
      </c>
      <c r="C8" s="4">
        <v>11040304</v>
      </c>
      <c r="E8" s="6">
        <f t="shared" si="0"/>
        <v>4.2861703664965313E-2</v>
      </c>
      <c r="F8" s="5">
        <f t="shared" si="1"/>
        <v>11040304000</v>
      </c>
      <c r="H8" s="4">
        <v>9079.1973684210534</v>
      </c>
      <c r="J8" s="6">
        <f t="shared" si="2"/>
        <v>2.1526410899616835E-2</v>
      </c>
      <c r="K8" s="5">
        <f t="shared" si="3"/>
        <v>9079197.3684210535</v>
      </c>
    </row>
    <row r="9" spans="1:13" x14ac:dyDescent="0.2">
      <c r="A9" s="2">
        <v>1</v>
      </c>
      <c r="B9" s="1" t="s">
        <v>9</v>
      </c>
      <c r="C9" s="4">
        <v>0</v>
      </c>
      <c r="E9" s="6">
        <f t="shared" si="0"/>
        <v>0</v>
      </c>
      <c r="F9" s="5">
        <f t="shared" si="1"/>
        <v>0</v>
      </c>
      <c r="H9" s="4">
        <v>0</v>
      </c>
      <c r="J9" s="6">
        <f t="shared" si="2"/>
        <v>0</v>
      </c>
      <c r="K9" s="5">
        <f t="shared" si="3"/>
        <v>0</v>
      </c>
    </row>
    <row r="10" spans="1:13" x14ac:dyDescent="0.2">
      <c r="A10" s="2">
        <v>1</v>
      </c>
      <c r="B10" s="1" t="s">
        <v>10</v>
      </c>
      <c r="C10" s="4">
        <v>59531272</v>
      </c>
      <c r="E10" s="6">
        <f t="shared" si="0"/>
        <v>0.23111788762904056</v>
      </c>
      <c r="F10" s="5">
        <f t="shared" si="1"/>
        <v>59531272000</v>
      </c>
      <c r="H10" s="4">
        <v>30733.74909654104</v>
      </c>
      <c r="J10" s="6">
        <f t="shared" si="2"/>
        <v>7.2868479964867811E-2</v>
      </c>
      <c r="K10" s="5">
        <f t="shared" si="3"/>
        <v>30733749.09654104</v>
      </c>
    </row>
    <row r="11" spans="1:13" x14ac:dyDescent="0.2">
      <c r="A11" s="2">
        <v>1</v>
      </c>
      <c r="B11" s="1" t="s">
        <v>11</v>
      </c>
      <c r="C11" s="4">
        <v>2412177</v>
      </c>
      <c r="E11" s="6">
        <f t="shared" si="0"/>
        <v>9.3647797888033735E-3</v>
      </c>
      <c r="F11" s="5">
        <f t="shared" si="1"/>
        <v>2412177000</v>
      </c>
      <c r="H11" s="4">
        <v>11271.855140186921</v>
      </c>
      <c r="J11" s="6">
        <f t="shared" si="2"/>
        <v>2.6725114071489701E-2</v>
      </c>
      <c r="K11" s="5">
        <f t="shared" si="3"/>
        <v>11271855.140186921</v>
      </c>
    </row>
    <row r="12" spans="1:13" x14ac:dyDescent="0.2">
      <c r="A12" s="2">
        <v>1</v>
      </c>
      <c r="B12" s="1" t="s">
        <v>12</v>
      </c>
      <c r="C12" s="4">
        <v>1363335</v>
      </c>
      <c r="E12" s="6">
        <f t="shared" si="0"/>
        <v>5.2928670049371363E-3</v>
      </c>
      <c r="F12" s="5">
        <f t="shared" si="1"/>
        <v>1363335000</v>
      </c>
      <c r="H12" s="4">
        <v>47011.551724137928</v>
      </c>
      <c r="J12" s="6">
        <f t="shared" si="2"/>
        <v>0.11146249369600129</v>
      </c>
      <c r="K12" s="5">
        <f t="shared" si="3"/>
        <v>47011551.724137925</v>
      </c>
    </row>
    <row r="13" spans="1:13" x14ac:dyDescent="0.2">
      <c r="A13" s="2">
        <v>1</v>
      </c>
      <c r="B13" s="1" t="s">
        <v>13</v>
      </c>
      <c r="C13" s="4">
        <v>0</v>
      </c>
      <c r="E13" s="6">
        <f t="shared" si="0"/>
        <v>0</v>
      </c>
      <c r="F13" s="5">
        <f t="shared" si="1"/>
        <v>0</v>
      </c>
      <c r="H13" s="4">
        <v>0</v>
      </c>
      <c r="J13" s="6">
        <f t="shared" si="2"/>
        <v>0</v>
      </c>
      <c r="K13" s="5">
        <f t="shared" si="3"/>
        <v>0</v>
      </c>
    </row>
    <row r="14" spans="1:13" x14ac:dyDescent="0.2">
      <c r="A14" s="2">
        <v>1</v>
      </c>
      <c r="B14" s="1" t="s">
        <v>14</v>
      </c>
      <c r="C14" s="4">
        <v>6320713</v>
      </c>
      <c r="E14" s="6">
        <f t="shared" si="0"/>
        <v>2.4538864831737776E-2</v>
      </c>
      <c r="F14" s="5">
        <f t="shared" si="1"/>
        <v>6320713000</v>
      </c>
      <c r="H14" s="4">
        <v>77081.865853658543</v>
      </c>
      <c r="J14" s="6">
        <f t="shared" si="2"/>
        <v>0.1827579961028607</v>
      </c>
      <c r="K14" s="5">
        <f t="shared" si="3"/>
        <v>77081865.853658542</v>
      </c>
    </row>
    <row r="15" spans="1:13" x14ac:dyDescent="0.2">
      <c r="A15" s="2">
        <v>1</v>
      </c>
      <c r="B15" s="1" t="s">
        <v>15</v>
      </c>
      <c r="C15" s="4">
        <v>-163615265</v>
      </c>
      <c r="E15" s="6">
        <f t="shared" si="0"/>
        <v>-0.63520252734841098</v>
      </c>
      <c r="F15" s="5">
        <f t="shared" si="1"/>
        <v>-163615265000</v>
      </c>
      <c r="H15" s="4">
        <v>-127426.21884735199</v>
      </c>
      <c r="J15" s="6">
        <f t="shared" si="2"/>
        <v>-0.30212242723495647</v>
      </c>
      <c r="K15" s="5">
        <f t="shared" si="3"/>
        <v>-127426218.847352</v>
      </c>
    </row>
    <row r="16" spans="1:13" x14ac:dyDescent="0.2">
      <c r="A16" s="2">
        <v>1</v>
      </c>
      <c r="B16" s="1" t="s">
        <v>16</v>
      </c>
      <c r="C16" s="4">
        <v>38926427</v>
      </c>
      <c r="E16" s="6">
        <f t="shared" si="0"/>
        <v>0.15112382583033082</v>
      </c>
      <c r="F16" s="5">
        <f t="shared" si="1"/>
        <v>38926427000</v>
      </c>
      <c r="H16" s="4">
        <v>20023.882201646091</v>
      </c>
      <c r="J16" s="6">
        <f t="shared" si="2"/>
        <v>4.7475817364362433E-2</v>
      </c>
      <c r="K16" s="5">
        <f t="shared" si="3"/>
        <v>20023882.20164609</v>
      </c>
    </row>
    <row r="17" spans="1:12" x14ac:dyDescent="0.2">
      <c r="A17" s="2">
        <v>1</v>
      </c>
      <c r="B17" s="1" t="s">
        <v>17</v>
      </c>
      <c r="C17" s="4">
        <v>594067</v>
      </c>
      <c r="E17" s="6">
        <f t="shared" si="0"/>
        <v>2.3063426252696436E-3</v>
      </c>
      <c r="F17" s="5">
        <f t="shared" si="1"/>
        <v>594067000</v>
      </c>
      <c r="H17" s="4">
        <v>23762.68</v>
      </c>
      <c r="J17" s="6">
        <f t="shared" si="2"/>
        <v>5.6340356201009141E-2</v>
      </c>
      <c r="K17" s="5">
        <f t="shared" si="3"/>
        <v>23762680</v>
      </c>
    </row>
    <row r="18" spans="1:12" x14ac:dyDescent="0.2">
      <c r="A18" s="2">
        <v>1</v>
      </c>
      <c r="B18" s="1" t="s">
        <v>18</v>
      </c>
      <c r="C18" s="4">
        <v>758560</v>
      </c>
      <c r="E18" s="6">
        <f t="shared" si="0"/>
        <v>2.9449527777583016E-3</v>
      </c>
      <c r="F18" s="5">
        <f t="shared" si="1"/>
        <v>758560000</v>
      </c>
      <c r="H18" s="4">
        <v>18501.463414634149</v>
      </c>
      <c r="J18" s="6">
        <f t="shared" si="2"/>
        <v>4.3866223802215353E-2</v>
      </c>
      <c r="K18" s="5">
        <f t="shared" si="3"/>
        <v>18501463.41463415</v>
      </c>
    </row>
    <row r="19" spans="1:12" x14ac:dyDescent="0.2">
      <c r="A19" s="2">
        <v>1</v>
      </c>
      <c r="B19" s="1" t="s">
        <v>19</v>
      </c>
      <c r="C19" s="4">
        <v>249310</v>
      </c>
      <c r="E19" s="6">
        <f t="shared" si="0"/>
        <v>9.6789466492159116E-4</v>
      </c>
      <c r="F19" s="5">
        <f t="shared" si="1"/>
        <v>249310000</v>
      </c>
      <c r="H19" s="4">
        <v>13850.555555555549</v>
      </c>
      <c r="J19" s="6">
        <f t="shared" si="2"/>
        <v>3.2839108786629524E-2</v>
      </c>
      <c r="K19" s="5">
        <f t="shared" si="3"/>
        <v>13850555.555555549</v>
      </c>
    </row>
    <row r="20" spans="1:12" x14ac:dyDescent="0.2">
      <c r="A20" s="2">
        <v>2</v>
      </c>
      <c r="B20" s="1" t="s">
        <v>3</v>
      </c>
      <c r="C20" s="4">
        <v>267418985</v>
      </c>
      <c r="D20" s="5">
        <f>SUM(C20:C31,C33:C36)</f>
        <v>500452047</v>
      </c>
      <c r="E20" s="6">
        <f>C20/$D$20</f>
        <v>0.53435486297451396</v>
      </c>
      <c r="F20" s="5">
        <f t="shared" si="1"/>
        <v>267418985000</v>
      </c>
      <c r="G20" s="5">
        <f>SUM(F20:F31,F33:F36)</f>
        <v>500452047000</v>
      </c>
      <c r="H20" s="4">
        <v>159177.96726190479</v>
      </c>
      <c r="I20" s="5">
        <f>SUM(H20:H31,H33:H36)</f>
        <v>683514.80469093833</v>
      </c>
      <c r="J20" s="6">
        <f>H20/$I$20</f>
        <v>0.23288152088216954</v>
      </c>
      <c r="K20" s="5">
        <f t="shared" si="3"/>
        <v>159177967.26190481</v>
      </c>
      <c r="L20" s="5">
        <f>SUM(K20:K31,K33:K36)</f>
        <v>683514804.69093812</v>
      </c>
    </row>
    <row r="21" spans="1:12" x14ac:dyDescent="0.2">
      <c r="A21" s="2">
        <v>2</v>
      </c>
      <c r="B21" s="1" t="s">
        <v>4</v>
      </c>
      <c r="C21" s="4">
        <v>0</v>
      </c>
      <c r="E21" s="6">
        <f t="shared" ref="E21:E36" si="4">C21/$D$20</f>
        <v>0</v>
      </c>
      <c r="F21" s="5">
        <f t="shared" si="1"/>
        <v>0</v>
      </c>
      <c r="H21" s="4">
        <v>0</v>
      </c>
      <c r="J21" s="6">
        <f t="shared" ref="J21:J36" si="5">H21/$I$20</f>
        <v>0</v>
      </c>
      <c r="K21" s="5">
        <f t="shared" si="3"/>
        <v>0</v>
      </c>
    </row>
    <row r="22" spans="1:12" x14ac:dyDescent="0.2">
      <c r="A22" s="2">
        <v>2</v>
      </c>
      <c r="B22" s="1" t="s">
        <v>5</v>
      </c>
      <c r="C22" s="4">
        <v>3275000</v>
      </c>
      <c r="E22" s="6">
        <f t="shared" si="4"/>
        <v>6.5440835333420069E-3</v>
      </c>
      <c r="F22" s="5">
        <f t="shared" si="1"/>
        <v>3275000000</v>
      </c>
      <c r="H22" s="4">
        <v>20597.484276729559</v>
      </c>
      <c r="J22" s="6">
        <f t="shared" si="5"/>
        <v>3.0134657121352371E-2</v>
      </c>
      <c r="K22" s="5">
        <f t="shared" si="3"/>
        <v>20597484.276729558</v>
      </c>
    </row>
    <row r="23" spans="1:12" x14ac:dyDescent="0.2">
      <c r="A23" s="2">
        <v>2</v>
      </c>
      <c r="B23" s="1" t="s">
        <v>6</v>
      </c>
      <c r="C23" s="4">
        <v>110091</v>
      </c>
      <c r="E23" s="6">
        <f t="shared" si="4"/>
        <v>2.1998311458600148E-4</v>
      </c>
      <c r="F23" s="5">
        <f t="shared" si="1"/>
        <v>110091000</v>
      </c>
      <c r="H23" s="4">
        <v>12232.33333333333</v>
      </c>
      <c r="J23" s="6">
        <f t="shared" si="5"/>
        <v>1.7896222948476394E-2</v>
      </c>
      <c r="K23" s="5">
        <f t="shared" si="3"/>
        <v>12232333.33333333</v>
      </c>
    </row>
    <row r="24" spans="1:12" x14ac:dyDescent="0.2">
      <c r="A24" s="2">
        <v>2</v>
      </c>
      <c r="B24" s="1" t="s">
        <v>7</v>
      </c>
      <c r="C24" s="4">
        <v>107800</v>
      </c>
      <c r="E24" s="6">
        <f t="shared" si="4"/>
        <v>2.1540525340283003E-4</v>
      </c>
      <c r="F24" s="5">
        <f t="shared" si="1"/>
        <v>107800000</v>
      </c>
      <c r="H24" s="4">
        <v>15400</v>
      </c>
      <c r="J24" s="6">
        <f t="shared" si="5"/>
        <v>2.2530601962547608E-2</v>
      </c>
      <c r="K24" s="5">
        <f t="shared" si="3"/>
        <v>15400000</v>
      </c>
    </row>
    <row r="25" spans="1:12" x14ac:dyDescent="0.2">
      <c r="A25" s="2">
        <v>2</v>
      </c>
      <c r="B25" s="1" t="s">
        <v>8</v>
      </c>
      <c r="C25" s="4">
        <v>11629617</v>
      </c>
      <c r="E25" s="6">
        <f t="shared" si="4"/>
        <v>2.3238224460694432E-2</v>
      </c>
      <c r="F25" s="5">
        <f t="shared" si="1"/>
        <v>11629617000</v>
      </c>
      <c r="H25" s="4">
        <v>11606.40419161677</v>
      </c>
      <c r="J25" s="6">
        <f t="shared" si="5"/>
        <v>1.6980472276478024E-2</v>
      </c>
      <c r="K25" s="5">
        <f t="shared" si="3"/>
        <v>11606404.19161677</v>
      </c>
    </row>
    <row r="26" spans="1:12" x14ac:dyDescent="0.2">
      <c r="A26" s="2">
        <v>2</v>
      </c>
      <c r="B26" s="1" t="s">
        <v>9</v>
      </c>
      <c r="C26" s="4">
        <v>0</v>
      </c>
      <c r="E26" s="6">
        <f t="shared" si="4"/>
        <v>0</v>
      </c>
      <c r="F26" s="5">
        <f t="shared" si="1"/>
        <v>0</v>
      </c>
      <c r="H26" s="4">
        <v>0</v>
      </c>
      <c r="J26" s="6">
        <f t="shared" si="5"/>
        <v>0</v>
      </c>
      <c r="K26" s="5">
        <f t="shared" si="3"/>
        <v>0</v>
      </c>
    </row>
    <row r="27" spans="1:12" x14ac:dyDescent="0.2">
      <c r="A27" s="2">
        <v>2</v>
      </c>
      <c r="B27" s="1" t="s">
        <v>10</v>
      </c>
      <c r="C27" s="4">
        <v>114612696</v>
      </c>
      <c r="E27" s="6">
        <f t="shared" si="4"/>
        <v>0.22901833789481932</v>
      </c>
      <c r="F27" s="5">
        <f t="shared" si="1"/>
        <v>114612696000</v>
      </c>
      <c r="H27" s="4">
        <v>56348.424778761058</v>
      </c>
      <c r="J27" s="6">
        <f t="shared" si="5"/>
        <v>8.2439216227715592E-2</v>
      </c>
      <c r="K27" s="5">
        <f t="shared" si="3"/>
        <v>56348424.778761059</v>
      </c>
    </row>
    <row r="28" spans="1:12" x14ac:dyDescent="0.2">
      <c r="A28" s="2">
        <v>2</v>
      </c>
      <c r="B28" s="1" t="s">
        <v>11</v>
      </c>
      <c r="C28" s="4">
        <v>11403098</v>
      </c>
      <c r="E28" s="6">
        <f t="shared" si="4"/>
        <v>2.2785595679659595E-2</v>
      </c>
      <c r="F28" s="5">
        <f t="shared" si="1"/>
        <v>11403098000</v>
      </c>
      <c r="H28" s="4">
        <v>31413.493112947661</v>
      </c>
      <c r="J28" s="6">
        <f t="shared" si="5"/>
        <v>4.5958760362406127E-2</v>
      </c>
      <c r="K28" s="5">
        <f t="shared" si="3"/>
        <v>31413493.112947661</v>
      </c>
    </row>
    <row r="29" spans="1:12" x14ac:dyDescent="0.2">
      <c r="A29" s="2">
        <v>2</v>
      </c>
      <c r="B29" s="1" t="s">
        <v>12</v>
      </c>
      <c r="C29" s="4">
        <v>4015355</v>
      </c>
      <c r="E29" s="6">
        <f t="shared" si="4"/>
        <v>8.0234560415335856E-3</v>
      </c>
      <c r="F29" s="5">
        <f t="shared" si="1"/>
        <v>4015355000</v>
      </c>
      <c r="H29" s="4">
        <v>65825.491803278695</v>
      </c>
      <c r="J29" s="6">
        <f t="shared" si="5"/>
        <v>9.6304412649909896E-2</v>
      </c>
      <c r="K29" s="5">
        <f t="shared" si="3"/>
        <v>65825491.803278692</v>
      </c>
    </row>
    <row r="30" spans="1:12" x14ac:dyDescent="0.2">
      <c r="A30" s="2">
        <v>2</v>
      </c>
      <c r="B30" s="1" t="s">
        <v>13</v>
      </c>
      <c r="C30" s="4">
        <v>0</v>
      </c>
      <c r="E30" s="6">
        <f t="shared" si="4"/>
        <v>0</v>
      </c>
      <c r="F30" s="5">
        <f t="shared" si="1"/>
        <v>0</v>
      </c>
      <c r="H30" s="4">
        <v>0</v>
      </c>
      <c r="J30" s="6">
        <f t="shared" si="5"/>
        <v>0</v>
      </c>
      <c r="K30" s="5">
        <f t="shared" si="3"/>
        <v>0</v>
      </c>
    </row>
    <row r="31" spans="1:12" x14ac:dyDescent="0.2">
      <c r="A31" s="2">
        <v>2</v>
      </c>
      <c r="B31" s="1" t="s">
        <v>14</v>
      </c>
      <c r="C31" s="4">
        <v>11476355</v>
      </c>
      <c r="E31" s="6">
        <f t="shared" si="4"/>
        <v>2.2931977336881588E-2</v>
      </c>
      <c r="F31" s="5">
        <f t="shared" si="1"/>
        <v>11476355000</v>
      </c>
      <c r="H31" s="4">
        <v>87605.763358778626</v>
      </c>
      <c r="J31" s="6">
        <f t="shared" si="5"/>
        <v>0.12816951843258306</v>
      </c>
      <c r="K31" s="5">
        <f t="shared" si="3"/>
        <v>87605763.358778626</v>
      </c>
    </row>
    <row r="32" spans="1:12" x14ac:dyDescent="0.2">
      <c r="A32" s="2">
        <v>2</v>
      </c>
      <c r="B32" s="1" t="s">
        <v>15</v>
      </c>
      <c r="C32" s="4">
        <v>-184341978</v>
      </c>
      <c r="E32" s="6">
        <f t="shared" si="4"/>
        <v>-0.36835093213236469</v>
      </c>
      <c r="F32" s="5">
        <f t="shared" si="1"/>
        <v>-184341978000</v>
      </c>
      <c r="H32" s="4">
        <v>-140719.06717557251</v>
      </c>
      <c r="J32" s="6">
        <f t="shared" si="5"/>
        <v>-0.20587566825154691</v>
      </c>
      <c r="K32" s="5">
        <f t="shared" si="3"/>
        <v>-140719067.17557251</v>
      </c>
    </row>
    <row r="33" spans="1:12" x14ac:dyDescent="0.2">
      <c r="A33" s="2">
        <v>2</v>
      </c>
      <c r="B33" s="1" t="s">
        <v>16</v>
      </c>
      <c r="C33" s="4">
        <v>70267765</v>
      </c>
      <c r="E33" s="6">
        <f t="shared" si="4"/>
        <v>0.14040858743854834</v>
      </c>
      <c r="F33" s="5">
        <f t="shared" si="1"/>
        <v>70267765000</v>
      </c>
      <c r="H33" s="4">
        <v>30067.507488232779</v>
      </c>
      <c r="J33" s="6">
        <f t="shared" si="5"/>
        <v>4.3989548261252752E-2</v>
      </c>
      <c r="K33" s="5">
        <f t="shared" si="3"/>
        <v>30067507.48823278</v>
      </c>
    </row>
    <row r="34" spans="1:12" x14ac:dyDescent="0.2">
      <c r="A34" s="2">
        <v>2</v>
      </c>
      <c r="B34" s="1" t="s">
        <v>17</v>
      </c>
      <c r="C34" s="4">
        <v>3804795</v>
      </c>
      <c r="E34" s="6">
        <f t="shared" si="4"/>
        <v>7.6027164296922139E-3</v>
      </c>
      <c r="F34" s="5">
        <f t="shared" si="1"/>
        <v>3804795000</v>
      </c>
      <c r="H34" s="4">
        <v>135885.53571428571</v>
      </c>
      <c r="J34" s="6">
        <f t="shared" si="5"/>
        <v>0.19880408556143628</v>
      </c>
      <c r="K34" s="5">
        <f t="shared" si="3"/>
        <v>135885535.7142857</v>
      </c>
    </row>
    <row r="35" spans="1:12" x14ac:dyDescent="0.2">
      <c r="A35" s="2">
        <v>2</v>
      </c>
      <c r="B35" s="1" t="s">
        <v>18</v>
      </c>
      <c r="C35" s="4">
        <v>1405325</v>
      </c>
      <c r="E35" s="6">
        <f t="shared" si="4"/>
        <v>2.8081112035095741E-3</v>
      </c>
      <c r="F35" s="5">
        <f t="shared" si="1"/>
        <v>1405325000</v>
      </c>
      <c r="H35" s="4">
        <v>26515.566037735851</v>
      </c>
      <c r="J35" s="6">
        <f t="shared" si="5"/>
        <v>3.879296520830338E-2</v>
      </c>
      <c r="K35" s="5">
        <f t="shared" si="3"/>
        <v>26515566.03773585</v>
      </c>
    </row>
    <row r="36" spans="1:12" x14ac:dyDescent="0.2">
      <c r="A36" s="2">
        <v>2</v>
      </c>
      <c r="B36" s="1" t="s">
        <v>19</v>
      </c>
      <c r="C36" s="4">
        <v>925165</v>
      </c>
      <c r="E36" s="6">
        <f t="shared" si="4"/>
        <v>1.8486586388165977E-3</v>
      </c>
      <c r="F36" s="5">
        <f t="shared" si="1"/>
        <v>925165000</v>
      </c>
      <c r="H36" s="4">
        <v>30838.833333333328</v>
      </c>
      <c r="J36" s="6">
        <f t="shared" si="5"/>
        <v>4.511801810536873E-2</v>
      </c>
      <c r="K36" s="5">
        <f t="shared" si="3"/>
        <v>30838833.333333328</v>
      </c>
    </row>
    <row r="37" spans="1:12" x14ac:dyDescent="0.2">
      <c r="A37" s="2">
        <v>3</v>
      </c>
      <c r="B37" s="1" t="s">
        <v>3</v>
      </c>
      <c r="C37" s="4">
        <v>393257332</v>
      </c>
      <c r="D37" s="5">
        <f>SUM(C37:C48,C50:C53)</f>
        <v>717627351</v>
      </c>
      <c r="E37" s="6">
        <f>C37/$D$37</f>
        <v>0.54799657712600203</v>
      </c>
      <c r="F37" s="5">
        <f t="shared" si="1"/>
        <v>393257332000</v>
      </c>
      <c r="G37" s="5">
        <f>SUM(F37:F48,F50:F53)</f>
        <v>717627351000</v>
      </c>
      <c r="H37" s="4">
        <v>209290.75678552419</v>
      </c>
      <c r="I37" s="5">
        <f>SUM(H37:H48,H50:H53)</f>
        <v>841527.36765817611</v>
      </c>
      <c r="J37" s="6">
        <f>H37/$I$37</f>
        <v>0.24870344664837682</v>
      </c>
      <c r="K37" s="5">
        <f t="shared" si="3"/>
        <v>209290756.78552419</v>
      </c>
      <c r="L37" s="5">
        <f>SUM(K37:K48,K50:K53)</f>
        <v>841527367.65817618</v>
      </c>
    </row>
    <row r="38" spans="1:12" x14ac:dyDescent="0.2">
      <c r="A38" s="2">
        <v>3</v>
      </c>
      <c r="B38" s="1" t="s">
        <v>4</v>
      </c>
      <c r="C38" s="4">
        <v>0</v>
      </c>
      <c r="E38" s="6">
        <f t="shared" ref="E38:E53" si="6">C38/$D$37</f>
        <v>0</v>
      </c>
      <c r="F38" s="5">
        <f t="shared" si="1"/>
        <v>0</v>
      </c>
      <c r="H38" s="4">
        <v>0</v>
      </c>
      <c r="J38" s="6">
        <f t="shared" ref="J38:J87" si="7">H38/$I$37</f>
        <v>0</v>
      </c>
      <c r="K38" s="5">
        <f t="shared" si="3"/>
        <v>0</v>
      </c>
    </row>
    <row r="39" spans="1:12" x14ac:dyDescent="0.2">
      <c r="A39" s="2">
        <v>3</v>
      </c>
      <c r="B39" s="1" t="s">
        <v>5</v>
      </c>
      <c r="C39" s="4">
        <v>222000</v>
      </c>
      <c r="E39" s="6">
        <f t="shared" si="6"/>
        <v>3.0935275765429958E-4</v>
      </c>
      <c r="F39" s="5">
        <f t="shared" si="1"/>
        <v>222000000</v>
      </c>
      <c r="H39" s="4">
        <v>27750</v>
      </c>
      <c r="J39" s="6">
        <f t="shared" si="7"/>
        <v>3.2975754641495984E-2</v>
      </c>
      <c r="K39" s="5">
        <f t="shared" si="3"/>
        <v>27750000</v>
      </c>
    </row>
    <row r="40" spans="1:12" x14ac:dyDescent="0.2">
      <c r="A40" s="2">
        <v>3</v>
      </c>
      <c r="B40" s="1" t="s">
        <v>6</v>
      </c>
      <c r="C40" s="4">
        <v>183748</v>
      </c>
      <c r="E40" s="6">
        <f t="shared" si="6"/>
        <v>2.5604932663721733E-4</v>
      </c>
      <c r="F40" s="5">
        <f t="shared" si="1"/>
        <v>183748000</v>
      </c>
      <c r="H40" s="4">
        <v>15312.33333333333</v>
      </c>
      <c r="J40" s="6">
        <f t="shared" si="7"/>
        <v>1.8195882774371182E-2</v>
      </c>
      <c r="K40" s="5">
        <f t="shared" si="3"/>
        <v>15312333.33333333</v>
      </c>
    </row>
    <row r="41" spans="1:12" x14ac:dyDescent="0.2">
      <c r="A41" s="2">
        <v>3</v>
      </c>
      <c r="B41" s="1" t="s">
        <v>7</v>
      </c>
      <c r="C41" s="4">
        <v>104700</v>
      </c>
      <c r="E41" s="6">
        <f t="shared" si="6"/>
        <v>1.4589744921804129E-4</v>
      </c>
      <c r="F41" s="5">
        <f t="shared" si="1"/>
        <v>104700000</v>
      </c>
      <c r="H41" s="4">
        <v>9518.181818181818</v>
      </c>
      <c r="J41" s="6">
        <f t="shared" si="7"/>
        <v>1.1310602820522948E-2</v>
      </c>
      <c r="K41" s="5">
        <f t="shared" si="3"/>
        <v>9518181.8181818184</v>
      </c>
    </row>
    <row r="42" spans="1:12" x14ac:dyDescent="0.2">
      <c r="A42" s="2">
        <v>3</v>
      </c>
      <c r="B42" s="1" t="s">
        <v>8</v>
      </c>
      <c r="C42" s="4">
        <v>12999974</v>
      </c>
      <c r="E42" s="6">
        <f t="shared" si="6"/>
        <v>1.8115215343847729E-2</v>
      </c>
      <c r="F42" s="5">
        <f t="shared" si="1"/>
        <v>12999974000</v>
      </c>
      <c r="H42" s="4">
        <v>13555.76016684046</v>
      </c>
      <c r="J42" s="6">
        <f t="shared" si="7"/>
        <v>1.6108519684349395E-2</v>
      </c>
      <c r="K42" s="5">
        <f t="shared" si="3"/>
        <v>13555760.16684046</v>
      </c>
    </row>
    <row r="43" spans="1:12" x14ac:dyDescent="0.2">
      <c r="A43" s="2">
        <v>3</v>
      </c>
      <c r="B43" s="1" t="s">
        <v>9</v>
      </c>
      <c r="C43" s="4">
        <v>0</v>
      </c>
      <c r="E43" s="6">
        <f t="shared" si="6"/>
        <v>0</v>
      </c>
      <c r="F43" s="5">
        <f t="shared" si="1"/>
        <v>0</v>
      </c>
      <c r="H43" s="4">
        <v>0</v>
      </c>
      <c r="J43" s="6">
        <f t="shared" si="7"/>
        <v>0</v>
      </c>
      <c r="K43" s="5">
        <f t="shared" si="3"/>
        <v>0</v>
      </c>
    </row>
    <row r="44" spans="1:12" x14ac:dyDescent="0.2">
      <c r="A44" s="2">
        <v>3</v>
      </c>
      <c r="B44" s="1" t="s">
        <v>10</v>
      </c>
      <c r="C44" s="4">
        <v>174969574</v>
      </c>
      <c r="E44" s="6">
        <f t="shared" si="6"/>
        <v>0.24381675775900019</v>
      </c>
      <c r="F44" s="5">
        <f t="shared" si="1"/>
        <v>174969574000</v>
      </c>
      <c r="H44" s="4">
        <v>88234.782652546652</v>
      </c>
      <c r="J44" s="6">
        <f t="shared" si="7"/>
        <v>0.10485075832778756</v>
      </c>
      <c r="K44" s="5">
        <f t="shared" si="3"/>
        <v>88234782.652546644</v>
      </c>
    </row>
    <row r="45" spans="1:12" x14ac:dyDescent="0.2">
      <c r="A45" s="2">
        <v>3</v>
      </c>
      <c r="B45" s="1" t="s">
        <v>11</v>
      </c>
      <c r="C45" s="4">
        <v>15436077</v>
      </c>
      <c r="E45" s="6">
        <f t="shared" si="6"/>
        <v>2.1509878321234722E-2</v>
      </c>
      <c r="F45" s="5">
        <f t="shared" si="1"/>
        <v>15436077000</v>
      </c>
      <c r="H45" s="4">
        <v>36928.413875598089</v>
      </c>
      <c r="J45" s="6">
        <f t="shared" si="7"/>
        <v>4.388260595536355E-2</v>
      </c>
      <c r="K45" s="5">
        <f t="shared" si="3"/>
        <v>36928413.875598088</v>
      </c>
    </row>
    <row r="46" spans="1:12" x14ac:dyDescent="0.2">
      <c r="A46" s="2">
        <v>3</v>
      </c>
      <c r="B46" s="1" t="s">
        <v>12</v>
      </c>
      <c r="C46" s="4">
        <v>6282605</v>
      </c>
      <c r="E46" s="6">
        <f t="shared" si="6"/>
        <v>8.7546900090211301E-3</v>
      </c>
      <c r="F46" s="5">
        <f t="shared" si="1"/>
        <v>6282605000</v>
      </c>
      <c r="H46" s="4">
        <v>102993.5245901639</v>
      </c>
      <c r="J46" s="6">
        <f t="shared" si="7"/>
        <v>0.12238879987560822</v>
      </c>
      <c r="K46" s="5">
        <f t="shared" si="3"/>
        <v>102993524.5901639</v>
      </c>
    </row>
    <row r="47" spans="1:12" x14ac:dyDescent="0.2">
      <c r="A47" s="2">
        <v>3</v>
      </c>
      <c r="B47" s="1" t="s">
        <v>13</v>
      </c>
      <c r="C47" s="4">
        <v>0</v>
      </c>
      <c r="E47" s="6">
        <f t="shared" si="6"/>
        <v>0</v>
      </c>
      <c r="F47" s="5">
        <f t="shared" si="1"/>
        <v>0</v>
      </c>
      <c r="H47" s="4">
        <v>0</v>
      </c>
      <c r="J47" s="6">
        <f t="shared" si="7"/>
        <v>0</v>
      </c>
      <c r="K47" s="5">
        <f t="shared" si="3"/>
        <v>0</v>
      </c>
    </row>
    <row r="48" spans="1:12" x14ac:dyDescent="0.2">
      <c r="A48" s="2">
        <v>3</v>
      </c>
      <c r="B48" s="1" t="s">
        <v>14</v>
      </c>
      <c r="C48" s="4">
        <v>22294234</v>
      </c>
      <c r="E48" s="6">
        <f t="shared" si="6"/>
        <v>3.106658904364976E-2</v>
      </c>
      <c r="F48" s="5">
        <f t="shared" si="1"/>
        <v>22294234000</v>
      </c>
      <c r="H48" s="4">
        <v>125956.12429378529</v>
      </c>
      <c r="J48" s="6">
        <f t="shared" si="7"/>
        <v>0.14967561262362652</v>
      </c>
      <c r="K48" s="5">
        <f t="shared" si="3"/>
        <v>125956124.29378529</v>
      </c>
    </row>
    <row r="49" spans="1:12" x14ac:dyDescent="0.2">
      <c r="A49" s="2">
        <v>3</v>
      </c>
      <c r="B49" s="1" t="s">
        <v>15</v>
      </c>
      <c r="C49" s="4">
        <v>-195274264</v>
      </c>
      <c r="E49" s="6">
        <f t="shared" si="6"/>
        <v>-0.27211095525816992</v>
      </c>
      <c r="F49" s="5">
        <f t="shared" si="1"/>
        <v>-195274264000</v>
      </c>
      <c r="H49" s="4">
        <v>-156846.79839357431</v>
      </c>
      <c r="J49" s="6">
        <f t="shared" si="7"/>
        <v>-0.18638347892362858</v>
      </c>
      <c r="K49" s="5">
        <f t="shared" si="3"/>
        <v>-156846798.3935743</v>
      </c>
    </row>
    <row r="50" spans="1:12" x14ac:dyDescent="0.2">
      <c r="A50" s="2">
        <v>3</v>
      </c>
      <c r="B50" s="1" t="s">
        <v>16</v>
      </c>
      <c r="C50" s="4">
        <v>86003905</v>
      </c>
      <c r="E50" s="6">
        <f t="shared" si="6"/>
        <v>0.11984479811165949</v>
      </c>
      <c r="F50" s="5">
        <f t="shared" si="1"/>
        <v>86003905000</v>
      </c>
      <c r="H50" s="4">
        <v>42324.756397637793</v>
      </c>
      <c r="J50" s="6">
        <f t="shared" si="7"/>
        <v>5.0295163323588882E-2</v>
      </c>
      <c r="K50" s="5">
        <f t="shared" si="3"/>
        <v>42324756.397637792</v>
      </c>
    </row>
    <row r="51" spans="1:12" x14ac:dyDescent="0.2">
      <c r="A51" s="2">
        <v>3</v>
      </c>
      <c r="B51" s="1" t="s">
        <v>17</v>
      </c>
      <c r="C51" s="4">
        <v>3662757</v>
      </c>
      <c r="E51" s="6">
        <f t="shared" si="6"/>
        <v>5.1039818854395919E-3</v>
      </c>
      <c r="F51" s="5">
        <f t="shared" si="1"/>
        <v>3662757000</v>
      </c>
      <c r="H51" s="4">
        <v>118153.4516129032</v>
      </c>
      <c r="J51" s="6">
        <f t="shared" si="7"/>
        <v>0.14040357587145816</v>
      </c>
      <c r="K51" s="5">
        <f t="shared" si="3"/>
        <v>118153451.61290319</v>
      </c>
    </row>
    <row r="52" spans="1:12" x14ac:dyDescent="0.2">
      <c r="A52" s="2">
        <v>3</v>
      </c>
      <c r="B52" s="1" t="s">
        <v>18</v>
      </c>
      <c r="C52" s="4">
        <v>694400</v>
      </c>
      <c r="E52" s="6">
        <f t="shared" si="6"/>
        <v>9.6763313024840383E-4</v>
      </c>
      <c r="F52" s="5">
        <f t="shared" si="1"/>
        <v>694400000</v>
      </c>
      <c r="H52" s="4">
        <v>23944.827586206891</v>
      </c>
      <c r="J52" s="6">
        <f t="shared" si="7"/>
        <v>2.8454009348312902E-2</v>
      </c>
      <c r="K52" s="5">
        <f t="shared" si="3"/>
        <v>23944827.586206891</v>
      </c>
    </row>
    <row r="53" spans="1:12" x14ac:dyDescent="0.2">
      <c r="A53" s="2">
        <v>3</v>
      </c>
      <c r="B53" s="1" t="s">
        <v>19</v>
      </c>
      <c r="C53" s="4">
        <v>1516045</v>
      </c>
      <c r="E53" s="6">
        <f t="shared" si="6"/>
        <v>2.1125797363874444E-3</v>
      </c>
      <c r="F53" s="5">
        <f t="shared" si="1"/>
        <v>1516045000</v>
      </c>
      <c r="H53" s="4">
        <v>27564.45454545454</v>
      </c>
      <c r="J53" s="6">
        <f t="shared" si="7"/>
        <v>3.2755268105137937E-2</v>
      </c>
      <c r="K53" s="5">
        <f t="shared" si="3"/>
        <v>27564454.545454539</v>
      </c>
    </row>
    <row r="54" spans="1:12" x14ac:dyDescent="0.2">
      <c r="A54" s="2">
        <v>4</v>
      </c>
      <c r="B54" s="1" t="s">
        <v>3</v>
      </c>
      <c r="C54" s="4">
        <v>514074047</v>
      </c>
      <c r="D54" s="5">
        <f>SUM(C54:C65,C67:C70)</f>
        <v>960544673</v>
      </c>
      <c r="E54" s="6">
        <f>C54/$D$54</f>
        <v>0.53519014934977416</v>
      </c>
      <c r="F54" s="5">
        <f t="shared" si="1"/>
        <v>514074047000</v>
      </c>
      <c r="G54" s="5">
        <f>SUM(F54:F65,F67:F70)</f>
        <v>960544673000</v>
      </c>
      <c r="H54" s="4">
        <v>276383.89623655909</v>
      </c>
      <c r="I54" s="5">
        <f>SUM(H54:H65,H67:H70)</f>
        <v>1066217.4733683506</v>
      </c>
      <c r="J54" s="6">
        <f>H54/$I$54</f>
        <v>0.25921906472177614</v>
      </c>
      <c r="K54" s="5">
        <f t="shared" si="3"/>
        <v>276383896.23655909</v>
      </c>
      <c r="L54" s="5">
        <f>SUM(K54:K65,K67:K70)</f>
        <v>1066217473.3683506</v>
      </c>
    </row>
    <row r="55" spans="1:12" x14ac:dyDescent="0.2">
      <c r="A55" s="2">
        <v>4</v>
      </c>
      <c r="B55" s="1" t="s">
        <v>4</v>
      </c>
      <c r="C55" s="4">
        <v>0</v>
      </c>
      <c r="E55" s="6">
        <f t="shared" ref="E55:E70" si="8">C55/$D$54</f>
        <v>0</v>
      </c>
      <c r="F55" s="5">
        <f t="shared" si="1"/>
        <v>0</v>
      </c>
      <c r="H55" s="4">
        <v>0</v>
      </c>
      <c r="J55" s="6">
        <f t="shared" ref="J55:J70" si="9">H55/$I$54</f>
        <v>0</v>
      </c>
      <c r="K55" s="5">
        <f t="shared" si="3"/>
        <v>0</v>
      </c>
    </row>
    <row r="56" spans="1:12" x14ac:dyDescent="0.2">
      <c r="A56" s="2">
        <v>4</v>
      </c>
      <c r="B56" s="1" t="s">
        <v>5</v>
      </c>
      <c r="C56" s="4">
        <v>272000</v>
      </c>
      <c r="E56" s="6">
        <f t="shared" si="8"/>
        <v>2.8317267030432013E-4</v>
      </c>
      <c r="F56" s="5">
        <f t="shared" si="1"/>
        <v>272000000</v>
      </c>
      <c r="H56" s="4">
        <v>27200</v>
      </c>
      <c r="J56" s="6">
        <f t="shared" si="9"/>
        <v>2.5510743051387886E-2</v>
      </c>
      <c r="K56" s="5">
        <f t="shared" si="3"/>
        <v>27200000</v>
      </c>
    </row>
    <row r="57" spans="1:12" x14ac:dyDescent="0.2">
      <c r="A57" s="2">
        <v>4</v>
      </c>
      <c r="B57" s="1" t="s">
        <v>6</v>
      </c>
      <c r="C57" s="4">
        <v>50281</v>
      </c>
      <c r="E57" s="6">
        <f t="shared" si="8"/>
        <v>5.2346342042542357E-5</v>
      </c>
      <c r="F57" s="5">
        <f t="shared" si="1"/>
        <v>50281000</v>
      </c>
      <c r="H57" s="4">
        <v>5586.7777777777774</v>
      </c>
      <c r="J57" s="6">
        <f t="shared" si="9"/>
        <v>5.2398107490475255E-3</v>
      </c>
      <c r="K57" s="5">
        <f t="shared" si="3"/>
        <v>5586777.7777777771</v>
      </c>
    </row>
    <row r="58" spans="1:12" x14ac:dyDescent="0.2">
      <c r="A58" s="2">
        <v>4</v>
      </c>
      <c r="B58" s="1" t="s">
        <v>7</v>
      </c>
      <c r="C58" s="4">
        <v>197950</v>
      </c>
      <c r="E58" s="6">
        <f t="shared" si="8"/>
        <v>2.0608099296595651E-4</v>
      </c>
      <c r="F58" s="5">
        <f t="shared" si="1"/>
        <v>197950000</v>
      </c>
      <c r="H58" s="4">
        <v>7331.4814814814818</v>
      </c>
      <c r="J58" s="6">
        <f t="shared" si="9"/>
        <v>6.8761595683853923E-3</v>
      </c>
      <c r="K58" s="5">
        <f t="shared" si="3"/>
        <v>7331481.4814814813</v>
      </c>
    </row>
    <row r="59" spans="1:12" x14ac:dyDescent="0.2">
      <c r="A59" s="2">
        <v>4</v>
      </c>
      <c r="B59" s="1" t="s">
        <v>8</v>
      </c>
      <c r="C59" s="4">
        <v>13437802</v>
      </c>
      <c r="E59" s="6">
        <f t="shared" si="8"/>
        <v>1.3989773071179169E-2</v>
      </c>
      <c r="F59" s="5">
        <f t="shared" si="1"/>
        <v>13437802000</v>
      </c>
      <c r="H59" s="4">
        <v>14947.499443826469</v>
      </c>
      <c r="J59" s="6">
        <f t="shared" si="9"/>
        <v>1.4019184469566926E-2</v>
      </c>
      <c r="K59" s="5">
        <f t="shared" si="3"/>
        <v>14947499.443826469</v>
      </c>
    </row>
    <row r="60" spans="1:12" x14ac:dyDescent="0.2">
      <c r="A60" s="2">
        <v>4</v>
      </c>
      <c r="B60" s="1" t="s">
        <v>9</v>
      </c>
      <c r="C60" s="4">
        <v>0</v>
      </c>
      <c r="E60" s="6">
        <f t="shared" si="8"/>
        <v>0</v>
      </c>
      <c r="F60" s="5">
        <f t="shared" si="1"/>
        <v>0</v>
      </c>
      <c r="H60" s="4">
        <v>0</v>
      </c>
      <c r="J60" s="6">
        <f t="shared" si="9"/>
        <v>0</v>
      </c>
      <c r="K60" s="5">
        <f t="shared" si="3"/>
        <v>0</v>
      </c>
    </row>
    <row r="61" spans="1:12" x14ac:dyDescent="0.2">
      <c r="A61" s="2">
        <v>4</v>
      </c>
      <c r="B61" s="1" t="s">
        <v>10</v>
      </c>
      <c r="C61" s="4">
        <v>270142947</v>
      </c>
      <c r="E61" s="6">
        <f t="shared" si="8"/>
        <v>0.28123933700686921</v>
      </c>
      <c r="F61" s="5">
        <f t="shared" si="1"/>
        <v>270142947000</v>
      </c>
      <c r="H61" s="4">
        <v>144230.08382274429</v>
      </c>
      <c r="J61" s="6">
        <f t="shared" si="9"/>
        <v>0.13527266943684435</v>
      </c>
      <c r="K61" s="5">
        <f t="shared" si="3"/>
        <v>144230083.82274428</v>
      </c>
    </row>
    <row r="62" spans="1:12" x14ac:dyDescent="0.2">
      <c r="A62" s="2">
        <v>4</v>
      </c>
      <c r="B62" s="1" t="s">
        <v>11</v>
      </c>
      <c r="C62" s="4">
        <v>23063875</v>
      </c>
      <c r="E62" s="6">
        <f t="shared" si="8"/>
        <v>2.4011246585717103E-2</v>
      </c>
      <c r="F62" s="5">
        <f t="shared" si="1"/>
        <v>23063875000</v>
      </c>
      <c r="H62" s="4">
        <v>53020.402298850568</v>
      </c>
      <c r="J62" s="6">
        <f t="shared" si="9"/>
        <v>4.9727568364970311E-2</v>
      </c>
      <c r="K62" s="5">
        <f t="shared" si="3"/>
        <v>53020402.298850566</v>
      </c>
    </row>
    <row r="63" spans="1:12" x14ac:dyDescent="0.2">
      <c r="A63" s="2">
        <v>4</v>
      </c>
      <c r="B63" s="1" t="s">
        <v>12</v>
      </c>
      <c r="C63" s="4">
        <v>9765417</v>
      </c>
      <c r="E63" s="6">
        <f t="shared" si="8"/>
        <v>1.0166541207813247E-2</v>
      </c>
      <c r="F63" s="5">
        <f t="shared" si="1"/>
        <v>9765417000</v>
      </c>
      <c r="H63" s="4">
        <v>128492.3289473684</v>
      </c>
      <c r="J63" s="6">
        <f t="shared" si="9"/>
        <v>0.12051230837686489</v>
      </c>
      <c r="K63" s="5">
        <f t="shared" si="3"/>
        <v>128492328.9473684</v>
      </c>
    </row>
    <row r="64" spans="1:12" x14ac:dyDescent="0.2">
      <c r="A64" s="2">
        <v>4</v>
      </c>
      <c r="B64" s="1" t="s">
        <v>13</v>
      </c>
      <c r="C64" s="4">
        <v>0</v>
      </c>
      <c r="E64" s="6">
        <f t="shared" si="8"/>
        <v>0</v>
      </c>
      <c r="F64" s="5">
        <f t="shared" si="1"/>
        <v>0</v>
      </c>
      <c r="H64" s="4">
        <v>0</v>
      </c>
      <c r="J64" s="6">
        <f t="shared" si="9"/>
        <v>0</v>
      </c>
      <c r="K64" s="5">
        <f t="shared" si="3"/>
        <v>0</v>
      </c>
    </row>
    <row r="65" spans="1:12" x14ac:dyDescent="0.2">
      <c r="A65" s="2">
        <v>4</v>
      </c>
      <c r="B65" s="1" t="s">
        <v>14</v>
      </c>
      <c r="C65" s="4">
        <v>29128680</v>
      </c>
      <c r="E65" s="6">
        <f t="shared" si="8"/>
        <v>3.0325169478088398E-2</v>
      </c>
      <c r="F65" s="5">
        <f t="shared" si="1"/>
        <v>29128680000</v>
      </c>
      <c r="H65" s="4">
        <v>166449.60000000001</v>
      </c>
      <c r="J65" s="6">
        <f t="shared" si="9"/>
        <v>0.15611224178699606</v>
      </c>
      <c r="K65" s="5">
        <f t="shared" si="3"/>
        <v>166449600</v>
      </c>
    </row>
    <row r="66" spans="1:12" x14ac:dyDescent="0.2">
      <c r="A66" s="2">
        <v>4</v>
      </c>
      <c r="B66" s="1" t="s">
        <v>15</v>
      </c>
      <c r="C66" s="4">
        <v>-174499889</v>
      </c>
      <c r="E66" s="6">
        <f t="shared" si="8"/>
        <v>-0.18166764535271127</v>
      </c>
      <c r="F66" s="5">
        <f t="shared" si="1"/>
        <v>-174499889000</v>
      </c>
      <c r="H66" s="4">
        <v>-155111.01244444441</v>
      </c>
      <c r="J66" s="6">
        <f t="shared" si="9"/>
        <v>-0.14547783760701655</v>
      </c>
      <c r="K66" s="5">
        <f t="shared" si="3"/>
        <v>-155111012.44444442</v>
      </c>
    </row>
    <row r="67" spans="1:12" x14ac:dyDescent="0.2">
      <c r="A67" s="2">
        <v>4</v>
      </c>
      <c r="B67" s="1" t="s">
        <v>16</v>
      </c>
      <c r="C67" s="4">
        <v>93126161</v>
      </c>
      <c r="E67" s="6">
        <f t="shared" si="8"/>
        <v>9.6951410608676611E-2</v>
      </c>
      <c r="F67" s="5">
        <f t="shared" si="1"/>
        <v>93126161000</v>
      </c>
      <c r="H67" s="4">
        <v>62965.626098715351</v>
      </c>
      <c r="J67" s="6">
        <f t="shared" si="9"/>
        <v>5.9055143693900379E-2</v>
      </c>
      <c r="K67" s="5">
        <f t="shared" si="3"/>
        <v>62965626.09871535</v>
      </c>
    </row>
    <row r="68" spans="1:12" x14ac:dyDescent="0.2">
      <c r="A68" s="2">
        <v>4</v>
      </c>
      <c r="B68" s="1" t="s">
        <v>17</v>
      </c>
      <c r="C68" s="4">
        <v>3989066</v>
      </c>
      <c r="E68" s="6">
        <f t="shared" si="8"/>
        <v>4.1529208501476953E-3</v>
      </c>
      <c r="F68" s="5">
        <f t="shared" ref="F68:F87" si="10">C68*1000</f>
        <v>3989066000</v>
      </c>
      <c r="H68" s="4">
        <v>120880.7878787879</v>
      </c>
      <c r="J68" s="6">
        <f t="shared" si="9"/>
        <v>0.11337348233180447</v>
      </c>
      <c r="K68" s="5">
        <f t="shared" ref="K68:K87" si="11">H68*1000</f>
        <v>120880787.8787879</v>
      </c>
    </row>
    <row r="69" spans="1:12" x14ac:dyDescent="0.2">
      <c r="A69" s="2">
        <v>4</v>
      </c>
      <c r="B69" s="1" t="s">
        <v>18</v>
      </c>
      <c r="C69" s="4">
        <v>638825</v>
      </c>
      <c r="E69" s="6">
        <f t="shared" si="8"/>
        <v>6.6506537171749007E-4</v>
      </c>
      <c r="F69" s="5">
        <f t="shared" si="10"/>
        <v>638825000</v>
      </c>
      <c r="H69" s="4">
        <v>22815.178571428569</v>
      </c>
      <c r="J69" s="6">
        <f t="shared" si="9"/>
        <v>2.1398241110560483E-2</v>
      </c>
      <c r="K69" s="5">
        <f t="shared" si="11"/>
        <v>22815178.571428567</v>
      </c>
    </row>
    <row r="70" spans="1:12" x14ac:dyDescent="0.2">
      <c r="A70" s="2">
        <v>4</v>
      </c>
      <c r="B70" s="1" t="s">
        <v>19</v>
      </c>
      <c r="C70" s="4">
        <v>2657622</v>
      </c>
      <c r="E70" s="6">
        <f t="shared" si="8"/>
        <v>2.7667864647040732E-3</v>
      </c>
      <c r="F70" s="5">
        <f t="shared" si="10"/>
        <v>2657622000</v>
      </c>
      <c r="H70" s="4">
        <v>35913.810810810814</v>
      </c>
      <c r="J70" s="6">
        <f t="shared" si="9"/>
        <v>3.3683382337895258E-2</v>
      </c>
      <c r="K70" s="5">
        <f t="shared" si="11"/>
        <v>35913810.810810812</v>
      </c>
    </row>
    <row r="71" spans="1:12" x14ac:dyDescent="0.2">
      <c r="A71" s="2">
        <v>5</v>
      </c>
      <c r="B71" s="1" t="s">
        <v>3</v>
      </c>
      <c r="C71" s="4">
        <v>960415798</v>
      </c>
      <c r="D71" s="5">
        <f>SUM(C71:C82,C84:C87)</f>
        <v>2417813970</v>
      </c>
      <c r="E71" s="6">
        <f>C71/$D$71</f>
        <v>0.39722485266308555</v>
      </c>
      <c r="F71" s="5">
        <f t="shared" si="10"/>
        <v>960415798000</v>
      </c>
      <c r="G71" s="5">
        <f>SUM(F71:F82,F84:F87)</f>
        <v>2417813970000</v>
      </c>
      <c r="H71" s="4">
        <v>531203.42809734517</v>
      </c>
      <c r="I71" s="5">
        <f>SUM(H71:H82,H84:H87)</f>
        <v>2908913.999909163</v>
      </c>
      <c r="J71" s="6">
        <f>H71/$I$71</f>
        <v>0.1826122835236563</v>
      </c>
      <c r="K71" s="5">
        <f t="shared" si="11"/>
        <v>531203428.09734517</v>
      </c>
      <c r="L71" s="5">
        <f>SUM(K71:K82,K84:K87)</f>
        <v>2908913999.909163</v>
      </c>
    </row>
    <row r="72" spans="1:12" x14ac:dyDescent="0.2">
      <c r="A72" s="2">
        <v>5</v>
      </c>
      <c r="B72" s="1" t="s">
        <v>4</v>
      </c>
      <c r="C72" s="4">
        <v>0</v>
      </c>
      <c r="E72" s="6">
        <f t="shared" ref="E72:E87" si="12">C72/$D$71</f>
        <v>0</v>
      </c>
      <c r="F72" s="5">
        <f t="shared" si="10"/>
        <v>0</v>
      </c>
      <c r="H72" s="4">
        <v>0</v>
      </c>
      <c r="J72" s="6">
        <f t="shared" ref="J72:J87" si="13">H72/$I$71</f>
        <v>0</v>
      </c>
      <c r="K72" s="5">
        <f t="shared" si="11"/>
        <v>0</v>
      </c>
    </row>
    <row r="73" spans="1:12" x14ac:dyDescent="0.2">
      <c r="A73" s="2">
        <v>5</v>
      </c>
      <c r="B73" s="1" t="s">
        <v>5</v>
      </c>
      <c r="C73" s="4">
        <v>511400</v>
      </c>
      <c r="E73" s="6">
        <f t="shared" si="12"/>
        <v>2.1151337792956834E-4</v>
      </c>
      <c r="F73" s="5">
        <f t="shared" si="10"/>
        <v>511400000</v>
      </c>
      <c r="H73" s="4">
        <v>15496.9696969697</v>
      </c>
      <c r="J73" s="6">
        <f t="shared" si="13"/>
        <v>5.3274073064565079E-3</v>
      </c>
      <c r="K73" s="5">
        <f t="shared" si="11"/>
        <v>15496969.696969699</v>
      </c>
    </row>
    <row r="74" spans="1:12" x14ac:dyDescent="0.2">
      <c r="A74" s="2">
        <v>5</v>
      </c>
      <c r="B74" s="1" t="s">
        <v>6</v>
      </c>
      <c r="C74" s="4">
        <v>387774</v>
      </c>
      <c r="E74" s="6">
        <f t="shared" si="12"/>
        <v>1.603820661190075E-4</v>
      </c>
      <c r="F74" s="5">
        <f t="shared" si="10"/>
        <v>387774000</v>
      </c>
      <c r="H74" s="4">
        <v>38777.4</v>
      </c>
      <c r="J74" s="6">
        <f t="shared" si="13"/>
        <v>1.3330541913996394E-2</v>
      </c>
      <c r="K74" s="5">
        <f t="shared" si="11"/>
        <v>38777400</v>
      </c>
    </row>
    <row r="75" spans="1:12" x14ac:dyDescent="0.2">
      <c r="A75" s="2">
        <v>5</v>
      </c>
      <c r="B75" s="1" t="s">
        <v>7</v>
      </c>
      <c r="C75" s="4">
        <v>500700</v>
      </c>
      <c r="E75" s="6">
        <f t="shared" si="12"/>
        <v>2.0708789270499584E-4</v>
      </c>
      <c r="F75" s="5">
        <f t="shared" si="10"/>
        <v>500700000</v>
      </c>
      <c r="H75" s="4">
        <v>10884.78260869565</v>
      </c>
      <c r="J75" s="6">
        <f t="shared" si="13"/>
        <v>3.74187157442109E-3</v>
      </c>
      <c r="K75" s="5">
        <f t="shared" si="11"/>
        <v>10884782.60869565</v>
      </c>
    </row>
    <row r="76" spans="1:12" x14ac:dyDescent="0.2">
      <c r="A76" s="2">
        <v>5</v>
      </c>
      <c r="B76" s="1" t="s">
        <v>8</v>
      </c>
      <c r="C76" s="4">
        <v>12458609</v>
      </c>
      <c r="E76" s="6">
        <f t="shared" si="12"/>
        <v>5.1528401914229987E-3</v>
      </c>
      <c r="F76" s="5">
        <f t="shared" si="10"/>
        <v>12458609000</v>
      </c>
      <c r="H76" s="4">
        <v>16501.46887417218</v>
      </c>
      <c r="J76" s="6">
        <f t="shared" si="13"/>
        <v>5.6727248982566944E-3</v>
      </c>
      <c r="K76" s="5">
        <f t="shared" si="11"/>
        <v>16501468.874172181</v>
      </c>
    </row>
    <row r="77" spans="1:12" x14ac:dyDescent="0.2">
      <c r="A77" s="2">
        <v>5</v>
      </c>
      <c r="B77" s="1" t="s">
        <v>9</v>
      </c>
      <c r="C77" s="4">
        <v>0</v>
      </c>
      <c r="E77" s="6">
        <f t="shared" si="12"/>
        <v>0</v>
      </c>
      <c r="F77" s="5">
        <f t="shared" si="10"/>
        <v>0</v>
      </c>
      <c r="H77" s="4">
        <v>0</v>
      </c>
      <c r="J77" s="6">
        <f t="shared" si="13"/>
        <v>0</v>
      </c>
      <c r="K77" s="5">
        <f t="shared" si="11"/>
        <v>0</v>
      </c>
    </row>
    <row r="78" spans="1:12" x14ac:dyDescent="0.2">
      <c r="A78" s="2">
        <v>5</v>
      </c>
      <c r="B78" s="1" t="s">
        <v>10</v>
      </c>
      <c r="C78" s="4">
        <v>741506133</v>
      </c>
      <c r="E78" s="6">
        <f t="shared" si="12"/>
        <v>0.30668452668424279</v>
      </c>
      <c r="F78" s="5">
        <f t="shared" si="10"/>
        <v>741506133000</v>
      </c>
      <c r="H78" s="4">
        <v>427874.28332371608</v>
      </c>
      <c r="J78" s="6">
        <f t="shared" si="13"/>
        <v>0.14709072985212948</v>
      </c>
      <c r="K78" s="5">
        <f t="shared" si="11"/>
        <v>427874283.3237161</v>
      </c>
    </row>
    <row r="79" spans="1:12" x14ac:dyDescent="0.2">
      <c r="A79" s="2">
        <v>5</v>
      </c>
      <c r="B79" s="1" t="s">
        <v>11</v>
      </c>
      <c r="C79" s="4">
        <v>378312661</v>
      </c>
      <c r="E79" s="6">
        <f t="shared" si="12"/>
        <v>0.15646888705833725</v>
      </c>
      <c r="F79" s="5">
        <f t="shared" si="10"/>
        <v>378312661000</v>
      </c>
      <c r="H79" s="4">
        <v>643388.87925170071</v>
      </c>
      <c r="J79" s="6">
        <f t="shared" si="13"/>
        <v>0.22117837765976989</v>
      </c>
      <c r="K79" s="5">
        <f t="shared" si="11"/>
        <v>643388879.25170076</v>
      </c>
    </row>
    <row r="80" spans="1:12" x14ac:dyDescent="0.2">
      <c r="A80" s="2">
        <v>5</v>
      </c>
      <c r="B80" s="1" t="s">
        <v>12</v>
      </c>
      <c r="C80" s="4">
        <v>10065035</v>
      </c>
      <c r="E80" s="6">
        <f t="shared" si="12"/>
        <v>4.1628657642341273E-3</v>
      </c>
      <c r="F80" s="5">
        <f t="shared" si="10"/>
        <v>10065035000</v>
      </c>
      <c r="H80" s="4">
        <v>119821.84523809519</v>
      </c>
      <c r="J80" s="6">
        <f t="shared" si="13"/>
        <v>4.1191264245638369E-2</v>
      </c>
      <c r="K80" s="5">
        <f t="shared" si="11"/>
        <v>119821845.23809519</v>
      </c>
    </row>
    <row r="81" spans="1:11" x14ac:dyDescent="0.2">
      <c r="A81" s="2">
        <v>5</v>
      </c>
      <c r="B81" s="1" t="s">
        <v>13</v>
      </c>
      <c r="C81" s="4">
        <v>0</v>
      </c>
      <c r="E81" s="6">
        <f t="shared" si="12"/>
        <v>0</v>
      </c>
      <c r="F81" s="5">
        <f t="shared" si="10"/>
        <v>0</v>
      </c>
      <c r="H81" s="4">
        <v>0</v>
      </c>
      <c r="J81" s="6">
        <f t="shared" si="13"/>
        <v>0</v>
      </c>
      <c r="K81" s="5">
        <f t="shared" si="11"/>
        <v>0</v>
      </c>
    </row>
    <row r="82" spans="1:11" x14ac:dyDescent="0.2">
      <c r="A82" s="2">
        <v>5</v>
      </c>
      <c r="B82" s="1" t="s">
        <v>14</v>
      </c>
      <c r="C82" s="4">
        <v>103908870</v>
      </c>
      <c r="E82" s="6">
        <f t="shared" si="12"/>
        <v>4.2976370924021089E-2</v>
      </c>
      <c r="F82" s="5">
        <f t="shared" si="10"/>
        <v>103908870000</v>
      </c>
      <c r="H82" s="4">
        <v>666082.5</v>
      </c>
      <c r="J82" s="6">
        <f>H82/$I$71</f>
        <v>0.22897978421527754</v>
      </c>
      <c r="K82" s="5">
        <f t="shared" si="11"/>
        <v>666082500</v>
      </c>
    </row>
    <row r="83" spans="1:11" x14ac:dyDescent="0.2">
      <c r="A83" s="2">
        <v>5</v>
      </c>
      <c r="B83" s="1" t="s">
        <v>15</v>
      </c>
      <c r="C83" s="4">
        <v>-231378837</v>
      </c>
      <c r="E83" s="6">
        <f t="shared" si="12"/>
        <v>-9.5697534992735603E-2</v>
      </c>
      <c r="F83" s="5">
        <f t="shared" si="10"/>
        <v>-231378837000</v>
      </c>
      <c r="H83" s="4">
        <v>-246409.83706070291</v>
      </c>
      <c r="J83" s="6">
        <f t="shared" si="13"/>
        <v>-8.470853282991439E-2</v>
      </c>
      <c r="K83" s="5">
        <f t="shared" si="11"/>
        <v>-246409837.06070292</v>
      </c>
    </row>
    <row r="84" spans="1:11" x14ac:dyDescent="0.2">
      <c r="A84" s="2">
        <v>5</v>
      </c>
      <c r="B84" s="1" t="s">
        <v>16</v>
      </c>
      <c r="C84" s="4">
        <v>190778605</v>
      </c>
      <c r="E84" s="6">
        <f t="shared" si="12"/>
        <v>7.890541098991169E-2</v>
      </c>
      <c r="F84" s="5">
        <f t="shared" si="10"/>
        <v>190778605000</v>
      </c>
      <c r="H84" s="4">
        <v>123162.43060038731</v>
      </c>
      <c r="J84" s="6">
        <f t="shared" si="13"/>
        <v>4.2339660300797242E-2</v>
      </c>
      <c r="K84" s="5">
        <f t="shared" si="11"/>
        <v>123162430.60038731</v>
      </c>
    </row>
    <row r="85" spans="1:11" x14ac:dyDescent="0.2">
      <c r="A85" s="2">
        <v>5</v>
      </c>
      <c r="B85" s="1" t="s">
        <v>17</v>
      </c>
      <c r="C85" s="4">
        <v>5361791</v>
      </c>
      <c r="E85" s="6">
        <f t="shared" si="12"/>
        <v>2.2176193315650333E-3</v>
      </c>
      <c r="F85" s="5">
        <f t="shared" si="10"/>
        <v>5361791000</v>
      </c>
      <c r="H85" s="4">
        <v>206222.73076923081</v>
      </c>
      <c r="J85" s="6">
        <f t="shared" si="13"/>
        <v>7.0893374907498308E-2</v>
      </c>
      <c r="K85" s="5">
        <f t="shared" si="11"/>
        <v>206222730.76923081</v>
      </c>
    </row>
    <row r="86" spans="1:11" x14ac:dyDescent="0.2">
      <c r="A86" s="2">
        <v>5</v>
      </c>
      <c r="B86" s="1" t="s">
        <v>18</v>
      </c>
      <c r="C86" s="4">
        <v>1518654</v>
      </c>
      <c r="E86" s="6">
        <f t="shared" si="12"/>
        <v>6.2811035871382609E-4</v>
      </c>
      <c r="F86" s="5">
        <f t="shared" si="10"/>
        <v>1518654000</v>
      </c>
      <c r="H86" s="4">
        <v>56246.444444444453</v>
      </c>
      <c r="J86" s="6">
        <f t="shared" si="13"/>
        <v>1.9335891142261637E-2</v>
      </c>
      <c r="K86" s="5">
        <f t="shared" si="11"/>
        <v>56246444.444444455</v>
      </c>
    </row>
    <row r="87" spans="1:11" x14ac:dyDescent="0.2">
      <c r="A87" s="2">
        <v>5</v>
      </c>
      <c r="B87" s="1" t="s">
        <v>19</v>
      </c>
      <c r="C87" s="4">
        <v>12087940</v>
      </c>
      <c r="E87" s="6">
        <f t="shared" si="12"/>
        <v>4.9995326977120575E-3</v>
      </c>
      <c r="F87" s="5">
        <f t="shared" si="10"/>
        <v>12087940000</v>
      </c>
      <c r="H87" s="4">
        <v>53250.837004405294</v>
      </c>
      <c r="J87" s="6">
        <f t="shared" si="13"/>
        <v>1.8306088459840397E-2</v>
      </c>
      <c r="K87" s="5">
        <f t="shared" si="11"/>
        <v>53250837.00440529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원본 (2)</vt:lpstr>
      <vt:lpstr>Sheet3</vt:lpstr>
      <vt:lpstr>Sheet1 (2)</vt:lpstr>
      <vt:lpstr>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wls</cp:lastModifiedBy>
  <dcterms:created xsi:type="dcterms:W3CDTF">2020-08-07T01:19:57Z</dcterms:created>
  <dcterms:modified xsi:type="dcterms:W3CDTF">2020-08-07T04:23:46Z</dcterms:modified>
</cp:coreProperties>
</file>