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24\물리 및 실험\"/>
    </mc:Choice>
  </mc:AlternateContent>
  <xr:revisionPtr revIDLastSave="0" documentId="8_{B69CE434-EFC6-4FC3-8F27-23B35141775F}" xr6:coauthVersionLast="47" xr6:coauthVersionMax="47" xr10:uidLastSave="{00000000-0000-0000-0000-000000000000}"/>
  <bookViews>
    <workbookView xWindow="1650" yWindow="2070" windowWidth="36750" windowHeight="18315" xr2:uid="{6FA9AC61-E310-4A2B-9D2B-7E2A99D257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I15" i="1"/>
  <c r="I16" i="1"/>
  <c r="I14" i="1"/>
  <c r="H15" i="1"/>
  <c r="H16" i="1"/>
  <c r="H14" i="1"/>
  <c r="J8" i="1"/>
  <c r="J9" i="1"/>
  <c r="J7" i="1"/>
  <c r="I8" i="1"/>
  <c r="I9" i="1"/>
  <c r="I7" i="1"/>
  <c r="H8" i="1"/>
  <c r="H9" i="1"/>
  <c r="H7" i="1"/>
  <c r="J14" i="1" l="1"/>
</calcChain>
</file>

<file path=xl/sharedStrings.xml><?xml version="1.0" encoding="utf-8"?>
<sst xmlns="http://schemas.openxmlformats.org/spreadsheetml/2006/main" count="11" uniqueCount="9">
  <si>
    <t>표 1 추의 최고점 높이, 수직 낙하 거리, 수평 이동 거리 측정값</t>
    <phoneticPr fontId="1" type="noConversion"/>
  </si>
  <si>
    <t>실험차수</t>
    <phoneticPr fontId="1" type="noConversion"/>
  </si>
  <si>
    <t>추의 최고점 높이  h (m)</t>
    <phoneticPr fontId="1" type="noConversion"/>
  </si>
  <si>
    <t>추의 낙하 거리 H (m)</t>
    <phoneticPr fontId="1" type="noConversion"/>
  </si>
  <si>
    <t>추의 수평이동 거리 D (m)</t>
    <phoneticPr fontId="1" type="noConversion"/>
  </si>
  <si>
    <t>&lt;표 2&gt; 식(1)과 식(2)를 사용하여 계산한  최저점에서 추의 속도</t>
    <phoneticPr fontId="1" type="noConversion"/>
  </si>
  <si>
    <t>&lt;표 3&gt; 최고점에서 에너지와 식 (2)를 사용하여 계산한 최저점에서 추의 에너지</t>
    <phoneticPr fontId="1" type="noConversion"/>
  </si>
  <si>
    <t>g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</si>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</sst>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9" formatCode="0.00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AC34-9464-46B9-8325-1E4945C4513F}">
  <dimension ref="B4:M16"/>
  <sheetViews>
    <sheetView tabSelected="1" workbookViewId="0">
      <selection activeCell="D5" sqref="D4:D5"/>
    </sheetView>
  </sheetViews>
  <sheetFormatPr defaultRowHeight="16.5" x14ac:dyDescent="0.3"/>
  <cols>
    <col min="3" max="3" width="23" bestFit="1" customWidth="1"/>
    <col min="4" max="4" width="20.5" bestFit="1" customWidth="1"/>
    <col min="5" max="5" width="24.75" bestFit="1" customWidth="1"/>
    <col min="8" max="8" width="23" bestFit="1" customWidth="1"/>
    <col min="9" max="9" width="20.5" bestFit="1" customWidth="1"/>
    <col min="10" max="10" width="24.75" bestFit="1" customWidth="1"/>
  </cols>
  <sheetData>
    <row r="4" spans="2:13" x14ac:dyDescent="0.3">
      <c r="B4" t="s">
        <v>0</v>
      </c>
      <c r="G4" t="s">
        <v>5</v>
      </c>
    </row>
    <row r="5" spans="2:13" ht="17.25" thickBot="1" x14ac:dyDescent="0.35">
      <c r="L5" t="s">
        <v>7</v>
      </c>
      <c r="M5" t="s">
        <v>8</v>
      </c>
    </row>
    <row r="6" spans="2:13" ht="17.25" thickBot="1" x14ac:dyDescent="0.35">
      <c r="B6" s="13" t="s">
        <v>1</v>
      </c>
      <c r="C6" s="9" t="s">
        <v>2</v>
      </c>
      <c r="D6" s="7" t="s">
        <v>3</v>
      </c>
      <c r="E6" s="8" t="s">
        <v>4</v>
      </c>
      <c r="G6" s="13" t="s">
        <v>1</v>
      </c>
      <c r="H6" s="9">
        <v>1</v>
      </c>
      <c r="I6" s="7">
        <v>2</v>
      </c>
      <c r="J6" s="8">
        <v>3</v>
      </c>
      <c r="L6" s="17">
        <v>9.81</v>
      </c>
      <c r="M6" s="17">
        <v>0.67500000000000004</v>
      </c>
    </row>
    <row r="7" spans="2:13" x14ac:dyDescent="0.3">
      <c r="B7" s="14">
        <v>1</v>
      </c>
      <c r="C7" s="10">
        <v>0.2</v>
      </c>
      <c r="D7" s="5">
        <v>0.53500000000000003</v>
      </c>
      <c r="E7" s="6">
        <v>0.66</v>
      </c>
      <c r="G7" s="14">
        <v>1</v>
      </c>
      <c r="H7" s="18">
        <f>SQRT(2*L6*C7)</f>
        <v>1.9809088823063015</v>
      </c>
      <c r="I7" s="19">
        <f>SQRT(L6/2)*E7/SQRT(D7)</f>
        <v>1.9984190012789853</v>
      </c>
      <c r="J7" s="20">
        <f>(H7-I7)/H7</f>
        <v>-8.8394368509759191E-3</v>
      </c>
      <c r="L7" s="17">
        <v>9.81</v>
      </c>
      <c r="M7" s="17">
        <v>0.67500000000000004</v>
      </c>
    </row>
    <row r="8" spans="2:13" x14ac:dyDescent="0.3">
      <c r="B8" s="15">
        <v>2</v>
      </c>
      <c r="C8" s="11">
        <v>0.3</v>
      </c>
      <c r="D8" s="1">
        <v>0.53500000000000003</v>
      </c>
      <c r="E8" s="2">
        <v>0.79500000000000004</v>
      </c>
      <c r="G8" s="15">
        <v>2</v>
      </c>
      <c r="H8" s="18">
        <f t="shared" ref="H8:H9" si="0">SQRT(2*L7*C8)</f>
        <v>2.4261079942986874</v>
      </c>
      <c r="I8" s="19">
        <f t="shared" ref="I8:I9" si="1">SQRT(L7/2)*E8/SQRT(D8)</f>
        <v>2.4071865242678689</v>
      </c>
      <c r="J8" s="20">
        <f t="shared" ref="J8:J9" si="2">(H8-I8)/H8</f>
        <v>7.7991046051056213E-3</v>
      </c>
      <c r="L8" s="17">
        <v>9.81</v>
      </c>
      <c r="M8" s="17">
        <v>0.67500000000000004</v>
      </c>
    </row>
    <row r="9" spans="2:13" ht="17.25" thickBot="1" x14ac:dyDescent="0.35">
      <c r="B9" s="16">
        <v>3</v>
      </c>
      <c r="C9" s="12">
        <v>0.4</v>
      </c>
      <c r="D9" s="3">
        <v>0.53500000000000003</v>
      </c>
      <c r="E9" s="4">
        <v>0.92</v>
      </c>
      <c r="G9" s="16">
        <v>3</v>
      </c>
      <c r="H9" s="21">
        <f t="shared" si="0"/>
        <v>2.8014282071829006</v>
      </c>
      <c r="I9" s="22">
        <f t="shared" si="1"/>
        <v>2.7856749714797973</v>
      </c>
      <c r="J9" s="23">
        <f t="shared" si="2"/>
        <v>5.6232873156313165E-3</v>
      </c>
    </row>
    <row r="11" spans="2:13" x14ac:dyDescent="0.3">
      <c r="G11" t="s">
        <v>6</v>
      </c>
    </row>
    <row r="12" spans="2:13" ht="17.25" thickBot="1" x14ac:dyDescent="0.35"/>
    <row r="13" spans="2:13" ht="17.25" thickBot="1" x14ac:dyDescent="0.35">
      <c r="G13" s="13" t="s">
        <v>1</v>
      </c>
      <c r="H13" s="9">
        <v>1</v>
      </c>
      <c r="I13" s="7">
        <v>2</v>
      </c>
      <c r="J13" s="8">
        <v>3</v>
      </c>
    </row>
    <row r="14" spans="2:13" x14ac:dyDescent="0.3">
      <c r="G14" s="14">
        <v>1</v>
      </c>
      <c r="H14" s="18">
        <f>M6*L6*C7</f>
        <v>1.3243500000000001</v>
      </c>
      <c r="I14" s="19">
        <f>1/2*M6*I7^2</f>
        <v>1.3478664953271027</v>
      </c>
      <c r="J14" s="20">
        <f>(H14-I14)/H14</f>
        <v>-1.7757009345794189E-2</v>
      </c>
    </row>
    <row r="15" spans="2:13" x14ac:dyDescent="0.3">
      <c r="G15" s="15">
        <v>2</v>
      </c>
      <c r="H15" s="18">
        <f t="shared" ref="H15:H16" si="3">M7*L7*C8</f>
        <v>1.9865250000000001</v>
      </c>
      <c r="I15" s="19">
        <f t="shared" ref="I15:I16" si="4">1/2*M7*I8^2</f>
        <v>1.9556595998831783</v>
      </c>
      <c r="J15" s="20">
        <f t="shared" ref="J15:J16" si="5">(H15-I15)/H15</f>
        <v>1.5537383177569784E-2</v>
      </c>
    </row>
    <row r="16" spans="2:13" ht="17.25" thickBot="1" x14ac:dyDescent="0.35">
      <c r="G16" s="16">
        <v>3</v>
      </c>
      <c r="H16" s="21">
        <f t="shared" si="3"/>
        <v>2.6487000000000003</v>
      </c>
      <c r="I16" s="22">
        <f t="shared" si="4"/>
        <v>2.6189949532710273</v>
      </c>
      <c r="J16" s="23">
        <f t="shared" si="5"/>
        <v>1.121495327102843E-2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2024-05-22T17:36:56Z</dcterms:created>
  <dcterms:modified xsi:type="dcterms:W3CDTF">2024-05-22T18:32:52Z</dcterms:modified>
</cp:coreProperties>
</file>