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과제\2024 물리 및 실험\"/>
    </mc:Choice>
  </mc:AlternateContent>
  <xr:revisionPtr revIDLastSave="0" documentId="13_ncr:1_{C3B535E1-369C-48A7-9A81-1AEC5052B3B8}" xr6:coauthVersionLast="47" xr6:coauthVersionMax="47" xr10:uidLastSave="{00000000-0000-0000-0000-000000000000}"/>
  <bookViews>
    <workbookView xWindow="1170" yWindow="1590" windowWidth="28800" windowHeight="15345" xr2:uid="{5198CFB6-0171-40B5-BDC0-8228C4E02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21" i="1"/>
  <c r="C20" i="1"/>
  <c r="C19" i="1"/>
  <c r="C9" i="1"/>
  <c r="P11" i="1"/>
  <c r="O11" i="1"/>
  <c r="N11" i="1"/>
  <c r="P10" i="1"/>
  <c r="O10" i="1"/>
  <c r="N10" i="1"/>
  <c r="P9" i="1"/>
  <c r="O9" i="1"/>
  <c r="N9" i="1"/>
  <c r="D11" i="1"/>
  <c r="E11" i="1"/>
  <c r="F11" i="1"/>
  <c r="G11" i="1"/>
  <c r="H11" i="1"/>
  <c r="I11" i="1"/>
  <c r="J11" i="1"/>
  <c r="C11" i="1"/>
  <c r="D10" i="1"/>
  <c r="E10" i="1"/>
  <c r="F10" i="1"/>
  <c r="G10" i="1"/>
  <c r="H10" i="1"/>
  <c r="I10" i="1"/>
  <c r="J10" i="1"/>
  <c r="C10" i="1"/>
  <c r="D9" i="1"/>
  <c r="E9" i="1"/>
  <c r="F9" i="1"/>
  <c r="G9" i="1"/>
  <c r="H9" i="1"/>
  <c r="I9" i="1"/>
  <c r="J9" i="1"/>
  <c r="C17" i="1" l="1"/>
</calcChain>
</file>

<file path=xl/sharedStrings.xml><?xml version="1.0" encoding="utf-8"?>
<sst xmlns="http://schemas.openxmlformats.org/spreadsheetml/2006/main" count="38" uniqueCount="33">
  <si>
    <t>횟수</t>
    <phoneticPr fontId="1" type="noConversion"/>
  </si>
  <si>
    <t>①의 지름
(단위:mm)</t>
    <phoneticPr fontId="1" type="noConversion"/>
  </si>
  <si>
    <t>①의 높이
(단위:mm)</t>
    <phoneticPr fontId="1" type="noConversion"/>
  </si>
  <si>
    <t>②의 지름
(단위:mm)</t>
    <phoneticPr fontId="1" type="noConversion"/>
  </si>
  <si>
    <t>②의 높이
(단위:mm)</t>
    <phoneticPr fontId="1" type="noConversion"/>
  </si>
  <si>
    <t>③의 지름
(단위:mm)</t>
    <phoneticPr fontId="1" type="noConversion"/>
  </si>
  <si>
    <t>③의 높이
(단위:mm)</t>
    <phoneticPr fontId="1" type="noConversion"/>
  </si>
  <si>
    <t>④의 깊이
(단위:mm)</t>
    <phoneticPr fontId="1" type="noConversion"/>
  </si>
  <si>
    <t>④의 지름
(단위:mm)</t>
    <phoneticPr fontId="1" type="noConversion"/>
  </si>
  <si>
    <t>&lt;표1&gt; 버니어 캘리퍼스</t>
    <phoneticPr fontId="1" type="noConversion"/>
  </si>
  <si>
    <t>겉보기 평균</t>
    <phoneticPr fontId="1" type="noConversion"/>
  </si>
  <si>
    <t>실측값</t>
    <phoneticPr fontId="1" type="noConversion"/>
  </si>
  <si>
    <t>표준 편차</t>
    <phoneticPr fontId="1" type="noConversion"/>
  </si>
  <si>
    <t>영점 보정: 0.0mm</t>
    <phoneticPr fontId="1" type="noConversion"/>
  </si>
  <si>
    <t>필름
(단위:mm)</t>
    <phoneticPr fontId="1" type="noConversion"/>
  </si>
  <si>
    <t>샤프심
(단위:mm)</t>
    <phoneticPr fontId="1" type="noConversion"/>
  </si>
  <si>
    <t>쇳덩이
(단위:mm)</t>
    <phoneticPr fontId="1" type="noConversion"/>
  </si>
  <si>
    <t>[질문 1] &lt;표1&gt;을 사용하여 물체 각 부분별 표면적을 구한 후, 전체 표면적을 구하라.</t>
    <phoneticPr fontId="1" type="noConversion"/>
  </si>
  <si>
    <t>[질문 2] &lt;표 2&gt;의 물체들의 실측 값을 단위를 변환하여 표현하라.</t>
    <phoneticPr fontId="1" type="noConversion"/>
  </si>
  <si>
    <t xml:space="preserve">          물체
단위</t>
    <phoneticPr fontId="1" type="noConversion"/>
  </si>
  <si>
    <t>필름</t>
    <phoneticPr fontId="1" type="noConversion"/>
  </si>
  <si>
    <t>샤프심</t>
    <phoneticPr fontId="1" type="noConversion"/>
  </si>
  <si>
    <t>쇳덩이</t>
    <phoneticPr fontId="1" type="noConversion"/>
  </si>
  <si>
    <t>mm</t>
    <phoneticPr fontId="1" type="noConversion"/>
  </si>
  <si>
    <t>cm</t>
    <phoneticPr fontId="1" type="noConversion"/>
  </si>
  <si>
    <t>m</t>
    <phoneticPr fontId="1" type="noConversion"/>
  </si>
  <si>
    <t>전체 표면적</t>
    <phoneticPr fontId="1" type="noConversion"/>
  </si>
  <si>
    <t>①의 겉넓이</t>
    <phoneticPr fontId="1" type="noConversion"/>
  </si>
  <si>
    <t>②의 겉넓이</t>
    <phoneticPr fontId="1" type="noConversion"/>
  </si>
  <si>
    <t>③의 겉넓이</t>
    <phoneticPr fontId="1" type="noConversion"/>
  </si>
  <si>
    <t>④의 겉넓이</t>
    <phoneticPr fontId="1" type="noConversion"/>
  </si>
  <si>
    <r>
      <t>단위:</t>
    </r>
    <r>
      <rPr>
        <sz val="11"/>
        <color theme="1"/>
        <rFont val="맑은 고딕"/>
        <family val="3"/>
        <charset val="129"/>
      </rPr>
      <t>mm</t>
    </r>
    <r>
      <rPr>
        <b/>
        <vertAlign val="superscript"/>
        <sz val="11"/>
        <color theme="1"/>
        <rFont val="맑은 고딕"/>
        <family val="3"/>
        <charset val="129"/>
      </rPr>
      <t>2</t>
    </r>
    <phoneticPr fontId="1" type="noConversion"/>
  </si>
  <si>
    <t>&lt;표2&gt; 마이크로미터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</si>
</sst>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.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vertAlign val="superscript"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22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0" fillId="0" borderId="2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2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2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7B7C-378B-47FC-A39C-9359D5DD7B8E}">
  <dimension ref="B3:Q22"/>
  <sheetViews>
    <sheetView tabSelected="1" topLeftCell="A10" zoomScale="145" zoomScaleNormal="145" workbookViewId="0">
      <selection activeCell="F20" sqref="F20"/>
    </sheetView>
  </sheetViews>
  <sheetFormatPr defaultRowHeight="16.5" x14ac:dyDescent="0.3"/>
  <cols>
    <col min="1" max="1" width="9" customWidth="1"/>
    <col min="2" max="2" width="11.125" customWidth="1"/>
    <col min="3" max="10" width="11.625" style="11" customWidth="1"/>
    <col min="13" max="13" width="11.125" customWidth="1"/>
    <col min="14" max="17" width="11.625" customWidth="1"/>
  </cols>
  <sheetData>
    <row r="3" spans="2:17" ht="17.25" thickBot="1" x14ac:dyDescent="0.35">
      <c r="B3" t="s">
        <v>9</v>
      </c>
      <c r="E3" s="14" t="s">
        <v>13</v>
      </c>
      <c r="M3" t="s">
        <v>32</v>
      </c>
      <c r="O3" t="s">
        <v>13</v>
      </c>
    </row>
    <row r="4" spans="2:17" ht="34.5" customHeight="1" thickBot="1" x14ac:dyDescent="0.35">
      <c r="B4" s="1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6</v>
      </c>
      <c r="I4" s="12" t="s">
        <v>7</v>
      </c>
      <c r="J4" s="13" t="s">
        <v>8</v>
      </c>
      <c r="M4" s="1" t="s">
        <v>0</v>
      </c>
      <c r="N4" s="12" t="s">
        <v>14</v>
      </c>
      <c r="O4" s="12" t="s">
        <v>15</v>
      </c>
      <c r="P4" s="23" t="s">
        <v>16</v>
      </c>
      <c r="Q4" s="24"/>
    </row>
    <row r="5" spans="2:17" x14ac:dyDescent="0.3">
      <c r="B5" s="2">
        <v>1</v>
      </c>
      <c r="C5" s="4">
        <v>23.5</v>
      </c>
      <c r="D5" s="5">
        <v>21.6</v>
      </c>
      <c r="E5" s="5">
        <v>16.100000000000001</v>
      </c>
      <c r="F5" s="5">
        <v>15.8</v>
      </c>
      <c r="G5" s="5">
        <v>24</v>
      </c>
      <c r="H5" s="5">
        <v>37.6</v>
      </c>
      <c r="I5" s="5">
        <v>21.05</v>
      </c>
      <c r="J5" s="6">
        <v>14.15</v>
      </c>
      <c r="M5" s="2">
        <v>1</v>
      </c>
      <c r="N5" s="4">
        <v>0.14000000000000001</v>
      </c>
      <c r="O5" s="5">
        <v>0.56000000000000005</v>
      </c>
      <c r="P5" s="6">
        <v>16.04</v>
      </c>
      <c r="Q5" s="25"/>
    </row>
    <row r="6" spans="2:17" x14ac:dyDescent="0.3">
      <c r="B6" s="3">
        <v>2</v>
      </c>
      <c r="C6" s="4">
        <v>23.5</v>
      </c>
      <c r="D6" s="7">
        <v>21.55</v>
      </c>
      <c r="E6" s="5">
        <v>16.100000000000001</v>
      </c>
      <c r="F6" s="7">
        <v>15.85</v>
      </c>
      <c r="G6" s="5">
        <v>24</v>
      </c>
      <c r="H6" s="7">
        <v>37.65</v>
      </c>
      <c r="I6" s="5">
        <v>21.05</v>
      </c>
      <c r="J6" s="6">
        <v>14.15</v>
      </c>
      <c r="M6" s="3">
        <v>2</v>
      </c>
      <c r="N6" s="4">
        <v>0.14000000000000001</v>
      </c>
      <c r="O6" s="5">
        <v>0.56000000000000005</v>
      </c>
      <c r="P6" s="6">
        <v>16.04</v>
      </c>
      <c r="Q6" s="25"/>
    </row>
    <row r="7" spans="2:17" x14ac:dyDescent="0.3">
      <c r="B7" s="3">
        <v>3</v>
      </c>
      <c r="C7" s="4">
        <v>23.5</v>
      </c>
      <c r="D7" s="7">
        <v>21.55</v>
      </c>
      <c r="E7" s="7">
        <v>16.05</v>
      </c>
      <c r="F7" s="7">
        <v>15.85</v>
      </c>
      <c r="G7" s="5">
        <v>24</v>
      </c>
      <c r="H7" s="7">
        <v>37.65</v>
      </c>
      <c r="I7" s="5">
        <v>21.05</v>
      </c>
      <c r="J7" s="8">
        <v>14.2</v>
      </c>
      <c r="M7" s="3">
        <v>3</v>
      </c>
      <c r="N7" s="4">
        <v>0.14000000000000001</v>
      </c>
      <c r="O7" s="7">
        <v>0.56999999999999995</v>
      </c>
      <c r="P7" s="8">
        <v>16.059999999999999</v>
      </c>
      <c r="Q7" s="25"/>
    </row>
    <row r="8" spans="2:17" ht="17.25" thickBot="1" x14ac:dyDescent="0.35">
      <c r="B8" s="16">
        <v>4</v>
      </c>
      <c r="C8" s="18">
        <v>23.45</v>
      </c>
      <c r="D8" s="19">
        <v>21.55</v>
      </c>
      <c r="E8" s="19">
        <v>16.05</v>
      </c>
      <c r="F8" s="19">
        <v>15.9</v>
      </c>
      <c r="G8" s="20">
        <v>24</v>
      </c>
      <c r="H8" s="19">
        <v>37.700000000000003</v>
      </c>
      <c r="I8" s="20">
        <v>21.05</v>
      </c>
      <c r="J8" s="21">
        <v>14.2</v>
      </c>
      <c r="M8" s="16">
        <v>4</v>
      </c>
      <c r="N8" s="4">
        <v>0.14000000000000001</v>
      </c>
      <c r="O8" s="7">
        <v>0.56999999999999995</v>
      </c>
      <c r="P8" s="21">
        <v>16.07</v>
      </c>
      <c r="Q8" s="25"/>
    </row>
    <row r="9" spans="2:17" ht="33" customHeight="1" x14ac:dyDescent="0.3">
      <c r="B9" s="2" t="s">
        <v>10</v>
      </c>
      <c r="C9" s="27">
        <f>AVERAGE(C5:C8)</f>
        <v>23.487500000000001</v>
      </c>
      <c r="D9" s="27">
        <f t="shared" ref="D9:J9" si="0">AVERAGE(D5:D8)</f>
        <v>21.5625</v>
      </c>
      <c r="E9" s="27">
        <f t="shared" si="0"/>
        <v>16.074999999999999</v>
      </c>
      <c r="F9" s="27">
        <f t="shared" si="0"/>
        <v>15.85</v>
      </c>
      <c r="G9" s="27">
        <f t="shared" si="0"/>
        <v>24</v>
      </c>
      <c r="H9" s="27">
        <f t="shared" si="0"/>
        <v>37.650000000000006</v>
      </c>
      <c r="I9" s="27">
        <f t="shared" si="0"/>
        <v>21.05</v>
      </c>
      <c r="J9" s="28">
        <f t="shared" si="0"/>
        <v>14.175000000000001</v>
      </c>
      <c r="M9" s="2" t="s">
        <v>10</v>
      </c>
      <c r="N9" s="27">
        <f>AVERAGE(N5:N8)</f>
        <v>0.14000000000000001</v>
      </c>
      <c r="O9" s="27">
        <f t="shared" ref="O9" si="1">AVERAGE(O5:O8)</f>
        <v>0.56499999999999995</v>
      </c>
      <c r="P9" s="28">
        <f t="shared" ref="P9" si="2">AVERAGE(P5:P8)</f>
        <v>16.052500000000002</v>
      </c>
      <c r="Q9" s="26"/>
    </row>
    <row r="10" spans="2:17" ht="33" customHeight="1" x14ac:dyDescent="0.3">
      <c r="B10" s="3" t="s">
        <v>11</v>
      </c>
      <c r="C10" s="9">
        <f>AVERAGE(C5:C8)</f>
        <v>23.487500000000001</v>
      </c>
      <c r="D10" s="9">
        <f t="shared" ref="D10:J10" si="3">AVERAGE(D5:D8)</f>
        <v>21.5625</v>
      </c>
      <c r="E10" s="9">
        <f t="shared" si="3"/>
        <v>16.074999999999999</v>
      </c>
      <c r="F10" s="9">
        <f t="shared" si="3"/>
        <v>15.85</v>
      </c>
      <c r="G10" s="9">
        <f t="shared" si="3"/>
        <v>24</v>
      </c>
      <c r="H10" s="9">
        <f t="shared" si="3"/>
        <v>37.650000000000006</v>
      </c>
      <c r="I10" s="9">
        <f t="shared" si="3"/>
        <v>21.05</v>
      </c>
      <c r="J10" s="22">
        <f t="shared" si="3"/>
        <v>14.175000000000001</v>
      </c>
      <c r="M10" s="3" t="s">
        <v>11</v>
      </c>
      <c r="N10" s="9">
        <f>AVERAGE(N5:N8)</f>
        <v>0.14000000000000001</v>
      </c>
      <c r="O10" s="9">
        <f t="shared" ref="O10:P10" si="4">AVERAGE(O5:O8)</f>
        <v>0.56499999999999995</v>
      </c>
      <c r="P10" s="22">
        <f t="shared" si="4"/>
        <v>16.052500000000002</v>
      </c>
      <c r="Q10" s="25"/>
    </row>
    <row r="11" spans="2:17" ht="33" customHeight="1" thickBot="1" x14ac:dyDescent="0.35">
      <c r="B11" s="15" t="s">
        <v>12</v>
      </c>
      <c r="C11" s="10">
        <f>_xlfn.STDEV.P(C5:C8)</f>
        <v>2.1650635094611275E-2</v>
      </c>
      <c r="D11" s="10">
        <f t="shared" ref="D11:J11" si="5">_xlfn.STDEV.P(D5:D8)</f>
        <v>2.1650635094611275E-2</v>
      </c>
      <c r="E11" s="10">
        <f t="shared" si="5"/>
        <v>2.5000000000000355E-2</v>
      </c>
      <c r="F11" s="10">
        <f t="shared" si="5"/>
        <v>3.5355339059327251E-2</v>
      </c>
      <c r="G11" s="10">
        <f t="shared" si="5"/>
        <v>0</v>
      </c>
      <c r="H11" s="10">
        <f t="shared" si="5"/>
        <v>3.5355339059327882E-2</v>
      </c>
      <c r="I11" s="10">
        <f t="shared" si="5"/>
        <v>0</v>
      </c>
      <c r="J11" s="17">
        <f t="shared" si="5"/>
        <v>2.4999999999999471E-2</v>
      </c>
      <c r="M11" s="15" t="s">
        <v>12</v>
      </c>
      <c r="N11" s="10">
        <f>_xlfn.STDEV.P(N5:N8)</f>
        <v>0</v>
      </c>
      <c r="O11" s="36">
        <f t="shared" ref="O11:P11" si="6">_xlfn.STDEV.P(O5:O8)</f>
        <v>4.9999999999999489E-3</v>
      </c>
      <c r="P11" s="17">
        <f t="shared" si="6"/>
        <v>1.2990381056766901E-2</v>
      </c>
      <c r="Q11" s="25"/>
    </row>
    <row r="15" spans="2:17" x14ac:dyDescent="0.3">
      <c r="B15" t="s">
        <v>17</v>
      </c>
      <c r="M15" t="s">
        <v>18</v>
      </c>
    </row>
    <row r="16" spans="2:17" ht="17.25" thickBot="1" x14ac:dyDescent="0.35"/>
    <row r="17" spans="2:16" ht="33.75" thickBot="1" x14ac:dyDescent="0.35">
      <c r="B17" s="2" t="s">
        <v>26</v>
      </c>
      <c r="C17" s="37">
        <f>SUM(C18:C21)</f>
        <v>7533.0686807210641</v>
      </c>
      <c r="M17" s="29" t="s">
        <v>19</v>
      </c>
      <c r="N17" s="12" t="s">
        <v>20</v>
      </c>
      <c r="O17" s="12" t="s">
        <v>21</v>
      </c>
      <c r="P17" s="23" t="s">
        <v>22</v>
      </c>
    </row>
    <row r="18" spans="2:16" x14ac:dyDescent="0.3">
      <c r="B18" s="3" t="s">
        <v>27</v>
      </c>
      <c r="C18" s="22">
        <f>SUM(PI()*((C10/2)^2*2-(E10/2)^2+C10*D10))</f>
        <v>2254.6555158221363</v>
      </c>
      <c r="M18" s="2" t="s">
        <v>23</v>
      </c>
      <c r="N18" s="30">
        <v>0.14000000000000001</v>
      </c>
      <c r="O18" s="31">
        <v>0.56999999999999995</v>
      </c>
      <c r="P18" s="32">
        <v>16.05</v>
      </c>
    </row>
    <row r="19" spans="2:16" x14ac:dyDescent="0.3">
      <c r="B19" s="3" t="s">
        <v>28</v>
      </c>
      <c r="C19" s="22">
        <f>SUM(PI()*E10*F10)</f>
        <v>800.44246521732634</v>
      </c>
      <c r="M19" s="3" t="s">
        <v>24</v>
      </c>
      <c r="N19" s="30">
        <v>1.4E-2</v>
      </c>
      <c r="O19" s="31">
        <v>5.7000000000000002E-2</v>
      </c>
      <c r="P19" s="32">
        <v>1.605</v>
      </c>
    </row>
    <row r="20" spans="2:16" ht="17.25" thickBot="1" x14ac:dyDescent="0.35">
      <c r="B20" s="3" t="s">
        <v>29</v>
      </c>
      <c r="C20" s="22">
        <f>SUM(PI()*((G10/2)^2*2-(E10/2)^2-(J10/2)^2+G10*H10))</f>
        <v>3382.7599588857265</v>
      </c>
      <c r="M20" s="15" t="s">
        <v>25</v>
      </c>
      <c r="N20" s="33">
        <v>1.3999999999999999E-4</v>
      </c>
      <c r="O20" s="34">
        <v>5.6999999999999998E-4</v>
      </c>
      <c r="P20" s="35">
        <v>1.6049999999999998E-2</v>
      </c>
    </row>
    <row r="21" spans="2:16" ht="17.25" thickBot="1" x14ac:dyDescent="0.35">
      <c r="B21" s="15" t="s">
        <v>30</v>
      </c>
      <c r="C21" s="17">
        <f>SUM(PI()*((J10/2)^2+J10*I10))</f>
        <v>1095.2107407958749</v>
      </c>
    </row>
    <row r="22" spans="2:16" x14ac:dyDescent="0.3">
      <c r="B22" s="11" t="s">
        <v>31</v>
      </c>
      <c r="I22"/>
      <c r="J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2024-03-20T13:02:26Z</dcterms:created>
  <dcterms:modified xsi:type="dcterms:W3CDTF">2024-03-20T17:18:21Z</dcterms:modified>
</cp:coreProperties>
</file>