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https://worldbankgroup-my.sharepoint.com/personal/cvermeersch_worldbank_org/Documents/Kyrgyzstan/DLI6Flask/original/"/>
    </mc:Choice>
  </mc:AlternateContent>
  <xr:revisionPtr revIDLastSave="0" documentId="8_{4C3DFC8D-A07A-4770-94AD-096360F5B2A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CalcA1"/>
    </ext>
  </extLst>
</workbook>
</file>

<file path=xl/calcChain.xml><?xml version="1.0" encoding="utf-8"?>
<calcChain xmlns="http://schemas.openxmlformats.org/spreadsheetml/2006/main">
  <c r="G42" i="1" l="1"/>
  <c r="F42" i="1"/>
  <c r="D42" i="1"/>
  <c r="G25" i="1"/>
  <c r="F25" i="1"/>
  <c r="E25" i="1"/>
  <c r="D25" i="1"/>
  <c r="G26" i="1"/>
  <c r="F26" i="1"/>
  <c r="E26" i="1"/>
  <c r="D26" i="1"/>
</calcChain>
</file>

<file path=xl/sharedStrings.xml><?xml version="1.0" encoding="utf-8"?>
<sst xmlns="http://schemas.openxmlformats.org/spreadsheetml/2006/main" count="117" uniqueCount="113">
  <si>
    <t>АК-СУЙСКИЙ РАЙОН</t>
  </si>
  <si>
    <t>C.ТЕПЛОКЛЮЧЕНКА</t>
  </si>
  <si>
    <t>ЖЕТИ-ОГУЗСКИЙ РАЙОН</t>
  </si>
  <si>
    <t>С.КЫЗЫЛ-СУУ</t>
  </si>
  <si>
    <t>ИССЫК-КУЛЬСКИЙ РАЙОН</t>
  </si>
  <si>
    <t>Г.ЧОЛПОН-АТА</t>
  </si>
  <si>
    <t>ТОНСКИЙ РАЙОН</t>
  </si>
  <si>
    <t>С.БОКОНБАЕВО</t>
  </si>
  <si>
    <t>ТЮПСКИЙ РАЙОН</t>
  </si>
  <si>
    <t>С.ТЮП</t>
  </si>
  <si>
    <t>АЛА-БУКИНСКИЙ РАЙОН</t>
  </si>
  <si>
    <t>С.АЛА-БУКА</t>
  </si>
  <si>
    <t>БАЗАР-КОРГОНСКИЙ РАЙОН</t>
  </si>
  <si>
    <t>С.БАЗАР-КОРГОН</t>
  </si>
  <si>
    <t>АКСЫЙСКИЙ РАЙОН</t>
  </si>
  <si>
    <t>С.КЕРБЕН</t>
  </si>
  <si>
    <t>НООКЕНСКИЙ РАЙОН</t>
  </si>
  <si>
    <t>С.МАССЫ</t>
  </si>
  <si>
    <t>СУЗАКСКИЙ РАЙОН</t>
  </si>
  <si>
    <t>С.СУЗАК</t>
  </si>
  <si>
    <t>ТОГУЗ-ТОРОУСКИЙ РАЙОН</t>
  </si>
  <si>
    <t>С.КАЗАРМАН</t>
  </si>
  <si>
    <t>ТОКТОГУЛЬСКИЙ РАЙОН</t>
  </si>
  <si>
    <t>ПГТ. ТОКТОГУЛ</t>
  </si>
  <si>
    <t>ЧАТКАЛЬСКИЙ РАЙОН</t>
  </si>
  <si>
    <t>С.КАНЫШ-КЫЯ</t>
  </si>
  <si>
    <t>АК-ТАЛИНСКИЙ РАЙОН</t>
  </si>
  <si>
    <t>С.БАЕТОВО</t>
  </si>
  <si>
    <t>АТ-БАШЫНСКИЙ РАЙОН</t>
  </si>
  <si>
    <t>С.АТ-БАШЫ</t>
  </si>
  <si>
    <t>ДЖУМГАЛЬСКИЙ РАЙОН</t>
  </si>
  <si>
    <t>С.ЧАЕК</t>
  </si>
  <si>
    <t>КОЧКОРСКИЙ РАЙОН</t>
  </si>
  <si>
    <t>С.КОЧКОРКА</t>
  </si>
  <si>
    <t>НАРЫНСКИЙ РАЙОН</t>
  </si>
  <si>
    <t>Г.НАРЫН</t>
  </si>
  <si>
    <t>БАТКЕНСКИЙ РАЙОН</t>
  </si>
  <si>
    <t>ЛЕЙЛЕКСКИЙ РАЙОН</t>
  </si>
  <si>
    <t>Г.ИСФАНА</t>
  </si>
  <si>
    <t>КАДАМЖАЙСКИЙ РАЙОН</t>
  </si>
  <si>
    <t>С.ПУЛЬГОН</t>
  </si>
  <si>
    <t>АЛАЙСКИЙ РАЙОН</t>
  </si>
  <si>
    <t>С.ГУЛЬЧА</t>
  </si>
  <si>
    <t>АРАВАНСКИЙ РАЙОН</t>
  </si>
  <si>
    <t>С.АРАВАН</t>
  </si>
  <si>
    <t>КАРА-СУУСКИЙ РАЙОН</t>
  </si>
  <si>
    <t>Г.КАРА-СУУ</t>
  </si>
  <si>
    <t>НООКАТСКИЙ РАЙОН</t>
  </si>
  <si>
    <t>Г.НООКАТ</t>
  </si>
  <si>
    <t>КАРА-КУЛЖИНСКИЙ РАЙОН</t>
  </si>
  <si>
    <t>С.КАРА-КУЛЬДЖА</t>
  </si>
  <si>
    <t>УЗГЕНСКИЙ РАЙОН</t>
  </si>
  <si>
    <t>Г.УЗГЕН</t>
  </si>
  <si>
    <t>ЧОН-АЛАЙСКИЙ РАЙОН</t>
  </si>
  <si>
    <t>С.ДАРООТ-КОРГОН</t>
  </si>
  <si>
    <t>КАРА-БУУРИНСКИЙ РАЙОН</t>
  </si>
  <si>
    <t>С.КЫЗЫЛ-АДЫР</t>
  </si>
  <si>
    <t>БАКАЙ-АТИНСКИЙ РАЙОН</t>
  </si>
  <si>
    <t>С.БАКАЙ-АТА</t>
  </si>
  <si>
    <t>МАНАССКИЙ РАЙОН</t>
  </si>
  <si>
    <t>С.ПОКРОВКА</t>
  </si>
  <si>
    <t>ТАЛАССКИЙ РАЙОН</t>
  </si>
  <si>
    <t>С.КОК-ОЙ</t>
  </si>
  <si>
    <t>АЛАМУДУНСКИЙ РАЙОН</t>
  </si>
  <si>
    <t>С.ЛЕБЕДИНОВКА</t>
  </si>
  <si>
    <t>ЫСЫК-АТИНСКИЙ РАЙОН</t>
  </si>
  <si>
    <t>Г.КАНТ</t>
  </si>
  <si>
    <t>ЖАЙЫЛСКИЙ РАЙОН</t>
  </si>
  <si>
    <t>Г.КАРА-БАЛТА</t>
  </si>
  <si>
    <t>КЕМИНСКИЙ РАЙОН</t>
  </si>
  <si>
    <t>ПГТ. КЕМИН</t>
  </si>
  <si>
    <t>МОСКОВСКИЙ РАЙОН</t>
  </si>
  <si>
    <t>С.БЕЛОВОДСКОЕ</t>
  </si>
  <si>
    <t>ПАНФИЛОВСКИЙ РАЙОН</t>
  </si>
  <si>
    <t>ПГТ. КАИНДЫ</t>
  </si>
  <si>
    <t>СОКУЛУКСКИЙ РАЙОН</t>
  </si>
  <si>
    <t>С.СОКУЛУК</t>
  </si>
  <si>
    <t>Г.ТОКМОК</t>
  </si>
  <si>
    <t>ЛЕНИНСКИЙ РАЙОН</t>
  </si>
  <si>
    <t>ОКТЯБРЬСКИЙ РАЙОН</t>
  </si>
  <si>
    <t>ПЕРВОМАЙСКИЙ РАЙОН</t>
  </si>
  <si>
    <t>СВЕРДЛОВСКИЙ РАЙОН</t>
  </si>
  <si>
    <t>Soate_Raion</t>
  </si>
  <si>
    <t>Raion</t>
  </si>
  <si>
    <t>Raion_Center</t>
  </si>
  <si>
    <t>hectares</t>
  </si>
  <si>
    <t>km2</t>
  </si>
  <si>
    <t>pop</t>
  </si>
  <si>
    <t>density</t>
  </si>
  <si>
    <t>г.Бишкек</t>
  </si>
  <si>
    <t>Кара-Кульский горкенеш</t>
  </si>
  <si>
    <t>г.Каракуль</t>
  </si>
  <si>
    <t>г.Баткен</t>
  </si>
  <si>
    <t>Кызыл-Кийский горкенеш</t>
  </si>
  <si>
    <t>г.Кызылкия</t>
  </si>
  <si>
    <t>Сулюктинский горкенеш</t>
  </si>
  <si>
    <t>г.Сулюкта</t>
  </si>
  <si>
    <t>Джалал-Абадский горкенеш</t>
  </si>
  <si>
    <t>г.Жалал-Абад</t>
  </si>
  <si>
    <t>Майлуу-Сууский горкенеш</t>
  </si>
  <si>
    <t>г.Майлу-Суу</t>
  </si>
  <si>
    <t>Таш-Кумырский горкенеш</t>
  </si>
  <si>
    <t>г.Ташкумыр</t>
  </si>
  <si>
    <t>Караколский горкенеш</t>
  </si>
  <si>
    <t>г.Каракол</t>
  </si>
  <si>
    <t>Балыкчинский горкенеш</t>
  </si>
  <si>
    <t>г.Балыкчы</t>
  </si>
  <si>
    <t>Ошский горкенеш</t>
  </si>
  <si>
    <t>г.Ош</t>
  </si>
  <si>
    <t>Таласский горкенеш</t>
  </si>
  <si>
    <t>г.Талас</t>
  </si>
  <si>
    <t>Токмокский горкенеш</t>
  </si>
  <si>
    <t>Чуйский район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</si>
</sst>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0"/>
      <name val="Arial"/>
    </font>
    <font>
      <sz val="11"/>
      <color rgb="FF000000"/>
      <name val="Times New Roman"/>
      <family val="1"/>
      <charset val="204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1" xfId="0" applyFont="1" applyBorder="1" applyAlignment="1">
      <alignment horizontal="center" vertical="top" wrapText="1"/>
    </xf>
    <xf numFmtId="1" fontId="1" fillId="0" borderId="1" xfId="0" applyNumberFormat="1" applyFont="1" applyBorder="1" applyAlignment="1">
      <alignment horizontal="left" vertical="top" wrapText="1"/>
    </xf>
    <xf numFmtId="0" fontId="1" fillId="0" borderId="1" xfId="0" applyFont="1" applyBorder="1" applyAlignment="1">
      <alignment horizontal="left" vertical="top" wrapText="1"/>
    </xf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Fill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left"/>
    </xf>
    <xf numFmtId="0" fontId="2" fillId="0" borderId="1" xfId="0" applyFont="1" applyBorder="1" applyAlignment="1">
      <alignment horizontal="left"/>
    </xf>
    <xf numFmtId="164" fontId="0" fillId="0" borderId="1" xfId="0" applyNumberFormat="1" applyBorder="1" applyAlignment="1">
      <alignment horizontal="left"/>
    </xf>
    <xf numFmtId="2" fontId="0" fillId="0" borderId="1" xfId="0" applyNumberFormat="1" applyBorder="1" applyAlignment="1">
      <alignment horizontal="left"/>
    </xf>
    <xf numFmtId="0" fontId="1" fillId="0" borderId="1" xfId="0" applyFont="1" applyFill="1" applyBorder="1" applyAlignment="1">
      <alignment horizontal="center" vertical="top" wrapText="1"/>
    </xf>
    <xf numFmtId="0" fontId="2" fillId="0" borderId="1" xfId="0" applyFont="1" applyFill="1" applyBorder="1" applyAlignment="1">
      <alignment horizontal="left"/>
    </xf>
    <xf numFmtId="164" fontId="2" fillId="0" borderId="1" xfId="0" applyNumberFormat="1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56"/>
  <sheetViews>
    <sheetView tabSelected="1" zoomScaleNormal="100" workbookViewId="0">
      <selection activeCell="C17" sqref="C17"/>
    </sheetView>
  </sheetViews>
  <sheetFormatPr defaultColWidth="9" defaultRowHeight="12.75" x14ac:dyDescent="0.2"/>
  <cols>
    <col min="1" max="1" width="25" customWidth="1"/>
    <col min="2" max="2" width="67" customWidth="1"/>
    <col min="3" max="3" width="45.5703125" customWidth="1"/>
    <col min="6" max="6" width="15.28515625" customWidth="1"/>
    <col min="7" max="7" width="16.5703125" customWidth="1"/>
  </cols>
  <sheetData>
    <row r="1" spans="1:14" ht="45.95" customHeight="1" x14ac:dyDescent="0.2">
      <c r="A1" s="5" t="s">
        <v>82</v>
      </c>
      <c r="B1" s="5" t="s">
        <v>83</v>
      </c>
      <c r="C1" s="5" t="s">
        <v>84</v>
      </c>
      <c r="D1" s="6" t="s">
        <v>85</v>
      </c>
      <c r="E1" s="6" t="s">
        <v>86</v>
      </c>
      <c r="F1" s="7" t="s">
        <v>87</v>
      </c>
      <c r="G1" s="7" t="s">
        <v>88</v>
      </c>
      <c r="H1" s="4"/>
      <c r="I1" s="4"/>
      <c r="J1" s="4"/>
      <c r="K1" s="4"/>
      <c r="L1" s="4"/>
      <c r="M1" s="4"/>
      <c r="N1" s="4"/>
    </row>
    <row r="2" spans="1:14" ht="18" customHeight="1" x14ac:dyDescent="0.2">
      <c r="A2" s="2">
        <v>41702205000000</v>
      </c>
      <c r="B2" s="3" t="s">
        <v>0</v>
      </c>
      <c r="C2" s="1" t="s">
        <v>1</v>
      </c>
      <c r="D2" s="8">
        <v>991705</v>
      </c>
      <c r="E2" s="8">
        <v>9.9</v>
      </c>
      <c r="F2" s="8">
        <v>73.900000000000006</v>
      </c>
      <c r="G2" s="8">
        <v>7</v>
      </c>
    </row>
    <row r="3" spans="1:14" ht="18" customHeight="1" x14ac:dyDescent="0.2">
      <c r="A3" s="2">
        <v>41702210000000</v>
      </c>
      <c r="B3" s="3" t="s">
        <v>2</v>
      </c>
      <c r="C3" s="1" t="s">
        <v>3</v>
      </c>
      <c r="D3" s="8">
        <v>1449877</v>
      </c>
      <c r="E3" s="8">
        <v>14.5</v>
      </c>
      <c r="F3" s="8">
        <v>99.7</v>
      </c>
      <c r="G3" s="8">
        <v>7</v>
      </c>
    </row>
    <row r="4" spans="1:14" ht="18" customHeight="1" x14ac:dyDescent="0.2">
      <c r="A4" s="2">
        <v>41702215000000</v>
      </c>
      <c r="B4" s="3" t="s">
        <v>4</v>
      </c>
      <c r="C4" s="1" t="s">
        <v>5</v>
      </c>
      <c r="D4" s="8">
        <v>360259</v>
      </c>
      <c r="E4" s="8">
        <v>3.6</v>
      </c>
      <c r="F4" s="8">
        <v>98.4</v>
      </c>
      <c r="G4" s="8">
        <v>27</v>
      </c>
    </row>
    <row r="5" spans="1:14" ht="18" customHeight="1" x14ac:dyDescent="0.2">
      <c r="A5" s="2">
        <v>41702220000000</v>
      </c>
      <c r="B5" s="3" t="s">
        <v>6</v>
      </c>
      <c r="C5" s="1" t="s">
        <v>7</v>
      </c>
      <c r="D5" s="8">
        <v>723030</v>
      </c>
      <c r="E5" s="8">
        <v>7.2</v>
      </c>
      <c r="F5" s="8">
        <v>60</v>
      </c>
      <c r="G5" s="8">
        <v>8</v>
      </c>
    </row>
    <row r="6" spans="1:14" ht="18" customHeight="1" x14ac:dyDescent="0.2">
      <c r="A6" s="2">
        <v>41702225000000</v>
      </c>
      <c r="B6" s="3" t="s">
        <v>8</v>
      </c>
      <c r="C6" s="1" t="s">
        <v>9</v>
      </c>
      <c r="D6" s="8">
        <v>212121</v>
      </c>
      <c r="E6" s="8">
        <v>2.1</v>
      </c>
      <c r="F6" s="8">
        <v>71.7</v>
      </c>
      <c r="G6" s="8">
        <v>34</v>
      </c>
    </row>
    <row r="7" spans="1:14" ht="18" customHeight="1" x14ac:dyDescent="0.2">
      <c r="A7" s="2">
        <v>41702410000000</v>
      </c>
      <c r="B7" s="3" t="s">
        <v>103</v>
      </c>
      <c r="C7" s="1" t="s">
        <v>104</v>
      </c>
      <c r="D7" s="8">
        <v>4402</v>
      </c>
      <c r="E7" s="10">
        <v>0</v>
      </c>
      <c r="F7" s="11">
        <v>82</v>
      </c>
      <c r="G7" s="8">
        <v>1863</v>
      </c>
    </row>
    <row r="8" spans="1:14" ht="18" customHeight="1" x14ac:dyDescent="0.2">
      <c r="A8" s="2">
        <v>41702420000000</v>
      </c>
      <c r="B8" s="3" t="s">
        <v>105</v>
      </c>
      <c r="C8" s="1" t="s">
        <v>106</v>
      </c>
      <c r="D8" s="8">
        <v>3791</v>
      </c>
      <c r="E8" s="10">
        <v>0</v>
      </c>
      <c r="F8" s="11">
        <v>52.7</v>
      </c>
      <c r="G8" s="8">
        <v>1390</v>
      </c>
    </row>
    <row r="9" spans="1:14" ht="18.75" customHeight="1" x14ac:dyDescent="0.2">
      <c r="A9" s="2">
        <v>41703204000000</v>
      </c>
      <c r="B9" s="3" t="s">
        <v>10</v>
      </c>
      <c r="C9" s="1" t="s">
        <v>11</v>
      </c>
      <c r="D9" s="8">
        <v>297576</v>
      </c>
      <c r="E9" s="8">
        <v>3</v>
      </c>
      <c r="F9" s="8">
        <v>116.2</v>
      </c>
      <c r="G9" s="8">
        <v>39</v>
      </c>
    </row>
    <row r="10" spans="1:14" ht="18.75" customHeight="1" x14ac:dyDescent="0.2">
      <c r="A10" s="2">
        <v>41703207000000</v>
      </c>
      <c r="B10" s="3" t="s">
        <v>12</v>
      </c>
      <c r="C10" s="1" t="s">
        <v>13</v>
      </c>
      <c r="D10" s="8">
        <v>196515</v>
      </c>
      <c r="E10" s="8">
        <v>2</v>
      </c>
      <c r="F10" s="8">
        <v>193.2</v>
      </c>
      <c r="G10" s="8">
        <v>98</v>
      </c>
    </row>
    <row r="11" spans="1:14" ht="18.75" customHeight="1" x14ac:dyDescent="0.2">
      <c r="A11" s="2">
        <v>41703211000000</v>
      </c>
      <c r="B11" s="3" t="s">
        <v>14</v>
      </c>
      <c r="C11" s="1" t="s">
        <v>15</v>
      </c>
      <c r="D11" s="8">
        <v>457820</v>
      </c>
      <c r="E11" s="8">
        <v>4.5999999999999996</v>
      </c>
      <c r="F11" s="8">
        <v>140</v>
      </c>
      <c r="G11" s="8">
        <v>31</v>
      </c>
    </row>
    <row r="12" spans="1:14" ht="18.75" customHeight="1" x14ac:dyDescent="0.2">
      <c r="A12" s="2">
        <v>41703215000000</v>
      </c>
      <c r="B12" s="3" t="s">
        <v>16</v>
      </c>
      <c r="C12" s="1" t="s">
        <v>17</v>
      </c>
      <c r="D12" s="8">
        <v>233626</v>
      </c>
      <c r="E12" s="8">
        <v>2.2999999999999998</v>
      </c>
      <c r="F12" s="8">
        <v>151.9</v>
      </c>
      <c r="G12" s="8">
        <v>65</v>
      </c>
    </row>
    <row r="13" spans="1:14" ht="18.75" customHeight="1" x14ac:dyDescent="0.2">
      <c r="A13" s="2">
        <v>41703220000000</v>
      </c>
      <c r="B13" s="3" t="s">
        <v>18</v>
      </c>
      <c r="C13" s="1" t="s">
        <v>19</v>
      </c>
      <c r="D13" s="8">
        <v>282056</v>
      </c>
      <c r="E13" s="8">
        <v>2.8</v>
      </c>
      <c r="F13" s="8">
        <v>324.7</v>
      </c>
      <c r="G13" s="8">
        <v>115</v>
      </c>
    </row>
    <row r="14" spans="1:14" ht="18.75" customHeight="1" x14ac:dyDescent="0.2">
      <c r="A14" s="2">
        <v>41703223000000</v>
      </c>
      <c r="B14" s="3" t="s">
        <v>20</v>
      </c>
      <c r="C14" s="1" t="s">
        <v>21</v>
      </c>
      <c r="D14" s="8">
        <v>401410</v>
      </c>
      <c r="E14" s="8">
        <v>4</v>
      </c>
      <c r="F14" s="8">
        <v>27.8</v>
      </c>
      <c r="G14" s="8">
        <v>7</v>
      </c>
    </row>
    <row r="15" spans="1:14" ht="18.75" customHeight="1" x14ac:dyDescent="0.2">
      <c r="A15" s="2">
        <v>41703225000000</v>
      </c>
      <c r="B15" s="3" t="s">
        <v>22</v>
      </c>
      <c r="C15" s="1" t="s">
        <v>23</v>
      </c>
      <c r="D15" s="8">
        <v>845277</v>
      </c>
      <c r="E15" s="8">
        <v>8.8000000000000007</v>
      </c>
      <c r="F15" s="8">
        <v>106.2</v>
      </c>
      <c r="G15" s="8">
        <v>13</v>
      </c>
    </row>
    <row r="16" spans="1:14" ht="18.75" customHeight="1" x14ac:dyDescent="0.2">
      <c r="A16" s="2">
        <v>41703230000000</v>
      </c>
      <c r="B16" s="3" t="s">
        <v>24</v>
      </c>
      <c r="C16" s="1" t="s">
        <v>25</v>
      </c>
      <c r="D16" s="8">
        <v>460770</v>
      </c>
      <c r="E16" s="8">
        <v>4.5999999999999996</v>
      </c>
      <c r="F16" s="8">
        <v>30.2</v>
      </c>
      <c r="G16" s="8">
        <v>7</v>
      </c>
    </row>
    <row r="17" spans="1:7" ht="18.75" customHeight="1" x14ac:dyDescent="0.2">
      <c r="A17" s="2">
        <v>41703440000000</v>
      </c>
      <c r="B17" s="3" t="s">
        <v>90</v>
      </c>
      <c r="C17" s="12" t="s">
        <v>91</v>
      </c>
      <c r="D17" s="13">
        <v>41184</v>
      </c>
      <c r="E17" s="13">
        <v>0.4</v>
      </c>
      <c r="F17" s="13">
        <v>27.5</v>
      </c>
      <c r="G17" s="13">
        <v>67</v>
      </c>
    </row>
    <row r="18" spans="1:7" ht="18.75" customHeight="1" x14ac:dyDescent="0.2">
      <c r="A18" s="2">
        <v>41703410000000</v>
      </c>
      <c r="B18" s="3" t="s">
        <v>97</v>
      </c>
      <c r="C18" s="12" t="s">
        <v>98</v>
      </c>
      <c r="D18" s="13">
        <v>8821</v>
      </c>
      <c r="E18" s="13">
        <v>0.1</v>
      </c>
      <c r="F18" s="13">
        <v>129.4</v>
      </c>
      <c r="G18" s="13">
        <v>1467</v>
      </c>
    </row>
    <row r="19" spans="1:7" ht="18.75" customHeight="1" x14ac:dyDescent="0.2">
      <c r="A19" s="2">
        <v>41703430000000</v>
      </c>
      <c r="B19" s="3" t="s">
        <v>99</v>
      </c>
      <c r="C19" s="12" t="s">
        <v>100</v>
      </c>
      <c r="D19" s="13">
        <v>12025</v>
      </c>
      <c r="E19" s="13">
        <v>0.1</v>
      </c>
      <c r="F19" s="13">
        <v>26.5</v>
      </c>
      <c r="G19" s="13">
        <v>220</v>
      </c>
    </row>
    <row r="20" spans="1:7" ht="18.75" customHeight="1" x14ac:dyDescent="0.2">
      <c r="A20" s="2">
        <v>41703420000000</v>
      </c>
      <c r="B20" s="3" t="s">
        <v>101</v>
      </c>
      <c r="C20" s="12" t="s">
        <v>102</v>
      </c>
      <c r="D20" s="13">
        <v>4723</v>
      </c>
      <c r="E20" s="14">
        <v>0</v>
      </c>
      <c r="F20" s="13">
        <v>37.4</v>
      </c>
      <c r="G20" s="13">
        <v>792</v>
      </c>
    </row>
    <row r="21" spans="1:7" ht="18.75" customHeight="1" x14ac:dyDescent="0.2">
      <c r="A21" s="2">
        <v>41704210000000</v>
      </c>
      <c r="B21" s="3" t="s">
        <v>26</v>
      </c>
      <c r="C21" s="1" t="s">
        <v>27</v>
      </c>
      <c r="D21" s="8">
        <v>726569</v>
      </c>
      <c r="E21" s="8">
        <v>7.3</v>
      </c>
      <c r="F21" s="8">
        <v>34.1</v>
      </c>
      <c r="G21" s="8">
        <v>5</v>
      </c>
    </row>
    <row r="22" spans="1:7" ht="18.75" customHeight="1" x14ac:dyDescent="0.2">
      <c r="A22" s="2">
        <v>41704220000000</v>
      </c>
      <c r="B22" s="3" t="s">
        <v>28</v>
      </c>
      <c r="C22" s="1" t="s">
        <v>29</v>
      </c>
      <c r="D22" s="8">
        <v>1535418</v>
      </c>
      <c r="E22" s="8">
        <v>15.4</v>
      </c>
      <c r="F22" s="8">
        <v>61.2</v>
      </c>
      <c r="G22" s="8">
        <v>4</v>
      </c>
    </row>
    <row r="23" spans="1:7" ht="18.75" customHeight="1" x14ac:dyDescent="0.2">
      <c r="A23" s="2">
        <v>41704230000000</v>
      </c>
      <c r="B23" s="3" t="s">
        <v>30</v>
      </c>
      <c r="C23" s="1" t="s">
        <v>31</v>
      </c>
      <c r="D23" s="8">
        <v>480320</v>
      </c>
      <c r="E23" s="8">
        <v>4.8</v>
      </c>
      <c r="F23" s="8">
        <v>48.7</v>
      </c>
      <c r="G23" s="8">
        <v>10</v>
      </c>
    </row>
    <row r="24" spans="1:7" ht="18.75" customHeight="1" x14ac:dyDescent="0.2">
      <c r="A24" s="2">
        <v>41704235000000</v>
      </c>
      <c r="B24" s="3" t="s">
        <v>32</v>
      </c>
      <c r="C24" s="1" t="s">
        <v>33</v>
      </c>
      <c r="D24" s="8">
        <v>586844</v>
      </c>
      <c r="E24" s="8">
        <v>5.9</v>
      </c>
      <c r="F24" s="8">
        <v>69.400000000000006</v>
      </c>
      <c r="G24" s="8">
        <v>12</v>
      </c>
    </row>
    <row r="25" spans="1:7" ht="18.75" customHeight="1" x14ac:dyDescent="0.2">
      <c r="A25" s="2">
        <v>41704245000000</v>
      </c>
      <c r="B25" s="3" t="s">
        <v>34</v>
      </c>
      <c r="C25" s="1" t="s">
        <v>35</v>
      </c>
      <c r="D25" s="8">
        <f>8371+1050188</f>
        <v>1058559</v>
      </c>
      <c r="E25" s="8">
        <f>0.1+10.5</f>
        <v>10.6</v>
      </c>
      <c r="F25" s="8">
        <f>42+53</f>
        <v>95</v>
      </c>
      <c r="G25" s="8">
        <f>502+5</f>
        <v>507</v>
      </c>
    </row>
    <row r="26" spans="1:7" ht="18.75" customHeight="1" x14ac:dyDescent="0.2">
      <c r="A26" s="2">
        <v>41705214000000</v>
      </c>
      <c r="B26" s="3" t="s">
        <v>36</v>
      </c>
      <c r="C26" s="1" t="s">
        <v>92</v>
      </c>
      <c r="D26" s="8">
        <f>18116+597219</f>
        <v>615335</v>
      </c>
      <c r="E26" s="8">
        <f>2+6</f>
        <v>8</v>
      </c>
      <c r="F26" s="8">
        <f>29+99.9</f>
        <v>128.9</v>
      </c>
      <c r="G26" s="8">
        <f>160+17</f>
        <v>177</v>
      </c>
    </row>
    <row r="27" spans="1:7" ht="18.75" customHeight="1" x14ac:dyDescent="0.2">
      <c r="A27" s="2">
        <v>41705236000000</v>
      </c>
      <c r="B27" s="3" t="s">
        <v>37</v>
      </c>
      <c r="C27" s="1" t="s">
        <v>38</v>
      </c>
      <c r="D27" s="8">
        <v>465334</v>
      </c>
      <c r="E27" s="8">
        <v>4.7</v>
      </c>
      <c r="F27" s="8">
        <v>150.9</v>
      </c>
      <c r="G27" s="8">
        <v>32</v>
      </c>
    </row>
    <row r="28" spans="1:7" ht="18.75" customHeight="1" x14ac:dyDescent="0.2">
      <c r="A28" s="2">
        <v>41705258000000</v>
      </c>
      <c r="B28" s="3" t="s">
        <v>39</v>
      </c>
      <c r="C28" s="1" t="s">
        <v>40</v>
      </c>
      <c r="D28" s="8">
        <v>614564</v>
      </c>
      <c r="E28" s="8">
        <v>6.1</v>
      </c>
      <c r="F28" s="8">
        <v>204.8</v>
      </c>
      <c r="G28" s="8">
        <v>33</v>
      </c>
    </row>
    <row r="29" spans="1:7" ht="18.75" customHeight="1" x14ac:dyDescent="0.2">
      <c r="A29" s="2">
        <v>41705430000000</v>
      </c>
      <c r="B29" s="3" t="s">
        <v>93</v>
      </c>
      <c r="C29" s="1" t="s">
        <v>94</v>
      </c>
      <c r="D29" s="8">
        <v>7831</v>
      </c>
      <c r="E29" s="8">
        <v>0.1</v>
      </c>
      <c r="F29" s="8">
        <v>61.2</v>
      </c>
      <c r="G29" s="8">
        <v>782</v>
      </c>
    </row>
    <row r="30" spans="1:7" ht="18.75" customHeight="1" x14ac:dyDescent="0.2">
      <c r="A30" s="2">
        <v>41705420000000</v>
      </c>
      <c r="B30" s="3" t="s">
        <v>95</v>
      </c>
      <c r="C30" s="1" t="s">
        <v>96</v>
      </c>
      <c r="D30" s="8">
        <v>1783</v>
      </c>
      <c r="E30" s="10">
        <v>0</v>
      </c>
      <c r="F30" s="8">
        <v>25.1</v>
      </c>
      <c r="G30" s="8">
        <v>1408</v>
      </c>
    </row>
    <row r="31" spans="1:7" ht="18.75" customHeight="1" x14ac:dyDescent="0.2">
      <c r="A31" s="2">
        <v>41706207000000</v>
      </c>
      <c r="B31" s="3" t="s">
        <v>41</v>
      </c>
      <c r="C31" s="1" t="s">
        <v>42</v>
      </c>
      <c r="D31" s="8">
        <v>682069</v>
      </c>
      <c r="E31" s="8">
        <v>60.8</v>
      </c>
      <c r="F31" s="8">
        <v>92.4</v>
      </c>
      <c r="G31" s="8">
        <v>14</v>
      </c>
    </row>
    <row r="32" spans="1:7" ht="18.75" customHeight="1" x14ac:dyDescent="0.2">
      <c r="A32" s="2">
        <v>41706211000000</v>
      </c>
      <c r="B32" s="3" t="s">
        <v>43</v>
      </c>
      <c r="C32" s="1" t="s">
        <v>44</v>
      </c>
      <c r="D32" s="8">
        <v>134042</v>
      </c>
      <c r="E32" s="8">
        <v>1.3</v>
      </c>
      <c r="F32" s="8">
        <v>144.1</v>
      </c>
      <c r="G32" s="8">
        <v>108</v>
      </c>
    </row>
    <row r="33" spans="1:7" ht="18.75" customHeight="1" x14ac:dyDescent="0.2">
      <c r="A33" s="2">
        <v>41706226000000</v>
      </c>
      <c r="B33" s="3" t="s">
        <v>45</v>
      </c>
      <c r="C33" s="1" t="s">
        <v>46</v>
      </c>
      <c r="D33" s="8">
        <v>367483</v>
      </c>
      <c r="E33" s="8">
        <v>3.7</v>
      </c>
      <c r="F33" s="8">
        <v>476.2</v>
      </c>
      <c r="G33" s="8">
        <v>130</v>
      </c>
    </row>
    <row r="34" spans="1:7" ht="18.75" customHeight="1" x14ac:dyDescent="0.2">
      <c r="A34" s="2">
        <v>41706242000000</v>
      </c>
      <c r="B34" s="3" t="s">
        <v>47</v>
      </c>
      <c r="C34" s="1" t="s">
        <v>48</v>
      </c>
      <c r="D34" s="8">
        <v>311985</v>
      </c>
      <c r="E34" s="8">
        <v>3.1</v>
      </c>
      <c r="F34" s="8">
        <v>319.89999999999998</v>
      </c>
      <c r="G34" s="8">
        <v>103</v>
      </c>
    </row>
    <row r="35" spans="1:7" ht="18.75" customHeight="1" x14ac:dyDescent="0.2">
      <c r="A35" s="2">
        <v>41706246000000</v>
      </c>
      <c r="B35" s="3" t="s">
        <v>49</v>
      </c>
      <c r="C35" s="1" t="s">
        <v>50</v>
      </c>
      <c r="D35" s="8">
        <v>581321</v>
      </c>
      <c r="E35" s="8">
        <v>5.8</v>
      </c>
      <c r="F35" s="8">
        <v>100.4</v>
      </c>
      <c r="G35" s="8">
        <v>17</v>
      </c>
    </row>
    <row r="36" spans="1:7" ht="18.75" customHeight="1" x14ac:dyDescent="0.2">
      <c r="A36" s="2">
        <v>41706255000000</v>
      </c>
      <c r="B36" s="3" t="s">
        <v>51</v>
      </c>
      <c r="C36" s="1" t="s">
        <v>52</v>
      </c>
      <c r="D36" s="8">
        <v>330744</v>
      </c>
      <c r="E36" s="8">
        <v>3.3</v>
      </c>
      <c r="F36" s="8">
        <v>290.8</v>
      </c>
      <c r="G36" s="8">
        <v>88</v>
      </c>
    </row>
    <row r="37" spans="1:7" ht="18.75" customHeight="1" x14ac:dyDescent="0.2">
      <c r="A37" s="2">
        <v>41706259000000</v>
      </c>
      <c r="B37" s="3" t="s">
        <v>53</v>
      </c>
      <c r="C37" s="1" t="s">
        <v>54</v>
      </c>
      <c r="D37" s="8">
        <v>485739</v>
      </c>
      <c r="E37" s="8">
        <v>4.9000000000000004</v>
      </c>
      <c r="F37" s="8">
        <v>36.6</v>
      </c>
      <c r="G37" s="8">
        <v>8</v>
      </c>
    </row>
    <row r="38" spans="1:7" ht="18.75" customHeight="1" x14ac:dyDescent="0.2">
      <c r="A38" s="2">
        <v>41721000000000</v>
      </c>
      <c r="B38" s="3" t="s">
        <v>107</v>
      </c>
      <c r="C38" s="1" t="s">
        <v>108</v>
      </c>
      <c r="D38" s="8">
        <v>18255</v>
      </c>
      <c r="E38" s="8">
        <v>0.2</v>
      </c>
      <c r="F38" s="8">
        <v>361.3</v>
      </c>
      <c r="G38" s="8">
        <v>1979</v>
      </c>
    </row>
    <row r="39" spans="1:7" ht="18.75" customHeight="1" x14ac:dyDescent="0.2">
      <c r="A39" s="2">
        <v>41707215000000</v>
      </c>
      <c r="B39" s="3" t="s">
        <v>55</v>
      </c>
      <c r="C39" s="1" t="s">
        <v>56</v>
      </c>
      <c r="D39" s="8">
        <v>421643</v>
      </c>
      <c r="E39" s="8">
        <v>4.2</v>
      </c>
      <c r="F39" s="8">
        <v>71.3</v>
      </c>
      <c r="G39" s="8">
        <v>17</v>
      </c>
    </row>
    <row r="40" spans="1:7" ht="18.75" customHeight="1" x14ac:dyDescent="0.2">
      <c r="A40" s="2">
        <v>41707220000000</v>
      </c>
      <c r="B40" s="3" t="s">
        <v>57</v>
      </c>
      <c r="C40" s="1" t="s">
        <v>58</v>
      </c>
      <c r="D40" s="8">
        <v>292820</v>
      </c>
      <c r="E40" s="8">
        <v>2.9</v>
      </c>
      <c r="F40" s="8">
        <v>54.6</v>
      </c>
      <c r="G40" s="8">
        <v>19</v>
      </c>
    </row>
    <row r="41" spans="1:7" ht="18.75" customHeight="1" x14ac:dyDescent="0.2">
      <c r="A41" s="2">
        <v>41707225000000</v>
      </c>
      <c r="B41" s="3" t="s">
        <v>59</v>
      </c>
      <c r="C41" s="1" t="s">
        <v>60</v>
      </c>
      <c r="D41" s="8">
        <v>119765</v>
      </c>
      <c r="E41" s="8">
        <v>1.2</v>
      </c>
      <c r="F41" s="8">
        <v>35.799999999999997</v>
      </c>
      <c r="G41" s="8">
        <v>30</v>
      </c>
    </row>
    <row r="42" spans="1:7" ht="18.75" customHeight="1" x14ac:dyDescent="0.2">
      <c r="A42" s="2">
        <v>41707232000000</v>
      </c>
      <c r="B42" s="3" t="s">
        <v>61</v>
      </c>
      <c r="C42" s="1" t="s">
        <v>62</v>
      </c>
      <c r="D42" s="8">
        <f>1340+505111</f>
        <v>506451</v>
      </c>
      <c r="E42" s="8">
        <v>5.0999999999999996</v>
      </c>
      <c r="F42" s="8">
        <f>41.9+69.9</f>
        <v>111.80000000000001</v>
      </c>
      <c r="G42" s="8">
        <f>3127+14</f>
        <v>3141</v>
      </c>
    </row>
    <row r="43" spans="1:7" ht="18.75" customHeight="1" x14ac:dyDescent="0.2">
      <c r="A43" s="2">
        <v>41707410000000</v>
      </c>
      <c r="B43" s="3" t="s">
        <v>109</v>
      </c>
      <c r="C43" s="1" t="s">
        <v>110</v>
      </c>
      <c r="D43" s="8">
        <v>1340</v>
      </c>
      <c r="E43" s="10">
        <v>0</v>
      </c>
      <c r="F43" s="8">
        <v>41.9</v>
      </c>
      <c r="G43" s="8">
        <v>3127</v>
      </c>
    </row>
    <row r="44" spans="1:7" ht="18.75" customHeight="1" x14ac:dyDescent="0.2">
      <c r="A44" s="2">
        <v>41708203000000</v>
      </c>
      <c r="B44" s="3" t="s">
        <v>63</v>
      </c>
      <c r="C44" s="1" t="s">
        <v>64</v>
      </c>
      <c r="D44" s="8">
        <v>150191</v>
      </c>
      <c r="E44" s="8">
        <v>1.5</v>
      </c>
      <c r="F44" s="8">
        <v>197.3</v>
      </c>
      <c r="G44" s="8">
        <v>131</v>
      </c>
    </row>
    <row r="45" spans="1:7" ht="18.75" customHeight="1" x14ac:dyDescent="0.2">
      <c r="A45" s="2">
        <v>41708206000000</v>
      </c>
      <c r="B45" s="3" t="s">
        <v>65</v>
      </c>
      <c r="C45" s="1" t="s">
        <v>66</v>
      </c>
      <c r="D45" s="8">
        <v>241478</v>
      </c>
      <c r="E45" s="8">
        <v>2.4</v>
      </c>
      <c r="F45" s="8">
        <v>158</v>
      </c>
      <c r="G45" s="8">
        <v>65</v>
      </c>
    </row>
    <row r="46" spans="1:7" ht="18.75" customHeight="1" x14ac:dyDescent="0.2">
      <c r="A46" s="2">
        <v>41708209000000</v>
      </c>
      <c r="B46" s="3" t="s">
        <v>67</v>
      </c>
      <c r="C46" s="1" t="s">
        <v>68</v>
      </c>
      <c r="D46" s="8">
        <v>343450</v>
      </c>
      <c r="E46" s="8">
        <v>3.4</v>
      </c>
      <c r="F46" s="8">
        <v>115.6</v>
      </c>
      <c r="G46" s="8">
        <v>34</v>
      </c>
    </row>
    <row r="47" spans="1:7" ht="18.75" customHeight="1" x14ac:dyDescent="0.2">
      <c r="A47" s="2">
        <v>41708213000000</v>
      </c>
      <c r="B47" s="3" t="s">
        <v>69</v>
      </c>
      <c r="C47" s="1" t="s">
        <v>70</v>
      </c>
      <c r="D47" s="8">
        <v>353329</v>
      </c>
      <c r="E47" s="8">
        <v>3.5</v>
      </c>
      <c r="F47" s="8">
        <v>51.4</v>
      </c>
      <c r="G47" s="8">
        <v>15</v>
      </c>
    </row>
    <row r="48" spans="1:7" ht="18.75" customHeight="1" x14ac:dyDescent="0.2">
      <c r="A48" s="2">
        <v>41708217000000</v>
      </c>
      <c r="B48" s="3" t="s">
        <v>71</v>
      </c>
      <c r="C48" s="1" t="s">
        <v>72</v>
      </c>
      <c r="D48" s="8">
        <v>205586</v>
      </c>
      <c r="E48" s="8">
        <v>2.1</v>
      </c>
      <c r="F48" s="8">
        <v>102.2</v>
      </c>
      <c r="G48" s="8">
        <v>50</v>
      </c>
    </row>
    <row r="49" spans="1:7" ht="18.75" customHeight="1" x14ac:dyDescent="0.2">
      <c r="A49" s="2">
        <v>41708219000000</v>
      </c>
      <c r="B49" s="3" t="s">
        <v>73</v>
      </c>
      <c r="C49" s="1" t="s">
        <v>74</v>
      </c>
      <c r="D49" s="8">
        <v>260610</v>
      </c>
      <c r="E49" s="8">
        <v>2.6</v>
      </c>
      <c r="F49" s="8">
        <v>49.5</v>
      </c>
      <c r="G49" s="8">
        <v>19</v>
      </c>
    </row>
    <row r="50" spans="1:7" ht="18.75" customHeight="1" x14ac:dyDescent="0.2">
      <c r="A50" s="2">
        <v>41708222000000</v>
      </c>
      <c r="B50" s="3" t="s">
        <v>75</v>
      </c>
      <c r="C50" s="1" t="s">
        <v>76</v>
      </c>
      <c r="D50" s="8">
        <v>255064</v>
      </c>
      <c r="E50" s="8">
        <v>2.6</v>
      </c>
      <c r="F50" s="8">
        <v>261.10000000000002</v>
      </c>
      <c r="G50" s="8">
        <v>102</v>
      </c>
    </row>
    <row r="51" spans="1:7" ht="18.75" customHeight="1" x14ac:dyDescent="0.2">
      <c r="A51" s="2">
        <v>41708223000000</v>
      </c>
      <c r="B51" s="3" t="s">
        <v>112</v>
      </c>
      <c r="C51" s="1" t="s">
        <v>77</v>
      </c>
      <c r="D51" s="8">
        <v>175631</v>
      </c>
      <c r="E51" s="8">
        <v>1.8</v>
      </c>
      <c r="F51" s="8">
        <v>59.3</v>
      </c>
      <c r="G51" s="8">
        <v>34</v>
      </c>
    </row>
    <row r="52" spans="1:7" ht="18.75" customHeight="1" x14ac:dyDescent="0.2">
      <c r="A52" s="2">
        <v>41708410000000</v>
      </c>
      <c r="B52" s="3" t="s">
        <v>111</v>
      </c>
      <c r="C52" s="1" t="s">
        <v>77</v>
      </c>
      <c r="D52" s="8">
        <v>4132</v>
      </c>
      <c r="E52" s="10">
        <v>0</v>
      </c>
      <c r="F52" s="8">
        <v>74.3</v>
      </c>
      <c r="G52" s="8">
        <v>1798</v>
      </c>
    </row>
    <row r="53" spans="1:7" ht="18.75" customHeight="1" x14ac:dyDescent="0.2">
      <c r="A53" s="2">
        <v>41711201000000</v>
      </c>
      <c r="B53" s="3" t="s">
        <v>78</v>
      </c>
      <c r="C53" s="1" t="s">
        <v>89</v>
      </c>
      <c r="D53" s="9">
        <v>16970</v>
      </c>
      <c r="E53" s="9">
        <v>0.2</v>
      </c>
      <c r="F53" s="9">
        <v>1145</v>
      </c>
      <c r="G53" s="9">
        <v>6747</v>
      </c>
    </row>
    <row r="54" spans="1:7" ht="18.75" customHeight="1" x14ac:dyDescent="0.2">
      <c r="A54" s="2">
        <v>41711202000000</v>
      </c>
      <c r="B54" s="3" t="s">
        <v>79</v>
      </c>
      <c r="C54" s="1" t="s">
        <v>89</v>
      </c>
      <c r="D54" s="9">
        <v>16970</v>
      </c>
      <c r="E54" s="9">
        <v>0.2</v>
      </c>
      <c r="F54" s="9">
        <v>1145</v>
      </c>
      <c r="G54" s="9">
        <v>6747</v>
      </c>
    </row>
    <row r="55" spans="1:7" ht="18.75" customHeight="1" x14ac:dyDescent="0.2">
      <c r="A55" s="2">
        <v>41711203000000</v>
      </c>
      <c r="B55" s="3" t="s">
        <v>80</v>
      </c>
      <c r="C55" s="1" t="s">
        <v>89</v>
      </c>
      <c r="D55" s="9">
        <v>16970</v>
      </c>
      <c r="E55" s="9">
        <v>0.2</v>
      </c>
      <c r="F55" s="9">
        <v>1145</v>
      </c>
      <c r="G55" s="9">
        <v>6747</v>
      </c>
    </row>
    <row r="56" spans="1:7" ht="18.75" customHeight="1" x14ac:dyDescent="0.2">
      <c r="A56" s="2">
        <v>41711204000000</v>
      </c>
      <c r="B56" s="3" t="s">
        <v>81</v>
      </c>
      <c r="C56" s="1" t="s">
        <v>89</v>
      </c>
      <c r="D56" s="9">
        <v>16970</v>
      </c>
      <c r="E56" s="9">
        <v>0.2</v>
      </c>
      <c r="F56" s="9">
        <v>1145</v>
      </c>
      <c r="G56" s="9">
        <v>6747</v>
      </c>
    </row>
  </sheetData>
  <printOptions gridLines="1"/>
  <pageMargins left="0.75" right="0.75" top="1" bottom="1" header="0.511811023622047" footer="0.511811023622047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Christel Vermeersch</dc:creator>
  <cp:lastModifiedBy>Christel Vermeersch</cp:lastModifiedBy>
  <dcterms:created xsi:type="dcterms:W3CDTF">2023-09-13T02:34:52Z</dcterms:created>
  <dcterms:modified xsi:type="dcterms:W3CDTF">2023-09-27T17:35:21Z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