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от ТУ ФОМС по кодам и адресам ГСВ ФАП\Данные от ТУ ФОМС по геолокациям по населеным пунктам\"/>
    </mc:Choice>
  </mc:AlternateContent>
  <bookViews>
    <workbookView xWindow="0" yWindow="0" windowWidth="28800" windowHeight="11130"/>
  </bookViews>
  <sheets>
    <sheet name="Нарын" sheetId="2" r:id="rId1"/>
  </sheets>
  <definedNames>
    <definedName name="А4">#REF!</definedName>
    <definedName name="_xlnm.Print_Titles" localSheetId="0">Нарын!$4:$5</definedName>
  </definedNames>
  <calcPr calcId="162913"/>
</workbook>
</file>

<file path=xl/calcChain.xml><?xml version="1.0" encoding="utf-8"?>
<calcChain xmlns="http://schemas.openxmlformats.org/spreadsheetml/2006/main">
  <c r="C178" i="2" l="1"/>
  <c r="C174" i="2"/>
  <c r="C169" i="2"/>
  <c r="C161" i="2"/>
  <c r="C156" i="2"/>
  <c r="C195" i="2" l="1"/>
  <c r="C215" i="2" l="1"/>
  <c r="C205" i="2"/>
  <c r="C201" i="2"/>
  <c r="C191" i="2"/>
  <c r="C186" i="2"/>
  <c r="C166" i="2"/>
  <c r="C226" i="2"/>
  <c r="C221" i="2"/>
  <c r="C183" i="2"/>
  <c r="C92" i="2" l="1"/>
  <c r="C87" i="2"/>
  <c r="C83" i="2"/>
  <c r="C78" i="2"/>
  <c r="C73" i="2"/>
  <c r="C66" i="2"/>
  <c r="C37" i="2" l="1"/>
  <c r="C42" i="2"/>
  <c r="C49" i="2"/>
  <c r="C54" i="2"/>
  <c r="C59" i="2"/>
  <c r="C36" i="2" l="1"/>
  <c r="C6" i="2" s="1"/>
  <c r="K31" i="2"/>
  <c r="C140" i="2" l="1"/>
  <c r="C133" i="2"/>
  <c r="C127" i="2"/>
  <c r="C123" i="2"/>
  <c r="C117" i="2"/>
  <c r="C113" i="2"/>
  <c r="C108" i="2"/>
  <c r="C101" i="2"/>
  <c r="C97" i="2"/>
</calcChain>
</file>

<file path=xl/sharedStrings.xml><?xml version="1.0" encoding="utf-8"?>
<sst xmlns="http://schemas.openxmlformats.org/spreadsheetml/2006/main" count="1153" uniqueCount="713">
  <si>
    <t>41704245845020</t>
  </si>
  <si>
    <t>Наименование
 айылного аймака и населенного пункта</t>
  </si>
  <si>
    <t>Нарынская область</t>
  </si>
  <si>
    <t xml:space="preserve">    г. Нарын</t>
  </si>
  <si>
    <t>Ак-Талинский район</t>
  </si>
  <si>
    <t>Ат- Башынский район</t>
  </si>
  <si>
    <t>Кочкорский район</t>
  </si>
  <si>
    <t>Нарынский район</t>
  </si>
  <si>
    <t>41704245855020</t>
  </si>
  <si>
    <t>41704235825040</t>
  </si>
  <si>
    <t>с. Кайынды</t>
  </si>
  <si>
    <t>с. Кара-Суу</t>
  </si>
  <si>
    <t>с. Ак-Чий</t>
  </si>
  <si>
    <t>с. Конорчок</t>
  </si>
  <si>
    <t>с. Ак-Кыя</t>
  </si>
  <si>
    <t>с. Эпкин</t>
  </si>
  <si>
    <t>с. Кара-Саз</t>
  </si>
  <si>
    <t>с. Кара-Кюнгей</t>
  </si>
  <si>
    <t>с. Тендик</t>
  </si>
  <si>
    <t>с. Кара-Тоо</t>
  </si>
  <si>
    <t>с. Чекилдек</t>
  </si>
  <si>
    <t>с. Арсы</t>
  </si>
  <si>
    <t>с. Кум-Дебе</t>
  </si>
  <si>
    <t>с. Бугучу</t>
  </si>
  <si>
    <t>с. Шамшы</t>
  </si>
  <si>
    <t>с. Чолпон</t>
  </si>
  <si>
    <t>с. Туз</t>
  </si>
  <si>
    <t>с. Мантыш</t>
  </si>
  <si>
    <t>с. Кызыл-Дебе</t>
  </si>
  <si>
    <t>с. Кара-Мойнок</t>
  </si>
  <si>
    <t>с. Орток</t>
  </si>
  <si>
    <t>с. Ак-Талаа</t>
  </si>
  <si>
    <t>с. Ден-Алыш</t>
  </si>
  <si>
    <t>с. Комсомол</t>
  </si>
  <si>
    <t>с. Телек</t>
  </si>
  <si>
    <t>с. Сары-Булак</t>
  </si>
  <si>
    <t>с. Дебелюу</t>
  </si>
  <si>
    <t>с. Алыш</t>
  </si>
  <si>
    <t>с. Кенеш</t>
  </si>
  <si>
    <t>с. Таш-Башат</t>
  </si>
  <si>
    <t>с. Орюк-Там (часть)</t>
  </si>
  <si>
    <t>с. Орто-Нура</t>
  </si>
  <si>
    <t>с. Орто-Саз</t>
  </si>
  <si>
    <t>с. Чет-Нура</t>
  </si>
  <si>
    <t>с. Ак-Булун</t>
  </si>
  <si>
    <t>с. Ийри-Суу</t>
  </si>
  <si>
    <t>с. Эмгекчил</t>
  </si>
  <si>
    <t>с. Эчки-Башы</t>
  </si>
  <si>
    <t>с. Оттук</t>
  </si>
  <si>
    <t>с. Мин-Булак</t>
  </si>
  <si>
    <t>с. Куланак</t>
  </si>
  <si>
    <t>с. Учкун</t>
  </si>
  <si>
    <t>с. Эмгек-Талаа</t>
  </si>
  <si>
    <t>с. Тегерек</t>
  </si>
  <si>
    <t>с. Эки-Нарын</t>
  </si>
  <si>
    <t>с. Казан-Куйган</t>
  </si>
  <si>
    <t>с. Кара-Ункюр</t>
  </si>
  <si>
    <t>с. Шоро</t>
  </si>
  <si>
    <t>с. Ак-Кудук</t>
  </si>
  <si>
    <t>с. Жылан-Арык</t>
  </si>
  <si>
    <t>41704000000010</t>
  </si>
  <si>
    <t>с. Орнок</t>
  </si>
  <si>
    <t>с. Кок-Джар</t>
  </si>
  <si>
    <t xml:space="preserve">с. Осовиахим </t>
  </si>
  <si>
    <t>41704000000000</t>
  </si>
  <si>
    <t>41704210000000</t>
  </si>
  <si>
    <t>41704210809000</t>
  </si>
  <si>
    <t>41704210809010</t>
  </si>
  <si>
    <t>41704210809020</t>
  </si>
  <si>
    <t>41704210811010</t>
  </si>
  <si>
    <t>41704210808010</t>
  </si>
  <si>
    <t>41704210808020</t>
  </si>
  <si>
    <t>41704210816000</t>
  </si>
  <si>
    <t>41704210816010</t>
  </si>
  <si>
    <t>41704210818030</t>
  </si>
  <si>
    <t>41704210819000</t>
  </si>
  <si>
    <t>41704210819020</t>
  </si>
  <si>
    <t>41704210819010</t>
  </si>
  <si>
    <t>41704210820010</t>
  </si>
  <si>
    <t>41704210822010</t>
  </si>
  <si>
    <t>41704210825010</t>
  </si>
  <si>
    <t>41704210828000</t>
  </si>
  <si>
    <t>41704210828010</t>
  </si>
  <si>
    <t>41704210830010</t>
  </si>
  <si>
    <t>41704210806010</t>
  </si>
  <si>
    <t>41704210840010</t>
  </si>
  <si>
    <t>41704210840020</t>
  </si>
  <si>
    <t>41704220000000</t>
  </si>
  <si>
    <t>41704220812010</t>
  </si>
  <si>
    <t>41704220803000</t>
  </si>
  <si>
    <t>41704220803010</t>
  </si>
  <si>
    <t>41704220807010</t>
  </si>
  <si>
    <t>41704220845010</t>
  </si>
  <si>
    <t>41704220845020</t>
  </si>
  <si>
    <t>41704220845030</t>
  </si>
  <si>
    <t>41704220817000</t>
  </si>
  <si>
    <t>41704220817020</t>
  </si>
  <si>
    <t>41704220813010</t>
  </si>
  <si>
    <t>41704220830000</t>
  </si>
  <si>
    <t>41704220830010</t>
  </si>
  <si>
    <t>41704220830020</t>
  </si>
  <si>
    <t>41704220832010</t>
  </si>
  <si>
    <t>41704220832020</t>
  </si>
  <si>
    <t>41704220836000</t>
  </si>
  <si>
    <t>41704220836010</t>
  </si>
  <si>
    <t>41704230000000</t>
  </si>
  <si>
    <t>41704230804010</t>
  </si>
  <si>
    <t>41704230806000</t>
  </si>
  <si>
    <t>41704230806010</t>
  </si>
  <si>
    <t>41704230809000</t>
  </si>
  <si>
    <t>41704230809010</t>
  </si>
  <si>
    <t>41704230809020</t>
  </si>
  <si>
    <t>41704230815010</t>
  </si>
  <si>
    <t>41704230815020</t>
  </si>
  <si>
    <t>41704230817000</t>
  </si>
  <si>
    <t>41704230817010</t>
  </si>
  <si>
    <t>41704230825010</t>
  </si>
  <si>
    <t>41704230826010</t>
  </si>
  <si>
    <t>41704230834000</t>
  </si>
  <si>
    <t>41704230834010</t>
  </si>
  <si>
    <t>41704230834030</t>
  </si>
  <si>
    <t>41704230836000</t>
  </si>
  <si>
    <t>41704230836010</t>
  </si>
  <si>
    <t>41704230835010</t>
  </si>
  <si>
    <t>41704230813010</t>
  </si>
  <si>
    <t>41704230837010</t>
  </si>
  <si>
    <t>41704235000000</t>
  </si>
  <si>
    <t>41704235819000</t>
  </si>
  <si>
    <t>41704235819010</t>
  </si>
  <si>
    <t>41704235819020</t>
  </si>
  <si>
    <t>41704235806000</t>
  </si>
  <si>
    <t>41704235806010</t>
  </si>
  <si>
    <t>41704235806020</t>
  </si>
  <si>
    <t>41704235816000</t>
  </si>
  <si>
    <t>41704235816010</t>
  </si>
  <si>
    <t>41704235816030</t>
  </si>
  <si>
    <t>41704235816020</t>
  </si>
  <si>
    <t>41704235832000</t>
  </si>
  <si>
    <t>41704235832040</t>
  </si>
  <si>
    <t>41704235832020</t>
  </si>
  <si>
    <t>41704235832030</t>
  </si>
  <si>
    <t>41704235832010</t>
  </si>
  <si>
    <t>41704235837000</t>
  </si>
  <si>
    <t>41704235837010</t>
  </si>
  <si>
    <t>41704235825000</t>
  </si>
  <si>
    <t>41704235825010</t>
  </si>
  <si>
    <t>41704235825020</t>
  </si>
  <si>
    <t>41704235825030</t>
  </si>
  <si>
    <t>41704235842000</t>
  </si>
  <si>
    <t>41704235842010</t>
  </si>
  <si>
    <t>41704235842030</t>
  </si>
  <si>
    <t>41704235842050</t>
  </si>
  <si>
    <t>41704235842020</t>
  </si>
  <si>
    <t>41704235842040</t>
  </si>
  <si>
    <t>41704235812000</t>
  </si>
  <si>
    <t>41704235812010</t>
  </si>
  <si>
    <t>41704235812040</t>
  </si>
  <si>
    <t>41704235812030</t>
  </si>
  <si>
    <t>41704235812050</t>
  </si>
  <si>
    <t>41704235812020</t>
  </si>
  <si>
    <t>41704235835000</t>
  </si>
  <si>
    <t>41704235835010</t>
  </si>
  <si>
    <t>41704235835020</t>
  </si>
  <si>
    <t>41704235843000</t>
  </si>
  <si>
    <t>41704235843010</t>
  </si>
  <si>
    <t>41704235830000</t>
  </si>
  <si>
    <t>41704235830020</t>
  </si>
  <si>
    <t>41704235830010</t>
  </si>
  <si>
    <t>41704245000000</t>
  </si>
  <si>
    <t>41704245812000</t>
  </si>
  <si>
    <t>41704245812010</t>
  </si>
  <si>
    <t>41704245812020</t>
  </si>
  <si>
    <t>41704245812040</t>
  </si>
  <si>
    <t>41704245844000</t>
  </si>
  <si>
    <t>41704245844020</t>
  </si>
  <si>
    <t>41704245844030</t>
  </si>
  <si>
    <t>41704245844010</t>
  </si>
  <si>
    <t>с. Тош- Булак</t>
  </si>
  <si>
    <t>41704245844040</t>
  </si>
  <si>
    <t>41704245850000</t>
  </si>
  <si>
    <t>41704245850010</t>
  </si>
  <si>
    <t>41704245850050</t>
  </si>
  <si>
    <t>41704245850030</t>
  </si>
  <si>
    <t>41704245850070</t>
  </si>
  <si>
    <t>41704245850020</t>
  </si>
  <si>
    <t>41704245850040</t>
  </si>
  <si>
    <t>41704245850060</t>
  </si>
  <si>
    <t>41704245850080</t>
  </si>
  <si>
    <t>41704245832000</t>
  </si>
  <si>
    <t>41704245832010</t>
  </si>
  <si>
    <t>41704245840000</t>
  </si>
  <si>
    <t>41704245840010</t>
  </si>
  <si>
    <t>41704245840020</t>
  </si>
  <si>
    <t>41704245818000</t>
  </si>
  <si>
    <t>41704245818010</t>
  </si>
  <si>
    <t>41704245818030</t>
  </si>
  <si>
    <t>41704245818020</t>
  </si>
  <si>
    <t>41704245835000</t>
  </si>
  <si>
    <t>41704245835010</t>
  </si>
  <si>
    <t>41704245835020</t>
  </si>
  <si>
    <t>41704245835030</t>
  </si>
  <si>
    <t>41704245845000</t>
  </si>
  <si>
    <t>41704245845010</t>
  </si>
  <si>
    <t>41704245855000</t>
  </si>
  <si>
    <t>41704245855040</t>
  </si>
  <si>
    <t>41704245855010</t>
  </si>
  <si>
    <t>41704245829000</t>
  </si>
  <si>
    <t>41704245829010</t>
  </si>
  <si>
    <t>41704245829020</t>
  </si>
  <si>
    <t>41704245825000</t>
  </si>
  <si>
    <t>41704245825010</t>
  </si>
  <si>
    <t>41704245825020</t>
  </si>
  <si>
    <t>41704245815000</t>
  </si>
  <si>
    <t>41704245815010</t>
  </si>
  <si>
    <t>41704245806000</t>
  </si>
  <si>
    <t>41704245806010</t>
  </si>
  <si>
    <t>41704245806030</t>
  </si>
  <si>
    <t>41704245806020</t>
  </si>
  <si>
    <t>41704245860000</t>
  </si>
  <si>
    <t>41704245860010</t>
  </si>
  <si>
    <t>Код  территории</t>
  </si>
  <si>
    <t>Численность населения районов, городов, поселков городского типа,</t>
  </si>
  <si>
    <t>Кара-Сууский айылный аймак</t>
  </si>
  <si>
    <t xml:space="preserve">Численность постоянного населения                       </t>
  </si>
  <si>
    <t>Ак-Кудукский айылный аймак</t>
  </si>
  <si>
    <t>с. Кызыл-Джылдыз</t>
  </si>
  <si>
    <t>с. Джергетал</t>
  </si>
  <si>
    <t>с. Ак-Джар</t>
  </si>
  <si>
    <t>Джергеталский айылный аймак</t>
  </si>
  <si>
    <t>Кош-Дебенский айылный аймак</t>
  </si>
  <si>
    <t>Ак-Кыянский айылный аймак</t>
  </si>
  <si>
    <t>Кочкорский айылный аймак</t>
  </si>
  <si>
    <t>Кум-Дебенский айылный аймак</t>
  </si>
  <si>
    <t>Сары-Булакский айылный аймак</t>
  </si>
  <si>
    <t>Семиз-Бельский айылный аймак</t>
  </si>
  <si>
    <t>Талаа-Булакский айылный аймак</t>
  </si>
  <si>
    <t>Кок-Жарский айылный аймак</t>
  </si>
  <si>
    <t>Чолпонский айылный аймак</t>
  </si>
  <si>
    <t>Сон-Кульский айылный аймак</t>
  </si>
  <si>
    <t>Дебелинский айылный аймак</t>
  </si>
  <si>
    <t>Джан-Булакский айылный аймак</t>
  </si>
  <si>
    <t>Казан-Куйганский айылный аймак</t>
  </si>
  <si>
    <t>Кара-Куджурский айылный аймак</t>
  </si>
  <si>
    <t>Эмгекчильский  айылный аймак</t>
  </si>
  <si>
    <t>Мин-Булакскский айылный аймак</t>
  </si>
  <si>
    <t>Он-Арчинский айылный аймак</t>
  </si>
  <si>
    <t>Ортокский айылный аймак</t>
  </si>
  <si>
    <t>Учкунский айылный аймак</t>
  </si>
  <si>
    <t>Чет-Нуринский айылный аймак</t>
  </si>
  <si>
    <t>Эмгек-Талинский айылный аймак</t>
  </si>
  <si>
    <t>Сары-Ойский айылный аймак</t>
  </si>
  <si>
    <t>41704230840000</t>
  </si>
  <si>
    <t>41704230840010</t>
  </si>
  <si>
    <t>41704245863000</t>
  </si>
  <si>
    <t>Достукский айылный аймак</t>
  </si>
  <si>
    <t>41704245863010</t>
  </si>
  <si>
    <t>с. Достук</t>
  </si>
  <si>
    <t>Жумгальский район</t>
  </si>
  <si>
    <t>с. Джаны-Джол</t>
  </si>
  <si>
    <t>с. Кочкорка</t>
  </si>
  <si>
    <t>с. Семиз-Бель</t>
  </si>
  <si>
    <t>с. Ара-Кель</t>
  </si>
  <si>
    <t>с. Джалгыз-Терек</t>
  </si>
  <si>
    <t>с. им.Куйбышева</t>
  </si>
  <si>
    <t>с. Лакол</t>
  </si>
  <si>
    <t>с. Джер-Кечкю</t>
  </si>
  <si>
    <t>с. Джан-Булак</t>
  </si>
  <si>
    <t>с. Восьмое-Марта</t>
  </si>
  <si>
    <t>с. Оро-Башы</t>
  </si>
  <si>
    <t>с. Тармал-Саз</t>
  </si>
  <si>
    <t>с. Узун-Булак</t>
  </si>
  <si>
    <t>41704245860020</t>
  </si>
  <si>
    <t>41704245844050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</si>
  <si>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</si>
  <si>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</si>
  <si>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</si>
  <si>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41704235842060</t>
  </si>
  <si>
    <t>41704235842070</t>
  </si>
  <si>
    <t>41704235842080</t>
  </si>
  <si>
    <t>41704235842090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</si>
  <si>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</si>
  <si>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</si>
  <si>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</si>
  <si>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</si>
  <si>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</si>
  <si>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</si>
  <si>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</t>
  </si>
  <si>
    <t>Ак Талаа</t>
  </si>
  <si>
    <t xml:space="preserve">Кара Мойнок </t>
  </si>
  <si>
    <t xml:space="preserve">Орток </t>
  </si>
  <si>
    <t>Кара Саз</t>
  </si>
  <si>
    <t>Ак Жар</t>
  </si>
  <si>
    <t>Бугучу</t>
  </si>
  <si>
    <t>Арсы</t>
  </si>
  <si>
    <t>Семиз Бел</t>
  </si>
  <si>
    <t>Чекилдек</t>
  </si>
  <si>
    <t>Комсомол</t>
  </si>
  <si>
    <t>Кок Жар</t>
  </si>
  <si>
    <t>Ара Кол</t>
  </si>
  <si>
    <t>Молдо Кылыч</t>
  </si>
  <si>
    <t>Туз</t>
  </si>
  <si>
    <t>Эпкин</t>
  </si>
  <si>
    <t>Ак Чий</t>
  </si>
  <si>
    <t>Оро Башы</t>
  </si>
  <si>
    <t>Кара Тоо</t>
  </si>
  <si>
    <t>Сары Булак</t>
  </si>
  <si>
    <t>ул.Сман 27</t>
  </si>
  <si>
    <t>ул.Шеринов б/н</t>
  </si>
  <si>
    <t>ул.Жаштык б/н</t>
  </si>
  <si>
    <t>ул.М.Рыскулов б/н</t>
  </si>
  <si>
    <t>ул.Ак Жар б/н</t>
  </si>
  <si>
    <t>ул.Осмонов 35</t>
  </si>
  <si>
    <t>ул. Курманалиева б/н</t>
  </si>
  <si>
    <t>ул. Мектеп 11</t>
  </si>
  <si>
    <t>ул.Кулбашов б/н</t>
  </si>
  <si>
    <t>ул.Тынайбек б/н</t>
  </si>
  <si>
    <t>ул.Жаштык 11</t>
  </si>
  <si>
    <t>ул.А.Жунушов 42</t>
  </si>
  <si>
    <t>ул.Матай Ашым 29</t>
  </si>
  <si>
    <t>ул. С.Орозбаков 164</t>
  </si>
  <si>
    <t>ул.Кенжетаев 23 кв1</t>
  </si>
  <si>
    <t>ул.Маданият б/н</t>
  </si>
  <si>
    <t>ул. Молдогазы 69</t>
  </si>
  <si>
    <t>О.Алиев б/н</t>
  </si>
  <si>
    <t>ул. Божок б/н</t>
  </si>
  <si>
    <t>ул. Жумаалы 5</t>
  </si>
  <si>
    <t>ул. Айтыгул 14</t>
  </si>
  <si>
    <t>ул. Супабаев 31</t>
  </si>
  <si>
    <t>ул. Акмат 30</t>
  </si>
  <si>
    <t>ул.Б.Чечеев б/н</t>
  </si>
  <si>
    <t>ул. Тулекабыл б/н</t>
  </si>
  <si>
    <t>ул.Сабырбек у Эдилбек 21</t>
  </si>
  <si>
    <t>ул.К.Мамбеталиев 15а</t>
  </si>
  <si>
    <t>ул.Корунду б/н</t>
  </si>
  <si>
    <t>ул. Алиев 33</t>
  </si>
  <si>
    <t xml:space="preserve">ул.Э.Акиев </t>
  </si>
  <si>
    <t>ул.Орозмамбет 12</t>
  </si>
  <si>
    <t>с.Ача-Кайынды</t>
  </si>
  <si>
    <t>Ат-Башинский  айыльный аймак</t>
  </si>
  <si>
    <t>с.Ат-Башы</t>
  </si>
  <si>
    <t>с.Ак-Жар ул.А.Жаркымбаева без №</t>
  </si>
  <si>
    <t>Ача-Кайынды</t>
  </si>
  <si>
    <t>с.Ача-Кайынды ул.Т.кермакунова №1</t>
  </si>
  <si>
    <t>с.Ак-Муз ул.Мырзабай у Сарбагыш №28</t>
  </si>
  <si>
    <t>с.Ак-Моюн ул.К.Кадыралиева без №</t>
  </si>
  <si>
    <t>Баш-Кайынды</t>
  </si>
  <si>
    <t>Кара-Тал</t>
  </si>
  <si>
    <t>с.Бирлик ул.У.А.Сейитбекова без №</t>
  </si>
  <si>
    <t>Баш-Каиндинский айыльный аймак</t>
  </si>
  <si>
    <t>Талды-Суу</t>
  </si>
  <si>
    <t xml:space="preserve">Өзгөрүш </t>
  </si>
  <si>
    <t>1-Май</t>
  </si>
  <si>
    <t>с.Баш-Кайынды ул.Т.Шекеева №26/1</t>
  </si>
  <si>
    <t>с.Кара-Тал без улицы</t>
  </si>
  <si>
    <t>с.Өзгөрүш ул.А.Кыдырбаева №40/1</t>
  </si>
  <si>
    <t>с.1-Май ул.Т.Дуйшеева №25</t>
  </si>
  <si>
    <t>с.Талды- Суу ул.Ж.Жолоева №8/1</t>
  </si>
  <si>
    <t>Өзгөрүш</t>
  </si>
  <si>
    <t>Ак-Моюнский Айыльный аймак</t>
  </si>
  <si>
    <t>41704220806000</t>
  </si>
  <si>
    <t>Ак-Муз</t>
  </si>
  <si>
    <t>айылных аймаков и сел  Нарынской области</t>
  </si>
  <si>
    <t>Ак-Моюн</t>
  </si>
  <si>
    <t>41704220806010</t>
  </si>
  <si>
    <t>Бирлик</t>
  </si>
  <si>
    <t>41704220806020</t>
  </si>
  <si>
    <t>Кара-Суйский айыльный аймак</t>
  </si>
  <si>
    <t>Кара-Суу</t>
  </si>
  <si>
    <t>Дыйкан</t>
  </si>
  <si>
    <t>Терек Суу</t>
  </si>
  <si>
    <t xml:space="preserve">с.Калинин ул. Т.Алмакунова без № </t>
  </si>
  <si>
    <t>с.Дыйкан ул.Өмүрбеку.С.№25</t>
  </si>
  <si>
    <t>с.Терек-Суу ул.Осмонкул Ата №3</t>
  </si>
  <si>
    <t>Казыбекский айыльный аймак</t>
  </si>
  <si>
    <t xml:space="preserve">Кара Булун </t>
  </si>
  <si>
    <t>Жаңы Куч</t>
  </si>
  <si>
    <t>Казыбек</t>
  </si>
  <si>
    <t>с.Казыбек ул.А.Осконалиев №6</t>
  </si>
  <si>
    <t>с.Кызыл-Туу ул.И.Обукеева без №</t>
  </si>
  <si>
    <t>с.Кара-Булунул.И.Модубаева №20</t>
  </si>
  <si>
    <t>с.Жаңы-Куч ул.М.Шайдылдаев без №</t>
  </si>
  <si>
    <t>Жаңы-Күч</t>
  </si>
  <si>
    <t>Кызыл Туу</t>
  </si>
  <si>
    <t>им.Т.Акматова</t>
  </si>
  <si>
    <t>с. Кара-Сууул.А.кермалиева №60</t>
  </si>
  <si>
    <t>с.Ат-Башы ул. М.Өмүрканова №184</t>
  </si>
  <si>
    <t>г Нарын Качкынова 5</t>
  </si>
  <si>
    <t>Ак Кудук</t>
  </si>
  <si>
    <t>Шоро</t>
  </si>
  <si>
    <t>Доболу</t>
  </si>
  <si>
    <t>Алыш</t>
  </si>
  <si>
    <t>Кенеш</t>
  </si>
  <si>
    <t>Жан Булак</t>
  </si>
  <si>
    <t>Жалгыз Терек</t>
  </si>
  <si>
    <t>Кызыл Жылдыз</t>
  </si>
  <si>
    <t>уч Кара-Ункур ул Жибек -Жолу б/н</t>
  </si>
  <si>
    <t>Жер Кочку</t>
  </si>
  <si>
    <t>с. Кара Жылга</t>
  </si>
  <si>
    <t>Кара Жылга</t>
  </si>
  <si>
    <t>участок Кара-Жылга без адреса</t>
  </si>
  <si>
    <t>Эмгекчил</t>
  </si>
  <si>
    <t>Мин Булак1</t>
  </si>
  <si>
    <t>Мин-Булакский аилокмот, с Мин-Булак ул Насип Ата 27</t>
  </si>
  <si>
    <t>Мин Булак2</t>
  </si>
  <si>
    <t>Мин-Булакский аилокмот, с Мин-Булак ул Жекшебай 16</t>
  </si>
  <si>
    <t>Он Арча</t>
  </si>
  <si>
    <t>Оттук</t>
  </si>
  <si>
    <t>Орук Там</t>
  </si>
  <si>
    <t>с. Тамды-Суу(бизде жок)</t>
  </si>
  <si>
    <t>Учкун</t>
  </si>
  <si>
    <t>Ак Булун</t>
  </si>
  <si>
    <t>Ак Кыя</t>
  </si>
  <si>
    <t>Ийри Суу</t>
  </si>
  <si>
    <t>Орто Саз</t>
  </si>
  <si>
    <t>Кок Кыя</t>
  </si>
  <si>
    <t>Эки Нарын</t>
  </si>
  <si>
    <t xml:space="preserve">Эмгек Талаа </t>
  </si>
  <si>
    <t>Жылан Арык</t>
  </si>
  <si>
    <t>с. Сары-Ой(бизде жок)</t>
  </si>
  <si>
    <t>Достук</t>
  </si>
  <si>
    <t xml:space="preserve">с.Чаек ул Э.Матыева № 149 </t>
  </si>
  <si>
    <t xml:space="preserve">ГСВ № 5 Кожоналиев </t>
  </si>
  <si>
    <t xml:space="preserve">ГСВ № 2 Кызарт </t>
  </si>
  <si>
    <t>с.Жумгал  ул.Ислам б/н</t>
  </si>
  <si>
    <t xml:space="preserve">ФАП Лама </t>
  </si>
  <si>
    <t xml:space="preserve">с Лама ул: Толок Ата №16 </t>
  </si>
  <si>
    <t xml:space="preserve">ГСВ № 1 Чаек </t>
  </si>
  <si>
    <t xml:space="preserve">ФАП Орнок </t>
  </si>
  <si>
    <t>с.Орнок ул Ашырбеков Ысман №3</t>
  </si>
  <si>
    <t>ФАП Кок-Ой</t>
  </si>
  <si>
    <t>с.Кок-Ой ул: Кооман № 63</t>
  </si>
  <si>
    <t xml:space="preserve">ГСВ № 4  Бокчубаев </t>
  </si>
  <si>
    <t>с.Байзак ул К.Назарбек № 46а</t>
  </si>
  <si>
    <t xml:space="preserve">ГСВ № 7 Куйручук </t>
  </si>
  <si>
    <t>С.Куйручук ул .Н.у Субанбек № 40</t>
  </si>
  <si>
    <t xml:space="preserve">ФАП Чон-Добо </t>
  </si>
  <si>
    <t xml:space="preserve">с.Чон-Добо ул Сооронбаев №7 </t>
  </si>
  <si>
    <t>Баетов айыл аймагы</t>
  </si>
  <si>
    <t>Манас №100</t>
  </si>
  <si>
    <t>Байгончок</t>
  </si>
  <si>
    <t>Шопоков №24</t>
  </si>
  <si>
    <t>Угут</t>
  </si>
  <si>
    <t>Кочконбай №13</t>
  </si>
  <si>
    <t>Кайынды-Булак</t>
  </si>
  <si>
    <t>Жусубалиев №0</t>
  </si>
  <si>
    <t>Терек</t>
  </si>
  <si>
    <t>Карагулов №9</t>
  </si>
  <si>
    <t xml:space="preserve">Баетов </t>
  </si>
  <si>
    <t>Тоголок-Молдо айыл аймагы</t>
  </si>
  <si>
    <t>Тоголок-Молдо</t>
  </si>
  <si>
    <t>Мусакожо  №1</t>
  </si>
  <si>
    <t>Ак-Тал</t>
  </si>
  <si>
    <t>Жумалиев №20</t>
  </si>
  <si>
    <t>Кадыралы</t>
  </si>
  <si>
    <t xml:space="preserve">Кулназаров </t>
  </si>
  <si>
    <t>Ак-Кыя</t>
  </si>
  <si>
    <t>Кубатаалы  №55</t>
  </si>
  <si>
    <t>Жаны-Талап</t>
  </si>
  <si>
    <t>Бейшеналиев  №26</t>
  </si>
  <si>
    <t>Ала Буга айыл аймагы</t>
  </si>
  <si>
    <t>Кош-Добо</t>
  </si>
  <si>
    <t>Рыскелди  №62</t>
  </si>
  <si>
    <t>Жерге-Тал</t>
  </si>
  <si>
    <t>Артыков  Т. (без.ном)</t>
  </si>
  <si>
    <t>Чолок-Кайын</t>
  </si>
  <si>
    <t>Акунаалы №6</t>
  </si>
  <si>
    <t>Конорчок</t>
  </si>
  <si>
    <t>Сейдакмат №63</t>
  </si>
  <si>
    <t>Кара-Бургон айыл аймагы</t>
  </si>
  <si>
    <t xml:space="preserve">Ак-Чий </t>
  </si>
  <si>
    <t>Ак-Чий</t>
  </si>
  <si>
    <t>Уста Турдуке  №71</t>
  </si>
  <si>
    <t>Жаны-Тилек</t>
  </si>
  <si>
    <t xml:space="preserve"> Т. Байсалов  №62</t>
  </si>
  <si>
    <t xml:space="preserve">Кара-Бургон </t>
  </si>
  <si>
    <t xml:space="preserve">  Маметов  №8</t>
  </si>
  <si>
    <t xml:space="preserve">Чаекский айыл окмоту </t>
  </si>
  <si>
    <t>с.Чаек</t>
  </si>
  <si>
    <t>Кызыл-Жылдыз</t>
  </si>
  <si>
    <t xml:space="preserve">ГСВ№ 3 Кызыл Жылдыз </t>
  </si>
  <si>
    <t>ул Кызыл Жылдыз И.Модубаев №57</t>
  </si>
  <si>
    <t xml:space="preserve">Кок Ой </t>
  </si>
  <si>
    <t xml:space="preserve">Арал  </t>
  </si>
  <si>
    <t>ФАП Арал</t>
  </si>
  <si>
    <t>с.Арал ул Сакибаев № 15</t>
  </si>
  <si>
    <t>Байзак  айыл окмоту</t>
  </si>
  <si>
    <t>с.Байзак</t>
  </si>
  <si>
    <t xml:space="preserve">Баш Кууганды </t>
  </si>
  <si>
    <t>с.Баш Кууганды Токтобеков № 94</t>
  </si>
  <si>
    <t xml:space="preserve">Тугол-Сай айыл окмоту </t>
  </si>
  <si>
    <t>с.Түгөл сай</t>
  </si>
  <si>
    <t>ГСВ № 6 Тугол-Сай</t>
  </si>
  <si>
    <t>с.Тугол Сай ул Жээналиев № 19</t>
  </si>
  <si>
    <t>Таш Добо</t>
  </si>
  <si>
    <t>ФАП Таш-Добо</t>
  </si>
  <si>
    <t>с Таш Добо ул Бегалы у Акмат №63а</t>
  </si>
  <si>
    <t xml:space="preserve">Эпкин </t>
  </si>
  <si>
    <t>ФАП Эпкин</t>
  </si>
  <si>
    <t>с.Эпкин ул Боргемик № 11</t>
  </si>
  <si>
    <t xml:space="preserve">Жаны Арык айыл окмоту </t>
  </si>
  <si>
    <t>с. Жаны арык</t>
  </si>
  <si>
    <t>с Жаны Арык Мусакожо № 4</t>
  </si>
  <si>
    <t>Доскулу  айыл окмоту</t>
  </si>
  <si>
    <t>с.Жумгал</t>
  </si>
  <si>
    <t>Чон Добо</t>
  </si>
  <si>
    <t xml:space="preserve">Лама </t>
  </si>
  <si>
    <t>Мин Куш айыл окмоту</t>
  </si>
  <si>
    <t>с.Мин-Куш</t>
  </si>
  <si>
    <t>с. Мин Куш ул Сангородок б/н</t>
  </si>
  <si>
    <t xml:space="preserve"> Орнок</t>
  </si>
  <si>
    <t xml:space="preserve"> с 8-марта, ул тыйта уулу Тенти 49</t>
  </si>
  <si>
    <t>с.Ак-Кудук ул.Бакай у Ракымбек №17</t>
  </si>
  <si>
    <t xml:space="preserve"> с. Шоро   ул. Усон уулу Алагай</t>
  </si>
  <si>
    <t xml:space="preserve"> с. Доболу ул. Боронбаев б/н</t>
  </si>
  <si>
    <t xml:space="preserve"> с. Алыш ул. Аргынбаев №17</t>
  </si>
  <si>
    <t xml:space="preserve"> с. Кенеш ул. Курманов 42</t>
  </si>
  <si>
    <t>с. Жан-Булак ул Белеков Акматаалы 42</t>
  </si>
  <si>
    <t>с. Джерге-Тал ул. Мамбетова 29</t>
  </si>
  <si>
    <t>с. Джалгыз Терек  ул. Иманалиев Сатар 2</t>
  </si>
  <si>
    <t>с. Кызыл-Жылдыз ул Майназар кызы Кумуш 7</t>
  </si>
  <si>
    <t>с.Казан-Куйган ул Бакай ата 30</t>
  </si>
  <si>
    <t xml:space="preserve"> с. Жер-Кочку б/н</t>
  </si>
  <si>
    <t>с. Эмгекчил ул Мамкетказиев К. 17</t>
  </si>
  <si>
    <t xml:space="preserve"> с. Орнок ул Бакытай ата 20</t>
  </si>
  <si>
    <t>с. Он-Арча ул Бирназар уулу Сырдыбай б/н</t>
  </si>
  <si>
    <t xml:space="preserve"> с. Оттук ул Алсейитов Чоной №58</t>
  </si>
  <si>
    <t>с. Орто-Саз ул Карагоо б/н</t>
  </si>
  <si>
    <t>с. Таш-Башат ул. Байгазы уулу Кыдык 6</t>
  </si>
  <si>
    <t xml:space="preserve"> с. Куланак ул Касымаалы ажы 46</t>
  </si>
  <si>
    <t xml:space="preserve"> с. Учкун ул Исмаил Молдо 16</t>
  </si>
  <si>
    <t xml:space="preserve"> с. Орто-Нура ул Байток ата 41</t>
  </si>
  <si>
    <t>с. Ак-Булун ул б/а</t>
  </si>
  <si>
    <t xml:space="preserve"> с. Ак-Кыя ул Садыбакас б/н</t>
  </si>
  <si>
    <t>с. Ийри-Суу ул Кокон-Агай 3</t>
  </si>
  <si>
    <t xml:space="preserve"> с. Орто-Саз ул Карагоо б/н</t>
  </si>
  <si>
    <t>с. Тошбулак ул. Таабалдиев 3</t>
  </si>
  <si>
    <t>с. Ак-Талаа ул Шейшеева 15</t>
  </si>
  <si>
    <t>с. Эки-Нарын ул Орозалиев Абдыжапар 1а</t>
  </si>
  <si>
    <t>с. Эмгек-Талаа ул Бообек уулу Айтпай 32</t>
  </si>
  <si>
    <t xml:space="preserve"> с. Жылан-Арык ул Шамыкеева 7 а</t>
  </si>
  <si>
    <t xml:space="preserve"> пгт. Достук ул Алтын-Бешик б/н</t>
  </si>
  <si>
    <t xml:space="preserve">с. Орук-Там </t>
  </si>
  <si>
    <t>Геолокация района/населенного пункта</t>
  </si>
  <si>
    <t>Геолокация нахождения ЦОВП / ГСВ / ФАП</t>
  </si>
  <si>
    <t>41°16′00″ с. ш. 74°56′48″ в. д.</t>
  </si>
  <si>
    <t>41°21′26″ с. ш. 74°55′36″ в. д.</t>
  </si>
  <si>
    <t>41°24′39″ с. ш. 74°50′38″ в. д.</t>
  </si>
  <si>
    <t>41°13′53″ с. ш. 74°59′45″ в. д.</t>
  </si>
  <si>
    <t>41°16′01″ с. ш. 74°57′39″ в. д.</t>
  </si>
  <si>
    <t>41°24′47″ с. ш. 75°03′36″ в. д.</t>
  </si>
  <si>
    <t>41°30′25″ с. ш. 75°14′31″ в. д.</t>
  </si>
  <si>
    <t>41°27′08″ с. ш. 74°50′33″ в. д.</t>
  </si>
  <si>
    <t>41°27′31″ с. ш. 75°01′11″ в. д.</t>
  </si>
  <si>
    <t>41°05′02″ с. ш. 74°15′36″ в. д.</t>
  </si>
  <si>
    <t>41°13′43″ с. ш. 74°40′11″ в. д.</t>
  </si>
  <si>
    <t>41°14′11″ с. ш. 74°32′14″ в. д.</t>
  </si>
  <si>
    <t>41°15′00″ с. ш. 74°36′01″ в. д.</t>
  </si>
  <si>
    <t>41°13′32″ с. ш. 74°50′38″ в. д.</t>
  </si>
  <si>
    <t>41°16′00″ с. ш. 74°51′27″ в. д.</t>
  </si>
  <si>
    <t>41°13′13″ с. ш. 74°42′03″ в. д.</t>
  </si>
  <si>
    <t>41°10′00″ с. ш. 75°48′00″ в. д.</t>
  </si>
  <si>
    <t>41°55′00″ с. ш. 74°30′00″ в. д.</t>
  </si>
  <si>
    <t>42°13′00″ с. ш. 75°45′00″ в. д.</t>
  </si>
  <si>
    <t>41°26′00″ с. ш. 76°00′00″ в. д.</t>
  </si>
  <si>
    <t>41°26′ с. ш. 76°00′ в. д.</t>
  </si>
  <si>
    <t>42°11′24″ с. ш. 75°48′36″ в. д.</t>
  </si>
  <si>
    <t>42°13′41″ с. ш. 75°47′18″ в. д.</t>
  </si>
  <si>
    <t>42°12′07″ с. ш. 75°14′41″ в. д.</t>
  </si>
  <si>
    <t>42°10′50″ с. ш. 75°19′30″ в. д.</t>
  </si>
  <si>
    <t>42°14′09″ с. ш. 75°14′05″ в. д.</t>
  </si>
  <si>
    <t>42°12′ с. ш. 75°22′ в. д.</t>
  </si>
  <si>
    <t>42°13′48″ с. ш. 75°45′00″ в. д.</t>
  </si>
  <si>
    <t>42°10′43″ с. ш. 75°46′34″ в. д.</t>
  </si>
  <si>
    <t>42°11′56″ с. ш. 75°10′00″ в. д.</t>
  </si>
  <si>
    <t>42°12′00″ с. ш. 75°54′36″ в. д.</t>
  </si>
  <si>
    <t>42°13′16″ с. ш. 75°33′00″ в. д.</t>
  </si>
  <si>
    <t>42°12′54″ с. ш. 75°36′49″ в. д.</t>
  </si>
  <si>
    <t>42°12′46″ с. ш. 75°31′21″ в. д.</t>
  </si>
  <si>
    <t>48°18′36″ с. ш. 75°25′48″ в. д.</t>
  </si>
  <si>
    <t>40°39′25″ с. ш. 73°36′00″ в. д.</t>
  </si>
  <si>
    <t>41°58′01″ с. ш. 75°45′36″ в. д.</t>
  </si>
  <si>
    <t>42°14′ с. ш. 75°45′ в. д.</t>
  </si>
  <si>
    <t>42°15′ с. ш. 75°47′ в. д.</t>
  </si>
  <si>
    <t>42°14′36″ с. ш. 75°49′38″ в. д.</t>
  </si>
  <si>
    <t>42°07′16″ с. ш. 75°21′09″ в. д.</t>
  </si>
  <si>
    <t>42°15′00″ с. ш. 75°13′48″ в. д.</t>
  </si>
  <si>
    <t>42°14′26″ с. ш. 75°18′54″ в. д.</t>
  </si>
  <si>
    <t>42°11′06″ с. ш. 75°39′07″ в. д.</t>
  </si>
  <si>
    <t>42°11′45″ с. ш. 75°28′30″ в. д.</t>
  </si>
  <si>
    <t>42°10′15″ с. ш. 75°28′00″ в. д.</t>
  </si>
  <si>
    <t>42°12′51″ с. ш. 75°27′40″ в. д.</t>
  </si>
  <si>
    <t>42°09′08″ с. ш. 75°30′04″ в. д.</t>
  </si>
  <si>
    <t>42°09′36″ с. ш. 75°24′36″ в. д.</t>
  </si>
  <si>
    <t>42°08′59″ с. ш. 75°21′37″ в. д.</t>
  </si>
  <si>
    <t>42°08′29″ с. ш. 75°26′22″ в. д.</t>
  </si>
  <si>
    <t>41°57′36″ с. ш. 75°40′48″ в. д.</t>
  </si>
  <si>
    <t>41°22′35″ с. ш. 75°38′20″ в. д.</t>
  </si>
  <si>
    <t>41°26′06″ с. ш. 75°13′12″ в. д.</t>
  </si>
  <si>
    <t>42°11′ с. ш. 75°19′ в. д.</t>
  </si>
  <si>
    <t>41°31′02″ с. ш. 76°27′04″ в. д.</t>
  </si>
  <si>
    <t>41°08′28″ с. ш. 75°48′40″ в. д.</t>
  </si>
  <si>
    <t>41°10′17″ с. ш. 75°47′46″ в. д.</t>
  </si>
  <si>
    <t>41°09′10″ с. ш. 75°54′20″ в. д.</t>
  </si>
  <si>
    <t>41°12′38″ с. ш. 76°12′13″ в. д.</t>
  </si>
  <si>
    <t>41°06′04″ с. ш. 76°18′00″ в. д.</t>
  </si>
  <si>
    <t>41°11′24″ с. ш. 76°08′24″ в. д.</t>
  </si>
  <si>
    <t>41°15′08″ с. ш. 76°08′37″ в. д.</t>
  </si>
  <si>
    <t>41°12′58″ с. ш. 76°03′31″ в. д.</t>
  </si>
  <si>
    <t>41°08′ с. ш. 75°40′ в. д.</t>
  </si>
  <si>
    <t>41°05′17″ с. ш. 75°40′37″ в. д.</t>
  </si>
  <si>
    <t>41°09′56″ с. ш. 75°43′32″ в. д.</t>
  </si>
  <si>
    <t>41°06′56″ с. ш. 75°44′03″ в. д.</t>
  </si>
  <si>
    <t>41°02′10″ с. ш. 75°32′11″ в. д.</t>
  </si>
  <si>
    <t>41°05′59″ с. ш. 75°55′09″ в. д.</t>
  </si>
  <si>
    <t>41°05′44″ с. ш. 75°35′19″ в. д.</t>
  </si>
  <si>
    <t>41°04′ с. ш. 75°38′ в. д.</t>
  </si>
  <si>
    <t>41°55′48″ с. ш. 74°30′36″ в. д.</t>
  </si>
  <si>
    <t>41°54′18″ с. ш. 74°28′32″ в. д.</t>
  </si>
  <si>
    <t>41°51′36″ с. ш. 74°36′00″ в. д.</t>
  </si>
  <si>
    <t>41°50′55″ с. ш. 74°20′16″ в. д.</t>
  </si>
  <si>
    <t>41°40′48″ с. ш. 74°27′36″ в. д.</t>
  </si>
  <si>
    <t>42°00′10″ с. ш. 74°39′20″ в. д.</t>
  </si>
  <si>
    <t>41°59′ с. ш. 74°46′ в. д.</t>
  </si>
  <si>
    <t>42°02′30″ с. ш. 74°46′37″ в. д.</t>
  </si>
  <si>
    <t>41°59′31″ с. ш. 74°42′06″ в. д.</t>
  </si>
  <si>
    <t>41°59′ с. ш. 74°50′ в. д.</t>
  </si>
  <si>
    <t>41°43′48″ с. ш. 74°07′48″ в. д.</t>
  </si>
  <si>
    <t>42°02′28″ с. ш. 74°55′03″ в. д.</t>
  </si>
  <si>
    <t>41°10′12″ с. ш. 75°48′00″ в. д.</t>
  </si>
  <si>
    <t>42°15′00″ с. ш. 74°35′24″ в. д.</t>
  </si>
  <si>
    <t>41°43′20″ с. ш. 74°12′20″ в. д.</t>
  </si>
  <si>
    <t>41°27′ с. ш. 75°24′ в. д.</t>
  </si>
  <si>
    <t>41°29′15″ с. ш. 75°20′32″ в. д.</t>
  </si>
  <si>
    <t>41°29′ с. ш. 75°29′ в. д.</t>
  </si>
  <si>
    <t>41°27′ с. ш. 76°15′ в. д.</t>
  </si>
  <si>
    <t>41°26′41″ с. ш. 76°11′42″ в. д.</t>
  </si>
  <si>
    <t>41°26′20″ с. ш. 76°07′58″ в. д</t>
  </si>
  <si>
    <t>41°26′ с. ш. 75°44′ в. д.</t>
  </si>
  <si>
    <t>41°34′13″ с. ш. 75°47′13″ в. д.</t>
  </si>
  <si>
    <t>41°28′ с. ш. 75°47′ в. д.</t>
  </si>
  <si>
    <t>41°33′49″ с. ш. 75°51′11″ в. д.</t>
  </si>
  <si>
    <t>41°38′ с. ш. 75°50′ в. д.</t>
  </si>
  <si>
    <t>41°45′51″ с. ш. 75°43′42″ в. д.</t>
  </si>
  <si>
    <t>41°56′10″ с. ш. 76°09′00″ в. д.</t>
  </si>
  <si>
    <t>41°33′19″ с. ш. 75°58′18″ в. д.</t>
  </si>
  <si>
    <t>41°30′44″ с. ш. 75°51′33″ в. д.</t>
  </si>
  <si>
    <t>41°28′34″ с. ш. 75°51′03″ в. д</t>
  </si>
  <si>
    <t>41°37′24″ с. ш. 75°50′35″ в. д.</t>
  </si>
  <si>
    <t>42°42′30″ с. ш. 71°31′12″ в. д.</t>
  </si>
  <si>
    <t>41°21′ с. ш. 75°30′ в. д.</t>
  </si>
  <si>
    <t>41°22′38″ с. ш. 75°21′39″ в. д.</t>
  </si>
  <si>
    <t>41°27′01″ с. ш. 76°17′01″ в. д.</t>
  </si>
  <si>
    <t>41°26′55″ с. ш. 76°05′59″ в. д.</t>
  </si>
  <si>
    <t>41°27′54″ с. ш. 76°18′54″ в. д.</t>
  </si>
  <si>
    <t>41°26′30″ с. ш. 76°03′16″ в. д.</t>
  </si>
  <si>
    <t>41°36′00″ с. ш. 76°19′00″ в. д</t>
  </si>
  <si>
    <t>41°29′27″ с. ш. 76°21′07″ в. д.</t>
  </si>
  <si>
    <t>41°23′ с. ш. 75°36′ в. д.</t>
  </si>
  <si>
    <t>ГСВ №1 Баетово</t>
  </si>
  <si>
    <t>ГСВ №3 Чолок-Кайын</t>
  </si>
  <si>
    <t>ГСВ №2 Кош-Добо</t>
  </si>
  <si>
    <t>ГСВ №4 Кара-Бургон</t>
  </si>
  <si>
    <t>ГСВ №6 Ак-Кыя</t>
  </si>
  <si>
    <t>ГСВ №7 Тоголок-Молдо</t>
  </si>
  <si>
    <t>ГСВ №5 Куртка</t>
  </si>
  <si>
    <t>Акталаа ЦОВП</t>
  </si>
  <si>
    <t>Жаны-Талап (Куртка)</t>
  </si>
  <si>
    <t>Кадыраалы (Тилектеш)</t>
  </si>
  <si>
    <t>Кара-Булун</t>
  </si>
  <si>
    <t>Атбашы  ЦОВП</t>
  </si>
  <si>
    <t>ГСВ №6 Кара-Суу</t>
  </si>
  <si>
    <t>ГСВ №8 Акталаа</t>
  </si>
  <si>
    <t>ГСВ №3 Ак-Муз</t>
  </si>
  <si>
    <t>Баш -Кайынды</t>
  </si>
  <si>
    <t>ГСВ №4 Казыбек</t>
  </si>
  <si>
    <t>ГСВ №7 Кызыл-Туу</t>
  </si>
  <si>
    <t>Калинини (Акталаа)</t>
  </si>
  <si>
    <t>ГСВ №5 Талды Суу</t>
  </si>
  <si>
    <t>ГСВ №1 Ат-Башы</t>
  </si>
  <si>
    <t>ГСВ №2 Ак-Жар</t>
  </si>
  <si>
    <t>Куйручук (Кызыл Туу)</t>
  </si>
  <si>
    <t xml:space="preserve">ГСВ № 8 Доскулу </t>
  </si>
  <si>
    <t>Жумгал  ЦОВП</t>
  </si>
  <si>
    <t xml:space="preserve">ГСВ № 9 Мин Куш </t>
  </si>
  <si>
    <t>с. Большевик (Исакеев)</t>
  </si>
  <si>
    <t>Исакеев</t>
  </si>
  <si>
    <t xml:space="preserve">ГСВ №1 Келечек </t>
  </si>
  <si>
    <t>ГСВ №2 Жаны Жол</t>
  </si>
  <si>
    <t>ГСВ №3 Кара Кунгой</t>
  </si>
  <si>
    <t>ГСВ №5  Кум Добо</t>
  </si>
  <si>
    <t>ГСВ №6 Чолпон</t>
  </si>
  <si>
    <t>ГСВ №7 Мантыш</t>
  </si>
  <si>
    <t>ГСВ №8 Дон Алыш</t>
  </si>
  <si>
    <t>ГСВ №10 Толок</t>
  </si>
  <si>
    <t xml:space="preserve">ГСВ №11 Уркунчиев </t>
  </si>
  <si>
    <t>ГСВ №4 Шамшы</t>
  </si>
  <si>
    <t xml:space="preserve">ГСВ №9 Кара Кужур </t>
  </si>
  <si>
    <t>Кочкор  ЦОВП</t>
  </si>
  <si>
    <t>УНОЦСМ</t>
  </si>
  <si>
    <t>ГСВ  №1 Куланак</t>
  </si>
  <si>
    <t>ГСВ №2  "8 Март"</t>
  </si>
  <si>
    <t xml:space="preserve">ГСВ №3 Жерге Тал </t>
  </si>
  <si>
    <t>ГСВ №4 Казан Куйган</t>
  </si>
  <si>
    <t>ГСВ №5 Уч Нура</t>
  </si>
  <si>
    <t>ГСВ №6 Лакол</t>
  </si>
  <si>
    <t>ГСВ №8 Тянь-Шань</t>
  </si>
  <si>
    <t>ГСВ №7  "Таш Башат"</t>
  </si>
  <si>
    <t>Караталжапырак</t>
  </si>
  <si>
    <t>Отсутствует</t>
  </si>
  <si>
    <t>41,2917970, 74,9504540</t>
  </si>
  <si>
    <t>FMC location</t>
  </si>
  <si>
    <t>GSV location</t>
  </si>
  <si>
    <t>FAP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</si>
</sst>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sz val="9"/>
      <name val="Times New Roman Cyr"/>
      <charset val="204"/>
    </font>
    <font>
      <sz val="9"/>
      <name val="Times New Roman"/>
      <family val="1"/>
      <charset val="204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i/>
      <sz val="9"/>
      <name val="Times New Roman Cyr"/>
      <family val="1"/>
      <charset val="204"/>
    </font>
    <font>
      <b/>
      <sz val="9"/>
      <name val="Times New Roman"/>
      <family val="1"/>
      <charset val="204"/>
    </font>
    <font>
      <b/>
      <sz val="9"/>
      <name val="Times New Roman"/>
      <family val="1"/>
    </font>
    <font>
      <sz val="12"/>
      <name val="Times New Roman Cyr"/>
      <family val="1"/>
      <charset val="204"/>
    </font>
    <font>
      <b/>
      <sz val="9"/>
      <color rgb="FFFF0000"/>
      <name val="Times New Roman Cyr"/>
      <family val="1"/>
      <charset val="204"/>
    </font>
    <font>
      <b/>
      <sz val="9"/>
      <color rgb="FFFF0000"/>
      <name val="Times New Roman"/>
      <family val="1"/>
    </font>
    <font>
      <b/>
      <sz val="9"/>
      <color rgb="FFFF0000"/>
      <name val="Times New Roman"/>
      <family val="1"/>
      <charset val="204"/>
    </font>
    <font>
      <b/>
      <sz val="9"/>
      <name val="Times New Roman Cyr"/>
      <charset val="204"/>
    </font>
    <font>
      <u/>
      <sz val="10"/>
      <color theme="10"/>
      <name val="Times New Roman Cyr"/>
      <charset val="204"/>
    </font>
    <font>
      <sz val="10"/>
      <color theme="1"/>
      <name val="Times New Roman Cyr"/>
      <charset val="204"/>
    </font>
    <font>
      <b/>
      <sz val="9"/>
      <color theme="1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Times New Roman Cyr"/>
      <family val="1"/>
      <charset val="204"/>
    </font>
    <font>
      <sz val="10"/>
      <color theme="1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center" vertical="center" wrapText="1"/>
    </xf>
    <xf numFmtId="3" fontId="3" fillId="2" borderId="1" xfId="0" quotePrefix="1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indent="2"/>
    </xf>
    <xf numFmtId="49" fontId="4" fillId="2" borderId="1" xfId="2" applyNumberFormat="1" applyFont="1" applyFill="1" applyBorder="1" applyAlignment="1">
      <alignment horizontal="left" indent="2"/>
    </xf>
    <xf numFmtId="49" fontId="10" fillId="2" borderId="1" xfId="2" applyNumberFormat="1" applyFont="1" applyFill="1" applyBorder="1" applyAlignment="1">
      <alignment horizontal="left"/>
    </xf>
    <xf numFmtId="0" fontId="3" fillId="2" borderId="1" xfId="2" applyFont="1" applyFill="1" applyBorder="1" applyAlignment="1">
      <alignment horizontal="left" indent="1"/>
    </xf>
    <xf numFmtId="49" fontId="6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 indent="1"/>
    </xf>
    <xf numFmtId="0" fontId="4" fillId="2" borderId="1" xfId="2" applyFont="1" applyFill="1" applyBorder="1" applyAlignment="1"/>
    <xf numFmtId="3" fontId="6" fillId="2" borderId="1" xfId="0" applyNumberFormat="1" applyFont="1" applyFill="1" applyBorder="1" applyAlignment="1">
      <alignment horizontal="right" wrapText="1"/>
    </xf>
    <xf numFmtId="3" fontId="6" fillId="2" borderId="1" xfId="0" applyNumberFormat="1" applyFont="1" applyFill="1" applyBorder="1"/>
    <xf numFmtId="3" fontId="10" fillId="2" borderId="1" xfId="1" applyNumberFormat="1" applyFont="1" applyFill="1" applyBorder="1" applyAlignment="1">
      <alignment horizontal="right"/>
    </xf>
    <xf numFmtId="3" fontId="6" fillId="2" borderId="1" xfId="1" applyNumberFormat="1" applyFont="1" applyFill="1" applyBorder="1" applyAlignment="1">
      <alignment horizontal="right"/>
    </xf>
    <xf numFmtId="3" fontId="6" fillId="2" borderId="1" xfId="2" applyNumberFormat="1" applyFont="1" applyFill="1" applyBorder="1"/>
    <xf numFmtId="3" fontId="10" fillId="2" borderId="1" xfId="0" applyNumberFormat="1" applyFont="1" applyFill="1" applyBorder="1" applyAlignment="1">
      <alignment horizontal="right" wrapText="1"/>
    </xf>
    <xf numFmtId="3" fontId="10" fillId="2" borderId="1" xfId="0" applyNumberFormat="1" applyFont="1" applyFill="1" applyBorder="1"/>
    <xf numFmtId="0" fontId="4" fillId="2" borderId="1" xfId="3" applyFont="1" applyFill="1" applyBorder="1" applyAlignment="1">
      <alignment horizontal="left" indent="2"/>
    </xf>
    <xf numFmtId="0" fontId="3" fillId="2" borderId="2" xfId="0" quotePrefix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/>
    <xf numFmtId="0" fontId="4" fillId="2" borderId="2" xfId="2" applyFont="1" applyFill="1" applyBorder="1"/>
    <xf numFmtId="3" fontId="4" fillId="2" borderId="1" xfId="2" applyNumberFormat="1" applyFont="1" applyFill="1" applyBorder="1" applyAlignment="1">
      <alignment horizontal="center"/>
    </xf>
    <xf numFmtId="3" fontId="4" fillId="2" borderId="1" xfId="2" applyNumberFormat="1" applyFont="1" applyFill="1" applyBorder="1"/>
    <xf numFmtId="3" fontId="4" fillId="2" borderId="2" xfId="2" applyNumberFormat="1" applyFont="1" applyFill="1" applyBorder="1"/>
    <xf numFmtId="3" fontId="4" fillId="2" borderId="2" xfId="2" applyNumberFormat="1" applyFont="1" applyFill="1" applyBorder="1" applyAlignment="1">
      <alignment wrapText="1"/>
    </xf>
    <xf numFmtId="3" fontId="4" fillId="2" borderId="0" xfId="2" applyNumberFormat="1" applyFont="1" applyFill="1" applyBorder="1" applyAlignment="1">
      <alignment horizontal="center"/>
    </xf>
    <xf numFmtId="3" fontId="4" fillId="2" borderId="1" xfId="2" applyNumberFormat="1" applyFont="1" applyFill="1" applyBorder="1" applyAlignment="1">
      <alignment wrapText="1"/>
    </xf>
    <xf numFmtId="3" fontId="4" fillId="2" borderId="0" xfId="2" applyNumberFormat="1" applyFont="1" applyFill="1" applyBorder="1"/>
    <xf numFmtId="0" fontId="6" fillId="2" borderId="1" xfId="0" applyFont="1" applyFill="1" applyBorder="1" applyAlignment="1">
      <alignment horizontal="center"/>
    </xf>
    <xf numFmtId="0" fontId="4" fillId="2" borderId="0" xfId="3" applyFont="1" applyFill="1" applyAlignment="1"/>
    <xf numFmtId="3" fontId="20" fillId="2" borderId="1" xfId="0" applyNumberFormat="1" applyFont="1" applyFill="1" applyBorder="1"/>
    <xf numFmtId="3" fontId="21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0" fillId="2" borderId="1" xfId="1" applyNumberFormat="1" applyFont="1" applyFill="1" applyBorder="1" applyAlignment="1">
      <alignment horizontal="right"/>
    </xf>
    <xf numFmtId="3" fontId="21" fillId="2" borderId="1" xfId="1" applyNumberFormat="1" applyFont="1" applyFill="1" applyBorder="1" applyAlignment="1">
      <alignment horizontal="right"/>
    </xf>
    <xf numFmtId="3" fontId="21" fillId="2" borderId="1" xfId="0" applyNumberFormat="1" applyFont="1" applyFill="1" applyBorder="1"/>
    <xf numFmtId="3" fontId="21" fillId="2" borderId="1" xfId="2" applyNumberFormat="1" applyFont="1" applyFill="1" applyBorder="1"/>
    <xf numFmtId="0" fontId="23" fillId="2" borderId="1" xfId="4" applyFont="1" applyFill="1" applyBorder="1"/>
    <xf numFmtId="3" fontId="21" fillId="2" borderId="1" xfId="0" applyNumberFormat="1" applyFont="1" applyFill="1" applyBorder="1" applyAlignment="1">
      <alignment horizontal="center" wrapText="1"/>
    </xf>
    <xf numFmtId="0" fontId="18" fillId="2" borderId="1" xfId="4" applyFont="1" applyFill="1" applyBorder="1"/>
    <xf numFmtId="3" fontId="22" fillId="2" borderId="1" xfId="2" applyNumberFormat="1" applyFont="1" applyFill="1" applyBorder="1"/>
    <xf numFmtId="0" fontId="3" fillId="2" borderId="1" xfId="3" applyFont="1" applyFill="1" applyBorder="1" applyAlignment="1">
      <alignment horizontal="left" indent="1"/>
    </xf>
    <xf numFmtId="0" fontId="5" fillId="2" borderId="1" xfId="1" applyFont="1" applyFill="1" applyBorder="1" applyAlignment="1">
      <alignment horizontal="left" indent="2"/>
    </xf>
    <xf numFmtId="0" fontId="16" fillId="2" borderId="1" xfId="1" applyFont="1" applyFill="1" applyBorder="1" applyAlignment="1">
      <alignment horizontal="left" indent="1"/>
    </xf>
    <xf numFmtId="0" fontId="8" fillId="2" borderId="0" xfId="0" applyFont="1" applyFill="1" applyBorder="1" applyAlignment="1"/>
    <xf numFmtId="0" fontId="12" fillId="2" borderId="0" xfId="2" applyFont="1" applyFill="1" applyBorder="1" applyAlignment="1">
      <alignment horizontal="center"/>
    </xf>
    <xf numFmtId="0" fontId="12" fillId="2" borderId="0" xfId="2" applyFont="1" applyFill="1" applyBorder="1"/>
    <xf numFmtId="0" fontId="8" fillId="2" borderId="0" xfId="0" applyFont="1" applyFill="1" applyAlignment="1"/>
    <xf numFmtId="0" fontId="9" fillId="2" borderId="0" xfId="2" applyFont="1" applyFill="1" applyBorder="1" applyAlignment="1">
      <alignment vertical="top" wrapText="1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/>
    <xf numFmtId="0" fontId="4" fillId="2" borderId="1" xfId="2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wrapText="1"/>
    </xf>
    <xf numFmtId="0" fontId="22" fillId="2" borderId="1" xfId="2" applyFont="1" applyFill="1" applyBorder="1"/>
    <xf numFmtId="49" fontId="11" fillId="2" borderId="1" xfId="2" applyNumberFormat="1" applyFont="1" applyFill="1" applyBorder="1" applyAlignment="1">
      <alignment horizontal="left"/>
    </xf>
    <xf numFmtId="0" fontId="3" fillId="2" borderId="1" xfId="3" applyFont="1" applyFill="1" applyBorder="1"/>
    <xf numFmtId="3" fontId="3" fillId="2" borderId="1" xfId="3" applyNumberFormat="1" applyFont="1" applyFill="1" applyBorder="1"/>
    <xf numFmtId="49" fontId="14" fillId="2" borderId="1" xfId="2" applyNumberFormat="1" applyFont="1" applyFill="1" applyBorder="1" applyAlignment="1">
      <alignment horizontal="left"/>
    </xf>
    <xf numFmtId="0" fontId="13" fillId="2" borderId="1" xfId="3" applyFont="1" applyFill="1" applyBorder="1"/>
    <xf numFmtId="3" fontId="13" fillId="2" borderId="1" xfId="1" applyNumberFormat="1" applyFont="1" applyFill="1" applyBorder="1" applyAlignment="1">
      <alignment horizontal="right"/>
    </xf>
    <xf numFmtId="3" fontId="19" fillId="2" borderId="1" xfId="1" applyNumberFormat="1" applyFont="1" applyFill="1" applyBorder="1" applyAlignment="1">
      <alignment horizontal="right"/>
    </xf>
    <xf numFmtId="0" fontId="23" fillId="2" borderId="1" xfId="4" applyFont="1" applyFill="1" applyBorder="1" applyAlignment="1">
      <alignment vertical="top" wrapText="1"/>
    </xf>
    <xf numFmtId="3" fontId="4" fillId="2" borderId="1" xfId="2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 vertical="top" wrapText="1"/>
    </xf>
    <xf numFmtId="3" fontId="20" fillId="2" borderId="1" xfId="0" applyNumberFormat="1" applyFont="1" applyFill="1" applyBorder="1" applyAlignment="1">
      <alignment horizontal="right" vertical="top" wrapText="1"/>
    </xf>
    <xf numFmtId="3" fontId="6" fillId="2" borderId="1" xfId="0" applyNumberFormat="1" applyFont="1" applyFill="1" applyBorder="1" applyAlignment="1">
      <alignment horizontal="right" vertical="top" wrapText="1"/>
    </xf>
    <xf numFmtId="3" fontId="6" fillId="2" borderId="1" xfId="2" applyNumberFormat="1" applyFont="1" applyFill="1" applyBorder="1" applyAlignment="1">
      <alignment horizontal="right"/>
    </xf>
    <xf numFmtId="3" fontId="21" fillId="2" borderId="1" xfId="2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 indent="2"/>
    </xf>
    <xf numFmtId="3" fontId="6" fillId="2" borderId="1" xfId="0" applyNumberFormat="1" applyFont="1" applyFill="1" applyBorder="1" applyAlignment="1">
      <alignment horizontal="right"/>
    </xf>
    <xf numFmtId="3" fontId="21" fillId="2" borderId="1" xfId="0" applyNumberFormat="1" applyFont="1" applyFill="1" applyBorder="1" applyAlignment="1">
      <alignment horizontal="right"/>
    </xf>
    <xf numFmtId="3" fontId="15" fillId="2" borderId="1" xfId="1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left" indent="2"/>
    </xf>
    <xf numFmtId="0" fontId="16" fillId="2" borderId="1" xfId="3" applyFont="1" applyFill="1" applyBorder="1" applyAlignment="1">
      <alignment horizontal="left" indent="1"/>
    </xf>
    <xf numFmtId="0" fontId="5" fillId="2" borderId="1" xfId="3" applyFont="1" applyFill="1" applyBorder="1" applyAlignment="1">
      <alignment horizontal="left" indent="1"/>
    </xf>
    <xf numFmtId="0" fontId="4" fillId="2" borderId="1" xfId="3" applyFont="1" applyFill="1" applyBorder="1" applyAlignment="1">
      <alignment horizontal="left" indent="1"/>
    </xf>
    <xf numFmtId="0" fontId="16" fillId="2" borderId="1" xfId="2" applyFont="1" applyFill="1" applyBorder="1" applyAlignment="1">
      <alignment horizontal="left" indent="1"/>
    </xf>
    <xf numFmtId="0" fontId="5" fillId="2" borderId="1" xfId="2" applyFont="1" applyFill="1" applyBorder="1" applyAlignment="1">
      <alignment horizontal="left" indent="1"/>
    </xf>
    <xf numFmtId="0" fontId="4" fillId="2" borderId="1" xfId="3" applyFont="1" applyFill="1" applyBorder="1" applyAlignment="1"/>
    <xf numFmtId="0" fontId="13" fillId="2" borderId="1" xfId="3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16" fillId="2" borderId="1" xfId="1" applyFont="1" applyFill="1" applyBorder="1" applyAlignment="1">
      <alignment vertical="center"/>
    </xf>
    <xf numFmtId="0" fontId="3" fillId="2" borderId="1" xfId="3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top" wrapText="1"/>
    </xf>
    <xf numFmtId="0" fontId="13" fillId="2" borderId="1" xfId="3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2" applyFont="1" applyFill="1" applyBorder="1" applyAlignment="1">
      <alignment horizontal="left"/>
    </xf>
    <xf numFmtId="0" fontId="4" fillId="2" borderId="0" xfId="0" applyFont="1" applyFill="1" applyBorder="1"/>
    <xf numFmtId="3" fontId="4" fillId="2" borderId="0" xfId="0" applyNumberFormat="1" applyFont="1" applyFill="1" applyBorder="1"/>
    <xf numFmtId="0" fontId="7" fillId="2" borderId="0" xfId="2" applyFont="1" applyFill="1" applyBorder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Border="1" applyAlignment="1"/>
    <xf numFmtId="0" fontId="9" fillId="2" borderId="0" xfId="2" applyFont="1" applyFill="1" applyBorder="1" applyAlignment="1">
      <alignment vertical="top" wrapText="1"/>
    </xf>
    <xf numFmtId="0" fontId="4" fillId="2" borderId="0" xfId="2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4" fillId="3" borderId="0" xfId="2" applyFont="1" applyFill="1" applyBorder="1"/>
  </cellXfs>
  <cellStyles count="5">
    <cellStyle name="Гиперссылка" xfId="4" builtinId="8"/>
    <cellStyle name="Обычный" xfId="0" builtinId="0"/>
    <cellStyle name="Обычный_NARIN" xfId="1"/>
    <cellStyle name="Обычный_Таб-н" xfId="2"/>
    <cellStyle name="Обычный_Таб-п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1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95" sqref="O95"/>
    </sheetView>
  </sheetViews>
  <sheetFormatPr defaultColWidth="10.6640625" defaultRowHeight="12" x14ac:dyDescent="0.2"/>
  <cols>
    <col min="1" max="1" width="16.33203125" style="90" customWidth="1"/>
    <col min="2" max="2" width="32.5" style="52" customWidth="1"/>
    <col min="3" max="3" width="13.5" style="29" customWidth="1"/>
    <col min="4" max="4" width="30.33203125" style="29" customWidth="1"/>
    <col min="5" max="5" width="16.6640625" style="51" customWidth="1"/>
    <col min="6" max="6" width="15.6640625" style="52" customWidth="1"/>
    <col min="7" max="7" width="12.83203125" style="52" customWidth="1"/>
    <col min="8" max="8" width="23.1640625" style="52" customWidth="1"/>
    <col min="9" max="9" width="12.1640625" style="52" customWidth="1"/>
    <col min="10" max="10" width="17.83203125" style="52" customWidth="1"/>
    <col min="11" max="11" width="37.83203125" style="52" customWidth="1"/>
    <col min="12" max="12" width="31.6640625" style="52" customWidth="1"/>
    <col min="13" max="13" width="13" style="52" customWidth="1"/>
    <col min="14" max="14" width="13.5" style="52" customWidth="1"/>
    <col min="15" max="15" width="12.83203125" style="52" customWidth="1"/>
    <col min="16" max="16384" width="10.6640625" style="52"/>
  </cols>
  <sheetData>
    <row r="1" spans="1:15" s="48" customFormat="1" ht="18" customHeight="1" x14ac:dyDescent="0.25">
      <c r="A1" s="93" t="s">
        <v>221</v>
      </c>
      <c r="B1" s="95"/>
      <c r="C1" s="95"/>
      <c r="D1" s="46"/>
      <c r="E1" s="47"/>
    </row>
    <row r="2" spans="1:15" s="48" customFormat="1" ht="18" customHeight="1" x14ac:dyDescent="0.25">
      <c r="A2" s="93" t="s">
        <v>361</v>
      </c>
      <c r="B2" s="94"/>
      <c r="C2" s="94"/>
      <c r="D2" s="49"/>
      <c r="E2" s="47"/>
    </row>
    <row r="3" spans="1:15" ht="26.25" customHeight="1" x14ac:dyDescent="0.2">
      <c r="A3" s="96" t="s">
        <v>275</v>
      </c>
      <c r="B3" s="96"/>
      <c r="C3" s="96"/>
      <c r="D3" s="50"/>
    </row>
    <row r="4" spans="1:15" ht="36" x14ac:dyDescent="0.2">
      <c r="A4" s="1" t="s">
        <v>220</v>
      </c>
      <c r="B4" s="2" t="s">
        <v>1</v>
      </c>
      <c r="C4" s="3" t="s">
        <v>223</v>
      </c>
      <c r="D4" s="3" t="s">
        <v>542</v>
      </c>
      <c r="E4" s="2" t="s">
        <v>280</v>
      </c>
      <c r="F4" s="2" t="s">
        <v>281</v>
      </c>
      <c r="G4" s="2" t="s">
        <v>282</v>
      </c>
      <c r="H4" s="2" t="s">
        <v>283</v>
      </c>
      <c r="I4" s="2" t="s">
        <v>284</v>
      </c>
      <c r="J4" s="2" t="s">
        <v>285</v>
      </c>
      <c r="K4" s="19" t="s">
        <v>286</v>
      </c>
      <c r="L4" s="3" t="s">
        <v>543</v>
      </c>
      <c r="M4" s="99" t="s">
        <v>710</v>
      </c>
      <c r="N4" s="52" t="s">
        <v>711</v>
      </c>
      <c r="O4" s="52" t="s">
        <v>712</v>
      </c>
    </row>
    <row r="5" spans="1:15" x14ac:dyDescent="0.2">
      <c r="A5" s="53"/>
      <c r="B5" s="54"/>
      <c r="C5" s="55"/>
      <c r="D5" s="55"/>
      <c r="E5" s="20"/>
      <c r="F5" s="21"/>
      <c r="G5" s="20"/>
      <c r="H5" s="21"/>
      <c r="I5" s="21"/>
      <c r="J5" s="21"/>
      <c r="K5" s="22"/>
      <c r="L5" s="56"/>
    </row>
    <row r="6" spans="1:15" s="29" customFormat="1" x14ac:dyDescent="0.2">
      <c r="A6" s="57" t="s">
        <v>64</v>
      </c>
      <c r="B6" s="58" t="s">
        <v>2</v>
      </c>
      <c r="C6" s="59">
        <f>C7+C9+C36+C65+C96+C155</f>
        <v>275998</v>
      </c>
      <c r="D6" s="59"/>
      <c r="E6" s="23"/>
      <c r="F6" s="24"/>
      <c r="G6" s="23"/>
      <c r="H6" s="24"/>
      <c r="I6" s="24"/>
      <c r="J6" s="24"/>
      <c r="K6" s="25"/>
      <c r="L6" s="42"/>
    </row>
    <row r="7" spans="1:15" s="29" customFormat="1" ht="12.75" x14ac:dyDescent="0.2">
      <c r="A7" s="60" t="s">
        <v>60</v>
      </c>
      <c r="B7" s="61" t="s">
        <v>3</v>
      </c>
      <c r="C7" s="62">
        <v>45052</v>
      </c>
      <c r="D7" s="41" t="s">
        <v>564</v>
      </c>
      <c r="E7" s="23"/>
      <c r="F7" s="24"/>
      <c r="G7" s="23"/>
      <c r="H7" s="24"/>
      <c r="I7" s="24"/>
      <c r="J7" s="24"/>
      <c r="K7" s="25"/>
      <c r="L7" s="41" t="s">
        <v>564</v>
      </c>
    </row>
    <row r="8" spans="1:15" s="29" customFormat="1" x14ac:dyDescent="0.2">
      <c r="A8" s="60"/>
      <c r="B8" s="61"/>
      <c r="C8" s="62"/>
      <c r="D8" s="63"/>
      <c r="E8" s="23"/>
      <c r="F8" s="24"/>
      <c r="G8" s="23"/>
      <c r="H8" s="24"/>
      <c r="I8" s="24"/>
      <c r="J8" s="24"/>
      <c r="K8" s="25"/>
      <c r="L8" s="42"/>
    </row>
    <row r="9" spans="1:15" s="29" customFormat="1" ht="12.75" x14ac:dyDescent="0.2">
      <c r="A9" s="60" t="s">
        <v>65</v>
      </c>
      <c r="B9" s="61" t="s">
        <v>4</v>
      </c>
      <c r="C9" s="62">
        <v>31759</v>
      </c>
      <c r="D9" s="41" t="s">
        <v>544</v>
      </c>
      <c r="E9" s="23">
        <v>441621</v>
      </c>
      <c r="F9" s="24" t="s">
        <v>665</v>
      </c>
      <c r="G9" s="23"/>
      <c r="H9" s="24"/>
      <c r="I9" s="24"/>
      <c r="J9" s="24"/>
      <c r="K9" s="25"/>
      <c r="L9" s="41" t="s">
        <v>544</v>
      </c>
      <c r="M9" s="29">
        <v>1</v>
      </c>
    </row>
    <row r="10" spans="1:15" s="29" customFormat="1" x14ac:dyDescent="0.2">
      <c r="A10" s="6" t="s">
        <v>66</v>
      </c>
      <c r="B10" s="7" t="s">
        <v>437</v>
      </c>
      <c r="C10" s="17">
        <v>11789</v>
      </c>
      <c r="D10" s="32"/>
      <c r="E10" s="23"/>
      <c r="F10" s="24"/>
      <c r="G10" s="23"/>
      <c r="H10" s="24"/>
      <c r="I10" s="24"/>
      <c r="J10" s="24"/>
      <c r="K10" s="25"/>
      <c r="L10" s="42"/>
    </row>
    <row r="11" spans="1:15" s="29" customFormat="1" ht="12.75" customHeight="1" x14ac:dyDescent="0.2">
      <c r="A11" s="8" t="s">
        <v>86</v>
      </c>
      <c r="B11" s="4" t="s">
        <v>439</v>
      </c>
      <c r="C11" s="12">
        <v>587</v>
      </c>
      <c r="D11" s="41" t="s">
        <v>544</v>
      </c>
      <c r="E11" s="23">
        <v>441621</v>
      </c>
      <c r="F11" s="24" t="s">
        <v>665</v>
      </c>
      <c r="G11" s="23">
        <v>411571</v>
      </c>
      <c r="H11" s="24" t="s">
        <v>658</v>
      </c>
      <c r="I11" s="23">
        <v>411351</v>
      </c>
      <c r="J11" s="24" t="s">
        <v>439</v>
      </c>
      <c r="K11" s="25" t="s">
        <v>440</v>
      </c>
      <c r="L11" s="64" t="s">
        <v>545</v>
      </c>
      <c r="O11" s="29">
        <v>1</v>
      </c>
    </row>
    <row r="12" spans="1:15" s="29" customFormat="1" ht="12.75" customHeight="1" x14ac:dyDescent="0.2">
      <c r="A12" s="8" t="s">
        <v>85</v>
      </c>
      <c r="B12" s="4" t="s">
        <v>441</v>
      </c>
      <c r="C12" s="65">
        <v>694</v>
      </c>
      <c r="D12" s="41" t="s">
        <v>544</v>
      </c>
      <c r="E12" s="23">
        <v>441621</v>
      </c>
      <c r="F12" s="24" t="s">
        <v>665</v>
      </c>
      <c r="G12" s="23">
        <v>411571</v>
      </c>
      <c r="H12" s="24" t="s">
        <v>658</v>
      </c>
      <c r="I12" s="23">
        <v>410551</v>
      </c>
      <c r="J12" s="24" t="s">
        <v>441</v>
      </c>
      <c r="K12" s="25" t="s">
        <v>442</v>
      </c>
      <c r="L12" s="64" t="s">
        <v>546</v>
      </c>
      <c r="O12" s="29">
        <v>1</v>
      </c>
    </row>
    <row r="13" spans="1:15" s="29" customFormat="1" x14ac:dyDescent="0.2">
      <c r="A13" s="8" t="s">
        <v>68</v>
      </c>
      <c r="B13" s="9" t="s">
        <v>443</v>
      </c>
      <c r="C13" s="11">
        <v>754</v>
      </c>
      <c r="D13" s="40" t="s">
        <v>709</v>
      </c>
      <c r="E13" s="23">
        <v>441621</v>
      </c>
      <c r="F13" s="24" t="s">
        <v>665</v>
      </c>
      <c r="G13" s="23">
        <v>411571</v>
      </c>
      <c r="H13" s="24" t="s">
        <v>658</v>
      </c>
      <c r="I13" s="23">
        <v>411361</v>
      </c>
      <c r="J13" s="24" t="s">
        <v>443</v>
      </c>
      <c r="K13" s="25" t="s">
        <v>444</v>
      </c>
      <c r="L13" s="40" t="s">
        <v>709</v>
      </c>
      <c r="O13" s="29">
        <v>1</v>
      </c>
    </row>
    <row r="14" spans="1:15" s="29" customFormat="1" ht="12.75" x14ac:dyDescent="0.2">
      <c r="A14" s="8" t="s">
        <v>69</v>
      </c>
      <c r="B14" s="4" t="s">
        <v>445</v>
      </c>
      <c r="C14" s="12">
        <v>1047</v>
      </c>
      <c r="D14" s="41" t="s">
        <v>544</v>
      </c>
      <c r="E14" s="23">
        <v>441621</v>
      </c>
      <c r="F14" s="24" t="s">
        <v>665</v>
      </c>
      <c r="G14" s="23">
        <v>411571</v>
      </c>
      <c r="H14" s="24" t="s">
        <v>658</v>
      </c>
      <c r="I14" s="23">
        <v>410541</v>
      </c>
      <c r="J14" s="24" t="s">
        <v>445</v>
      </c>
      <c r="K14" s="25" t="s">
        <v>446</v>
      </c>
      <c r="L14" s="39" t="s">
        <v>547</v>
      </c>
      <c r="O14" s="29">
        <v>1</v>
      </c>
    </row>
    <row r="15" spans="1:15" s="29" customFormat="1" ht="12.75" x14ac:dyDescent="0.2">
      <c r="A15" s="8" t="s">
        <v>67</v>
      </c>
      <c r="B15" s="4" t="s">
        <v>447</v>
      </c>
      <c r="C15" s="12">
        <v>8687</v>
      </c>
      <c r="D15" s="41" t="s">
        <v>544</v>
      </c>
      <c r="E15" s="23">
        <v>441621</v>
      </c>
      <c r="F15" s="24" t="s">
        <v>665</v>
      </c>
      <c r="G15" s="23">
        <v>411571</v>
      </c>
      <c r="H15" s="24" t="s">
        <v>658</v>
      </c>
      <c r="I15" s="23" t="s">
        <v>708</v>
      </c>
      <c r="J15" s="23" t="s">
        <v>708</v>
      </c>
      <c r="K15" s="25" t="s">
        <v>438</v>
      </c>
      <c r="L15" s="39" t="s">
        <v>548</v>
      </c>
      <c r="N15" s="29">
        <v>1</v>
      </c>
    </row>
    <row r="16" spans="1:15" s="29" customFormat="1" x14ac:dyDescent="0.2">
      <c r="A16" s="57"/>
      <c r="B16" s="58"/>
      <c r="C16" s="13"/>
      <c r="D16" s="35"/>
      <c r="E16" s="23"/>
      <c r="F16" s="24"/>
      <c r="G16" s="23"/>
      <c r="H16" s="24"/>
      <c r="I16" s="23"/>
      <c r="J16" s="24"/>
      <c r="K16" s="25"/>
      <c r="L16" s="42"/>
    </row>
    <row r="17" spans="1:15" s="29" customFormat="1" x14ac:dyDescent="0.2">
      <c r="A17" s="6" t="s">
        <v>81</v>
      </c>
      <c r="B17" s="7" t="s">
        <v>448</v>
      </c>
      <c r="C17" s="66">
        <v>9250</v>
      </c>
      <c r="D17" s="67"/>
      <c r="E17" s="23"/>
      <c r="F17" s="24"/>
      <c r="G17" s="23"/>
      <c r="H17" s="24"/>
      <c r="I17" s="23"/>
      <c r="J17" s="24"/>
      <c r="K17" s="25" t="s">
        <v>450</v>
      </c>
      <c r="L17" s="42"/>
    </row>
    <row r="18" spans="1:15" s="29" customFormat="1" ht="14.25" customHeight="1" x14ac:dyDescent="0.2">
      <c r="A18" s="8" t="s">
        <v>84</v>
      </c>
      <c r="B18" s="4" t="s">
        <v>451</v>
      </c>
      <c r="C18" s="12">
        <v>1334</v>
      </c>
      <c r="D18" s="41" t="s">
        <v>544</v>
      </c>
      <c r="E18" s="23">
        <v>441621</v>
      </c>
      <c r="F18" s="24" t="s">
        <v>665</v>
      </c>
      <c r="G18" s="23">
        <v>411931</v>
      </c>
      <c r="H18" s="24" t="s">
        <v>664</v>
      </c>
      <c r="I18" s="23">
        <v>411941</v>
      </c>
      <c r="J18" s="24" t="s">
        <v>451</v>
      </c>
      <c r="K18" s="25" t="s">
        <v>452</v>
      </c>
      <c r="L18" s="39" t="s">
        <v>549</v>
      </c>
      <c r="N18" s="29">
        <v>1</v>
      </c>
    </row>
    <row r="19" spans="1:15" s="29" customFormat="1" ht="12.75" x14ac:dyDescent="0.2">
      <c r="A19" s="8" t="s">
        <v>82</v>
      </c>
      <c r="B19" s="4" t="s">
        <v>449</v>
      </c>
      <c r="C19" s="12">
        <v>2765</v>
      </c>
      <c r="D19" s="41" t="s">
        <v>544</v>
      </c>
      <c r="E19" s="23">
        <v>441621</v>
      </c>
      <c r="F19" s="24" t="s">
        <v>665</v>
      </c>
      <c r="G19" s="23">
        <v>412111</v>
      </c>
      <c r="H19" s="24" t="s">
        <v>663</v>
      </c>
      <c r="I19" s="23" t="s">
        <v>708</v>
      </c>
      <c r="J19" s="23" t="s">
        <v>708</v>
      </c>
      <c r="K19" s="25" t="s">
        <v>450</v>
      </c>
      <c r="L19" s="39" t="s">
        <v>544</v>
      </c>
      <c r="N19" s="29">
        <v>1</v>
      </c>
    </row>
    <row r="20" spans="1:15" s="29" customFormat="1" ht="12.75" x14ac:dyDescent="0.2">
      <c r="A20" s="8" t="s">
        <v>79</v>
      </c>
      <c r="B20" s="4" t="s">
        <v>667</v>
      </c>
      <c r="C20" s="68">
        <v>1237</v>
      </c>
      <c r="D20" s="41" t="s">
        <v>544</v>
      </c>
      <c r="E20" s="23">
        <v>441621</v>
      </c>
      <c r="F20" s="24" t="s">
        <v>665</v>
      </c>
      <c r="G20" s="23">
        <v>412111</v>
      </c>
      <c r="H20" s="24" t="s">
        <v>663</v>
      </c>
      <c r="I20" s="23">
        <v>411491</v>
      </c>
      <c r="J20" s="24" t="s">
        <v>453</v>
      </c>
      <c r="K20" s="25" t="s">
        <v>454</v>
      </c>
      <c r="L20" s="39" t="s">
        <v>550</v>
      </c>
      <c r="O20" s="29">
        <v>1</v>
      </c>
    </row>
    <row r="21" spans="1:15" s="29" customFormat="1" ht="12.75" x14ac:dyDescent="0.2">
      <c r="A21" s="8" t="s">
        <v>83</v>
      </c>
      <c r="B21" s="9" t="s">
        <v>455</v>
      </c>
      <c r="C21" s="11">
        <v>1791</v>
      </c>
      <c r="D21" s="41" t="s">
        <v>544</v>
      </c>
      <c r="E21" s="23">
        <v>441621</v>
      </c>
      <c r="F21" s="24" t="s">
        <v>665</v>
      </c>
      <c r="G21" s="23">
        <v>411961</v>
      </c>
      <c r="H21" s="24" t="s">
        <v>662</v>
      </c>
      <c r="I21" s="23" t="s">
        <v>708</v>
      </c>
      <c r="J21" s="23" t="s">
        <v>708</v>
      </c>
      <c r="K21" s="25" t="s">
        <v>456</v>
      </c>
      <c r="L21" s="39" t="s">
        <v>551</v>
      </c>
      <c r="N21" s="29">
        <v>1</v>
      </c>
    </row>
    <row r="22" spans="1:15" s="29" customFormat="1" ht="12.75" x14ac:dyDescent="0.2">
      <c r="A22" s="8" t="s">
        <v>80</v>
      </c>
      <c r="B22" s="4" t="s">
        <v>666</v>
      </c>
      <c r="C22" s="12">
        <v>2123</v>
      </c>
      <c r="D22" s="41" t="s">
        <v>544</v>
      </c>
      <c r="E22" s="23">
        <v>441621</v>
      </c>
      <c r="F22" s="24" t="s">
        <v>665</v>
      </c>
      <c r="G22" s="23">
        <v>411931</v>
      </c>
      <c r="H22" s="24" t="s">
        <v>664</v>
      </c>
      <c r="I22" s="23">
        <v>4302</v>
      </c>
      <c r="J22" s="24" t="s">
        <v>457</v>
      </c>
      <c r="K22" s="25" t="s">
        <v>458</v>
      </c>
      <c r="L22" s="39" t="s">
        <v>552</v>
      </c>
      <c r="O22" s="29">
        <v>1</v>
      </c>
    </row>
    <row r="23" spans="1:15" s="29" customFormat="1" x14ac:dyDescent="0.2">
      <c r="A23" s="8"/>
      <c r="B23" s="4"/>
      <c r="C23" s="12"/>
      <c r="D23" s="37"/>
      <c r="E23" s="23"/>
      <c r="F23" s="24"/>
      <c r="G23" s="23"/>
      <c r="H23" s="24"/>
      <c r="I23" s="23"/>
      <c r="J23" s="24"/>
      <c r="K23" s="25"/>
      <c r="L23" s="42"/>
    </row>
    <row r="24" spans="1:15" s="29" customFormat="1" x14ac:dyDescent="0.2">
      <c r="A24" s="8"/>
      <c r="B24" s="4"/>
      <c r="C24" s="11"/>
      <c r="D24" s="33"/>
      <c r="E24" s="23"/>
      <c r="F24" s="24"/>
      <c r="G24" s="23"/>
      <c r="H24" s="24"/>
      <c r="I24" s="23"/>
      <c r="J24" s="24"/>
      <c r="K24" s="25"/>
      <c r="L24" s="42"/>
    </row>
    <row r="25" spans="1:15" s="29" customFormat="1" x14ac:dyDescent="0.2">
      <c r="A25" s="6" t="s">
        <v>75</v>
      </c>
      <c r="B25" s="7" t="s">
        <v>459</v>
      </c>
      <c r="C25" s="17">
        <v>7948</v>
      </c>
      <c r="D25" s="32"/>
      <c r="E25" s="23"/>
      <c r="F25" s="24"/>
      <c r="G25" s="23"/>
      <c r="H25" s="24"/>
      <c r="I25" s="23"/>
      <c r="J25" s="24"/>
      <c r="K25" s="25"/>
      <c r="L25" s="42"/>
    </row>
    <row r="26" spans="1:15" s="29" customFormat="1" ht="12.75" x14ac:dyDescent="0.2">
      <c r="A26" s="8" t="s">
        <v>78</v>
      </c>
      <c r="B26" s="4" t="s">
        <v>460</v>
      </c>
      <c r="C26" s="12">
        <v>4059</v>
      </c>
      <c r="D26" s="41" t="s">
        <v>544</v>
      </c>
      <c r="E26" s="23">
        <v>441621</v>
      </c>
      <c r="F26" s="24" t="s">
        <v>665</v>
      </c>
      <c r="G26" s="23">
        <v>411951</v>
      </c>
      <c r="H26" s="24" t="s">
        <v>660</v>
      </c>
      <c r="I26" s="23" t="s">
        <v>708</v>
      </c>
      <c r="J26" s="23" t="s">
        <v>708</v>
      </c>
      <c r="K26" s="25" t="s">
        <v>461</v>
      </c>
      <c r="L26" s="39" t="s">
        <v>553</v>
      </c>
      <c r="N26" s="29">
        <v>1</v>
      </c>
    </row>
    <row r="27" spans="1:15" s="29" customFormat="1" ht="12.75" x14ac:dyDescent="0.2">
      <c r="A27" s="8" t="s">
        <v>76</v>
      </c>
      <c r="B27" s="4" t="s">
        <v>462</v>
      </c>
      <c r="C27" s="69">
        <v>497</v>
      </c>
      <c r="D27" s="41" t="s">
        <v>544</v>
      </c>
      <c r="E27" s="23">
        <v>441621</v>
      </c>
      <c r="F27" s="24" t="s">
        <v>665</v>
      </c>
      <c r="G27" s="23">
        <v>411921</v>
      </c>
      <c r="H27" s="24" t="s">
        <v>659</v>
      </c>
      <c r="I27" s="23">
        <v>411401</v>
      </c>
      <c r="J27" s="24" t="s">
        <v>462</v>
      </c>
      <c r="K27" s="25" t="s">
        <v>463</v>
      </c>
      <c r="L27" s="39" t="s">
        <v>554</v>
      </c>
      <c r="O27" s="29">
        <v>1</v>
      </c>
    </row>
    <row r="28" spans="1:15" s="29" customFormat="1" ht="12.75" x14ac:dyDescent="0.2">
      <c r="A28" s="8" t="s">
        <v>77</v>
      </c>
      <c r="B28" s="9" t="s">
        <v>464</v>
      </c>
      <c r="C28" s="12">
        <v>2176</v>
      </c>
      <c r="D28" s="41" t="s">
        <v>544</v>
      </c>
      <c r="E28" s="23">
        <v>441621</v>
      </c>
      <c r="F28" s="24" t="s">
        <v>665</v>
      </c>
      <c r="G28" s="23">
        <v>411921</v>
      </c>
      <c r="H28" s="24" t="s">
        <v>659</v>
      </c>
      <c r="I28" s="23" t="s">
        <v>708</v>
      </c>
      <c r="J28" s="23" t="s">
        <v>708</v>
      </c>
      <c r="K28" s="25" t="s">
        <v>465</v>
      </c>
      <c r="L28" s="39" t="s">
        <v>555</v>
      </c>
      <c r="N28" s="29">
        <v>1</v>
      </c>
    </row>
    <row r="29" spans="1:15" s="29" customFormat="1" ht="12.75" x14ac:dyDescent="0.2">
      <c r="A29" s="8" t="s">
        <v>74</v>
      </c>
      <c r="B29" s="4" t="s">
        <v>13</v>
      </c>
      <c r="C29" s="12">
        <v>1216</v>
      </c>
      <c r="D29" s="41" t="s">
        <v>544</v>
      </c>
      <c r="E29" s="23">
        <v>441621</v>
      </c>
      <c r="F29" s="24" t="s">
        <v>665</v>
      </c>
      <c r="G29" s="23">
        <v>411921</v>
      </c>
      <c r="H29" s="24" t="s">
        <v>659</v>
      </c>
      <c r="I29" s="23">
        <v>411391</v>
      </c>
      <c r="J29" s="24" t="s">
        <v>466</v>
      </c>
      <c r="K29" s="25" t="s">
        <v>467</v>
      </c>
      <c r="L29" s="39" t="s">
        <v>556</v>
      </c>
      <c r="O29" s="29">
        <v>1</v>
      </c>
    </row>
    <row r="30" spans="1:15" s="29" customFormat="1" x14ac:dyDescent="0.2">
      <c r="A30" s="8"/>
      <c r="B30" s="4"/>
      <c r="C30" s="69"/>
      <c r="D30" s="70"/>
      <c r="E30" s="23"/>
      <c r="F30" s="24"/>
      <c r="G30" s="23"/>
      <c r="H30" s="24"/>
      <c r="I30" s="23"/>
      <c r="J30" s="24"/>
      <c r="K30" s="25"/>
      <c r="L30" s="42"/>
    </row>
    <row r="31" spans="1:15" s="29" customFormat="1" x14ac:dyDescent="0.2">
      <c r="A31" s="6" t="s">
        <v>72</v>
      </c>
      <c r="B31" s="7" t="s">
        <v>468</v>
      </c>
      <c r="C31" s="16">
        <v>2772</v>
      </c>
      <c r="D31" s="34"/>
      <c r="E31" s="23"/>
      <c r="F31" s="24"/>
      <c r="G31" s="23"/>
      <c r="H31" s="24"/>
      <c r="I31" s="23"/>
      <c r="J31" s="24"/>
      <c r="K31" s="25" t="str">
        <f>$K$34</f>
        <v xml:space="preserve">  Маметов  №8</v>
      </c>
      <c r="L31" s="42"/>
    </row>
    <row r="32" spans="1:15" s="29" customFormat="1" ht="12.75" x14ac:dyDescent="0.2">
      <c r="A32" s="8" t="s">
        <v>70</v>
      </c>
      <c r="B32" s="4" t="s">
        <v>469</v>
      </c>
      <c r="C32" s="12">
        <v>430</v>
      </c>
      <c r="D32" s="41" t="s">
        <v>544</v>
      </c>
      <c r="E32" s="23">
        <v>441621</v>
      </c>
      <c r="F32" s="24" t="s">
        <v>665</v>
      </c>
      <c r="G32" s="23">
        <v>411971</v>
      </c>
      <c r="H32" s="24" t="s">
        <v>661</v>
      </c>
      <c r="I32" s="23">
        <v>411371</v>
      </c>
      <c r="J32" s="24" t="s">
        <v>470</v>
      </c>
      <c r="K32" s="25" t="s">
        <v>471</v>
      </c>
      <c r="L32" s="39" t="s">
        <v>557</v>
      </c>
      <c r="O32" s="29">
        <v>1</v>
      </c>
    </row>
    <row r="33" spans="1:15" s="29" customFormat="1" ht="12.75" x14ac:dyDescent="0.2">
      <c r="A33" s="8" t="s">
        <v>71</v>
      </c>
      <c r="B33" s="4" t="s">
        <v>472</v>
      </c>
      <c r="C33" s="12">
        <v>387</v>
      </c>
      <c r="D33" s="41" t="s">
        <v>544</v>
      </c>
      <c r="E33" s="23">
        <v>441621</v>
      </c>
      <c r="F33" s="24" t="s">
        <v>665</v>
      </c>
      <c r="G33" s="23">
        <v>411971</v>
      </c>
      <c r="H33" s="24" t="s">
        <v>661</v>
      </c>
      <c r="I33" s="23">
        <v>411381</v>
      </c>
      <c r="J33" s="24" t="s">
        <v>472</v>
      </c>
      <c r="K33" s="25" t="s">
        <v>473</v>
      </c>
      <c r="L33" s="39" t="s">
        <v>558</v>
      </c>
      <c r="O33" s="29">
        <v>1</v>
      </c>
    </row>
    <row r="34" spans="1:15" s="29" customFormat="1" ht="12.75" x14ac:dyDescent="0.2">
      <c r="A34" s="8" t="s">
        <v>73</v>
      </c>
      <c r="B34" s="4" t="s">
        <v>474</v>
      </c>
      <c r="C34" s="11">
        <v>1955</v>
      </c>
      <c r="D34" s="41" t="s">
        <v>544</v>
      </c>
      <c r="E34" s="23">
        <v>441621</v>
      </c>
      <c r="F34" s="24" t="s">
        <v>665</v>
      </c>
      <c r="G34" s="23">
        <v>411971</v>
      </c>
      <c r="H34" s="24" t="s">
        <v>661</v>
      </c>
      <c r="I34" s="23" t="s">
        <v>708</v>
      </c>
      <c r="J34" s="23" t="s">
        <v>708</v>
      </c>
      <c r="K34" s="25" t="s">
        <v>475</v>
      </c>
      <c r="L34" s="39" t="s">
        <v>559</v>
      </c>
      <c r="N34" s="29">
        <v>1</v>
      </c>
    </row>
    <row r="35" spans="1:15" s="29" customFormat="1" x14ac:dyDescent="0.2">
      <c r="A35" s="53"/>
      <c r="B35" s="71"/>
      <c r="C35" s="72"/>
      <c r="D35" s="73"/>
      <c r="E35" s="23"/>
      <c r="F35" s="24"/>
      <c r="G35" s="23"/>
      <c r="H35" s="24"/>
      <c r="I35" s="23"/>
      <c r="J35" s="24"/>
      <c r="K35" s="25"/>
      <c r="L35" s="42"/>
    </row>
    <row r="36" spans="1:15" s="29" customFormat="1" ht="12.75" x14ac:dyDescent="0.2">
      <c r="A36" s="60" t="s">
        <v>87</v>
      </c>
      <c r="B36" s="61" t="s">
        <v>5</v>
      </c>
      <c r="C36" s="74">
        <f>C37+C42+C49+C54+C59</f>
        <v>48699</v>
      </c>
      <c r="D36" s="41" t="s">
        <v>560</v>
      </c>
      <c r="E36" s="23">
        <v>441581</v>
      </c>
      <c r="F36" s="24" t="s">
        <v>669</v>
      </c>
      <c r="G36" s="23"/>
      <c r="H36" s="24"/>
      <c r="I36" s="23"/>
      <c r="J36" s="24"/>
      <c r="K36" s="25"/>
      <c r="L36" s="42"/>
    </row>
    <row r="37" spans="1:15" s="29" customFormat="1" x14ac:dyDescent="0.2">
      <c r="A37" s="6" t="s">
        <v>88</v>
      </c>
      <c r="B37" s="7" t="s">
        <v>338</v>
      </c>
      <c r="C37" s="17">
        <f>C38+C39+C40</f>
        <v>19458</v>
      </c>
      <c r="D37" s="32"/>
      <c r="E37" s="23"/>
      <c r="F37" s="24"/>
      <c r="G37" s="23"/>
      <c r="H37" s="24"/>
      <c r="I37" s="23"/>
      <c r="J37" s="24"/>
      <c r="K37" s="25"/>
      <c r="L37" s="42"/>
    </row>
    <row r="38" spans="1:15" s="29" customFormat="1" ht="12.75" x14ac:dyDescent="0.2">
      <c r="A38" s="8" t="s">
        <v>89</v>
      </c>
      <c r="B38" s="9" t="s">
        <v>339</v>
      </c>
      <c r="C38" s="12">
        <v>11965</v>
      </c>
      <c r="D38" s="41" t="s">
        <v>560</v>
      </c>
      <c r="E38" s="23">
        <v>441581</v>
      </c>
      <c r="F38" s="24" t="s">
        <v>669</v>
      </c>
      <c r="G38" s="23">
        <v>411701</v>
      </c>
      <c r="H38" s="24" t="s">
        <v>678</v>
      </c>
      <c r="I38" s="23" t="s">
        <v>708</v>
      </c>
      <c r="J38" s="23" t="s">
        <v>708</v>
      </c>
      <c r="K38" s="26" t="s">
        <v>385</v>
      </c>
      <c r="L38" s="39" t="s">
        <v>628</v>
      </c>
      <c r="M38" s="29">
        <v>1</v>
      </c>
    </row>
    <row r="39" spans="1:15" s="29" customFormat="1" ht="17.25" customHeight="1" x14ac:dyDescent="0.2">
      <c r="A39" s="8" t="s">
        <v>97</v>
      </c>
      <c r="B39" s="10" t="s">
        <v>337</v>
      </c>
      <c r="C39" s="12">
        <v>3825</v>
      </c>
      <c r="D39" s="41" t="s">
        <v>560</v>
      </c>
      <c r="E39" s="23">
        <v>441581</v>
      </c>
      <c r="F39" s="24" t="s">
        <v>669</v>
      </c>
      <c r="G39" s="23">
        <v>411701</v>
      </c>
      <c r="H39" s="24" t="s">
        <v>678</v>
      </c>
      <c r="I39" s="27">
        <v>411241</v>
      </c>
      <c r="J39" s="24" t="s">
        <v>341</v>
      </c>
      <c r="K39" s="26" t="s">
        <v>342</v>
      </c>
      <c r="L39" s="39" t="s">
        <v>600</v>
      </c>
      <c r="O39" s="29">
        <v>1</v>
      </c>
    </row>
    <row r="40" spans="1:15" s="29" customFormat="1" ht="15" customHeight="1" x14ac:dyDescent="0.2">
      <c r="A40" s="8" t="s">
        <v>90</v>
      </c>
      <c r="B40" s="10" t="s">
        <v>227</v>
      </c>
      <c r="C40" s="12">
        <v>3668</v>
      </c>
      <c r="D40" s="41" t="s">
        <v>560</v>
      </c>
      <c r="E40" s="23">
        <v>441581</v>
      </c>
      <c r="F40" s="24" t="s">
        <v>669</v>
      </c>
      <c r="G40" s="23">
        <v>411531</v>
      </c>
      <c r="H40" s="24" t="s">
        <v>679</v>
      </c>
      <c r="I40" s="23" t="s">
        <v>708</v>
      </c>
      <c r="J40" s="23" t="s">
        <v>708</v>
      </c>
      <c r="K40" s="26" t="s">
        <v>340</v>
      </c>
      <c r="L40" s="39" t="s">
        <v>601</v>
      </c>
      <c r="N40" s="29">
        <v>1</v>
      </c>
    </row>
    <row r="41" spans="1:15" s="29" customFormat="1" x14ac:dyDescent="0.2">
      <c r="A41" s="8"/>
      <c r="B41" s="4"/>
      <c r="C41" s="11"/>
      <c r="D41" s="33"/>
      <c r="E41" s="23"/>
      <c r="F41" s="24"/>
      <c r="G41" s="23"/>
      <c r="H41" s="24"/>
      <c r="I41" s="23"/>
      <c r="J41" s="24"/>
      <c r="K41" s="25"/>
      <c r="L41" s="42"/>
    </row>
    <row r="42" spans="1:15" s="29" customFormat="1" x14ac:dyDescent="0.2">
      <c r="A42" s="6" t="s">
        <v>95</v>
      </c>
      <c r="B42" s="7" t="s">
        <v>348</v>
      </c>
      <c r="C42" s="16">
        <f>SUM(C43:C47)</f>
        <v>7206</v>
      </c>
      <c r="D42" s="34"/>
      <c r="E42" s="23"/>
      <c r="F42" s="24"/>
      <c r="G42" s="23"/>
      <c r="H42" s="24"/>
      <c r="I42" s="23"/>
      <c r="J42" s="24"/>
      <c r="K42" s="25"/>
      <c r="L42" s="42"/>
    </row>
    <row r="43" spans="1:15" s="29" customFormat="1" ht="22.5" customHeight="1" x14ac:dyDescent="0.2">
      <c r="A43" s="8" t="s">
        <v>91</v>
      </c>
      <c r="B43" s="4" t="s">
        <v>345</v>
      </c>
      <c r="C43" s="11">
        <v>3438</v>
      </c>
      <c r="D43" s="41" t="s">
        <v>560</v>
      </c>
      <c r="E43" s="23">
        <v>441581</v>
      </c>
      <c r="F43" s="24" t="s">
        <v>669</v>
      </c>
      <c r="G43" s="23">
        <v>411701</v>
      </c>
      <c r="H43" s="24" t="s">
        <v>678</v>
      </c>
      <c r="I43" s="23">
        <v>411251</v>
      </c>
      <c r="J43" s="24" t="s">
        <v>673</v>
      </c>
      <c r="K43" s="26" t="s">
        <v>352</v>
      </c>
      <c r="L43" s="39" t="s">
        <v>602</v>
      </c>
      <c r="O43" s="29">
        <v>1</v>
      </c>
    </row>
    <row r="44" spans="1:15" s="29" customFormat="1" ht="17.25" customHeight="1" x14ac:dyDescent="0.2">
      <c r="A44" s="8" t="s">
        <v>96</v>
      </c>
      <c r="B44" s="4" t="s">
        <v>346</v>
      </c>
      <c r="C44" s="12">
        <v>915</v>
      </c>
      <c r="D44" s="41" t="s">
        <v>560</v>
      </c>
      <c r="E44" s="23">
        <v>441581</v>
      </c>
      <c r="F44" s="24" t="s">
        <v>669</v>
      </c>
      <c r="G44" s="23">
        <v>411701</v>
      </c>
      <c r="H44" s="24" t="s">
        <v>678</v>
      </c>
      <c r="I44" s="23">
        <v>411741</v>
      </c>
      <c r="J44" s="24" t="s">
        <v>346</v>
      </c>
      <c r="K44" s="26" t="s">
        <v>353</v>
      </c>
      <c r="L44" s="41" t="s">
        <v>560</v>
      </c>
      <c r="O44" s="29">
        <v>1</v>
      </c>
    </row>
    <row r="45" spans="1:15" s="29" customFormat="1" ht="12.75" x14ac:dyDescent="0.2">
      <c r="A45" s="8" t="s">
        <v>93</v>
      </c>
      <c r="B45" s="4" t="s">
        <v>350</v>
      </c>
      <c r="C45" s="12">
        <v>677</v>
      </c>
      <c r="D45" s="41" t="s">
        <v>560</v>
      </c>
      <c r="E45" s="23">
        <v>441581</v>
      </c>
      <c r="F45" s="24" t="s">
        <v>669</v>
      </c>
      <c r="G45" s="23">
        <v>412021</v>
      </c>
      <c r="H45" s="28" t="s">
        <v>677</v>
      </c>
      <c r="I45" s="23">
        <v>411271</v>
      </c>
      <c r="J45" s="24" t="s">
        <v>357</v>
      </c>
      <c r="K45" s="26" t="s">
        <v>354</v>
      </c>
      <c r="L45" s="39" t="s">
        <v>603</v>
      </c>
      <c r="O45" s="29">
        <v>1</v>
      </c>
    </row>
    <row r="46" spans="1:15" s="29" customFormat="1" ht="18.75" customHeight="1" x14ac:dyDescent="0.2">
      <c r="A46" s="8" t="s">
        <v>94</v>
      </c>
      <c r="B46" s="5" t="s">
        <v>351</v>
      </c>
      <c r="C46" s="12">
        <v>799</v>
      </c>
      <c r="D46" s="41" t="s">
        <v>560</v>
      </c>
      <c r="E46" s="23">
        <v>441581</v>
      </c>
      <c r="F46" s="24" t="s">
        <v>669</v>
      </c>
      <c r="G46" s="23">
        <v>412021</v>
      </c>
      <c r="H46" s="28" t="s">
        <v>677</v>
      </c>
      <c r="I46" s="23">
        <v>411261</v>
      </c>
      <c r="J46" s="5" t="s">
        <v>351</v>
      </c>
      <c r="K46" s="26" t="s">
        <v>355</v>
      </c>
      <c r="L46" s="39" t="s">
        <v>604</v>
      </c>
      <c r="O46" s="29">
        <v>1</v>
      </c>
    </row>
    <row r="47" spans="1:15" s="29" customFormat="1" ht="24.75" customHeight="1" x14ac:dyDescent="0.2">
      <c r="A47" s="8" t="s">
        <v>92</v>
      </c>
      <c r="B47" s="4" t="s">
        <v>349</v>
      </c>
      <c r="C47" s="12">
        <v>1377</v>
      </c>
      <c r="D47" s="41" t="s">
        <v>560</v>
      </c>
      <c r="E47" s="23">
        <v>441581</v>
      </c>
      <c r="F47" s="24" t="s">
        <v>669</v>
      </c>
      <c r="G47" s="23">
        <v>412021</v>
      </c>
      <c r="H47" s="28" t="s">
        <v>677</v>
      </c>
      <c r="I47" s="23" t="s">
        <v>708</v>
      </c>
      <c r="J47" s="23" t="s">
        <v>708</v>
      </c>
      <c r="K47" s="26" t="s">
        <v>356</v>
      </c>
      <c r="L47" s="39" t="s">
        <v>605</v>
      </c>
      <c r="N47" s="29">
        <v>1</v>
      </c>
    </row>
    <row r="48" spans="1:15" s="29" customFormat="1" x14ac:dyDescent="0.2">
      <c r="A48" s="8"/>
      <c r="B48" s="4"/>
      <c r="C48" s="11"/>
      <c r="D48" s="33"/>
      <c r="E48" s="23"/>
      <c r="F48" s="24"/>
      <c r="G48" s="23"/>
      <c r="H48" s="24"/>
      <c r="I48" s="23"/>
      <c r="J48" s="24"/>
      <c r="K48" s="25"/>
      <c r="L48" s="42"/>
    </row>
    <row r="49" spans="1:15" s="29" customFormat="1" x14ac:dyDescent="0.2">
      <c r="A49" s="6" t="s">
        <v>359</v>
      </c>
      <c r="B49" s="7" t="s">
        <v>358</v>
      </c>
      <c r="C49" s="17">
        <f>C50+C51+C52</f>
        <v>5978</v>
      </c>
      <c r="D49" s="32"/>
      <c r="E49" s="23"/>
      <c r="F49" s="24"/>
      <c r="G49" s="23"/>
      <c r="H49" s="24"/>
      <c r="I49" s="23"/>
      <c r="J49" s="24"/>
      <c r="K49" s="25"/>
      <c r="L49" s="42"/>
    </row>
    <row r="50" spans="1:15" s="29" customFormat="1" ht="24" x14ac:dyDescent="0.2">
      <c r="A50" s="8" t="s">
        <v>91</v>
      </c>
      <c r="B50" s="53" t="s">
        <v>360</v>
      </c>
      <c r="C50" s="12">
        <v>3088</v>
      </c>
      <c r="D50" s="41" t="s">
        <v>560</v>
      </c>
      <c r="E50" s="23">
        <v>441581</v>
      </c>
      <c r="F50" s="24" t="s">
        <v>669</v>
      </c>
      <c r="G50" s="23">
        <v>412031</v>
      </c>
      <c r="H50" s="24" t="s">
        <v>672</v>
      </c>
      <c r="I50" s="23" t="s">
        <v>708</v>
      </c>
      <c r="J50" s="23" t="s">
        <v>708</v>
      </c>
      <c r="K50" s="26" t="s">
        <v>343</v>
      </c>
      <c r="L50" s="39" t="s">
        <v>606</v>
      </c>
      <c r="N50" s="29">
        <v>1</v>
      </c>
    </row>
    <row r="51" spans="1:15" s="29" customFormat="1" ht="12.75" x14ac:dyDescent="0.2">
      <c r="A51" s="8" t="s">
        <v>363</v>
      </c>
      <c r="B51" s="53" t="s">
        <v>362</v>
      </c>
      <c r="C51" s="11">
        <v>1462</v>
      </c>
      <c r="D51" s="41" t="s">
        <v>560</v>
      </c>
      <c r="E51" s="23">
        <v>441581</v>
      </c>
      <c r="F51" s="24" t="s">
        <v>669</v>
      </c>
      <c r="G51" s="23">
        <v>412031</v>
      </c>
      <c r="H51" s="24" t="s">
        <v>672</v>
      </c>
      <c r="I51" s="23">
        <v>411291</v>
      </c>
      <c r="J51" s="24" t="s">
        <v>362</v>
      </c>
      <c r="K51" s="26" t="s">
        <v>344</v>
      </c>
      <c r="L51" s="39" t="s">
        <v>607</v>
      </c>
      <c r="O51" s="29">
        <v>1</v>
      </c>
    </row>
    <row r="52" spans="1:15" s="29" customFormat="1" ht="12.75" x14ac:dyDescent="0.2">
      <c r="A52" s="8" t="s">
        <v>365</v>
      </c>
      <c r="B52" s="53" t="s">
        <v>364</v>
      </c>
      <c r="C52" s="69">
        <v>1428</v>
      </c>
      <c r="D52" s="41" t="s">
        <v>560</v>
      </c>
      <c r="E52" s="23">
        <v>441581</v>
      </c>
      <c r="F52" s="24" t="s">
        <v>669</v>
      </c>
      <c r="G52" s="23">
        <v>412031</v>
      </c>
      <c r="H52" s="24" t="s">
        <v>672</v>
      </c>
      <c r="I52" s="23">
        <v>411281</v>
      </c>
      <c r="J52" s="24" t="s">
        <v>364</v>
      </c>
      <c r="K52" s="26" t="s">
        <v>347</v>
      </c>
      <c r="L52" s="41" t="s">
        <v>560</v>
      </c>
      <c r="O52" s="29">
        <v>1</v>
      </c>
    </row>
    <row r="53" spans="1:15" s="29" customFormat="1" x14ac:dyDescent="0.2">
      <c r="A53" s="8"/>
      <c r="B53" s="9"/>
      <c r="C53" s="69"/>
      <c r="D53" s="70"/>
      <c r="E53" s="23"/>
      <c r="F53" s="24"/>
      <c r="G53" s="23"/>
      <c r="H53" s="24"/>
      <c r="I53" s="23"/>
      <c r="J53" s="24"/>
      <c r="K53" s="25"/>
      <c r="L53" s="42"/>
    </row>
    <row r="54" spans="1:15" s="29" customFormat="1" x14ac:dyDescent="0.2">
      <c r="A54" s="6" t="s">
        <v>103</v>
      </c>
      <c r="B54" s="75" t="s">
        <v>366</v>
      </c>
      <c r="C54" s="17">
        <f>C55+C56+C57+C58</f>
        <v>8310</v>
      </c>
      <c r="D54" s="32"/>
      <c r="E54" s="23"/>
      <c r="F54" s="24"/>
      <c r="G54" s="23"/>
      <c r="H54" s="24"/>
      <c r="I54" s="23"/>
      <c r="J54" s="24"/>
      <c r="K54" s="25"/>
      <c r="L54" s="42"/>
    </row>
    <row r="55" spans="1:15" s="29" customFormat="1" ht="12.75" x14ac:dyDescent="0.2">
      <c r="A55" s="8" t="s">
        <v>104</v>
      </c>
      <c r="B55" s="4" t="s">
        <v>367</v>
      </c>
      <c r="C55" s="12">
        <v>3359</v>
      </c>
      <c r="D55" s="41" t="s">
        <v>560</v>
      </c>
      <c r="E55" s="23">
        <v>441581</v>
      </c>
      <c r="F55" s="24" t="s">
        <v>669</v>
      </c>
      <c r="G55" s="23">
        <v>411671</v>
      </c>
      <c r="H55" s="24" t="s">
        <v>670</v>
      </c>
      <c r="I55" s="23" t="s">
        <v>708</v>
      </c>
      <c r="J55" s="23" t="s">
        <v>708</v>
      </c>
      <c r="K55" s="25" t="s">
        <v>384</v>
      </c>
      <c r="L55" s="39" t="s">
        <v>608</v>
      </c>
      <c r="N55" s="29">
        <v>1</v>
      </c>
    </row>
    <row r="56" spans="1:15" s="29" customFormat="1" ht="12.75" x14ac:dyDescent="0.2">
      <c r="A56" s="8"/>
      <c r="B56" s="4" t="s">
        <v>676</v>
      </c>
      <c r="C56" s="11">
        <v>2704</v>
      </c>
      <c r="D56" s="41" t="s">
        <v>560</v>
      </c>
      <c r="E56" s="23">
        <v>441581</v>
      </c>
      <c r="F56" s="24" t="s">
        <v>669</v>
      </c>
      <c r="G56" s="23">
        <v>411761</v>
      </c>
      <c r="H56" s="24" t="s">
        <v>671</v>
      </c>
      <c r="I56" s="23" t="s">
        <v>708</v>
      </c>
      <c r="J56" s="23" t="s">
        <v>708</v>
      </c>
      <c r="K56" s="26" t="s">
        <v>370</v>
      </c>
      <c r="L56" s="39" t="s">
        <v>609</v>
      </c>
      <c r="N56" s="29">
        <v>1</v>
      </c>
    </row>
    <row r="57" spans="1:15" s="29" customFormat="1" ht="12.75" x14ac:dyDescent="0.2">
      <c r="A57" s="8"/>
      <c r="B57" s="4" t="s">
        <v>368</v>
      </c>
      <c r="C57" s="11">
        <v>832</v>
      </c>
      <c r="D57" s="41" t="s">
        <v>560</v>
      </c>
      <c r="E57" s="23">
        <v>441581</v>
      </c>
      <c r="F57" s="24" t="s">
        <v>669</v>
      </c>
      <c r="G57" s="23">
        <v>411671</v>
      </c>
      <c r="H57" s="24" t="s">
        <v>670</v>
      </c>
      <c r="I57" s="23">
        <v>411331</v>
      </c>
      <c r="J57" s="24" t="s">
        <v>368</v>
      </c>
      <c r="K57" s="25" t="s">
        <v>371</v>
      </c>
      <c r="L57" s="39" t="s">
        <v>610</v>
      </c>
      <c r="O57" s="29">
        <v>1</v>
      </c>
    </row>
    <row r="58" spans="1:15" s="29" customFormat="1" ht="12.75" x14ac:dyDescent="0.2">
      <c r="A58" s="8"/>
      <c r="B58" s="4" t="s">
        <v>369</v>
      </c>
      <c r="C58" s="11">
        <v>1415</v>
      </c>
      <c r="D58" s="41" t="s">
        <v>560</v>
      </c>
      <c r="E58" s="23">
        <v>441581</v>
      </c>
      <c r="F58" s="24" t="s">
        <v>669</v>
      </c>
      <c r="G58" s="23">
        <v>411761</v>
      </c>
      <c r="H58" s="24" t="s">
        <v>671</v>
      </c>
      <c r="I58" s="23">
        <v>411301</v>
      </c>
      <c r="J58" s="24" t="s">
        <v>383</v>
      </c>
      <c r="K58" s="25" t="s">
        <v>372</v>
      </c>
      <c r="L58" s="39" t="s">
        <v>611</v>
      </c>
      <c r="O58" s="29">
        <v>1</v>
      </c>
    </row>
    <row r="59" spans="1:15" s="29" customFormat="1" x14ac:dyDescent="0.2">
      <c r="A59" s="6" t="s">
        <v>98</v>
      </c>
      <c r="B59" s="7" t="s">
        <v>373</v>
      </c>
      <c r="C59" s="17">
        <f>C60+C61+C62+C63</f>
        <v>7747</v>
      </c>
      <c r="D59" s="32"/>
      <c r="E59" s="23"/>
      <c r="F59" s="24"/>
      <c r="G59" s="23"/>
      <c r="H59" s="24"/>
      <c r="I59" s="23"/>
      <c r="J59" s="24"/>
      <c r="K59" s="25"/>
      <c r="L59" s="42"/>
    </row>
    <row r="60" spans="1:15" s="29" customFormat="1" ht="12.75" x14ac:dyDescent="0.2">
      <c r="A60" s="8" t="s">
        <v>99</v>
      </c>
      <c r="B60" s="4" t="s">
        <v>376</v>
      </c>
      <c r="C60" s="12">
        <v>3641</v>
      </c>
      <c r="D60" s="41" t="s">
        <v>560</v>
      </c>
      <c r="E60" s="23">
        <v>441581</v>
      </c>
      <c r="F60" s="24" t="s">
        <v>669</v>
      </c>
      <c r="G60" s="23">
        <v>411691</v>
      </c>
      <c r="H60" s="24" t="s">
        <v>674</v>
      </c>
      <c r="I60" s="23" t="s">
        <v>708</v>
      </c>
      <c r="J60" s="23" t="s">
        <v>708</v>
      </c>
      <c r="K60" s="25" t="s">
        <v>377</v>
      </c>
      <c r="L60" s="39" t="s">
        <v>612</v>
      </c>
      <c r="N60" s="29">
        <v>1</v>
      </c>
    </row>
    <row r="61" spans="1:15" s="29" customFormat="1" ht="12.75" x14ac:dyDescent="0.2">
      <c r="A61" s="8" t="s">
        <v>101</v>
      </c>
      <c r="B61" s="4" t="s">
        <v>382</v>
      </c>
      <c r="C61" s="11">
        <v>1688</v>
      </c>
      <c r="D61" s="41" t="s">
        <v>560</v>
      </c>
      <c r="E61" s="23">
        <v>441581</v>
      </c>
      <c r="F61" s="24" t="s">
        <v>669</v>
      </c>
      <c r="G61" s="23">
        <v>411681</v>
      </c>
      <c r="H61" s="24" t="s">
        <v>675</v>
      </c>
      <c r="I61" s="23" t="s">
        <v>708</v>
      </c>
      <c r="J61" s="23" t="s">
        <v>708</v>
      </c>
      <c r="K61" s="25" t="s">
        <v>378</v>
      </c>
      <c r="L61" s="39" t="s">
        <v>613</v>
      </c>
      <c r="N61" s="29">
        <v>1</v>
      </c>
    </row>
    <row r="62" spans="1:15" s="29" customFormat="1" ht="12.75" x14ac:dyDescent="0.2">
      <c r="A62" s="8" t="s">
        <v>102</v>
      </c>
      <c r="B62" s="4" t="s">
        <v>374</v>
      </c>
      <c r="C62" s="11">
        <v>1528</v>
      </c>
      <c r="D62" s="41" t="s">
        <v>560</v>
      </c>
      <c r="E62" s="23">
        <v>441581</v>
      </c>
      <c r="F62" s="24" t="s">
        <v>669</v>
      </c>
      <c r="G62" s="23">
        <v>411681</v>
      </c>
      <c r="H62" s="24" t="s">
        <v>675</v>
      </c>
      <c r="I62" s="23">
        <v>411321</v>
      </c>
      <c r="J62" s="24" t="s">
        <v>668</v>
      </c>
      <c r="K62" s="25" t="s">
        <v>379</v>
      </c>
      <c r="L62" s="39" t="s">
        <v>614</v>
      </c>
      <c r="O62" s="29">
        <v>1</v>
      </c>
    </row>
    <row r="63" spans="1:15" s="29" customFormat="1" ht="12.75" x14ac:dyDescent="0.2">
      <c r="A63" s="8" t="s">
        <v>100</v>
      </c>
      <c r="B63" s="4" t="s">
        <v>375</v>
      </c>
      <c r="C63" s="11">
        <v>890</v>
      </c>
      <c r="D63" s="41" t="s">
        <v>560</v>
      </c>
      <c r="E63" s="23">
        <v>441581</v>
      </c>
      <c r="F63" s="24" t="s">
        <v>669</v>
      </c>
      <c r="G63" s="23">
        <v>411691</v>
      </c>
      <c r="H63" s="24" t="s">
        <v>674</v>
      </c>
      <c r="I63" s="23">
        <v>411311</v>
      </c>
      <c r="J63" s="24" t="s">
        <v>381</v>
      </c>
      <c r="K63" s="25" t="s">
        <v>380</v>
      </c>
      <c r="L63" s="39" t="s">
        <v>615</v>
      </c>
      <c r="O63" s="29">
        <v>1</v>
      </c>
    </row>
    <row r="64" spans="1:15" s="29" customFormat="1" x14ac:dyDescent="0.2">
      <c r="A64" s="53"/>
      <c r="B64" s="21"/>
      <c r="C64" s="69"/>
      <c r="D64" s="70"/>
      <c r="E64" s="23"/>
      <c r="F64" s="24"/>
      <c r="G64" s="23"/>
      <c r="H64" s="24"/>
      <c r="I64" s="23"/>
      <c r="J64" s="24"/>
      <c r="K64" s="25"/>
      <c r="L64" s="42"/>
    </row>
    <row r="65" spans="1:15" s="29" customFormat="1" ht="12.75" x14ac:dyDescent="0.2">
      <c r="A65" s="60" t="s">
        <v>105</v>
      </c>
      <c r="B65" s="61" t="s">
        <v>257</v>
      </c>
      <c r="C65" s="74">
        <v>43371</v>
      </c>
      <c r="D65" s="41" t="s">
        <v>561</v>
      </c>
      <c r="E65" s="23">
        <v>441511</v>
      </c>
      <c r="F65" s="24" t="s">
        <v>682</v>
      </c>
      <c r="G65" s="23"/>
      <c r="H65" s="24"/>
      <c r="I65" s="23"/>
      <c r="J65" s="24"/>
      <c r="K65" s="25"/>
      <c r="L65" s="42"/>
    </row>
    <row r="66" spans="1:15" s="29" customFormat="1" ht="12.75" x14ac:dyDescent="0.2">
      <c r="A66" s="8" t="s">
        <v>121</v>
      </c>
      <c r="B66" s="76" t="s">
        <v>476</v>
      </c>
      <c r="C66" s="16">
        <f>C67+C68+C69+C70</f>
        <v>14599</v>
      </c>
      <c r="D66" s="41"/>
      <c r="E66" s="23"/>
      <c r="F66" s="24"/>
      <c r="G66" s="27"/>
      <c r="I66" s="27"/>
      <c r="L66" s="42"/>
    </row>
    <row r="67" spans="1:15" s="29" customFormat="1" ht="12.75" x14ac:dyDescent="0.2">
      <c r="A67" s="8" t="s">
        <v>122</v>
      </c>
      <c r="B67" s="77" t="s">
        <v>477</v>
      </c>
      <c r="C67" s="11">
        <v>9791</v>
      </c>
      <c r="D67" s="41" t="s">
        <v>561</v>
      </c>
      <c r="E67" s="23">
        <v>441511</v>
      </c>
      <c r="F67" s="24" t="s">
        <v>682</v>
      </c>
      <c r="G67" s="23">
        <v>411541</v>
      </c>
      <c r="H67" s="24" t="s">
        <v>426</v>
      </c>
      <c r="I67" s="23" t="s">
        <v>708</v>
      </c>
      <c r="J67" s="23" t="s">
        <v>708</v>
      </c>
      <c r="K67" s="25" t="s">
        <v>420</v>
      </c>
      <c r="L67" s="39" t="s">
        <v>616</v>
      </c>
      <c r="M67" s="29">
        <v>1</v>
      </c>
    </row>
    <row r="68" spans="1:15" s="29" customFormat="1" ht="12.75" x14ac:dyDescent="0.2">
      <c r="A68" s="8" t="s">
        <v>125</v>
      </c>
      <c r="B68" s="18" t="s">
        <v>478</v>
      </c>
      <c r="C68" s="11">
        <v>2300</v>
      </c>
      <c r="D68" s="41" t="s">
        <v>561</v>
      </c>
      <c r="E68" s="23">
        <v>441511</v>
      </c>
      <c r="F68" s="24" t="s">
        <v>682</v>
      </c>
      <c r="G68" s="23">
        <v>412121</v>
      </c>
      <c r="H68" s="24" t="s">
        <v>479</v>
      </c>
      <c r="I68" s="23" t="s">
        <v>708</v>
      </c>
      <c r="J68" s="23" t="s">
        <v>708</v>
      </c>
      <c r="K68" s="25" t="s">
        <v>480</v>
      </c>
      <c r="L68" s="39" t="s">
        <v>617</v>
      </c>
      <c r="N68" s="29">
        <v>1</v>
      </c>
    </row>
    <row r="69" spans="1:15" s="29" customFormat="1" ht="12.75" x14ac:dyDescent="0.2">
      <c r="A69" s="8" t="s">
        <v>112</v>
      </c>
      <c r="B69" s="78" t="s">
        <v>481</v>
      </c>
      <c r="C69" s="11">
        <v>2193</v>
      </c>
      <c r="D69" s="41" t="s">
        <v>561</v>
      </c>
      <c r="E69" s="23">
        <v>441511</v>
      </c>
      <c r="F69" s="24" t="s">
        <v>682</v>
      </c>
      <c r="G69" s="23">
        <v>411541</v>
      </c>
      <c r="H69" s="24" t="s">
        <v>426</v>
      </c>
      <c r="I69" s="23">
        <v>411211</v>
      </c>
      <c r="J69" s="24" t="s">
        <v>429</v>
      </c>
      <c r="K69" s="25" t="s">
        <v>430</v>
      </c>
      <c r="L69" s="39" t="s">
        <v>618</v>
      </c>
      <c r="O69" s="29">
        <v>1</v>
      </c>
    </row>
    <row r="70" spans="1:15" s="29" customFormat="1" ht="12.75" x14ac:dyDescent="0.2">
      <c r="A70" s="8" t="s">
        <v>113</v>
      </c>
      <c r="B70" s="18" t="s">
        <v>482</v>
      </c>
      <c r="C70" s="12">
        <v>315</v>
      </c>
      <c r="D70" s="41" t="s">
        <v>561</v>
      </c>
      <c r="E70" s="23">
        <v>441511</v>
      </c>
      <c r="F70" s="24" t="s">
        <v>682</v>
      </c>
      <c r="G70" s="23">
        <v>411541</v>
      </c>
      <c r="H70" s="24" t="s">
        <v>426</v>
      </c>
      <c r="I70" s="23">
        <v>411221</v>
      </c>
      <c r="J70" s="24" t="s">
        <v>483</v>
      </c>
      <c r="K70" s="25" t="s">
        <v>484</v>
      </c>
      <c r="L70" s="39" t="s">
        <v>619</v>
      </c>
      <c r="O70" s="29">
        <v>1</v>
      </c>
    </row>
    <row r="71" spans="1:15" s="29" customFormat="1" x14ac:dyDescent="0.2">
      <c r="A71" s="8"/>
      <c r="B71" s="18"/>
      <c r="C71" s="17"/>
      <c r="D71" s="32"/>
      <c r="E71" s="23"/>
      <c r="F71" s="24"/>
      <c r="G71" s="23"/>
      <c r="H71" s="24"/>
      <c r="I71" s="23"/>
      <c r="J71" s="24"/>
      <c r="K71" s="25"/>
      <c r="L71" s="42"/>
    </row>
    <row r="72" spans="1:15" s="29" customFormat="1" x14ac:dyDescent="0.2">
      <c r="A72" s="8"/>
      <c r="B72" s="18"/>
      <c r="C72" s="11"/>
      <c r="D72" s="33"/>
      <c r="E72" s="23"/>
      <c r="F72" s="24"/>
      <c r="G72" s="23"/>
      <c r="H72" s="24"/>
      <c r="I72" s="23"/>
      <c r="J72" s="24"/>
      <c r="K72" s="25"/>
      <c r="L72" s="42"/>
    </row>
    <row r="73" spans="1:15" s="29" customFormat="1" x14ac:dyDescent="0.2">
      <c r="A73" s="8" t="s">
        <v>114</v>
      </c>
      <c r="B73" s="76" t="s">
        <v>485</v>
      </c>
      <c r="C73" s="16">
        <f>C74+C75</f>
        <v>8721</v>
      </c>
      <c r="D73" s="34"/>
      <c r="E73" s="23"/>
      <c r="F73" s="24"/>
      <c r="G73" s="23"/>
      <c r="H73" s="24"/>
      <c r="I73" s="23"/>
      <c r="J73" s="24"/>
      <c r="K73" s="25"/>
      <c r="L73" s="42"/>
    </row>
    <row r="74" spans="1:15" s="29" customFormat="1" ht="12.75" x14ac:dyDescent="0.2">
      <c r="A74" s="8" t="s">
        <v>115</v>
      </c>
      <c r="B74" s="77" t="s">
        <v>486</v>
      </c>
      <c r="C74" s="11">
        <v>5630</v>
      </c>
      <c r="D74" s="41" t="s">
        <v>561</v>
      </c>
      <c r="E74" s="23">
        <v>441511</v>
      </c>
      <c r="F74" s="24" t="s">
        <v>682</v>
      </c>
      <c r="G74" s="23">
        <v>412001</v>
      </c>
      <c r="H74" s="24" t="s">
        <v>431</v>
      </c>
      <c r="I74" s="23" t="s">
        <v>708</v>
      </c>
      <c r="J74" s="23" t="s">
        <v>708</v>
      </c>
      <c r="K74" s="25" t="s">
        <v>432</v>
      </c>
      <c r="L74" s="39" t="s">
        <v>620</v>
      </c>
      <c r="N74" s="29">
        <v>1</v>
      </c>
    </row>
    <row r="75" spans="1:15" s="29" customFormat="1" ht="12.75" x14ac:dyDescent="0.2">
      <c r="A75" s="8" t="s">
        <v>106</v>
      </c>
      <c r="B75" s="18" t="s">
        <v>487</v>
      </c>
      <c r="C75" s="12">
        <v>3091</v>
      </c>
      <c r="D75" s="41" t="s">
        <v>561</v>
      </c>
      <c r="E75" s="23">
        <v>441511</v>
      </c>
      <c r="F75" s="24" t="s">
        <v>682</v>
      </c>
      <c r="G75" s="23">
        <v>411991</v>
      </c>
      <c r="H75" s="24" t="s">
        <v>421</v>
      </c>
      <c r="I75" s="23" t="s">
        <v>708</v>
      </c>
      <c r="J75" s="23" t="s">
        <v>708</v>
      </c>
      <c r="K75" s="25" t="s">
        <v>488</v>
      </c>
      <c r="L75" s="39" t="s">
        <v>621</v>
      </c>
      <c r="N75" s="29">
        <v>1</v>
      </c>
    </row>
    <row r="76" spans="1:15" s="29" customFormat="1" x14ac:dyDescent="0.2">
      <c r="A76" s="8"/>
      <c r="B76" s="18"/>
      <c r="C76" s="17">
        <v>8721</v>
      </c>
      <c r="D76" s="32"/>
      <c r="E76" s="23"/>
      <c r="F76" s="24"/>
      <c r="G76" s="23"/>
      <c r="H76" s="24"/>
      <c r="I76" s="23"/>
      <c r="J76" s="24"/>
      <c r="K76" s="25"/>
      <c r="L76" s="42"/>
    </row>
    <row r="77" spans="1:15" s="29" customFormat="1" x14ac:dyDescent="0.2">
      <c r="A77" s="8"/>
      <c r="B77" s="18"/>
      <c r="C77" s="11"/>
      <c r="D77" s="33"/>
      <c r="E77" s="23"/>
      <c r="F77" s="24"/>
      <c r="G77" s="23"/>
      <c r="H77" s="24"/>
      <c r="I77" s="23"/>
      <c r="J77" s="24"/>
      <c r="K77" s="25"/>
      <c r="L77" s="42"/>
    </row>
    <row r="78" spans="1:15" s="29" customFormat="1" x14ac:dyDescent="0.2">
      <c r="A78" s="8" t="s">
        <v>118</v>
      </c>
      <c r="B78" s="76" t="s">
        <v>489</v>
      </c>
      <c r="C78" s="17">
        <f>C79+C80+C81</f>
        <v>3680</v>
      </c>
      <c r="D78" s="32"/>
      <c r="E78" s="23"/>
      <c r="F78" s="24"/>
      <c r="G78" s="27"/>
      <c r="I78" s="23"/>
      <c r="J78" s="24"/>
      <c r="L78" s="42"/>
    </row>
    <row r="79" spans="1:15" s="29" customFormat="1" ht="12.75" x14ac:dyDescent="0.2">
      <c r="A79" s="8" t="s">
        <v>119</v>
      </c>
      <c r="B79" s="77" t="s">
        <v>490</v>
      </c>
      <c r="C79" s="12">
        <v>1459</v>
      </c>
      <c r="D79" s="41" t="s">
        <v>561</v>
      </c>
      <c r="E79" s="23">
        <v>441511</v>
      </c>
      <c r="F79" s="24" t="s">
        <v>682</v>
      </c>
      <c r="G79" s="23">
        <v>412131</v>
      </c>
      <c r="H79" s="24" t="s">
        <v>491</v>
      </c>
      <c r="I79" s="23" t="s">
        <v>708</v>
      </c>
      <c r="J79" s="23" t="s">
        <v>708</v>
      </c>
      <c r="K79" s="25" t="s">
        <v>492</v>
      </c>
      <c r="L79" s="39" t="s">
        <v>622</v>
      </c>
      <c r="N79" s="29">
        <v>1</v>
      </c>
    </row>
    <row r="80" spans="1:15" s="29" customFormat="1" ht="12.75" x14ac:dyDescent="0.2">
      <c r="A80" s="8" t="s">
        <v>123</v>
      </c>
      <c r="B80" s="18" t="s">
        <v>493</v>
      </c>
      <c r="C80" s="12">
        <v>1707</v>
      </c>
      <c r="D80" s="41" t="s">
        <v>561</v>
      </c>
      <c r="E80" s="23">
        <v>441511</v>
      </c>
      <c r="F80" s="24" t="s">
        <v>682</v>
      </c>
      <c r="G80" s="23">
        <v>412131</v>
      </c>
      <c r="H80" s="24" t="s">
        <v>491</v>
      </c>
      <c r="I80" s="30">
        <v>411191</v>
      </c>
      <c r="J80" s="24" t="s">
        <v>494</v>
      </c>
      <c r="K80" s="25" t="s">
        <v>495</v>
      </c>
      <c r="L80" s="39" t="s">
        <v>623</v>
      </c>
      <c r="O80" s="29">
        <v>1</v>
      </c>
    </row>
    <row r="81" spans="1:15" s="29" customFormat="1" ht="12.75" x14ac:dyDescent="0.2">
      <c r="A81" s="8" t="s">
        <v>120</v>
      </c>
      <c r="B81" s="18" t="s">
        <v>496</v>
      </c>
      <c r="C81" s="11">
        <v>514</v>
      </c>
      <c r="D81" s="41" t="s">
        <v>561</v>
      </c>
      <c r="E81" s="23">
        <v>441511</v>
      </c>
      <c r="F81" s="24" t="s">
        <v>682</v>
      </c>
      <c r="G81" s="23">
        <v>412131</v>
      </c>
      <c r="H81" s="24" t="s">
        <v>491</v>
      </c>
      <c r="I81" s="23">
        <v>411201</v>
      </c>
      <c r="J81" s="24" t="s">
        <v>497</v>
      </c>
      <c r="K81" s="25" t="s">
        <v>498</v>
      </c>
      <c r="L81" s="39" t="s">
        <v>624</v>
      </c>
      <c r="O81" s="29">
        <v>1</v>
      </c>
    </row>
    <row r="82" spans="1:15" s="29" customFormat="1" x14ac:dyDescent="0.2">
      <c r="A82" s="8"/>
      <c r="B82" s="18"/>
      <c r="C82" s="16"/>
      <c r="D82" s="34"/>
      <c r="E82" s="23"/>
      <c r="F82" s="24"/>
      <c r="G82" s="23"/>
      <c r="H82" s="24"/>
      <c r="I82" s="23"/>
      <c r="J82" s="24"/>
      <c r="K82" s="25"/>
      <c r="L82" s="42"/>
    </row>
    <row r="83" spans="1:15" s="29" customFormat="1" x14ac:dyDescent="0.2">
      <c r="A83" s="8" t="s">
        <v>107</v>
      </c>
      <c r="B83" s="76" t="s">
        <v>499</v>
      </c>
      <c r="C83" s="17">
        <f>C84+C85</f>
        <v>7249</v>
      </c>
      <c r="D83" s="32"/>
      <c r="E83" s="23"/>
      <c r="F83" s="24"/>
      <c r="G83" s="27"/>
      <c r="I83" s="27"/>
      <c r="L83" s="42"/>
    </row>
    <row r="84" spans="1:15" s="29" customFormat="1" ht="12.75" x14ac:dyDescent="0.2">
      <c r="A84" s="8" t="s">
        <v>108</v>
      </c>
      <c r="B84" s="77" t="s">
        <v>500</v>
      </c>
      <c r="C84" s="12">
        <v>4969</v>
      </c>
      <c r="D84" s="41" t="s">
        <v>561</v>
      </c>
      <c r="E84" s="23">
        <v>441511</v>
      </c>
      <c r="F84" s="24" t="s">
        <v>682</v>
      </c>
      <c r="G84" s="23">
        <v>411981</v>
      </c>
      <c r="H84" s="24" t="s">
        <v>422</v>
      </c>
      <c r="I84" s="23" t="s">
        <v>708</v>
      </c>
      <c r="J84" s="23" t="s">
        <v>708</v>
      </c>
      <c r="K84" s="25" t="s">
        <v>501</v>
      </c>
      <c r="L84" s="39" t="s">
        <v>621</v>
      </c>
      <c r="N84" s="29">
        <v>1</v>
      </c>
    </row>
    <row r="85" spans="1:15" s="29" customFormat="1" ht="12.75" x14ac:dyDescent="0.2">
      <c r="A85" s="8" t="s">
        <v>116</v>
      </c>
      <c r="B85" s="18" t="s">
        <v>680</v>
      </c>
      <c r="C85" s="14">
        <v>2280</v>
      </c>
      <c r="D85" s="41" t="s">
        <v>561</v>
      </c>
      <c r="E85" s="23">
        <v>441511</v>
      </c>
      <c r="F85" s="24" t="s">
        <v>682</v>
      </c>
      <c r="G85" s="23">
        <v>412141</v>
      </c>
      <c r="H85" s="24" t="s">
        <v>433</v>
      </c>
      <c r="I85" s="23" t="s">
        <v>708</v>
      </c>
      <c r="J85" s="23" t="s">
        <v>708</v>
      </c>
      <c r="K85" s="25" t="s">
        <v>434</v>
      </c>
      <c r="L85" s="39" t="s">
        <v>625</v>
      </c>
      <c r="N85" s="29">
        <v>1</v>
      </c>
    </row>
    <row r="86" spans="1:15" s="29" customFormat="1" x14ac:dyDescent="0.2">
      <c r="A86" s="8"/>
      <c r="B86" s="18"/>
      <c r="C86" s="13"/>
      <c r="D86" s="35"/>
      <c r="E86" s="23"/>
      <c r="F86" s="24"/>
      <c r="G86" s="23"/>
      <c r="H86" s="24"/>
      <c r="I86" s="23"/>
      <c r="J86" s="24"/>
      <c r="K86" s="25"/>
      <c r="L86" s="42"/>
    </row>
    <row r="87" spans="1:15" s="29" customFormat="1" x14ac:dyDescent="0.2">
      <c r="A87" s="8" t="s">
        <v>109</v>
      </c>
      <c r="B87" s="76" t="s">
        <v>502</v>
      </c>
      <c r="C87" s="17">
        <f>C88+C89+C90</f>
        <v>3646</v>
      </c>
      <c r="D87" s="32"/>
      <c r="E87" s="23"/>
      <c r="F87" s="24"/>
      <c r="G87" s="23"/>
      <c r="H87" s="24"/>
      <c r="I87" s="23"/>
      <c r="J87" s="24"/>
      <c r="K87" s="25"/>
      <c r="L87" s="42"/>
    </row>
    <row r="88" spans="1:15" s="29" customFormat="1" ht="12.75" x14ac:dyDescent="0.2">
      <c r="A88" s="8" t="s">
        <v>110</v>
      </c>
      <c r="B88" s="77" t="s">
        <v>503</v>
      </c>
      <c r="C88" s="12">
        <v>2004</v>
      </c>
      <c r="D88" s="41" t="s">
        <v>561</v>
      </c>
      <c r="E88" s="23">
        <v>441511</v>
      </c>
      <c r="F88" s="24" t="s">
        <v>682</v>
      </c>
      <c r="G88" s="23">
        <v>411471</v>
      </c>
      <c r="H88" s="24" t="s">
        <v>681</v>
      </c>
      <c r="I88" s="23" t="s">
        <v>708</v>
      </c>
      <c r="J88" s="23" t="s">
        <v>708</v>
      </c>
      <c r="K88" s="25" t="s">
        <v>423</v>
      </c>
      <c r="L88" s="39" t="s">
        <v>629</v>
      </c>
      <c r="N88" s="29">
        <v>1</v>
      </c>
    </row>
    <row r="89" spans="1:15" s="29" customFormat="1" ht="12.75" x14ac:dyDescent="0.2">
      <c r="A89" s="8" t="s">
        <v>117</v>
      </c>
      <c r="B89" s="18" t="s">
        <v>504</v>
      </c>
      <c r="C89" s="14">
        <v>1181</v>
      </c>
      <c r="D89" s="41" t="s">
        <v>561</v>
      </c>
      <c r="E89" s="23">
        <v>441511</v>
      </c>
      <c r="F89" s="24" t="s">
        <v>682</v>
      </c>
      <c r="G89" s="23">
        <v>412141</v>
      </c>
      <c r="H89" s="24" t="s">
        <v>433</v>
      </c>
      <c r="I89" s="23">
        <v>411181</v>
      </c>
      <c r="J89" s="24" t="s">
        <v>435</v>
      </c>
      <c r="K89" s="25" t="s">
        <v>436</v>
      </c>
      <c r="L89" s="39" t="s">
        <v>626</v>
      </c>
      <c r="O89" s="29">
        <v>1</v>
      </c>
    </row>
    <row r="90" spans="1:15" s="29" customFormat="1" ht="12.75" x14ac:dyDescent="0.2">
      <c r="A90" s="8" t="s">
        <v>111</v>
      </c>
      <c r="B90" s="18" t="s">
        <v>505</v>
      </c>
      <c r="C90" s="14">
        <v>461</v>
      </c>
      <c r="D90" s="41" t="s">
        <v>561</v>
      </c>
      <c r="E90" s="23">
        <v>441511</v>
      </c>
      <c r="F90" s="24" t="s">
        <v>682</v>
      </c>
      <c r="G90" s="23">
        <v>411471</v>
      </c>
      <c r="H90" s="24" t="s">
        <v>681</v>
      </c>
      <c r="I90" s="23">
        <v>411171</v>
      </c>
      <c r="J90" s="24" t="s">
        <v>424</v>
      </c>
      <c r="K90" s="25" t="s">
        <v>425</v>
      </c>
      <c r="L90" s="39" t="s">
        <v>627</v>
      </c>
      <c r="O90" s="29">
        <v>1</v>
      </c>
    </row>
    <row r="91" spans="1:15" s="29" customFormat="1" x14ac:dyDescent="0.2">
      <c r="A91" s="8"/>
      <c r="B91" s="18"/>
      <c r="C91" s="13"/>
      <c r="D91" s="35"/>
      <c r="E91" s="23"/>
      <c r="F91" s="24"/>
      <c r="G91" s="23"/>
      <c r="H91" s="24"/>
      <c r="I91" s="23"/>
      <c r="J91" s="24"/>
      <c r="K91" s="25"/>
      <c r="L91" s="42"/>
    </row>
    <row r="92" spans="1:15" s="29" customFormat="1" x14ac:dyDescent="0.2">
      <c r="A92" s="8" t="s">
        <v>251</v>
      </c>
      <c r="B92" s="79" t="s">
        <v>506</v>
      </c>
      <c r="C92" s="17">
        <f>C93+C94</f>
        <v>5476</v>
      </c>
      <c r="D92" s="32"/>
      <c r="E92" s="23"/>
      <c r="F92" s="24"/>
      <c r="G92" s="27"/>
      <c r="I92" s="27"/>
      <c r="L92" s="42"/>
    </row>
    <row r="93" spans="1:15" s="29" customFormat="1" ht="12.75" x14ac:dyDescent="0.2">
      <c r="A93" s="8" t="s">
        <v>252</v>
      </c>
      <c r="B93" s="80" t="s">
        <v>507</v>
      </c>
      <c r="C93" s="12">
        <v>3543</v>
      </c>
      <c r="D93" s="41" t="s">
        <v>561</v>
      </c>
      <c r="E93" s="23">
        <v>441511</v>
      </c>
      <c r="F93" s="24" t="s">
        <v>682</v>
      </c>
      <c r="G93" s="23">
        <v>412011</v>
      </c>
      <c r="H93" s="24" t="s">
        <v>683</v>
      </c>
      <c r="I93" s="23" t="s">
        <v>708</v>
      </c>
      <c r="J93" s="23" t="s">
        <v>708</v>
      </c>
      <c r="K93" s="25" t="s">
        <v>508</v>
      </c>
      <c r="L93" s="39" t="s">
        <v>620</v>
      </c>
      <c r="N93" s="29">
        <v>1</v>
      </c>
    </row>
    <row r="94" spans="1:15" s="29" customFormat="1" ht="12.75" x14ac:dyDescent="0.2">
      <c r="A94" s="8" t="s">
        <v>124</v>
      </c>
      <c r="B94" s="18" t="s">
        <v>509</v>
      </c>
      <c r="C94" s="14">
        <v>1933</v>
      </c>
      <c r="D94" s="41" t="s">
        <v>561</v>
      </c>
      <c r="E94" s="23">
        <v>441511</v>
      </c>
      <c r="F94" s="24" t="s">
        <v>682</v>
      </c>
      <c r="G94" s="23">
        <v>411541</v>
      </c>
      <c r="H94" s="24" t="s">
        <v>426</v>
      </c>
      <c r="I94" s="23">
        <v>411721</v>
      </c>
      <c r="J94" s="24" t="s">
        <v>427</v>
      </c>
      <c r="K94" s="25" t="s">
        <v>428</v>
      </c>
      <c r="L94" s="39" t="s">
        <v>630</v>
      </c>
      <c r="O94" s="29">
        <v>1</v>
      </c>
    </row>
    <row r="95" spans="1:15" s="29" customFormat="1" x14ac:dyDescent="0.2">
      <c r="A95" s="8"/>
      <c r="B95" s="81"/>
      <c r="C95" s="14"/>
      <c r="D95" s="36"/>
      <c r="E95" s="23"/>
      <c r="F95" s="24"/>
      <c r="G95" s="23"/>
      <c r="H95" s="24"/>
      <c r="I95" s="23"/>
      <c r="J95" s="24"/>
      <c r="K95" s="25"/>
      <c r="L95" s="42"/>
    </row>
    <row r="96" spans="1:15" s="29" customFormat="1" ht="12.75" x14ac:dyDescent="0.2">
      <c r="A96" s="60" t="s">
        <v>126</v>
      </c>
      <c r="B96" s="82" t="s">
        <v>6</v>
      </c>
      <c r="C96" s="74">
        <v>63134</v>
      </c>
      <c r="D96" s="41" t="s">
        <v>562</v>
      </c>
      <c r="E96" s="23">
        <v>441641</v>
      </c>
      <c r="F96" s="24" t="s">
        <v>697</v>
      </c>
      <c r="G96" s="23"/>
      <c r="H96" s="24"/>
      <c r="I96" s="23"/>
      <c r="J96" s="24"/>
      <c r="K96" s="25"/>
      <c r="L96" s="42"/>
    </row>
    <row r="97" spans="1:15" s="29" customFormat="1" x14ac:dyDescent="0.2">
      <c r="A97" s="6" t="s">
        <v>130</v>
      </c>
      <c r="B97" s="83" t="s">
        <v>230</v>
      </c>
      <c r="C97" s="16">
        <f>SUM(C98:C99)</f>
        <v>6874</v>
      </c>
      <c r="D97" s="34"/>
      <c r="E97" s="23"/>
      <c r="F97" s="24"/>
      <c r="G97" s="23"/>
      <c r="H97" s="24"/>
      <c r="I97" s="23"/>
      <c r="J97" s="24"/>
      <c r="K97" s="25"/>
      <c r="L97" s="42"/>
    </row>
    <row r="98" spans="1:15" s="29" customFormat="1" ht="12.75" x14ac:dyDescent="0.2">
      <c r="A98" s="8" t="s">
        <v>131</v>
      </c>
      <c r="B98" s="84" t="s">
        <v>11</v>
      </c>
      <c r="C98" s="12">
        <v>2825</v>
      </c>
      <c r="D98" s="41" t="s">
        <v>562</v>
      </c>
      <c r="E98" s="23">
        <v>441641</v>
      </c>
      <c r="F98" s="24" t="s">
        <v>697</v>
      </c>
      <c r="G98" s="23">
        <v>410781</v>
      </c>
      <c r="H98" s="24" t="s">
        <v>694</v>
      </c>
      <c r="I98" s="23" t="s">
        <v>708</v>
      </c>
      <c r="J98" s="23" t="s">
        <v>708</v>
      </c>
      <c r="K98" s="25" t="s">
        <v>329</v>
      </c>
      <c r="L98" s="39" t="s">
        <v>565</v>
      </c>
      <c r="N98" s="29">
        <v>1</v>
      </c>
    </row>
    <row r="99" spans="1:15" s="29" customFormat="1" ht="12.75" x14ac:dyDescent="0.2">
      <c r="A99" s="8" t="s">
        <v>132</v>
      </c>
      <c r="B99" s="84" t="s">
        <v>258</v>
      </c>
      <c r="C99" s="12">
        <v>4049</v>
      </c>
      <c r="D99" s="41" t="s">
        <v>562</v>
      </c>
      <c r="E99" s="23">
        <v>441641</v>
      </c>
      <c r="F99" s="24" t="s">
        <v>697</v>
      </c>
      <c r="G99" s="23">
        <v>411631</v>
      </c>
      <c r="H99" s="24" t="s">
        <v>687</v>
      </c>
      <c r="I99" s="23" t="s">
        <v>708</v>
      </c>
      <c r="J99" s="23" t="s">
        <v>708</v>
      </c>
      <c r="K99" s="25" t="s">
        <v>320</v>
      </c>
      <c r="L99" s="39" t="s">
        <v>566</v>
      </c>
      <c r="N99" s="29">
        <v>1</v>
      </c>
    </row>
    <row r="100" spans="1:15" s="29" customFormat="1" x14ac:dyDescent="0.2">
      <c r="A100" s="8"/>
      <c r="B100" s="84"/>
      <c r="C100" s="11"/>
      <c r="D100" s="33"/>
      <c r="E100" s="23"/>
      <c r="F100" s="24"/>
      <c r="G100" s="23"/>
      <c r="H100" s="24"/>
      <c r="I100" s="23"/>
      <c r="J100" s="24"/>
      <c r="K100" s="25"/>
      <c r="L100" s="42"/>
    </row>
    <row r="101" spans="1:15" s="29" customFormat="1" x14ac:dyDescent="0.2">
      <c r="A101" s="6" t="s">
        <v>154</v>
      </c>
      <c r="B101" s="85" t="s">
        <v>222</v>
      </c>
      <c r="C101" s="16">
        <f>SUM(C102:C106)</f>
        <v>8880</v>
      </c>
      <c r="D101" s="34"/>
      <c r="E101" s="23"/>
      <c r="F101" s="24"/>
      <c r="G101" s="23"/>
      <c r="H101" s="24"/>
      <c r="I101" s="23"/>
      <c r="J101" s="24"/>
      <c r="K101" s="25"/>
      <c r="L101" s="42"/>
    </row>
    <row r="102" spans="1:15" s="29" customFormat="1" ht="12.75" x14ac:dyDescent="0.2">
      <c r="A102" s="8" t="s">
        <v>155</v>
      </c>
      <c r="B102" s="84" t="s">
        <v>27</v>
      </c>
      <c r="C102" s="12">
        <v>5932</v>
      </c>
      <c r="D102" s="41" t="s">
        <v>562</v>
      </c>
      <c r="E102" s="23">
        <v>441641</v>
      </c>
      <c r="F102" s="24" t="s">
        <v>697</v>
      </c>
      <c r="G102" s="23">
        <v>412051</v>
      </c>
      <c r="H102" s="24" t="s">
        <v>691</v>
      </c>
      <c r="I102" s="23" t="s">
        <v>708</v>
      </c>
      <c r="J102" s="23" t="s">
        <v>708</v>
      </c>
      <c r="K102" s="25" t="s">
        <v>325</v>
      </c>
      <c r="L102" s="39" t="s">
        <v>567</v>
      </c>
      <c r="N102" s="29">
        <v>1</v>
      </c>
    </row>
    <row r="103" spans="1:15" s="29" customFormat="1" ht="12.75" x14ac:dyDescent="0.2">
      <c r="A103" s="8" t="s">
        <v>159</v>
      </c>
      <c r="B103" s="84" t="s">
        <v>31</v>
      </c>
      <c r="C103" s="12">
        <v>810</v>
      </c>
      <c r="D103" s="41" t="s">
        <v>562</v>
      </c>
      <c r="E103" s="23">
        <v>441641</v>
      </c>
      <c r="F103" s="24" t="s">
        <v>697</v>
      </c>
      <c r="G103" s="23">
        <v>412051</v>
      </c>
      <c r="H103" s="24" t="s">
        <v>691</v>
      </c>
      <c r="I103" s="23">
        <v>411091</v>
      </c>
      <c r="J103" s="24" t="s">
        <v>287</v>
      </c>
      <c r="K103" s="25" t="s">
        <v>309</v>
      </c>
      <c r="L103" s="39" t="s">
        <v>568</v>
      </c>
      <c r="O103" s="29">
        <v>1</v>
      </c>
    </row>
    <row r="104" spans="1:15" s="29" customFormat="1" ht="12.75" x14ac:dyDescent="0.2">
      <c r="A104" s="8" t="s">
        <v>157</v>
      </c>
      <c r="B104" s="84" t="s">
        <v>29</v>
      </c>
      <c r="C104" s="12">
        <v>972</v>
      </c>
      <c r="D104" s="41" t="s">
        <v>562</v>
      </c>
      <c r="E104" s="23">
        <v>441641</v>
      </c>
      <c r="F104" s="24" t="s">
        <v>697</v>
      </c>
      <c r="G104" s="23">
        <v>412051</v>
      </c>
      <c r="H104" s="24" t="s">
        <v>691</v>
      </c>
      <c r="I104" s="23">
        <v>411111</v>
      </c>
      <c r="J104" s="24" t="s">
        <v>288</v>
      </c>
      <c r="K104" s="25" t="s">
        <v>336</v>
      </c>
      <c r="L104" s="39" t="s">
        <v>569</v>
      </c>
      <c r="O104" s="29">
        <v>1</v>
      </c>
    </row>
    <row r="105" spans="1:15" s="29" customFormat="1" ht="12.75" x14ac:dyDescent="0.2">
      <c r="A105" s="8" t="s">
        <v>156</v>
      </c>
      <c r="B105" s="84" t="s">
        <v>28</v>
      </c>
      <c r="C105" s="12"/>
      <c r="D105" s="41" t="s">
        <v>562</v>
      </c>
      <c r="E105" s="23">
        <v>441641</v>
      </c>
      <c r="F105" s="24" t="s">
        <v>697</v>
      </c>
      <c r="G105" s="23"/>
      <c r="H105" s="23"/>
      <c r="I105" s="23"/>
      <c r="J105" s="23"/>
      <c r="K105" s="25"/>
      <c r="L105" s="39"/>
    </row>
    <row r="106" spans="1:15" s="29" customFormat="1" ht="12.75" x14ac:dyDescent="0.2">
      <c r="A106" s="8" t="s">
        <v>158</v>
      </c>
      <c r="B106" s="84" t="s">
        <v>30</v>
      </c>
      <c r="C106" s="12">
        <v>1166</v>
      </c>
      <c r="D106" s="41" t="s">
        <v>562</v>
      </c>
      <c r="E106" s="23">
        <v>441641</v>
      </c>
      <c r="F106" s="24" t="s">
        <v>697</v>
      </c>
      <c r="G106" s="23">
        <v>412051</v>
      </c>
      <c r="H106" s="24" t="s">
        <v>691</v>
      </c>
      <c r="I106" s="23">
        <v>411101</v>
      </c>
      <c r="J106" s="24" t="s">
        <v>289</v>
      </c>
      <c r="K106" s="25" t="s">
        <v>317</v>
      </c>
      <c r="L106" s="39" t="s">
        <v>570</v>
      </c>
      <c r="O106" s="29">
        <v>1</v>
      </c>
    </row>
    <row r="107" spans="1:15" s="29" customFormat="1" x14ac:dyDescent="0.2">
      <c r="A107" s="8"/>
      <c r="B107" s="4"/>
      <c r="C107" s="11"/>
      <c r="D107" s="33"/>
      <c r="E107" s="23"/>
      <c r="F107" s="24"/>
      <c r="G107" s="23"/>
      <c r="H107" s="24"/>
      <c r="I107" s="23"/>
      <c r="J107" s="24"/>
      <c r="K107" s="25"/>
      <c r="L107" s="42"/>
    </row>
    <row r="108" spans="1:15" s="29" customFormat="1" x14ac:dyDescent="0.2">
      <c r="A108" s="6" t="s">
        <v>133</v>
      </c>
      <c r="B108" s="45" t="s">
        <v>231</v>
      </c>
      <c r="C108" s="16">
        <f>SUM(C109:C111)</f>
        <v>25747</v>
      </c>
      <c r="D108" s="34"/>
      <c r="E108" s="23"/>
      <c r="F108" s="24"/>
      <c r="G108" s="23"/>
      <c r="H108" s="24"/>
      <c r="I108" s="23"/>
      <c r="J108" s="24"/>
      <c r="K108" s="25"/>
      <c r="L108" s="42"/>
    </row>
    <row r="109" spans="1:15" s="29" customFormat="1" ht="12.75" x14ac:dyDescent="0.2">
      <c r="A109" s="8" t="s">
        <v>134</v>
      </c>
      <c r="B109" s="4" t="s">
        <v>259</v>
      </c>
      <c r="C109" s="12">
        <v>23992</v>
      </c>
      <c r="D109" s="41" t="s">
        <v>562</v>
      </c>
      <c r="E109" s="23">
        <v>441641</v>
      </c>
      <c r="F109" s="24" t="s">
        <v>697</v>
      </c>
      <c r="G109" s="23">
        <v>411621</v>
      </c>
      <c r="H109" s="24" t="s">
        <v>686</v>
      </c>
      <c r="I109" s="23" t="s">
        <v>708</v>
      </c>
      <c r="J109" s="23" t="s">
        <v>708</v>
      </c>
      <c r="K109" s="25" t="s">
        <v>319</v>
      </c>
      <c r="L109" s="39" t="s">
        <v>571</v>
      </c>
      <c r="M109" s="29">
        <v>1</v>
      </c>
    </row>
    <row r="110" spans="1:15" s="29" customFormat="1" ht="12.75" x14ac:dyDescent="0.2">
      <c r="A110" s="8" t="s">
        <v>136</v>
      </c>
      <c r="B110" s="4" t="s">
        <v>684</v>
      </c>
      <c r="C110" s="12">
        <v>1755</v>
      </c>
      <c r="D110" s="41" t="s">
        <v>562</v>
      </c>
      <c r="E110" s="23">
        <v>441641</v>
      </c>
      <c r="F110" s="24" t="s">
        <v>697</v>
      </c>
      <c r="G110" s="23">
        <v>411621</v>
      </c>
      <c r="H110" s="24" t="s">
        <v>686</v>
      </c>
      <c r="I110" s="23">
        <v>411011</v>
      </c>
      <c r="J110" s="24" t="s">
        <v>685</v>
      </c>
      <c r="K110" s="25" t="s">
        <v>335</v>
      </c>
      <c r="L110" s="39" t="s">
        <v>572</v>
      </c>
      <c r="O110" s="29">
        <v>1</v>
      </c>
    </row>
    <row r="111" spans="1:15" s="29" customFormat="1" ht="12.75" x14ac:dyDescent="0.2">
      <c r="A111" s="8" t="s">
        <v>135</v>
      </c>
      <c r="B111" s="4" t="s">
        <v>18</v>
      </c>
      <c r="C111" s="12"/>
      <c r="D111" s="41" t="s">
        <v>562</v>
      </c>
      <c r="E111" s="23">
        <v>441641</v>
      </c>
      <c r="F111" s="24" t="s">
        <v>697</v>
      </c>
      <c r="G111" s="23"/>
      <c r="H111" s="23"/>
      <c r="I111" s="23"/>
      <c r="J111" s="23"/>
      <c r="K111" s="25"/>
      <c r="L111" s="39"/>
    </row>
    <row r="112" spans="1:15" s="29" customFormat="1" x14ac:dyDescent="0.2">
      <c r="A112" s="6"/>
      <c r="B112" s="86"/>
      <c r="C112" s="13"/>
      <c r="D112" s="35"/>
      <c r="E112" s="23"/>
      <c r="F112" s="24"/>
      <c r="G112" s="23"/>
      <c r="H112" s="24"/>
      <c r="I112" s="23"/>
      <c r="J112" s="24"/>
      <c r="K112" s="25"/>
      <c r="L112" s="42"/>
    </row>
    <row r="113" spans="1:15" s="29" customFormat="1" x14ac:dyDescent="0.2">
      <c r="A113" s="6" t="s">
        <v>127</v>
      </c>
      <c r="B113" s="45" t="s">
        <v>229</v>
      </c>
      <c r="C113" s="16">
        <f>SUM(C114:C115)</f>
        <v>4073</v>
      </c>
      <c r="D113" s="34"/>
      <c r="E113" s="23"/>
      <c r="F113" s="24"/>
      <c r="G113" s="23"/>
      <c r="H113" s="24"/>
      <c r="I113" s="23"/>
      <c r="J113" s="24"/>
      <c r="K113" s="25"/>
      <c r="L113" s="42"/>
    </row>
    <row r="114" spans="1:15" s="29" customFormat="1" ht="12.75" x14ac:dyDescent="0.2">
      <c r="A114" s="8" t="s">
        <v>128</v>
      </c>
      <c r="B114" s="4" t="s">
        <v>16</v>
      </c>
      <c r="C114" s="12">
        <v>1270</v>
      </c>
      <c r="D114" s="41" t="s">
        <v>562</v>
      </c>
      <c r="E114" s="23">
        <v>441641</v>
      </c>
      <c r="F114" s="24" t="s">
        <v>697</v>
      </c>
      <c r="G114" s="23">
        <v>411551</v>
      </c>
      <c r="H114" s="24" t="s">
        <v>688</v>
      </c>
      <c r="I114" s="23">
        <v>410741</v>
      </c>
      <c r="J114" s="24" t="s">
        <v>290</v>
      </c>
      <c r="K114" s="25" t="s">
        <v>318</v>
      </c>
      <c r="L114" s="39" t="s">
        <v>573</v>
      </c>
      <c r="O114" s="29">
        <v>1</v>
      </c>
    </row>
    <row r="115" spans="1:15" s="29" customFormat="1" ht="12.75" x14ac:dyDescent="0.2">
      <c r="A115" s="8" t="s">
        <v>129</v>
      </c>
      <c r="B115" s="4" t="s">
        <v>17</v>
      </c>
      <c r="C115" s="12">
        <v>2803</v>
      </c>
      <c r="D115" s="41" t="s">
        <v>562</v>
      </c>
      <c r="E115" s="23">
        <v>441641</v>
      </c>
      <c r="F115" s="24" t="s">
        <v>697</v>
      </c>
      <c r="G115" s="23">
        <v>411551</v>
      </c>
      <c r="H115" s="24" t="s">
        <v>688</v>
      </c>
      <c r="I115" s="23" t="s">
        <v>708</v>
      </c>
      <c r="J115" s="23" t="s">
        <v>708</v>
      </c>
      <c r="K115" s="25" t="s">
        <v>321</v>
      </c>
      <c r="L115" s="39" t="s">
        <v>574</v>
      </c>
      <c r="N115" s="29">
        <v>1</v>
      </c>
    </row>
    <row r="116" spans="1:15" s="29" customFormat="1" x14ac:dyDescent="0.2">
      <c r="A116" s="8"/>
      <c r="B116" s="4"/>
      <c r="C116" s="11"/>
      <c r="D116" s="33"/>
      <c r="E116" s="23"/>
      <c r="F116" s="24"/>
      <c r="G116" s="23"/>
      <c r="H116" s="24"/>
      <c r="I116" s="23"/>
      <c r="J116" s="24"/>
      <c r="K116" s="25"/>
      <c r="L116" s="42"/>
    </row>
    <row r="117" spans="1:15" s="29" customFormat="1" x14ac:dyDescent="0.2">
      <c r="A117" s="6" t="s">
        <v>144</v>
      </c>
      <c r="B117" s="45" t="s">
        <v>232</v>
      </c>
      <c r="C117" s="16">
        <f>SUM(C118:C121)</f>
        <v>12011</v>
      </c>
      <c r="D117" s="34"/>
      <c r="E117" s="23"/>
      <c r="F117" s="24"/>
      <c r="G117" s="23"/>
      <c r="H117" s="24"/>
      <c r="I117" s="23"/>
      <c r="J117" s="24"/>
      <c r="K117" s="25"/>
      <c r="L117" s="42"/>
    </row>
    <row r="118" spans="1:15" s="29" customFormat="1" ht="12.75" x14ac:dyDescent="0.2">
      <c r="A118" s="8" t="s">
        <v>145</v>
      </c>
      <c r="B118" s="4" t="s">
        <v>22</v>
      </c>
      <c r="C118" s="12">
        <v>6783</v>
      </c>
      <c r="D118" s="41" t="s">
        <v>562</v>
      </c>
      <c r="E118" s="23">
        <v>441641</v>
      </c>
      <c r="F118" s="24" t="s">
        <v>697</v>
      </c>
      <c r="G118" s="23">
        <v>411561</v>
      </c>
      <c r="H118" s="24" t="s">
        <v>689</v>
      </c>
      <c r="I118" s="23" t="s">
        <v>708</v>
      </c>
      <c r="J118" s="23" t="s">
        <v>708</v>
      </c>
      <c r="K118" s="25" t="s">
        <v>323</v>
      </c>
      <c r="L118" s="39" t="s">
        <v>575</v>
      </c>
      <c r="N118" s="29">
        <v>1</v>
      </c>
    </row>
    <row r="119" spans="1:15" s="29" customFormat="1" ht="12.75" x14ac:dyDescent="0.2">
      <c r="A119" s="8" t="s">
        <v>146</v>
      </c>
      <c r="B119" s="4" t="s">
        <v>227</v>
      </c>
      <c r="C119" s="12">
        <v>1904</v>
      </c>
      <c r="D119" s="41" t="s">
        <v>562</v>
      </c>
      <c r="E119" s="23">
        <v>441641</v>
      </c>
      <c r="F119" s="24" t="s">
        <v>697</v>
      </c>
      <c r="G119" s="23">
        <v>411561</v>
      </c>
      <c r="H119" s="24" t="s">
        <v>689</v>
      </c>
      <c r="I119" s="23">
        <v>411131</v>
      </c>
      <c r="J119" s="24" t="s">
        <v>291</v>
      </c>
      <c r="K119" s="25" t="s">
        <v>310</v>
      </c>
      <c r="L119" s="39" t="s">
        <v>576</v>
      </c>
      <c r="O119" s="29">
        <v>1</v>
      </c>
    </row>
    <row r="120" spans="1:15" s="29" customFormat="1" ht="12.75" x14ac:dyDescent="0.2">
      <c r="A120" s="8" t="s">
        <v>147</v>
      </c>
      <c r="B120" s="4" t="s">
        <v>23</v>
      </c>
      <c r="C120" s="12">
        <v>1002</v>
      </c>
      <c r="D120" s="41" t="s">
        <v>562</v>
      </c>
      <c r="E120" s="23">
        <v>441641</v>
      </c>
      <c r="F120" s="24" t="s">
        <v>697</v>
      </c>
      <c r="G120" s="23">
        <v>411561</v>
      </c>
      <c r="H120" s="24" t="s">
        <v>689</v>
      </c>
      <c r="I120" s="23">
        <v>410711</v>
      </c>
      <c r="J120" s="24" t="s">
        <v>292</v>
      </c>
      <c r="K120" s="25" t="s">
        <v>332</v>
      </c>
      <c r="L120" s="39" t="s">
        <v>577</v>
      </c>
      <c r="O120" s="29">
        <v>1</v>
      </c>
    </row>
    <row r="121" spans="1:15" s="29" customFormat="1" ht="12.75" x14ac:dyDescent="0.2">
      <c r="A121" s="8" t="s">
        <v>9</v>
      </c>
      <c r="B121" s="4" t="s">
        <v>24</v>
      </c>
      <c r="C121" s="12">
        <v>2322</v>
      </c>
      <c r="D121" s="41" t="s">
        <v>562</v>
      </c>
      <c r="E121" s="23">
        <v>441641</v>
      </c>
      <c r="F121" s="24" t="s">
        <v>697</v>
      </c>
      <c r="G121" s="23">
        <v>410991</v>
      </c>
      <c r="H121" s="24" t="s">
        <v>695</v>
      </c>
      <c r="I121" s="23" t="s">
        <v>708</v>
      </c>
      <c r="J121" s="23" t="s">
        <v>708</v>
      </c>
      <c r="K121" s="25" t="s">
        <v>322</v>
      </c>
      <c r="L121" s="39" t="s">
        <v>578</v>
      </c>
      <c r="N121" s="29">
        <v>1</v>
      </c>
    </row>
    <row r="122" spans="1:15" s="29" customFormat="1" x14ac:dyDescent="0.2">
      <c r="A122" s="8"/>
      <c r="B122" s="4"/>
      <c r="C122" s="11"/>
      <c r="D122" s="33"/>
      <c r="E122" s="23"/>
      <c r="F122" s="24"/>
      <c r="G122" s="23"/>
      <c r="H122" s="24"/>
      <c r="I122" s="23"/>
      <c r="J122" s="24"/>
      <c r="K122" s="25"/>
      <c r="L122" s="42"/>
    </row>
    <row r="123" spans="1:15" s="29" customFormat="1" x14ac:dyDescent="0.2">
      <c r="A123" s="6" t="s">
        <v>165</v>
      </c>
      <c r="B123" s="45" t="s">
        <v>233</v>
      </c>
      <c r="C123" s="16">
        <f>SUM(C124:C125)</f>
        <v>1134</v>
      </c>
      <c r="D123" s="34"/>
      <c r="E123" s="23"/>
      <c r="F123" s="24"/>
      <c r="G123" s="23"/>
      <c r="H123" s="24"/>
      <c r="I123" s="23"/>
      <c r="J123" s="24"/>
      <c r="K123" s="25"/>
      <c r="L123" s="42"/>
    </row>
    <row r="124" spans="1:15" s="29" customFormat="1" ht="12.75" x14ac:dyDescent="0.2">
      <c r="A124" s="8" t="s">
        <v>167</v>
      </c>
      <c r="B124" s="44" t="s">
        <v>14</v>
      </c>
      <c r="C124" s="12">
        <v>826</v>
      </c>
      <c r="D124" s="41" t="s">
        <v>562</v>
      </c>
      <c r="E124" s="23">
        <v>441641</v>
      </c>
      <c r="F124" s="24" t="s">
        <v>697</v>
      </c>
      <c r="G124" s="23">
        <v>411651</v>
      </c>
      <c r="H124" s="24" t="s">
        <v>696</v>
      </c>
      <c r="I124" s="23" t="s">
        <v>708</v>
      </c>
      <c r="J124" s="23" t="s">
        <v>708</v>
      </c>
      <c r="K124" s="25" t="s">
        <v>327</v>
      </c>
      <c r="L124" s="39" t="s">
        <v>579</v>
      </c>
      <c r="N124" s="29">
        <v>1</v>
      </c>
    </row>
    <row r="125" spans="1:15" s="29" customFormat="1" ht="12.75" x14ac:dyDescent="0.2">
      <c r="A125" s="8" t="s">
        <v>166</v>
      </c>
      <c r="B125" s="44" t="s">
        <v>35</v>
      </c>
      <c r="C125" s="12">
        <v>308</v>
      </c>
      <c r="D125" s="41" t="s">
        <v>562</v>
      </c>
      <c r="E125" s="23">
        <v>441641</v>
      </c>
      <c r="F125" s="24" t="s">
        <v>697</v>
      </c>
      <c r="G125" s="23">
        <v>411661</v>
      </c>
      <c r="H125" s="24" t="s">
        <v>693</v>
      </c>
      <c r="I125" s="23">
        <v>411141</v>
      </c>
      <c r="J125" s="24" t="s">
        <v>305</v>
      </c>
      <c r="K125" s="25" t="s">
        <v>334</v>
      </c>
      <c r="L125" s="39" t="s">
        <v>580</v>
      </c>
      <c r="O125" s="29">
        <v>1</v>
      </c>
    </row>
    <row r="126" spans="1:15" s="29" customFormat="1" x14ac:dyDescent="0.2">
      <c r="A126" s="8"/>
      <c r="B126" s="4"/>
      <c r="C126" s="11"/>
      <c r="D126" s="33"/>
      <c r="E126" s="23"/>
      <c r="F126" s="24"/>
      <c r="G126" s="23"/>
      <c r="H126" s="24"/>
      <c r="I126" s="23"/>
      <c r="J126" s="24"/>
      <c r="K126" s="25"/>
      <c r="L126" s="42"/>
    </row>
    <row r="127" spans="1:15" s="29" customFormat="1" x14ac:dyDescent="0.2">
      <c r="A127" s="6" t="s">
        <v>137</v>
      </c>
      <c r="B127" s="45" t="s">
        <v>234</v>
      </c>
      <c r="C127" s="16">
        <f>SUM(C128:C131)</f>
        <v>5234</v>
      </c>
      <c r="D127" s="34"/>
      <c r="E127" s="23"/>
      <c r="F127" s="24"/>
      <c r="G127" s="23"/>
      <c r="H127" s="24"/>
      <c r="I127" s="23"/>
      <c r="J127" s="24"/>
      <c r="K127" s="25"/>
      <c r="L127" s="42"/>
    </row>
    <row r="128" spans="1:15" s="29" customFormat="1" ht="12.75" x14ac:dyDescent="0.2">
      <c r="A128" s="8" t="s">
        <v>141</v>
      </c>
      <c r="B128" s="4" t="s">
        <v>19</v>
      </c>
      <c r="C128" s="12">
        <v>2414</v>
      </c>
      <c r="D128" s="41" t="s">
        <v>562</v>
      </c>
      <c r="E128" s="23">
        <v>441641</v>
      </c>
      <c r="F128" s="24" t="s">
        <v>697</v>
      </c>
      <c r="G128" s="23">
        <v>411621</v>
      </c>
      <c r="H128" s="24" t="s">
        <v>686</v>
      </c>
      <c r="I128" s="23">
        <v>411521</v>
      </c>
      <c r="J128" s="24" t="s">
        <v>304</v>
      </c>
      <c r="K128" s="25" t="s">
        <v>313</v>
      </c>
      <c r="L128" s="39" t="s">
        <v>581</v>
      </c>
      <c r="O128" s="29">
        <v>1</v>
      </c>
    </row>
    <row r="129" spans="1:15" s="29" customFormat="1" ht="12.75" x14ac:dyDescent="0.2">
      <c r="A129" s="8" t="s">
        <v>139</v>
      </c>
      <c r="B129" s="4" t="s">
        <v>21</v>
      </c>
      <c r="C129" s="12">
        <v>602</v>
      </c>
      <c r="D129" s="41" t="s">
        <v>562</v>
      </c>
      <c r="E129" s="23">
        <v>441641</v>
      </c>
      <c r="F129" s="24" t="s">
        <v>697</v>
      </c>
      <c r="G129" s="23">
        <v>411621</v>
      </c>
      <c r="H129" s="24" t="s">
        <v>686</v>
      </c>
      <c r="I129" s="23">
        <v>411021</v>
      </c>
      <c r="J129" s="24" t="s">
        <v>293</v>
      </c>
      <c r="K129" s="25" t="s">
        <v>316</v>
      </c>
      <c r="L129" s="39" t="s">
        <v>582</v>
      </c>
      <c r="O129" s="29">
        <v>1</v>
      </c>
    </row>
    <row r="130" spans="1:15" s="29" customFormat="1" ht="12.75" x14ac:dyDescent="0.2">
      <c r="A130" s="8" t="s">
        <v>140</v>
      </c>
      <c r="B130" s="4" t="s">
        <v>260</v>
      </c>
      <c r="C130" s="12">
        <v>1157</v>
      </c>
      <c r="D130" s="41" t="s">
        <v>562</v>
      </c>
      <c r="E130" s="23">
        <v>441641</v>
      </c>
      <c r="F130" s="24" t="s">
        <v>697</v>
      </c>
      <c r="G130" s="23">
        <v>411631</v>
      </c>
      <c r="H130" s="24" t="s">
        <v>687</v>
      </c>
      <c r="I130" s="23">
        <v>411031</v>
      </c>
      <c r="J130" s="24" t="s">
        <v>294</v>
      </c>
      <c r="K130" s="25" t="s">
        <v>314</v>
      </c>
      <c r="L130" s="39" t="s">
        <v>583</v>
      </c>
      <c r="O130" s="29">
        <v>1</v>
      </c>
    </row>
    <row r="131" spans="1:15" s="29" customFormat="1" ht="12.75" x14ac:dyDescent="0.2">
      <c r="A131" s="8" t="s">
        <v>138</v>
      </c>
      <c r="B131" s="4" t="s">
        <v>20</v>
      </c>
      <c r="C131" s="12">
        <v>1061</v>
      </c>
      <c r="D131" s="41" t="s">
        <v>562</v>
      </c>
      <c r="E131" s="23">
        <v>441641</v>
      </c>
      <c r="F131" s="24" t="s">
        <v>697</v>
      </c>
      <c r="G131" s="23">
        <v>411621</v>
      </c>
      <c r="H131" s="24" t="s">
        <v>686</v>
      </c>
      <c r="I131" s="23">
        <v>411001</v>
      </c>
      <c r="J131" s="24" t="s">
        <v>295</v>
      </c>
      <c r="K131" s="25" t="s">
        <v>311</v>
      </c>
      <c r="L131" s="39" t="s">
        <v>584</v>
      </c>
      <c r="O131" s="29">
        <v>1</v>
      </c>
    </row>
    <row r="132" spans="1:15" s="29" customFormat="1" x14ac:dyDescent="0.2">
      <c r="A132" s="8"/>
      <c r="B132" s="4"/>
      <c r="C132" s="11"/>
      <c r="D132" s="33"/>
      <c r="E132" s="23"/>
      <c r="F132" s="24"/>
      <c r="G132" s="23"/>
      <c r="H132" s="24"/>
      <c r="I132" s="23"/>
      <c r="J132" s="24"/>
      <c r="K132" s="25"/>
      <c r="L132" s="42"/>
    </row>
    <row r="133" spans="1:15" s="29" customFormat="1" x14ac:dyDescent="0.2">
      <c r="A133" s="6" t="s">
        <v>160</v>
      </c>
      <c r="B133" s="45" t="s">
        <v>235</v>
      </c>
      <c r="C133" s="16">
        <f>SUM(C134:C135)</f>
        <v>5876</v>
      </c>
      <c r="D133" s="34"/>
      <c r="E133" s="23"/>
      <c r="F133" s="24"/>
      <c r="G133" s="23"/>
      <c r="H133" s="24"/>
      <c r="I133" s="23"/>
      <c r="J133" s="24"/>
      <c r="K133" s="25"/>
      <c r="L133" s="42"/>
    </row>
    <row r="134" spans="1:15" s="29" customFormat="1" ht="12.75" x14ac:dyDescent="0.2">
      <c r="A134" s="8" t="s">
        <v>161</v>
      </c>
      <c r="B134" s="4" t="s">
        <v>32</v>
      </c>
      <c r="C134" s="12">
        <v>4289</v>
      </c>
      <c r="D134" s="41" t="s">
        <v>562</v>
      </c>
      <c r="E134" s="23">
        <v>441641</v>
      </c>
      <c r="F134" s="24" t="s">
        <v>697</v>
      </c>
      <c r="G134" s="23">
        <v>410981</v>
      </c>
      <c r="H134" s="24" t="s">
        <v>692</v>
      </c>
      <c r="I134" s="23" t="s">
        <v>708</v>
      </c>
      <c r="J134" s="23" t="s">
        <v>708</v>
      </c>
      <c r="K134" s="25" t="s">
        <v>326</v>
      </c>
      <c r="L134" s="39" t="s">
        <v>585</v>
      </c>
      <c r="N134" s="29">
        <v>1</v>
      </c>
    </row>
    <row r="135" spans="1:15" s="29" customFormat="1" ht="12.75" x14ac:dyDescent="0.2">
      <c r="A135" s="8" t="s">
        <v>162</v>
      </c>
      <c r="B135" s="4" t="s">
        <v>33</v>
      </c>
      <c r="C135" s="12">
        <v>1587</v>
      </c>
      <c r="D135" s="41" t="s">
        <v>562</v>
      </c>
      <c r="E135" s="23">
        <v>441641</v>
      </c>
      <c r="F135" s="24" t="s">
        <v>697</v>
      </c>
      <c r="G135" s="23">
        <v>410981</v>
      </c>
      <c r="H135" s="24" t="s">
        <v>692</v>
      </c>
      <c r="I135" s="23">
        <v>411121</v>
      </c>
      <c r="J135" s="24" t="s">
        <v>296</v>
      </c>
      <c r="K135" s="25" t="s">
        <v>315</v>
      </c>
      <c r="L135" s="39" t="s">
        <v>586</v>
      </c>
      <c r="O135" s="29">
        <v>1</v>
      </c>
    </row>
    <row r="136" spans="1:15" s="29" customFormat="1" x14ac:dyDescent="0.2">
      <c r="A136" s="21"/>
      <c r="B136" s="21"/>
      <c r="C136" s="15"/>
      <c r="D136" s="38"/>
      <c r="E136" s="23"/>
      <c r="F136" s="24"/>
      <c r="G136" s="23"/>
      <c r="H136" s="24"/>
      <c r="I136" s="23"/>
      <c r="J136" s="24"/>
      <c r="K136" s="25"/>
      <c r="L136" s="42"/>
    </row>
    <row r="137" spans="1:15" s="29" customFormat="1" x14ac:dyDescent="0.2">
      <c r="A137" s="6" t="s">
        <v>142</v>
      </c>
      <c r="B137" s="45" t="s">
        <v>236</v>
      </c>
      <c r="C137" s="17">
        <v>3119</v>
      </c>
      <c r="D137" s="32"/>
      <c r="E137" s="23"/>
      <c r="F137" s="24"/>
      <c r="G137" s="23"/>
      <c r="H137" s="24"/>
      <c r="I137" s="23"/>
      <c r="J137" s="24"/>
      <c r="K137" s="25"/>
      <c r="L137" s="42"/>
    </row>
    <row r="138" spans="1:15" s="29" customFormat="1" ht="12.75" x14ac:dyDescent="0.2">
      <c r="A138" s="8" t="s">
        <v>143</v>
      </c>
      <c r="B138" s="4" t="s">
        <v>62</v>
      </c>
      <c r="C138" s="12">
        <v>2459</v>
      </c>
      <c r="D138" s="41" t="s">
        <v>562</v>
      </c>
      <c r="E138" s="23">
        <v>441641</v>
      </c>
      <c r="F138" s="24" t="s">
        <v>697</v>
      </c>
      <c r="G138" s="23">
        <v>411621</v>
      </c>
      <c r="H138" s="24" t="s">
        <v>686</v>
      </c>
      <c r="I138" s="23">
        <v>411061</v>
      </c>
      <c r="J138" s="24" t="s">
        <v>297</v>
      </c>
      <c r="K138" s="25" t="s">
        <v>312</v>
      </c>
      <c r="L138" s="39" t="s">
        <v>587</v>
      </c>
      <c r="O138" s="29">
        <v>1</v>
      </c>
    </row>
    <row r="139" spans="1:15" s="29" customFormat="1" x14ac:dyDescent="0.2">
      <c r="A139" s="6"/>
      <c r="B139" s="75"/>
      <c r="C139" s="16"/>
      <c r="D139" s="34"/>
      <c r="E139" s="23"/>
      <c r="F139" s="24"/>
      <c r="G139" s="23"/>
      <c r="H139" s="24"/>
      <c r="I139" s="23"/>
      <c r="J139" s="24"/>
      <c r="K139" s="25"/>
      <c r="L139" s="42"/>
    </row>
    <row r="140" spans="1:15" s="29" customFormat="1" x14ac:dyDescent="0.2">
      <c r="A140" s="6" t="s">
        <v>148</v>
      </c>
      <c r="B140" s="45" t="s">
        <v>237</v>
      </c>
      <c r="C140" s="16">
        <f>SUM(C141:C149)</f>
        <v>12551</v>
      </c>
      <c r="D140" s="34"/>
      <c r="E140" s="23"/>
      <c r="F140" s="24"/>
      <c r="G140" s="23"/>
      <c r="H140" s="24"/>
      <c r="I140" s="23"/>
      <c r="J140" s="24"/>
      <c r="K140" s="25"/>
      <c r="L140" s="42"/>
    </row>
    <row r="141" spans="1:15" s="29" customFormat="1" ht="12.75" x14ac:dyDescent="0.2">
      <c r="A141" s="8" t="s">
        <v>149</v>
      </c>
      <c r="B141" s="10" t="s">
        <v>25</v>
      </c>
      <c r="C141" s="12">
        <v>7613</v>
      </c>
      <c r="D141" s="41" t="s">
        <v>562</v>
      </c>
      <c r="E141" s="23">
        <v>441641</v>
      </c>
      <c r="F141" s="24" t="s">
        <v>697</v>
      </c>
      <c r="G141" s="23">
        <v>411641</v>
      </c>
      <c r="H141" s="24" t="s">
        <v>690</v>
      </c>
      <c r="I141" s="23" t="s">
        <v>708</v>
      </c>
      <c r="J141" s="23" t="s">
        <v>708</v>
      </c>
      <c r="K141" s="25" t="s">
        <v>324</v>
      </c>
      <c r="L141" s="39" t="s">
        <v>588</v>
      </c>
      <c r="N141" s="29">
        <v>1</v>
      </c>
    </row>
    <row r="142" spans="1:15" s="29" customFormat="1" ht="12.75" x14ac:dyDescent="0.2">
      <c r="A142" s="8" t="s">
        <v>152</v>
      </c>
      <c r="B142" s="10" t="s">
        <v>261</v>
      </c>
      <c r="C142" s="12">
        <v>743</v>
      </c>
      <c r="D142" s="41" t="s">
        <v>562</v>
      </c>
      <c r="E142" s="23">
        <v>441641</v>
      </c>
      <c r="F142" s="24" t="s">
        <v>697</v>
      </c>
      <c r="G142" s="23">
        <v>411641</v>
      </c>
      <c r="H142" s="24" t="s">
        <v>690</v>
      </c>
      <c r="I142" s="23">
        <v>411071</v>
      </c>
      <c r="J142" s="24" t="s">
        <v>298</v>
      </c>
      <c r="K142" s="25" t="s">
        <v>308</v>
      </c>
      <c r="L142" s="39" t="s">
        <v>589</v>
      </c>
      <c r="O142" s="29">
        <v>1</v>
      </c>
    </row>
    <row r="143" spans="1:15" s="29" customFormat="1" ht="12.75" x14ac:dyDescent="0.2">
      <c r="A143" s="8" t="s">
        <v>150</v>
      </c>
      <c r="B143" s="10" t="s">
        <v>63</v>
      </c>
      <c r="C143" s="12">
        <v>780</v>
      </c>
      <c r="D143" s="41" t="s">
        <v>562</v>
      </c>
      <c r="E143" s="23">
        <v>441641</v>
      </c>
      <c r="F143" s="24" t="s">
        <v>697</v>
      </c>
      <c r="G143" s="23">
        <v>411641</v>
      </c>
      <c r="H143" s="24" t="s">
        <v>690</v>
      </c>
      <c r="I143" s="23">
        <v>410491</v>
      </c>
      <c r="J143" s="24" t="s">
        <v>299</v>
      </c>
      <c r="K143" s="25" t="s">
        <v>331</v>
      </c>
      <c r="L143" s="39" t="s">
        <v>590</v>
      </c>
      <c r="O143" s="29">
        <v>1</v>
      </c>
    </row>
    <row r="144" spans="1:15" s="29" customFormat="1" ht="12.75" x14ac:dyDescent="0.2">
      <c r="A144" s="8" t="s">
        <v>153</v>
      </c>
      <c r="B144" s="10" t="s">
        <v>26</v>
      </c>
      <c r="C144" s="12">
        <v>1274</v>
      </c>
      <c r="D144" s="41" t="s">
        <v>562</v>
      </c>
      <c r="E144" s="23">
        <v>441641</v>
      </c>
      <c r="F144" s="24" t="s">
        <v>697</v>
      </c>
      <c r="G144" s="23">
        <v>411641</v>
      </c>
      <c r="H144" s="24" t="s">
        <v>690</v>
      </c>
      <c r="I144" s="23">
        <v>411041</v>
      </c>
      <c r="J144" s="24" t="s">
        <v>300</v>
      </c>
      <c r="K144" s="25" t="s">
        <v>307</v>
      </c>
      <c r="L144" s="39" t="s">
        <v>591</v>
      </c>
      <c r="O144" s="29">
        <v>1</v>
      </c>
    </row>
    <row r="145" spans="1:15" s="29" customFormat="1" ht="12.75" x14ac:dyDescent="0.2">
      <c r="A145" s="8" t="s">
        <v>151</v>
      </c>
      <c r="B145" s="10" t="s">
        <v>15</v>
      </c>
      <c r="C145" s="12">
        <v>1356</v>
      </c>
      <c r="D145" s="41" t="s">
        <v>562</v>
      </c>
      <c r="E145" s="23">
        <v>441641</v>
      </c>
      <c r="F145" s="24" t="s">
        <v>697</v>
      </c>
      <c r="G145" s="23">
        <v>411641</v>
      </c>
      <c r="H145" s="24" t="s">
        <v>690</v>
      </c>
      <c r="I145" s="23">
        <v>411081</v>
      </c>
      <c r="J145" s="24" t="s">
        <v>301</v>
      </c>
      <c r="K145" s="25" t="s">
        <v>306</v>
      </c>
      <c r="L145" s="39" t="s">
        <v>592</v>
      </c>
      <c r="O145" s="29">
        <v>1</v>
      </c>
    </row>
    <row r="146" spans="1:15" s="29" customFormat="1" ht="12.75" x14ac:dyDescent="0.2">
      <c r="A146" s="87" t="s">
        <v>276</v>
      </c>
      <c r="B146" s="10" t="s">
        <v>12</v>
      </c>
      <c r="C146" s="12">
        <v>230</v>
      </c>
      <c r="D146" s="41" t="s">
        <v>562</v>
      </c>
      <c r="E146" s="23">
        <v>441641</v>
      </c>
      <c r="F146" s="24" t="s">
        <v>697</v>
      </c>
      <c r="G146" s="23">
        <v>411641</v>
      </c>
      <c r="H146" s="24" t="s">
        <v>690</v>
      </c>
      <c r="I146" s="23">
        <v>410731</v>
      </c>
      <c r="J146" s="24" t="s">
        <v>302</v>
      </c>
      <c r="K146" s="25" t="s">
        <v>333</v>
      </c>
      <c r="L146" s="39" t="s">
        <v>593</v>
      </c>
      <c r="O146" s="29">
        <v>1</v>
      </c>
    </row>
    <row r="147" spans="1:15" s="29" customFormat="1" ht="12.75" x14ac:dyDescent="0.2">
      <c r="A147" s="87" t="s">
        <v>277</v>
      </c>
      <c r="B147" s="10" t="s">
        <v>268</v>
      </c>
      <c r="C147" s="12">
        <v>555</v>
      </c>
      <c r="D147" s="41" t="s">
        <v>562</v>
      </c>
      <c r="E147" s="23">
        <v>441641</v>
      </c>
      <c r="F147" s="24" t="s">
        <v>697</v>
      </c>
      <c r="G147" s="23">
        <v>411641</v>
      </c>
      <c r="H147" s="24" t="s">
        <v>690</v>
      </c>
      <c r="I147" s="23">
        <v>410521</v>
      </c>
      <c r="J147" s="24" t="s">
        <v>303</v>
      </c>
      <c r="K147" s="25" t="s">
        <v>330</v>
      </c>
      <c r="L147" s="39" t="s">
        <v>594</v>
      </c>
      <c r="O147" s="29">
        <v>1</v>
      </c>
    </row>
    <row r="148" spans="1:15" s="29" customFormat="1" ht="12.75" x14ac:dyDescent="0.2">
      <c r="A148" s="87" t="s">
        <v>278</v>
      </c>
      <c r="B148" s="10" t="s">
        <v>269</v>
      </c>
      <c r="C148" s="12"/>
      <c r="D148" s="41"/>
      <c r="E148" s="23"/>
      <c r="F148" s="24"/>
      <c r="G148" s="23"/>
      <c r="H148" s="24"/>
      <c r="I148" s="23"/>
      <c r="J148" s="24"/>
      <c r="K148" s="25"/>
      <c r="L148" s="39"/>
    </row>
    <row r="149" spans="1:15" s="29" customFormat="1" ht="12.75" x14ac:dyDescent="0.2">
      <c r="A149" s="87" t="s">
        <v>279</v>
      </c>
      <c r="B149" s="10" t="s">
        <v>270</v>
      </c>
      <c r="C149" s="12"/>
      <c r="D149" s="41"/>
      <c r="E149" s="23"/>
      <c r="F149" s="24"/>
      <c r="G149" s="23"/>
      <c r="H149" s="24"/>
      <c r="I149" s="23"/>
      <c r="J149" s="24"/>
      <c r="K149" s="25"/>
      <c r="L149" s="39"/>
    </row>
    <row r="150" spans="1:15" s="29" customFormat="1" x14ac:dyDescent="0.2">
      <c r="A150" s="8"/>
      <c r="B150" s="4"/>
      <c r="C150" s="11"/>
      <c r="D150" s="33"/>
      <c r="E150" s="23"/>
      <c r="F150" s="24"/>
      <c r="G150" s="23"/>
      <c r="H150" s="24"/>
      <c r="I150" s="23"/>
      <c r="J150" s="24"/>
      <c r="K150" s="25"/>
      <c r="L150" s="42"/>
    </row>
    <row r="151" spans="1:15" s="29" customFormat="1" x14ac:dyDescent="0.2">
      <c r="A151" s="6" t="s">
        <v>163</v>
      </c>
      <c r="B151" s="79" t="s">
        <v>238</v>
      </c>
      <c r="C151" s="12"/>
      <c r="D151" s="37"/>
      <c r="E151" s="23"/>
      <c r="F151" s="24"/>
      <c r="G151" s="23"/>
      <c r="H151" s="24"/>
      <c r="I151" s="23"/>
      <c r="J151" s="24"/>
      <c r="K151" s="25"/>
      <c r="L151" s="42"/>
    </row>
    <row r="152" spans="1:15" s="29" customFormat="1" ht="12.75" x14ac:dyDescent="0.2">
      <c r="A152" s="8" t="s">
        <v>164</v>
      </c>
      <c r="B152" s="4" t="s">
        <v>34</v>
      </c>
      <c r="C152" s="12">
        <v>1700</v>
      </c>
      <c r="D152" s="41" t="s">
        <v>562</v>
      </c>
      <c r="E152" s="23">
        <v>441641</v>
      </c>
      <c r="F152" s="24" t="s">
        <v>697</v>
      </c>
      <c r="G152" s="23">
        <v>411661</v>
      </c>
      <c r="H152" s="24" t="s">
        <v>693</v>
      </c>
      <c r="I152" s="23" t="s">
        <v>708</v>
      </c>
      <c r="J152" s="23" t="s">
        <v>708</v>
      </c>
      <c r="K152" s="25" t="s">
        <v>328</v>
      </c>
      <c r="L152" s="39" t="s">
        <v>595</v>
      </c>
      <c r="N152" s="29">
        <v>1</v>
      </c>
    </row>
    <row r="153" spans="1:15" s="29" customFormat="1" x14ac:dyDescent="0.2">
      <c r="A153" s="53"/>
      <c r="B153" s="53"/>
      <c r="C153" s="69"/>
      <c r="D153" s="70"/>
      <c r="E153" s="23"/>
      <c r="F153" s="24"/>
      <c r="G153" s="23"/>
      <c r="H153" s="24"/>
      <c r="I153" s="23"/>
      <c r="J153" s="24"/>
      <c r="K153" s="25"/>
      <c r="L153" s="42"/>
    </row>
    <row r="154" spans="1:15" s="29" customFormat="1" x14ac:dyDescent="0.2">
      <c r="A154" s="53"/>
      <c r="B154" s="53"/>
      <c r="C154" s="69"/>
      <c r="D154" s="70"/>
      <c r="E154" s="23"/>
      <c r="F154" s="24"/>
      <c r="G154" s="23"/>
      <c r="H154" s="24"/>
      <c r="I154" s="23"/>
      <c r="J154" s="24"/>
      <c r="K154" s="25"/>
      <c r="L154" s="42"/>
    </row>
    <row r="155" spans="1:15" s="29" customFormat="1" ht="12.75" x14ac:dyDescent="0.2">
      <c r="A155" s="60" t="s">
        <v>168</v>
      </c>
      <c r="B155" s="88" t="s">
        <v>7</v>
      </c>
      <c r="C155" s="74">
        <v>43983</v>
      </c>
      <c r="D155" s="41" t="s">
        <v>563</v>
      </c>
      <c r="E155" s="23">
        <v>441661</v>
      </c>
      <c r="F155" s="24" t="s">
        <v>698</v>
      </c>
      <c r="G155" s="23" t="s">
        <v>708</v>
      </c>
      <c r="H155" s="23" t="s">
        <v>708</v>
      </c>
      <c r="I155" s="23" t="s">
        <v>708</v>
      </c>
      <c r="J155" s="23" t="s">
        <v>708</v>
      </c>
      <c r="K155" s="25" t="s">
        <v>386</v>
      </c>
      <c r="L155" s="41" t="s">
        <v>563</v>
      </c>
      <c r="M155" s="29">
        <v>1</v>
      </c>
    </row>
    <row r="156" spans="1:15" s="29" customFormat="1" x14ac:dyDescent="0.2">
      <c r="A156" s="6" t="s">
        <v>214</v>
      </c>
      <c r="B156" s="43" t="s">
        <v>224</v>
      </c>
      <c r="C156" s="16">
        <f>SUM(C157:C159)</f>
        <v>3643</v>
      </c>
      <c r="D156" s="34"/>
      <c r="E156" s="23"/>
      <c r="F156" s="24"/>
      <c r="G156" s="23"/>
      <c r="H156" s="24"/>
      <c r="I156" s="23"/>
      <c r="J156" s="24"/>
      <c r="K156" s="25"/>
      <c r="L156" s="42"/>
    </row>
    <row r="157" spans="1:15" s="29" customFormat="1" ht="12.75" x14ac:dyDescent="0.2">
      <c r="A157" s="8" t="s">
        <v>215</v>
      </c>
      <c r="B157" s="18" t="s">
        <v>267</v>
      </c>
      <c r="C157" s="12">
        <v>2447</v>
      </c>
      <c r="D157" s="41" t="s">
        <v>563</v>
      </c>
      <c r="E157" s="23">
        <v>441661</v>
      </c>
      <c r="F157" s="24" t="s">
        <v>698</v>
      </c>
      <c r="G157" s="23">
        <v>411601</v>
      </c>
      <c r="H157" s="24" t="s">
        <v>700</v>
      </c>
      <c r="I157" s="23" t="s">
        <v>708</v>
      </c>
      <c r="J157" s="23" t="s">
        <v>708</v>
      </c>
      <c r="K157" s="26" t="s">
        <v>510</v>
      </c>
      <c r="L157" s="39" t="s">
        <v>631</v>
      </c>
      <c r="N157" s="29">
        <v>1</v>
      </c>
    </row>
    <row r="158" spans="1:15" s="29" customFormat="1" ht="14.25" customHeight="1" x14ac:dyDescent="0.2">
      <c r="A158" s="8" t="s">
        <v>217</v>
      </c>
      <c r="B158" s="18" t="s">
        <v>58</v>
      </c>
      <c r="C158" s="12">
        <v>642</v>
      </c>
      <c r="D158" s="41" t="s">
        <v>563</v>
      </c>
      <c r="E158" s="23">
        <v>441661</v>
      </c>
      <c r="F158" s="24" t="s">
        <v>698</v>
      </c>
      <c r="G158" s="23">
        <v>411601</v>
      </c>
      <c r="H158" s="24" t="s">
        <v>700</v>
      </c>
      <c r="I158" s="23">
        <v>410851</v>
      </c>
      <c r="J158" s="24" t="s">
        <v>387</v>
      </c>
      <c r="K158" s="26" t="s">
        <v>511</v>
      </c>
      <c r="L158" s="39" t="s">
        <v>632</v>
      </c>
      <c r="O158" s="29">
        <v>1</v>
      </c>
    </row>
    <row r="159" spans="1:15" s="29" customFormat="1" ht="12.75" x14ac:dyDescent="0.2">
      <c r="A159" s="8" t="s">
        <v>216</v>
      </c>
      <c r="B159" s="18" t="s">
        <v>57</v>
      </c>
      <c r="C159" s="12">
        <v>554</v>
      </c>
      <c r="D159" s="41" t="s">
        <v>563</v>
      </c>
      <c r="E159" s="23">
        <v>441661</v>
      </c>
      <c r="F159" s="24" t="s">
        <v>698</v>
      </c>
      <c r="G159" s="23">
        <v>411601</v>
      </c>
      <c r="H159" s="24" t="s">
        <v>700</v>
      </c>
      <c r="I159" s="23">
        <v>410861</v>
      </c>
      <c r="J159" s="24" t="s">
        <v>388</v>
      </c>
      <c r="K159" s="26" t="s">
        <v>512</v>
      </c>
      <c r="L159" s="39" t="s">
        <v>633</v>
      </c>
      <c r="O159" s="29">
        <v>1</v>
      </c>
    </row>
    <row r="160" spans="1:15" s="29" customFormat="1" x14ac:dyDescent="0.2">
      <c r="A160" s="57"/>
      <c r="B160" s="58"/>
      <c r="C160" s="13"/>
      <c r="D160" s="35"/>
      <c r="E160" s="23"/>
      <c r="F160" s="24"/>
      <c r="G160" s="23"/>
      <c r="H160" s="24"/>
      <c r="I160" s="23"/>
      <c r="J160" s="24"/>
      <c r="K160" s="25"/>
      <c r="L160" s="42"/>
    </row>
    <row r="161" spans="1:15" s="29" customFormat="1" x14ac:dyDescent="0.2">
      <c r="A161" s="6" t="s">
        <v>169</v>
      </c>
      <c r="B161" s="45" t="s">
        <v>239</v>
      </c>
      <c r="C161" s="16">
        <f>SUM(C162:C164)</f>
        <v>2479</v>
      </c>
      <c r="D161" s="34"/>
      <c r="E161" s="23"/>
      <c r="F161" s="24"/>
      <c r="G161" s="23"/>
      <c r="H161" s="24"/>
      <c r="I161" s="23"/>
      <c r="J161" s="24"/>
      <c r="K161" s="25"/>
      <c r="L161" s="42"/>
    </row>
    <row r="162" spans="1:15" s="29" customFormat="1" ht="12.75" x14ac:dyDescent="0.2">
      <c r="A162" s="8" t="s">
        <v>170</v>
      </c>
      <c r="B162" s="44" t="s">
        <v>36</v>
      </c>
      <c r="C162" s="12">
        <v>1386</v>
      </c>
      <c r="D162" s="41" t="s">
        <v>563</v>
      </c>
      <c r="E162" s="23">
        <v>441661</v>
      </c>
      <c r="F162" s="24" t="s">
        <v>698</v>
      </c>
      <c r="G162" s="23">
        <v>410761</v>
      </c>
      <c r="H162" s="24" t="s">
        <v>706</v>
      </c>
      <c r="I162" s="23">
        <v>410771</v>
      </c>
      <c r="J162" s="24" t="s">
        <v>389</v>
      </c>
      <c r="K162" s="26" t="s">
        <v>513</v>
      </c>
      <c r="L162" s="39" t="s">
        <v>634</v>
      </c>
      <c r="O162" s="29">
        <v>1</v>
      </c>
    </row>
    <row r="163" spans="1:15" s="29" customFormat="1" ht="12.75" x14ac:dyDescent="0.2">
      <c r="A163" s="8" t="s">
        <v>171</v>
      </c>
      <c r="B163" s="44" t="s">
        <v>37</v>
      </c>
      <c r="C163" s="12">
        <v>460</v>
      </c>
      <c r="D163" s="41" t="s">
        <v>563</v>
      </c>
      <c r="E163" s="23">
        <v>441661</v>
      </c>
      <c r="F163" s="24" t="s">
        <v>698</v>
      </c>
      <c r="G163" s="23">
        <v>410751</v>
      </c>
      <c r="H163" s="24" t="s">
        <v>705</v>
      </c>
      <c r="I163" s="23">
        <v>410831</v>
      </c>
      <c r="J163" s="24" t="s">
        <v>390</v>
      </c>
      <c r="K163" s="26" t="s">
        <v>514</v>
      </c>
      <c r="L163" s="39" t="s">
        <v>635</v>
      </c>
      <c r="O163" s="29">
        <v>1</v>
      </c>
    </row>
    <row r="164" spans="1:15" s="29" customFormat="1" ht="12.75" x14ac:dyDescent="0.2">
      <c r="A164" s="8" t="s">
        <v>172</v>
      </c>
      <c r="B164" s="44" t="s">
        <v>38</v>
      </c>
      <c r="C164" s="12">
        <v>633</v>
      </c>
      <c r="D164" s="41" t="s">
        <v>563</v>
      </c>
      <c r="E164" s="23">
        <v>441661</v>
      </c>
      <c r="F164" s="24" t="s">
        <v>698</v>
      </c>
      <c r="G164" s="23">
        <v>410751</v>
      </c>
      <c r="H164" s="24" t="s">
        <v>705</v>
      </c>
      <c r="I164" s="23">
        <v>410871</v>
      </c>
      <c r="J164" s="24" t="s">
        <v>391</v>
      </c>
      <c r="K164" s="26" t="s">
        <v>515</v>
      </c>
      <c r="L164" s="39" t="s">
        <v>636</v>
      </c>
      <c r="O164" s="29">
        <v>1</v>
      </c>
    </row>
    <row r="165" spans="1:15" s="29" customFormat="1" x14ac:dyDescent="0.2">
      <c r="A165" s="8"/>
      <c r="B165" s="44"/>
      <c r="C165" s="11"/>
      <c r="D165" s="33"/>
      <c r="E165" s="23"/>
      <c r="F165" s="24"/>
      <c r="G165" s="23"/>
      <c r="H165" s="24"/>
      <c r="I165" s="23"/>
      <c r="J165" s="24"/>
      <c r="K165" s="25"/>
      <c r="L165" s="42"/>
    </row>
    <row r="166" spans="1:15" s="29" customFormat="1" x14ac:dyDescent="0.2">
      <c r="A166" s="6" t="s">
        <v>212</v>
      </c>
      <c r="B166" s="43" t="s">
        <v>240</v>
      </c>
      <c r="C166" s="17">
        <f>C167</f>
        <v>2411</v>
      </c>
      <c r="D166" s="32"/>
      <c r="E166" s="23"/>
      <c r="F166" s="24"/>
      <c r="G166" s="23"/>
      <c r="H166" s="24"/>
      <c r="I166" s="23"/>
      <c r="J166" s="24"/>
      <c r="K166" s="25"/>
      <c r="L166" s="42"/>
    </row>
    <row r="167" spans="1:15" s="29" customFormat="1" ht="12.75" x14ac:dyDescent="0.2">
      <c r="A167" s="8" t="s">
        <v>213</v>
      </c>
      <c r="B167" s="18" t="s">
        <v>266</v>
      </c>
      <c r="C167" s="12">
        <v>2411</v>
      </c>
      <c r="D167" s="41" t="s">
        <v>563</v>
      </c>
      <c r="E167" s="23">
        <v>441661</v>
      </c>
      <c r="F167" s="24" t="s">
        <v>698</v>
      </c>
      <c r="G167" s="23">
        <v>410751</v>
      </c>
      <c r="H167" s="24" t="s">
        <v>705</v>
      </c>
      <c r="I167" s="23">
        <v>410681</v>
      </c>
      <c r="J167" s="24" t="s">
        <v>392</v>
      </c>
      <c r="K167" s="26" t="s">
        <v>516</v>
      </c>
      <c r="L167" s="39" t="s">
        <v>637</v>
      </c>
      <c r="O167" s="29">
        <v>1</v>
      </c>
    </row>
    <row r="168" spans="1:15" s="29" customFormat="1" x14ac:dyDescent="0.2">
      <c r="A168" s="8"/>
      <c r="B168" s="18"/>
      <c r="C168" s="14"/>
      <c r="D168" s="36"/>
      <c r="E168" s="23"/>
      <c r="F168" s="24"/>
      <c r="G168" s="23"/>
      <c r="H168" s="24"/>
      <c r="I168" s="23"/>
      <c r="J168" s="24"/>
      <c r="K168" s="25"/>
      <c r="L168" s="42"/>
    </row>
    <row r="169" spans="1:15" s="29" customFormat="1" x14ac:dyDescent="0.2">
      <c r="A169" s="6" t="s">
        <v>193</v>
      </c>
      <c r="B169" s="43" t="s">
        <v>228</v>
      </c>
      <c r="C169" s="16">
        <f>SUM(C170:C172)</f>
        <v>4964</v>
      </c>
      <c r="D169" s="34"/>
      <c r="E169" s="23"/>
      <c r="F169" s="24"/>
      <c r="G169" s="23"/>
      <c r="H169" s="24"/>
      <c r="I169" s="23"/>
      <c r="J169" s="24"/>
      <c r="K169" s="25"/>
      <c r="L169" s="42"/>
    </row>
    <row r="170" spans="1:15" s="29" customFormat="1" ht="12.75" x14ac:dyDescent="0.2">
      <c r="A170" s="8" t="s">
        <v>194</v>
      </c>
      <c r="B170" s="18" t="s">
        <v>226</v>
      </c>
      <c r="C170" s="12">
        <v>2769</v>
      </c>
      <c r="D170" s="41" t="s">
        <v>563</v>
      </c>
      <c r="E170" s="23">
        <v>441661</v>
      </c>
      <c r="F170" s="24" t="s">
        <v>698</v>
      </c>
      <c r="G170" s="23">
        <v>411591</v>
      </c>
      <c r="H170" s="24" t="s">
        <v>701</v>
      </c>
      <c r="I170" s="23" t="s">
        <v>708</v>
      </c>
      <c r="J170" s="23" t="s">
        <v>708</v>
      </c>
      <c r="K170" s="26" t="s">
        <v>517</v>
      </c>
      <c r="L170" s="39" t="s">
        <v>638</v>
      </c>
      <c r="N170" s="29">
        <v>1</v>
      </c>
    </row>
    <row r="171" spans="1:15" s="29" customFormat="1" ht="12.75" x14ac:dyDescent="0.2">
      <c r="A171" s="8" t="s">
        <v>196</v>
      </c>
      <c r="B171" s="18" t="s">
        <v>262</v>
      </c>
      <c r="C171" s="12">
        <v>1069</v>
      </c>
      <c r="D171" s="41" t="s">
        <v>563</v>
      </c>
      <c r="E171" s="23">
        <v>441661</v>
      </c>
      <c r="F171" s="24" t="s">
        <v>698</v>
      </c>
      <c r="G171" s="23">
        <v>411591</v>
      </c>
      <c r="H171" s="24" t="s">
        <v>701</v>
      </c>
      <c r="I171" s="23">
        <v>410911</v>
      </c>
      <c r="J171" s="24" t="s">
        <v>393</v>
      </c>
      <c r="K171" s="26" t="s">
        <v>518</v>
      </c>
      <c r="L171" s="39" t="s">
        <v>639</v>
      </c>
      <c r="O171" s="29">
        <v>1</v>
      </c>
    </row>
    <row r="172" spans="1:15" s="29" customFormat="1" ht="24" x14ac:dyDescent="0.2">
      <c r="A172" s="8" t="s">
        <v>195</v>
      </c>
      <c r="B172" s="18" t="s">
        <v>225</v>
      </c>
      <c r="C172" s="12">
        <v>1126</v>
      </c>
      <c r="D172" s="41" t="s">
        <v>563</v>
      </c>
      <c r="E172" s="23">
        <v>441661</v>
      </c>
      <c r="F172" s="24" t="s">
        <v>698</v>
      </c>
      <c r="G172" s="23">
        <v>411591</v>
      </c>
      <c r="H172" s="24" t="s">
        <v>701</v>
      </c>
      <c r="I172" s="23">
        <v>410921</v>
      </c>
      <c r="J172" s="24" t="s">
        <v>394</v>
      </c>
      <c r="K172" s="26" t="s">
        <v>519</v>
      </c>
      <c r="L172" s="39" t="s">
        <v>640</v>
      </c>
      <c r="O172" s="29">
        <v>1</v>
      </c>
    </row>
    <row r="173" spans="1:15" s="29" customFormat="1" x14ac:dyDescent="0.2">
      <c r="A173" s="8"/>
      <c r="B173" s="18"/>
      <c r="C173" s="14"/>
      <c r="D173" s="36"/>
      <c r="E173" s="23"/>
      <c r="F173" s="24"/>
      <c r="G173" s="23"/>
      <c r="H173" s="24"/>
      <c r="I173" s="23"/>
      <c r="J173" s="24"/>
      <c r="K173" s="25"/>
      <c r="L173" s="42"/>
    </row>
    <row r="174" spans="1:15" s="29" customFormat="1" x14ac:dyDescent="0.2">
      <c r="A174" s="6" t="s">
        <v>209</v>
      </c>
      <c r="B174" s="43" t="s">
        <v>241</v>
      </c>
      <c r="C174" s="16">
        <f>SUM(C175:C176)</f>
        <v>1287</v>
      </c>
      <c r="D174" s="34"/>
      <c r="E174" s="23"/>
      <c r="F174" s="24"/>
      <c r="G174" s="23"/>
      <c r="H174" s="24"/>
      <c r="I174" s="23"/>
      <c r="J174" s="24"/>
      <c r="K174" s="25"/>
      <c r="L174" s="42"/>
    </row>
    <row r="175" spans="1:15" s="29" customFormat="1" ht="12.75" x14ac:dyDescent="0.2">
      <c r="A175" s="8" t="s">
        <v>210</v>
      </c>
      <c r="B175" s="18" t="s">
        <v>55</v>
      </c>
      <c r="C175" s="12">
        <v>1156</v>
      </c>
      <c r="D175" s="41" t="s">
        <v>563</v>
      </c>
      <c r="E175" s="23">
        <v>441661</v>
      </c>
      <c r="F175" s="24" t="s">
        <v>698</v>
      </c>
      <c r="G175" s="23">
        <v>411911</v>
      </c>
      <c r="H175" s="24" t="s">
        <v>702</v>
      </c>
      <c r="I175" s="23" t="s">
        <v>708</v>
      </c>
      <c r="J175" s="23" t="s">
        <v>708</v>
      </c>
      <c r="K175" s="26" t="s">
        <v>520</v>
      </c>
      <c r="L175" s="39" t="s">
        <v>641</v>
      </c>
      <c r="N175" s="29">
        <v>1</v>
      </c>
    </row>
    <row r="176" spans="1:15" s="29" customFormat="1" ht="12.75" x14ac:dyDescent="0.2">
      <c r="A176" s="8" t="s">
        <v>211</v>
      </c>
      <c r="B176" s="18" t="s">
        <v>56</v>
      </c>
      <c r="C176" s="12">
        <v>131</v>
      </c>
      <c r="D176" s="41" t="s">
        <v>563</v>
      </c>
      <c r="E176" s="23">
        <v>441661</v>
      </c>
      <c r="F176" s="24" t="s">
        <v>698</v>
      </c>
      <c r="G176" s="23">
        <v>411911</v>
      </c>
      <c r="H176" s="24" t="s">
        <v>702</v>
      </c>
      <c r="I176" s="23">
        <v>411801</v>
      </c>
      <c r="J176" s="24" t="s">
        <v>707</v>
      </c>
      <c r="K176" s="25" t="s">
        <v>395</v>
      </c>
      <c r="L176" s="39" t="s">
        <v>642</v>
      </c>
      <c r="O176" s="29">
        <v>1</v>
      </c>
    </row>
    <row r="177" spans="1:15" s="29" customFormat="1" x14ac:dyDescent="0.2">
      <c r="A177" s="8"/>
      <c r="B177" s="18"/>
      <c r="C177" s="11"/>
      <c r="D177" s="33"/>
      <c r="E177" s="23"/>
      <c r="F177" s="24"/>
      <c r="G177" s="23"/>
      <c r="H177" s="24"/>
      <c r="I177" s="23"/>
      <c r="J177" s="24"/>
      <c r="K177" s="25"/>
      <c r="L177" s="42"/>
    </row>
    <row r="178" spans="1:15" s="29" customFormat="1" x14ac:dyDescent="0.2">
      <c r="A178" s="6" t="s">
        <v>206</v>
      </c>
      <c r="B178" s="43" t="s">
        <v>242</v>
      </c>
      <c r="C178" s="16">
        <f>SUM(C179:C180)+C181</f>
        <v>2181</v>
      </c>
      <c r="D178" s="34"/>
      <c r="E178" s="23"/>
      <c r="F178" s="24"/>
      <c r="G178" s="23"/>
      <c r="H178" s="24"/>
      <c r="I178" s="23"/>
      <c r="J178" s="24"/>
      <c r="K178" s="25"/>
      <c r="L178" s="42"/>
    </row>
    <row r="179" spans="1:15" s="29" customFormat="1" ht="12.75" x14ac:dyDescent="0.2">
      <c r="A179" s="8" t="s">
        <v>207</v>
      </c>
      <c r="B179" s="18" t="s">
        <v>264</v>
      </c>
      <c r="C179" s="12">
        <v>1034</v>
      </c>
      <c r="D179" s="41" t="s">
        <v>563</v>
      </c>
      <c r="E179" s="23">
        <v>441661</v>
      </c>
      <c r="F179" s="24" t="s">
        <v>698</v>
      </c>
      <c r="G179" s="23">
        <v>411611</v>
      </c>
      <c r="H179" s="24" t="s">
        <v>704</v>
      </c>
      <c r="I179" s="23" t="s">
        <v>708</v>
      </c>
      <c r="J179" s="23" t="s">
        <v>708</v>
      </c>
      <c r="K179" s="18" t="s">
        <v>264</v>
      </c>
      <c r="L179" s="39" t="s">
        <v>643</v>
      </c>
      <c r="N179" s="29">
        <v>1</v>
      </c>
    </row>
    <row r="180" spans="1:15" s="29" customFormat="1" ht="12.75" x14ac:dyDescent="0.2">
      <c r="A180" s="8" t="s">
        <v>208</v>
      </c>
      <c r="B180" s="18" t="s">
        <v>265</v>
      </c>
      <c r="C180" s="12">
        <v>735</v>
      </c>
      <c r="D180" s="41" t="s">
        <v>563</v>
      </c>
      <c r="E180" s="23">
        <v>441661</v>
      </c>
      <c r="F180" s="24" t="s">
        <v>698</v>
      </c>
      <c r="G180" s="23">
        <v>411611</v>
      </c>
      <c r="H180" s="24" t="s">
        <v>704</v>
      </c>
      <c r="I180" s="23">
        <v>410901</v>
      </c>
      <c r="J180" s="24" t="s">
        <v>396</v>
      </c>
      <c r="K180" s="26" t="s">
        <v>521</v>
      </c>
      <c r="L180" s="39" t="s">
        <v>643</v>
      </c>
      <c r="O180" s="29">
        <v>1</v>
      </c>
    </row>
    <row r="181" spans="1:15" s="29" customFormat="1" ht="12.75" x14ac:dyDescent="0.2">
      <c r="A181" s="8"/>
      <c r="B181" s="18" t="s">
        <v>397</v>
      </c>
      <c r="C181" s="11">
        <v>412</v>
      </c>
      <c r="D181" s="41" t="s">
        <v>563</v>
      </c>
      <c r="E181" s="23">
        <v>441661</v>
      </c>
      <c r="F181" s="24" t="s">
        <v>698</v>
      </c>
      <c r="G181" s="23">
        <v>411611</v>
      </c>
      <c r="H181" s="24" t="s">
        <v>704</v>
      </c>
      <c r="I181" s="23">
        <v>411821</v>
      </c>
      <c r="J181" s="24" t="s">
        <v>398</v>
      </c>
      <c r="K181" s="25" t="s">
        <v>399</v>
      </c>
      <c r="L181" s="41" t="s">
        <v>563</v>
      </c>
      <c r="O181" s="29">
        <v>1</v>
      </c>
    </row>
    <row r="182" spans="1:15" s="29" customFormat="1" x14ac:dyDescent="0.2">
      <c r="A182" s="8"/>
      <c r="B182" s="18"/>
      <c r="C182" s="11"/>
      <c r="D182" s="33"/>
      <c r="E182" s="23"/>
      <c r="F182" s="24"/>
      <c r="G182" s="23"/>
      <c r="H182" s="24"/>
      <c r="I182" s="23"/>
      <c r="J182" s="24"/>
      <c r="K182" s="25"/>
      <c r="L182" s="42"/>
    </row>
    <row r="183" spans="1:15" s="29" customFormat="1" x14ac:dyDescent="0.2">
      <c r="A183" s="6" t="s">
        <v>188</v>
      </c>
      <c r="B183" s="43" t="s">
        <v>243</v>
      </c>
      <c r="C183" s="17">
        <f>C184</f>
        <v>3056</v>
      </c>
      <c r="D183" s="32"/>
      <c r="E183" s="23"/>
      <c r="F183" s="24"/>
      <c r="G183" s="23"/>
      <c r="H183" s="24"/>
      <c r="I183" s="23"/>
      <c r="J183" s="24"/>
      <c r="K183" s="25"/>
      <c r="L183" s="42"/>
    </row>
    <row r="184" spans="1:15" s="29" customFormat="1" ht="12.75" x14ac:dyDescent="0.2">
      <c r="A184" s="8" t="s">
        <v>189</v>
      </c>
      <c r="B184" s="18" t="s">
        <v>46</v>
      </c>
      <c r="C184" s="12">
        <v>3056</v>
      </c>
      <c r="D184" s="41" t="s">
        <v>563</v>
      </c>
      <c r="E184" s="23">
        <v>441661</v>
      </c>
      <c r="F184" s="24" t="s">
        <v>698</v>
      </c>
      <c r="G184" s="23">
        <v>411911</v>
      </c>
      <c r="H184" s="24" t="s">
        <v>702</v>
      </c>
      <c r="I184" s="23">
        <v>410651</v>
      </c>
      <c r="J184" s="24" t="s">
        <v>400</v>
      </c>
      <c r="K184" s="26" t="s">
        <v>522</v>
      </c>
      <c r="L184" s="39" t="s">
        <v>644</v>
      </c>
      <c r="O184" s="29">
        <v>1</v>
      </c>
    </row>
    <row r="185" spans="1:15" s="29" customFormat="1" x14ac:dyDescent="0.2">
      <c r="A185" s="8"/>
      <c r="B185" s="18"/>
      <c r="C185" s="11"/>
      <c r="D185" s="33"/>
      <c r="E185" s="23"/>
      <c r="F185" s="24"/>
      <c r="G185" s="23"/>
      <c r="H185" s="24"/>
      <c r="I185" s="23"/>
      <c r="J185" s="24"/>
      <c r="K185" s="25"/>
      <c r="L185" s="42"/>
    </row>
    <row r="186" spans="1:15" s="29" customFormat="1" x14ac:dyDescent="0.2">
      <c r="A186" s="6" t="s">
        <v>197</v>
      </c>
      <c r="B186" s="43" t="s">
        <v>244</v>
      </c>
      <c r="C186" s="16">
        <f>SUM(C187:C189)</f>
        <v>4245</v>
      </c>
      <c r="D186" s="34"/>
      <c r="E186" s="23"/>
      <c r="F186" s="24"/>
      <c r="G186" s="23"/>
      <c r="H186" s="24"/>
      <c r="I186" s="23"/>
      <c r="J186" s="24"/>
      <c r="K186" s="25"/>
      <c r="L186" s="42"/>
    </row>
    <row r="187" spans="1:15" s="29" customFormat="1" ht="24" x14ac:dyDescent="0.2">
      <c r="A187" s="8" t="s">
        <v>198</v>
      </c>
      <c r="B187" s="18" t="s">
        <v>263</v>
      </c>
      <c r="C187" s="12">
        <v>2433</v>
      </c>
      <c r="D187" s="41" t="s">
        <v>563</v>
      </c>
      <c r="E187" s="23">
        <v>441661</v>
      </c>
      <c r="F187" s="24" t="s">
        <v>698</v>
      </c>
      <c r="G187" s="23">
        <v>410751</v>
      </c>
      <c r="H187" s="24" t="s">
        <v>705</v>
      </c>
      <c r="I187" s="23">
        <v>410661</v>
      </c>
      <c r="J187" s="24" t="s">
        <v>401</v>
      </c>
      <c r="K187" s="26" t="s">
        <v>402</v>
      </c>
      <c r="L187" s="39" t="s">
        <v>645</v>
      </c>
      <c r="O187" s="29">
        <v>1</v>
      </c>
    </row>
    <row r="188" spans="1:15" s="29" customFormat="1" ht="24" x14ac:dyDescent="0.2">
      <c r="A188" s="8" t="s">
        <v>199</v>
      </c>
      <c r="B188" s="18" t="s">
        <v>49</v>
      </c>
      <c r="C188" s="12">
        <v>1177</v>
      </c>
      <c r="D188" s="41" t="s">
        <v>563</v>
      </c>
      <c r="E188" s="23">
        <v>441661</v>
      </c>
      <c r="F188" s="24" t="s">
        <v>698</v>
      </c>
      <c r="G188" s="23">
        <v>410751</v>
      </c>
      <c r="H188" s="24" t="s">
        <v>705</v>
      </c>
      <c r="I188" s="23">
        <v>410941</v>
      </c>
      <c r="J188" s="24" t="s">
        <v>403</v>
      </c>
      <c r="K188" s="26" t="s">
        <v>404</v>
      </c>
      <c r="L188" s="39" t="s">
        <v>646</v>
      </c>
      <c r="O188" s="29">
        <v>1</v>
      </c>
    </row>
    <row r="189" spans="1:15" s="29" customFormat="1" ht="12.75" x14ac:dyDescent="0.2">
      <c r="A189" s="8" t="s">
        <v>200</v>
      </c>
      <c r="B189" s="18" t="s">
        <v>61</v>
      </c>
      <c r="C189" s="12">
        <v>635</v>
      </c>
      <c r="D189" s="41" t="s">
        <v>563</v>
      </c>
      <c r="E189" s="23">
        <v>441661</v>
      </c>
      <c r="F189" s="24" t="s">
        <v>698</v>
      </c>
      <c r="G189" s="23">
        <v>410751</v>
      </c>
      <c r="H189" s="24" t="s">
        <v>705</v>
      </c>
      <c r="I189" s="23">
        <v>410661</v>
      </c>
      <c r="J189" s="24" t="s">
        <v>401</v>
      </c>
      <c r="K189" s="26" t="s">
        <v>523</v>
      </c>
      <c r="L189" s="39" t="s">
        <v>646</v>
      </c>
      <c r="O189" s="29">
        <v>1</v>
      </c>
    </row>
    <row r="190" spans="1:15" s="29" customFormat="1" x14ac:dyDescent="0.2">
      <c r="A190" s="8"/>
      <c r="B190" s="18"/>
      <c r="C190" s="11"/>
      <c r="D190" s="33"/>
      <c r="E190" s="23"/>
      <c r="F190" s="24"/>
      <c r="G190" s="23"/>
      <c r="H190" s="24"/>
      <c r="I190" s="23"/>
      <c r="J190" s="24"/>
      <c r="K190" s="25"/>
      <c r="L190" s="42"/>
    </row>
    <row r="191" spans="1:15" s="29" customFormat="1" x14ac:dyDescent="0.2">
      <c r="A191" s="6" t="s">
        <v>190</v>
      </c>
      <c r="B191" s="43" t="s">
        <v>245</v>
      </c>
      <c r="C191" s="16">
        <f>SUM(C192:C193)</f>
        <v>3103</v>
      </c>
      <c r="D191" s="34"/>
      <c r="E191" s="23"/>
      <c r="F191" s="24"/>
      <c r="G191" s="23"/>
      <c r="H191" s="24"/>
      <c r="I191" s="23"/>
      <c r="J191" s="24"/>
      <c r="K191" s="25"/>
      <c r="L191" s="42"/>
    </row>
    <row r="192" spans="1:15" s="29" customFormat="1" ht="24" x14ac:dyDescent="0.2">
      <c r="A192" s="8" t="s">
        <v>191</v>
      </c>
      <c r="B192" s="18" t="s">
        <v>47</v>
      </c>
      <c r="C192" s="12">
        <v>1629</v>
      </c>
      <c r="D192" s="41" t="s">
        <v>563</v>
      </c>
      <c r="E192" s="23">
        <v>441661</v>
      </c>
      <c r="F192" s="24" t="s">
        <v>698</v>
      </c>
      <c r="G192" s="23">
        <v>411911</v>
      </c>
      <c r="H192" s="24" t="s">
        <v>702</v>
      </c>
      <c r="I192" s="23">
        <v>411831</v>
      </c>
      <c r="J192" s="24" t="s">
        <v>405</v>
      </c>
      <c r="K192" s="26" t="s">
        <v>524</v>
      </c>
      <c r="L192" s="39" t="s">
        <v>646</v>
      </c>
      <c r="O192" s="29">
        <v>1</v>
      </c>
    </row>
    <row r="193" spans="1:15" s="29" customFormat="1" ht="12.75" x14ac:dyDescent="0.2">
      <c r="A193" s="8" t="s">
        <v>192</v>
      </c>
      <c r="B193" s="18" t="s">
        <v>48</v>
      </c>
      <c r="C193" s="12">
        <v>1474</v>
      </c>
      <c r="D193" s="41" t="s">
        <v>563</v>
      </c>
      <c r="E193" s="23">
        <v>441661</v>
      </c>
      <c r="F193" s="24" t="s">
        <v>698</v>
      </c>
      <c r="G193" s="23">
        <v>411911</v>
      </c>
      <c r="H193" s="24" t="s">
        <v>702</v>
      </c>
      <c r="I193" s="23">
        <v>410791</v>
      </c>
      <c r="J193" s="24" t="s">
        <v>406</v>
      </c>
      <c r="K193" s="26" t="s">
        <v>525</v>
      </c>
      <c r="L193" s="39" t="s">
        <v>647</v>
      </c>
      <c r="O193" s="29">
        <v>1</v>
      </c>
    </row>
    <row r="194" spans="1:15" s="29" customFormat="1" x14ac:dyDescent="0.2">
      <c r="A194" s="8"/>
      <c r="B194" s="44"/>
      <c r="C194" s="11"/>
      <c r="D194" s="33"/>
      <c r="E194" s="23"/>
      <c r="F194" s="24"/>
      <c r="G194" s="23"/>
      <c r="H194" s="24"/>
      <c r="I194" s="23"/>
      <c r="J194" s="24"/>
      <c r="K194" s="25"/>
      <c r="L194" s="42"/>
    </row>
    <row r="195" spans="1:15" s="29" customFormat="1" x14ac:dyDescent="0.2">
      <c r="A195" s="6" t="s">
        <v>173</v>
      </c>
      <c r="B195" s="45" t="s">
        <v>246</v>
      </c>
      <c r="C195" s="16">
        <f>SUM(C196:C199)</f>
        <v>2116</v>
      </c>
      <c r="D195" s="34"/>
      <c r="E195" s="23"/>
      <c r="F195" s="24"/>
      <c r="G195" s="23"/>
      <c r="H195" s="24"/>
      <c r="I195" s="23"/>
      <c r="J195" s="24"/>
      <c r="K195" s="25"/>
      <c r="L195" s="42"/>
    </row>
    <row r="196" spans="1:15" s="29" customFormat="1" ht="12.75" x14ac:dyDescent="0.2">
      <c r="A196" s="8" t="s">
        <v>176</v>
      </c>
      <c r="B196" s="44" t="s">
        <v>10</v>
      </c>
      <c r="C196" s="12">
        <v>620</v>
      </c>
      <c r="D196" s="41" t="s">
        <v>563</v>
      </c>
      <c r="E196" s="23">
        <v>441661</v>
      </c>
      <c r="F196" s="24" t="s">
        <v>698</v>
      </c>
      <c r="G196" s="23">
        <v>410761</v>
      </c>
      <c r="H196" s="24" t="s">
        <v>706</v>
      </c>
      <c r="I196" s="23"/>
      <c r="J196" s="24"/>
      <c r="K196" s="26"/>
      <c r="L196" s="39"/>
    </row>
    <row r="197" spans="1:15" s="29" customFormat="1" ht="12.75" x14ac:dyDescent="0.2">
      <c r="A197" s="8" t="s">
        <v>174</v>
      </c>
      <c r="B197" s="44" t="s">
        <v>541</v>
      </c>
      <c r="C197" s="12">
        <v>227</v>
      </c>
      <c r="D197" s="41" t="s">
        <v>563</v>
      </c>
      <c r="E197" s="23">
        <v>441661</v>
      </c>
      <c r="F197" s="24" t="s">
        <v>698</v>
      </c>
      <c r="G197" s="23">
        <v>411611</v>
      </c>
      <c r="H197" s="24" t="s">
        <v>704</v>
      </c>
      <c r="I197" s="23">
        <v>410641</v>
      </c>
      <c r="J197" s="24" t="s">
        <v>407</v>
      </c>
      <c r="K197" s="26" t="s">
        <v>526</v>
      </c>
      <c r="L197" s="42"/>
      <c r="O197" s="29">
        <v>1</v>
      </c>
    </row>
    <row r="198" spans="1:15" s="29" customFormat="1" ht="12.75" x14ac:dyDescent="0.2">
      <c r="A198" s="8" t="s">
        <v>175</v>
      </c>
      <c r="B198" s="44" t="s">
        <v>39</v>
      </c>
      <c r="C198" s="12">
        <v>1269</v>
      </c>
      <c r="D198" s="41" t="s">
        <v>563</v>
      </c>
      <c r="E198" s="23">
        <v>441661</v>
      </c>
      <c r="F198" s="24" t="s">
        <v>698</v>
      </c>
      <c r="G198" s="23">
        <v>410761</v>
      </c>
      <c r="H198" s="24" t="s">
        <v>706</v>
      </c>
      <c r="I198" s="23" t="s">
        <v>708</v>
      </c>
      <c r="J198" s="23" t="s">
        <v>708</v>
      </c>
      <c r="K198" s="26" t="s">
        <v>527</v>
      </c>
      <c r="L198" s="39" t="s">
        <v>648</v>
      </c>
      <c r="N198" s="29">
        <v>1</v>
      </c>
    </row>
    <row r="199" spans="1:15" s="29" customFormat="1" x14ac:dyDescent="0.2">
      <c r="A199" s="8" t="s">
        <v>272</v>
      </c>
      <c r="B199" s="44" t="s">
        <v>408</v>
      </c>
      <c r="C199" s="12"/>
      <c r="D199" s="37"/>
      <c r="E199" s="23"/>
      <c r="F199" s="24"/>
      <c r="G199" s="23"/>
      <c r="H199" s="24"/>
      <c r="I199" s="23"/>
      <c r="J199" s="24"/>
      <c r="K199" s="25"/>
      <c r="L199" s="42"/>
    </row>
    <row r="200" spans="1:15" s="29" customFormat="1" x14ac:dyDescent="0.2">
      <c r="A200" s="8"/>
      <c r="B200" s="44"/>
      <c r="C200" s="11"/>
      <c r="D200" s="33"/>
      <c r="E200" s="23"/>
      <c r="F200" s="24"/>
      <c r="G200" s="23"/>
      <c r="H200" s="24"/>
      <c r="I200" s="23"/>
      <c r="J200" s="24"/>
      <c r="K200" s="25"/>
      <c r="L200" s="42"/>
    </row>
    <row r="201" spans="1:15" s="29" customFormat="1" x14ac:dyDescent="0.2">
      <c r="A201" s="6" t="s">
        <v>201</v>
      </c>
      <c r="B201" s="43" t="s">
        <v>247</v>
      </c>
      <c r="C201" s="16">
        <f>SUM(C202:C203)</f>
        <v>5370</v>
      </c>
      <c r="D201" s="34"/>
      <c r="E201" s="23"/>
      <c r="F201" s="24"/>
      <c r="G201" s="23"/>
      <c r="H201" s="24"/>
      <c r="I201" s="23"/>
      <c r="J201" s="24"/>
      <c r="K201" s="26"/>
      <c r="L201" s="42"/>
    </row>
    <row r="202" spans="1:15" s="29" customFormat="1" ht="12.75" x14ac:dyDescent="0.2">
      <c r="A202" s="8" t="s">
        <v>202</v>
      </c>
      <c r="B202" s="18" t="s">
        <v>50</v>
      </c>
      <c r="C202" s="12">
        <v>2729</v>
      </c>
      <c r="D202" s="41" t="s">
        <v>563</v>
      </c>
      <c r="E202" s="23">
        <v>441661</v>
      </c>
      <c r="F202" s="24" t="s">
        <v>698</v>
      </c>
      <c r="G202" s="23">
        <v>411581</v>
      </c>
      <c r="H202" s="24" t="s">
        <v>699</v>
      </c>
      <c r="I202" s="23" t="s">
        <v>708</v>
      </c>
      <c r="J202" s="23" t="s">
        <v>708</v>
      </c>
      <c r="K202" s="26" t="s">
        <v>528</v>
      </c>
      <c r="L202" s="39" t="s">
        <v>649</v>
      </c>
      <c r="N202" s="29">
        <v>1</v>
      </c>
    </row>
    <row r="203" spans="1:15" s="29" customFormat="1" ht="12.75" x14ac:dyDescent="0.2">
      <c r="A203" s="8" t="s">
        <v>0</v>
      </c>
      <c r="B203" s="18" t="s">
        <v>51</v>
      </c>
      <c r="C203" s="12">
        <v>2641</v>
      </c>
      <c r="D203" s="41" t="s">
        <v>563</v>
      </c>
      <c r="E203" s="23">
        <v>441661</v>
      </c>
      <c r="F203" s="24" t="s">
        <v>698</v>
      </c>
      <c r="G203" s="23">
        <v>411581</v>
      </c>
      <c r="H203" s="24" t="s">
        <v>699</v>
      </c>
      <c r="I203" s="23">
        <v>410931</v>
      </c>
      <c r="J203" s="24" t="s">
        <v>409</v>
      </c>
      <c r="K203" s="26" t="s">
        <v>529</v>
      </c>
      <c r="L203" s="39" t="s">
        <v>650</v>
      </c>
      <c r="O203" s="29">
        <v>1</v>
      </c>
    </row>
    <row r="204" spans="1:15" s="29" customFormat="1" x14ac:dyDescent="0.2">
      <c r="A204" s="21"/>
      <c r="B204" s="21"/>
      <c r="C204" s="15"/>
      <c r="D204" s="38"/>
      <c r="E204" s="23"/>
      <c r="F204" s="24"/>
      <c r="G204" s="23"/>
      <c r="H204" s="24"/>
      <c r="I204" s="23"/>
      <c r="J204" s="24"/>
      <c r="K204" s="25"/>
      <c r="L204" s="42"/>
    </row>
    <row r="205" spans="1:15" s="29" customFormat="1" x14ac:dyDescent="0.2">
      <c r="A205" s="6" t="s">
        <v>179</v>
      </c>
      <c r="B205" s="43" t="s">
        <v>248</v>
      </c>
      <c r="C205" s="13">
        <f>SUM(C206:C213)</f>
        <v>4661</v>
      </c>
      <c r="D205" s="35"/>
      <c r="E205" s="23"/>
      <c r="F205" s="24"/>
      <c r="G205" s="23"/>
      <c r="H205" s="24"/>
      <c r="I205" s="23"/>
      <c r="J205" s="24"/>
      <c r="K205" s="25"/>
      <c r="L205" s="42"/>
    </row>
    <row r="206" spans="1:15" s="29" customFormat="1" ht="12.75" x14ac:dyDescent="0.2">
      <c r="A206" s="8" t="s">
        <v>180</v>
      </c>
      <c r="B206" s="18" t="s">
        <v>41</v>
      </c>
      <c r="C206" s="12">
        <v>1554</v>
      </c>
      <c r="D206" s="41" t="s">
        <v>563</v>
      </c>
      <c r="E206" s="23">
        <v>441661</v>
      </c>
      <c r="F206" s="24" t="s">
        <v>698</v>
      </c>
      <c r="G206" s="23"/>
      <c r="H206" s="23"/>
      <c r="I206" s="23"/>
      <c r="J206" s="23"/>
      <c r="K206" s="26"/>
      <c r="L206" s="39"/>
    </row>
    <row r="207" spans="1:15" s="29" customFormat="1" ht="12.75" x14ac:dyDescent="0.2">
      <c r="A207" s="8" t="s">
        <v>184</v>
      </c>
      <c r="B207" s="18" t="s">
        <v>44</v>
      </c>
      <c r="C207" s="12">
        <v>231</v>
      </c>
      <c r="D207" s="41" t="s">
        <v>563</v>
      </c>
      <c r="E207" s="23">
        <v>441661</v>
      </c>
      <c r="F207" s="24" t="s">
        <v>698</v>
      </c>
      <c r="G207" s="23">
        <v>412041</v>
      </c>
      <c r="H207" s="24" t="s">
        <v>703</v>
      </c>
      <c r="I207" s="23">
        <v>410891</v>
      </c>
      <c r="J207" s="24" t="s">
        <v>410</v>
      </c>
      <c r="K207" s="26" t="s">
        <v>531</v>
      </c>
      <c r="L207" s="39" t="s">
        <v>651</v>
      </c>
      <c r="O207" s="29">
        <v>1</v>
      </c>
    </row>
    <row r="208" spans="1:15" s="29" customFormat="1" ht="12.75" x14ac:dyDescent="0.2">
      <c r="A208" s="8" t="s">
        <v>182</v>
      </c>
      <c r="B208" s="18" t="s">
        <v>14</v>
      </c>
      <c r="C208" s="12">
        <v>623</v>
      </c>
      <c r="D208" s="41" t="s">
        <v>563</v>
      </c>
      <c r="E208" s="23">
        <v>441661</v>
      </c>
      <c r="F208" s="24" t="s">
        <v>698</v>
      </c>
      <c r="G208" s="23">
        <v>410751</v>
      </c>
      <c r="H208" s="24" t="s">
        <v>705</v>
      </c>
      <c r="I208" s="23">
        <v>411481</v>
      </c>
      <c r="J208" s="24" t="s">
        <v>411</v>
      </c>
      <c r="K208" s="26" t="s">
        <v>532</v>
      </c>
      <c r="L208" s="39" t="s">
        <v>652</v>
      </c>
      <c r="O208" s="29">
        <v>1</v>
      </c>
    </row>
    <row r="209" spans="1:15" s="29" customFormat="1" ht="12.75" x14ac:dyDescent="0.2">
      <c r="A209" s="8" t="s">
        <v>185</v>
      </c>
      <c r="B209" s="18" t="s">
        <v>45</v>
      </c>
      <c r="C209" s="12">
        <v>873</v>
      </c>
      <c r="D209" s="41" t="s">
        <v>563</v>
      </c>
      <c r="E209" s="23">
        <v>441661</v>
      </c>
      <c r="F209" s="24" t="s">
        <v>698</v>
      </c>
      <c r="G209" s="23">
        <v>412041</v>
      </c>
      <c r="H209" s="24" t="s">
        <v>703</v>
      </c>
      <c r="I209" s="23">
        <v>410961</v>
      </c>
      <c r="J209" s="24" t="s">
        <v>412</v>
      </c>
      <c r="K209" s="26" t="s">
        <v>533</v>
      </c>
      <c r="L209" s="39" t="s">
        <v>653</v>
      </c>
      <c r="O209" s="29">
        <v>1</v>
      </c>
    </row>
    <row r="210" spans="1:15" s="29" customFormat="1" ht="12.75" x14ac:dyDescent="0.2">
      <c r="A210" s="8" t="s">
        <v>181</v>
      </c>
      <c r="B210" s="18" t="s">
        <v>42</v>
      </c>
      <c r="C210" s="12">
        <v>602</v>
      </c>
      <c r="D210" s="41" t="s">
        <v>563</v>
      </c>
      <c r="E210" s="23">
        <v>441661</v>
      </c>
      <c r="F210" s="24" t="s">
        <v>698</v>
      </c>
      <c r="G210" s="23">
        <v>410751</v>
      </c>
      <c r="H210" s="24" t="s">
        <v>705</v>
      </c>
      <c r="I210" s="23">
        <v>410881</v>
      </c>
      <c r="J210" s="24" t="s">
        <v>413</v>
      </c>
      <c r="K210" s="26" t="s">
        <v>534</v>
      </c>
      <c r="L210" s="39" t="s">
        <v>654</v>
      </c>
      <c r="O210" s="29">
        <v>1</v>
      </c>
    </row>
    <row r="211" spans="1:15" s="29" customFormat="1" ht="12.75" x14ac:dyDescent="0.2">
      <c r="A211" s="8" t="s">
        <v>186</v>
      </c>
      <c r="B211" s="4" t="s">
        <v>40</v>
      </c>
      <c r="C211" s="12">
        <v>0</v>
      </c>
      <c r="D211" s="41"/>
      <c r="E211" s="23"/>
      <c r="F211" s="24"/>
      <c r="G211" s="23"/>
      <c r="H211" s="24"/>
      <c r="I211" s="23"/>
      <c r="J211" s="24"/>
      <c r="K211" s="26"/>
      <c r="L211" s="42"/>
    </row>
    <row r="212" spans="1:15" s="29" customFormat="1" ht="12.75" x14ac:dyDescent="0.2">
      <c r="A212" s="8" t="s">
        <v>183</v>
      </c>
      <c r="B212" s="18" t="s">
        <v>43</v>
      </c>
      <c r="C212" s="12">
        <v>609</v>
      </c>
      <c r="D212" s="41" t="s">
        <v>563</v>
      </c>
      <c r="E212" s="23">
        <v>441661</v>
      </c>
      <c r="F212" s="24" t="s">
        <v>698</v>
      </c>
      <c r="G212" s="23">
        <v>412041</v>
      </c>
      <c r="H212" s="24" t="s">
        <v>703</v>
      </c>
      <c r="I212" s="23" t="s">
        <v>708</v>
      </c>
      <c r="J212" s="23" t="s">
        <v>708</v>
      </c>
      <c r="K212" s="26" t="s">
        <v>530</v>
      </c>
      <c r="L212" s="39" t="s">
        <v>655</v>
      </c>
      <c r="N212" s="29">
        <v>1</v>
      </c>
    </row>
    <row r="213" spans="1:15" s="29" customFormat="1" ht="12.75" x14ac:dyDescent="0.2">
      <c r="A213" s="8" t="s">
        <v>187</v>
      </c>
      <c r="B213" s="4" t="s">
        <v>177</v>
      </c>
      <c r="C213" s="12">
        <v>169</v>
      </c>
      <c r="D213" s="41" t="s">
        <v>563</v>
      </c>
      <c r="E213" s="23">
        <v>441661</v>
      </c>
      <c r="F213" s="24" t="s">
        <v>698</v>
      </c>
      <c r="G213" s="23">
        <v>412041</v>
      </c>
      <c r="H213" s="24" t="s">
        <v>703</v>
      </c>
      <c r="I213" s="23">
        <v>411811</v>
      </c>
      <c r="J213" s="24" t="s">
        <v>414</v>
      </c>
      <c r="K213" s="26" t="s">
        <v>535</v>
      </c>
      <c r="L213" s="39" t="s">
        <v>656</v>
      </c>
      <c r="O213" s="29">
        <v>1</v>
      </c>
    </row>
    <row r="214" spans="1:15" s="29" customFormat="1" x14ac:dyDescent="0.2">
      <c r="A214" s="21"/>
      <c r="B214" s="21"/>
      <c r="C214" s="15"/>
      <c r="D214" s="38"/>
      <c r="E214" s="23"/>
      <c r="F214" s="24"/>
      <c r="G214" s="23"/>
      <c r="H214" s="24"/>
      <c r="I214" s="23"/>
      <c r="J214" s="24"/>
      <c r="K214" s="25"/>
      <c r="L214" s="42"/>
    </row>
    <row r="215" spans="1:15" s="29" customFormat="1" x14ac:dyDescent="0.2">
      <c r="A215" s="6" t="s">
        <v>203</v>
      </c>
      <c r="B215" s="43" t="s">
        <v>249</v>
      </c>
      <c r="C215" s="16">
        <f>SUM(C216:C219)</f>
        <v>3397</v>
      </c>
      <c r="D215" s="34"/>
      <c r="E215" s="23"/>
      <c r="F215" s="24"/>
      <c r="G215" s="23"/>
      <c r="H215" s="24"/>
      <c r="I215" s="23"/>
      <c r="J215" s="24"/>
      <c r="K215" s="25"/>
      <c r="L215" s="42"/>
    </row>
    <row r="216" spans="1:15" s="29" customFormat="1" ht="12.75" x14ac:dyDescent="0.2">
      <c r="A216" s="8" t="s">
        <v>205</v>
      </c>
      <c r="B216" s="18" t="s">
        <v>31</v>
      </c>
      <c r="C216" s="12">
        <v>1243</v>
      </c>
      <c r="D216" s="41" t="s">
        <v>563</v>
      </c>
      <c r="E216" s="23">
        <v>441661</v>
      </c>
      <c r="F216" s="24" t="s">
        <v>698</v>
      </c>
      <c r="G216" s="23">
        <v>411601</v>
      </c>
      <c r="H216" s="24" t="s">
        <v>700</v>
      </c>
      <c r="I216" s="23">
        <v>410691</v>
      </c>
      <c r="J216" s="24" t="s">
        <v>287</v>
      </c>
      <c r="K216" s="26" t="s">
        <v>536</v>
      </c>
      <c r="L216" s="39" t="s">
        <v>598</v>
      </c>
      <c r="O216" s="29">
        <v>1</v>
      </c>
    </row>
    <row r="217" spans="1:15" s="29" customFormat="1" ht="24" x14ac:dyDescent="0.2">
      <c r="A217" s="8" t="s">
        <v>178</v>
      </c>
      <c r="B217" s="44" t="s">
        <v>54</v>
      </c>
      <c r="C217" s="12">
        <v>585</v>
      </c>
      <c r="D217" s="41" t="s">
        <v>563</v>
      </c>
      <c r="E217" s="23">
        <v>441661</v>
      </c>
      <c r="F217" s="24" t="s">
        <v>698</v>
      </c>
      <c r="G217" s="23">
        <v>410761</v>
      </c>
      <c r="H217" s="24" t="s">
        <v>706</v>
      </c>
      <c r="I217" s="23">
        <v>410951</v>
      </c>
      <c r="J217" s="24" t="s">
        <v>415</v>
      </c>
      <c r="K217" s="26" t="s">
        <v>537</v>
      </c>
      <c r="L217" s="39" t="s">
        <v>599</v>
      </c>
      <c r="O217" s="29">
        <v>1</v>
      </c>
    </row>
    <row r="218" spans="1:15" s="29" customFormat="1" ht="12.75" x14ac:dyDescent="0.2">
      <c r="A218" s="8" t="s">
        <v>8</v>
      </c>
      <c r="B218" s="18" t="s">
        <v>53</v>
      </c>
      <c r="C218" s="12"/>
      <c r="D218" s="41"/>
      <c r="E218" s="23"/>
      <c r="F218" s="24"/>
      <c r="G218" s="23"/>
      <c r="H218" s="24"/>
      <c r="I218" s="23"/>
      <c r="J218" s="24"/>
      <c r="K218" s="25"/>
      <c r="L218" s="42"/>
    </row>
    <row r="219" spans="1:15" s="29" customFormat="1" ht="24" x14ac:dyDescent="0.2">
      <c r="A219" s="8" t="s">
        <v>204</v>
      </c>
      <c r="B219" s="18" t="s">
        <v>52</v>
      </c>
      <c r="C219" s="12">
        <v>1569</v>
      </c>
      <c r="D219" s="41" t="s">
        <v>563</v>
      </c>
      <c r="E219" s="23">
        <v>441661</v>
      </c>
      <c r="F219" s="24" t="s">
        <v>698</v>
      </c>
      <c r="G219" s="23">
        <v>411601</v>
      </c>
      <c r="H219" s="24" t="s">
        <v>700</v>
      </c>
      <c r="I219" s="23">
        <v>410841</v>
      </c>
      <c r="J219" s="31" t="s">
        <v>416</v>
      </c>
      <c r="K219" s="26" t="s">
        <v>538</v>
      </c>
      <c r="L219" s="39" t="s">
        <v>657</v>
      </c>
      <c r="O219" s="29">
        <v>1</v>
      </c>
    </row>
    <row r="220" spans="1:15" s="29" customFormat="1" x14ac:dyDescent="0.2">
      <c r="A220" s="8"/>
      <c r="B220" s="18"/>
      <c r="C220" s="11"/>
      <c r="D220" s="33"/>
      <c r="E220" s="23"/>
      <c r="F220" s="24"/>
      <c r="G220" s="23"/>
      <c r="H220" s="24"/>
      <c r="I220" s="23"/>
      <c r="J220" s="24"/>
      <c r="K220" s="25"/>
      <c r="L220" s="42"/>
    </row>
    <row r="221" spans="1:15" s="29" customFormat="1" x14ac:dyDescent="0.2">
      <c r="A221" s="6" t="s">
        <v>218</v>
      </c>
      <c r="B221" s="43" t="s">
        <v>250</v>
      </c>
      <c r="C221" s="17">
        <f>SUM(C222:C223)</f>
        <v>1072</v>
      </c>
      <c r="D221" s="32"/>
      <c r="E221" s="23"/>
      <c r="F221" s="24"/>
      <c r="G221" s="23"/>
      <c r="H221" s="24"/>
      <c r="I221" s="23"/>
      <c r="J221" s="24"/>
      <c r="K221" s="25"/>
      <c r="L221" s="42"/>
    </row>
    <row r="222" spans="1:15" s="29" customFormat="1" ht="12.75" x14ac:dyDescent="0.2">
      <c r="A222" s="8" t="s">
        <v>219</v>
      </c>
      <c r="B222" s="18" t="s">
        <v>59</v>
      </c>
      <c r="C222" s="12">
        <v>1072</v>
      </c>
      <c r="D222" s="41" t="s">
        <v>563</v>
      </c>
      <c r="E222" s="23">
        <v>441661</v>
      </c>
      <c r="F222" s="24" t="s">
        <v>698</v>
      </c>
      <c r="G222" s="23">
        <v>411581</v>
      </c>
      <c r="H222" s="24" t="s">
        <v>699</v>
      </c>
      <c r="I222" s="23">
        <v>410671</v>
      </c>
      <c r="J222" s="24" t="s">
        <v>417</v>
      </c>
      <c r="K222" s="26" t="s">
        <v>539</v>
      </c>
      <c r="L222" s="39" t="s">
        <v>597</v>
      </c>
      <c r="O222" s="29">
        <v>1</v>
      </c>
    </row>
    <row r="223" spans="1:15" s="29" customFormat="1" x14ac:dyDescent="0.2">
      <c r="A223" s="8" t="s">
        <v>271</v>
      </c>
      <c r="B223" s="18" t="s">
        <v>418</v>
      </c>
      <c r="C223" s="12"/>
      <c r="D223" s="37"/>
      <c r="E223" s="23"/>
      <c r="F223" s="24"/>
      <c r="G223" s="23"/>
      <c r="H223" s="24"/>
      <c r="I223" s="23"/>
      <c r="J223" s="24"/>
      <c r="K223" s="25"/>
      <c r="L223" s="42"/>
    </row>
    <row r="224" spans="1:15" s="29" customFormat="1" x14ac:dyDescent="0.2">
      <c r="A224" s="8"/>
      <c r="B224" s="18"/>
      <c r="C224" s="14"/>
      <c r="D224" s="36"/>
      <c r="E224" s="23"/>
      <c r="F224" s="24"/>
      <c r="G224" s="23"/>
      <c r="H224" s="24"/>
      <c r="I224" s="23"/>
      <c r="J224" s="24"/>
      <c r="K224" s="25"/>
      <c r="L224" s="42"/>
    </row>
    <row r="225" spans="1:12" s="29" customFormat="1" x14ac:dyDescent="0.2">
      <c r="A225" s="8"/>
      <c r="B225" s="18"/>
      <c r="C225" s="14"/>
      <c r="D225" s="36"/>
      <c r="E225" s="23"/>
      <c r="F225" s="24"/>
      <c r="G225" s="23"/>
      <c r="H225" s="24"/>
      <c r="I225" s="23"/>
      <c r="J225" s="24"/>
      <c r="K225" s="25"/>
      <c r="L225" s="42"/>
    </row>
    <row r="226" spans="1:12" s="29" customFormat="1" x14ac:dyDescent="0.2">
      <c r="A226" s="6" t="s">
        <v>253</v>
      </c>
      <c r="B226" s="43" t="s">
        <v>254</v>
      </c>
      <c r="C226" s="17">
        <f>C227</f>
        <v>722</v>
      </c>
      <c r="D226" s="32"/>
      <c r="E226" s="23"/>
      <c r="F226" s="24"/>
      <c r="G226" s="23"/>
      <c r="H226" s="24"/>
      <c r="I226" s="23"/>
      <c r="J226" s="24"/>
      <c r="K226" s="25"/>
      <c r="L226" s="42"/>
    </row>
    <row r="227" spans="1:12" s="29" customFormat="1" ht="12.75" x14ac:dyDescent="0.2">
      <c r="A227" s="8" t="s">
        <v>255</v>
      </c>
      <c r="B227" s="18" t="s">
        <v>256</v>
      </c>
      <c r="C227" s="12">
        <v>722</v>
      </c>
      <c r="D227" s="41" t="s">
        <v>563</v>
      </c>
      <c r="E227" s="23">
        <v>441661</v>
      </c>
      <c r="F227" s="24" t="s">
        <v>698</v>
      </c>
      <c r="G227" s="23">
        <v>410751</v>
      </c>
      <c r="H227" s="24" t="s">
        <v>705</v>
      </c>
      <c r="I227" s="23">
        <v>411841</v>
      </c>
      <c r="J227" s="24" t="s">
        <v>419</v>
      </c>
      <c r="K227" s="26" t="s">
        <v>540</v>
      </c>
      <c r="L227" s="39" t="s">
        <v>596</v>
      </c>
    </row>
    <row r="228" spans="1:12" s="29" customFormat="1" x14ac:dyDescent="0.2">
      <c r="A228" s="53"/>
      <c r="B228" s="21"/>
      <c r="C228" s="24"/>
      <c r="D228" s="42"/>
      <c r="E228" s="23"/>
      <c r="F228" s="24"/>
      <c r="G228" s="23"/>
      <c r="H228" s="24"/>
      <c r="I228" s="23"/>
      <c r="J228" s="24"/>
      <c r="K228" s="25"/>
      <c r="L228" s="42"/>
    </row>
    <row r="229" spans="1:12" s="29" customFormat="1" x14ac:dyDescent="0.2">
      <c r="A229" s="97" t="s">
        <v>273</v>
      </c>
      <c r="B229" s="98"/>
      <c r="C229" s="98"/>
      <c r="D229" s="89"/>
      <c r="E229" s="27"/>
    </row>
    <row r="230" spans="1:12" s="29" customFormat="1" x14ac:dyDescent="0.2">
      <c r="A230" s="90" t="s">
        <v>274</v>
      </c>
      <c r="B230" s="52"/>
      <c r="E230" s="27"/>
    </row>
    <row r="231" spans="1:12" ht="12" customHeight="1" x14ac:dyDescent="0.2">
      <c r="B231" s="91"/>
      <c r="C231" s="92"/>
      <c r="D231" s="92"/>
    </row>
    <row r="232" spans="1:12" ht="12" customHeight="1" x14ac:dyDescent="0.2">
      <c r="B232" s="91"/>
      <c r="C232" s="92"/>
      <c r="D232" s="92"/>
    </row>
    <row r="233" spans="1:12" ht="12" customHeight="1" x14ac:dyDescent="0.2">
      <c r="B233" s="91"/>
      <c r="C233" s="92"/>
      <c r="D233" s="92"/>
    </row>
    <row r="234" spans="1:12" ht="12" customHeight="1" x14ac:dyDescent="0.2">
      <c r="B234" s="91"/>
      <c r="C234" s="92"/>
      <c r="D234" s="92"/>
    </row>
    <row r="235" spans="1:12" ht="12" customHeight="1" x14ac:dyDescent="0.2">
      <c r="B235" s="91"/>
      <c r="C235" s="92"/>
      <c r="D235" s="92"/>
    </row>
    <row r="236" spans="1:12" ht="12" customHeight="1" x14ac:dyDescent="0.2">
      <c r="B236" s="91"/>
      <c r="C236" s="92"/>
      <c r="D236" s="92"/>
    </row>
    <row r="237" spans="1:12" ht="12" customHeight="1" x14ac:dyDescent="0.2">
      <c r="B237" s="91"/>
      <c r="C237" s="92"/>
      <c r="D237" s="92"/>
    </row>
    <row r="238" spans="1:12" ht="12" customHeight="1" x14ac:dyDescent="0.2">
      <c r="B238" s="91"/>
      <c r="C238" s="92"/>
      <c r="D238" s="92"/>
    </row>
    <row r="239" spans="1:12" ht="12" customHeight="1" x14ac:dyDescent="0.2">
      <c r="B239" s="91"/>
      <c r="C239" s="92"/>
      <c r="D239" s="92"/>
    </row>
    <row r="240" spans="1:12" ht="12" customHeight="1" x14ac:dyDescent="0.2">
      <c r="B240" s="91"/>
      <c r="C240" s="92"/>
      <c r="D240" s="92"/>
    </row>
    <row r="241" spans="2:4" ht="12" customHeight="1" x14ac:dyDescent="0.2">
      <c r="B241" s="91"/>
      <c r="C241" s="92"/>
      <c r="D241" s="92"/>
    </row>
    <row r="242" spans="2:4" ht="12" customHeight="1" x14ac:dyDescent="0.2">
      <c r="B242" s="91"/>
      <c r="C242" s="92"/>
      <c r="D242" s="92"/>
    </row>
    <row r="243" spans="2:4" ht="12" customHeight="1" x14ac:dyDescent="0.2">
      <c r="B243" s="91"/>
      <c r="C243" s="92"/>
      <c r="D243" s="92"/>
    </row>
    <row r="244" spans="2:4" ht="12" customHeight="1" x14ac:dyDescent="0.2">
      <c r="B244" s="91"/>
      <c r="C244" s="92"/>
      <c r="D244" s="92"/>
    </row>
    <row r="245" spans="2:4" ht="12" customHeight="1" x14ac:dyDescent="0.2">
      <c r="B245" s="91"/>
      <c r="C245" s="92"/>
      <c r="D245" s="92"/>
    </row>
    <row r="246" spans="2:4" ht="12" customHeight="1" x14ac:dyDescent="0.2">
      <c r="B246" s="91"/>
      <c r="C246" s="92"/>
      <c r="D246" s="92"/>
    </row>
    <row r="247" spans="2:4" ht="12" customHeight="1" x14ac:dyDescent="0.2">
      <c r="B247" s="91"/>
      <c r="C247" s="92"/>
      <c r="D247" s="92"/>
    </row>
    <row r="248" spans="2:4" ht="12" customHeight="1" x14ac:dyDescent="0.2">
      <c r="B248" s="91"/>
      <c r="C248" s="92"/>
      <c r="D248" s="92"/>
    </row>
    <row r="249" spans="2:4" ht="12" customHeight="1" x14ac:dyDescent="0.2">
      <c r="B249" s="91"/>
      <c r="C249" s="92"/>
      <c r="D249" s="92"/>
    </row>
    <row r="250" spans="2:4" ht="12" customHeight="1" x14ac:dyDescent="0.2">
      <c r="B250" s="91"/>
      <c r="C250" s="92"/>
      <c r="D250" s="92"/>
    </row>
    <row r="251" spans="2:4" ht="12" customHeight="1" x14ac:dyDescent="0.2">
      <c r="B251" s="91"/>
      <c r="C251" s="92"/>
      <c r="D251" s="92"/>
    </row>
    <row r="252" spans="2:4" ht="12" customHeight="1" x14ac:dyDescent="0.2">
      <c r="B252" s="91"/>
      <c r="C252" s="92"/>
      <c r="D252" s="92"/>
    </row>
    <row r="253" spans="2:4" ht="12" customHeight="1" x14ac:dyDescent="0.2">
      <c r="B253" s="91"/>
      <c r="C253" s="92"/>
      <c r="D253" s="92"/>
    </row>
    <row r="254" spans="2:4" ht="12" customHeight="1" x14ac:dyDescent="0.2">
      <c r="B254" s="91"/>
      <c r="C254" s="92"/>
      <c r="D254" s="92"/>
    </row>
    <row r="255" spans="2:4" ht="12" customHeight="1" x14ac:dyDescent="0.2">
      <c r="B255" s="91"/>
      <c r="C255" s="92"/>
      <c r="D255" s="92"/>
    </row>
    <row r="256" spans="2:4" ht="12" customHeight="1" x14ac:dyDescent="0.2">
      <c r="B256" s="91"/>
      <c r="C256" s="92"/>
      <c r="D256" s="92"/>
    </row>
    <row r="257" spans="2:4" ht="12" customHeight="1" x14ac:dyDescent="0.2">
      <c r="B257" s="91"/>
      <c r="C257" s="92"/>
      <c r="D257" s="92"/>
    </row>
    <row r="258" spans="2:4" ht="12" customHeight="1" x14ac:dyDescent="0.2">
      <c r="B258" s="91"/>
      <c r="C258" s="92"/>
      <c r="D258" s="92"/>
    </row>
    <row r="259" spans="2:4" ht="12" customHeight="1" x14ac:dyDescent="0.2">
      <c r="B259" s="91"/>
      <c r="C259" s="92"/>
      <c r="D259" s="92"/>
    </row>
    <row r="260" spans="2:4" ht="12" customHeight="1" x14ac:dyDescent="0.2">
      <c r="B260" s="91"/>
      <c r="C260" s="92"/>
      <c r="D260" s="92"/>
    </row>
    <row r="261" spans="2:4" ht="12" customHeight="1" x14ac:dyDescent="0.2">
      <c r="B261" s="91"/>
      <c r="C261" s="92"/>
      <c r="D261" s="92"/>
    </row>
    <row r="262" spans="2:4" ht="12" customHeight="1" x14ac:dyDescent="0.2">
      <c r="B262" s="91"/>
      <c r="C262" s="92"/>
      <c r="D262" s="92"/>
    </row>
    <row r="263" spans="2:4" ht="12" customHeight="1" x14ac:dyDescent="0.2">
      <c r="B263" s="91"/>
      <c r="C263" s="92"/>
      <c r="D263" s="92"/>
    </row>
    <row r="264" spans="2:4" ht="12" customHeight="1" x14ac:dyDescent="0.2">
      <c r="B264" s="91"/>
      <c r="C264" s="92"/>
      <c r="D264" s="92"/>
    </row>
    <row r="265" spans="2:4" ht="12" customHeight="1" x14ac:dyDescent="0.2">
      <c r="B265" s="91"/>
      <c r="C265" s="92"/>
      <c r="D265" s="92"/>
    </row>
    <row r="266" spans="2:4" ht="12" customHeight="1" x14ac:dyDescent="0.2">
      <c r="B266" s="91"/>
      <c r="C266" s="92"/>
      <c r="D266" s="92"/>
    </row>
    <row r="267" spans="2:4" ht="12" customHeight="1" x14ac:dyDescent="0.2">
      <c r="B267" s="91"/>
      <c r="C267" s="92"/>
      <c r="D267" s="92"/>
    </row>
    <row r="268" spans="2:4" ht="12" customHeight="1" x14ac:dyDescent="0.2">
      <c r="B268" s="91"/>
      <c r="C268" s="92"/>
      <c r="D268" s="92"/>
    </row>
    <row r="269" spans="2:4" ht="12" customHeight="1" x14ac:dyDescent="0.2">
      <c r="B269" s="91"/>
      <c r="C269" s="92"/>
      <c r="D269" s="92"/>
    </row>
    <row r="270" spans="2:4" ht="12" customHeight="1" x14ac:dyDescent="0.2">
      <c r="B270" s="91"/>
      <c r="C270" s="92"/>
      <c r="D270" s="92"/>
    </row>
    <row r="271" spans="2:4" ht="12" customHeight="1" x14ac:dyDescent="0.2">
      <c r="B271" s="91"/>
      <c r="C271" s="92"/>
      <c r="D271" s="92"/>
    </row>
    <row r="272" spans="2:4" ht="12" customHeight="1" x14ac:dyDescent="0.2">
      <c r="B272" s="91"/>
      <c r="C272" s="92"/>
      <c r="D272" s="92"/>
    </row>
    <row r="273" spans="2:4" ht="12" customHeight="1" x14ac:dyDescent="0.2">
      <c r="B273" s="91"/>
      <c r="C273" s="92"/>
      <c r="D273" s="92"/>
    </row>
    <row r="274" spans="2:4" ht="12" customHeight="1" x14ac:dyDescent="0.2">
      <c r="B274" s="91"/>
      <c r="C274" s="92"/>
      <c r="D274" s="92"/>
    </row>
    <row r="275" spans="2:4" ht="12" customHeight="1" x14ac:dyDescent="0.2">
      <c r="B275" s="91"/>
      <c r="C275" s="92"/>
      <c r="D275" s="92"/>
    </row>
    <row r="276" spans="2:4" ht="12" customHeight="1" x14ac:dyDescent="0.2">
      <c r="B276" s="91"/>
      <c r="C276" s="92"/>
      <c r="D276" s="92"/>
    </row>
    <row r="277" spans="2:4" ht="12" customHeight="1" x14ac:dyDescent="0.2">
      <c r="B277" s="91"/>
      <c r="C277" s="92"/>
      <c r="D277" s="92"/>
    </row>
    <row r="278" spans="2:4" ht="12" customHeight="1" x14ac:dyDescent="0.2">
      <c r="B278" s="91"/>
      <c r="C278" s="92"/>
      <c r="D278" s="92"/>
    </row>
    <row r="279" spans="2:4" ht="12" customHeight="1" x14ac:dyDescent="0.2">
      <c r="B279" s="91"/>
      <c r="C279" s="92"/>
      <c r="D279" s="92"/>
    </row>
    <row r="280" spans="2:4" ht="12" customHeight="1" x14ac:dyDescent="0.2">
      <c r="B280" s="91"/>
      <c r="C280" s="92"/>
      <c r="D280" s="92"/>
    </row>
    <row r="281" spans="2:4" ht="12" customHeight="1" x14ac:dyDescent="0.2">
      <c r="B281" s="91"/>
      <c r="C281" s="92"/>
      <c r="D281" s="92"/>
    </row>
    <row r="282" spans="2:4" ht="12" customHeight="1" x14ac:dyDescent="0.2">
      <c r="B282" s="91"/>
      <c r="C282" s="92"/>
      <c r="D282" s="92"/>
    </row>
    <row r="283" spans="2:4" ht="12" customHeight="1" x14ac:dyDescent="0.2">
      <c r="B283" s="91"/>
      <c r="C283" s="92"/>
      <c r="D283" s="92"/>
    </row>
    <row r="284" spans="2:4" ht="12" customHeight="1" x14ac:dyDescent="0.2">
      <c r="B284" s="91"/>
      <c r="C284" s="92"/>
      <c r="D284" s="92"/>
    </row>
    <row r="285" spans="2:4" ht="12" customHeight="1" x14ac:dyDescent="0.2">
      <c r="B285" s="91"/>
      <c r="C285" s="92"/>
      <c r="D285" s="92"/>
    </row>
    <row r="286" spans="2:4" ht="12" customHeight="1" x14ac:dyDescent="0.2">
      <c r="B286" s="91"/>
      <c r="C286" s="92"/>
      <c r="D286" s="92"/>
    </row>
    <row r="287" spans="2:4" ht="12" customHeight="1" x14ac:dyDescent="0.2">
      <c r="B287" s="91"/>
      <c r="C287" s="92"/>
      <c r="D287" s="92"/>
    </row>
    <row r="288" spans="2:4" ht="12" customHeight="1" x14ac:dyDescent="0.2">
      <c r="B288" s="91"/>
      <c r="C288" s="92"/>
      <c r="D288" s="92"/>
    </row>
    <row r="289" spans="2:4" ht="12" customHeight="1" x14ac:dyDescent="0.2">
      <c r="B289" s="91"/>
      <c r="C289" s="92"/>
      <c r="D289" s="92"/>
    </row>
    <row r="290" spans="2:4" ht="12" customHeight="1" x14ac:dyDescent="0.2">
      <c r="B290" s="91"/>
      <c r="C290" s="92"/>
      <c r="D290" s="92"/>
    </row>
    <row r="291" spans="2:4" ht="12" customHeight="1" x14ac:dyDescent="0.2">
      <c r="B291" s="91"/>
      <c r="C291" s="92"/>
      <c r="D291" s="92"/>
    </row>
    <row r="292" spans="2:4" ht="12" customHeight="1" x14ac:dyDescent="0.2">
      <c r="B292" s="91"/>
      <c r="C292" s="92"/>
      <c r="D292" s="92"/>
    </row>
    <row r="293" spans="2:4" ht="12.95" customHeight="1" x14ac:dyDescent="0.2">
      <c r="B293" s="91"/>
      <c r="C293" s="92"/>
      <c r="D293" s="92"/>
    </row>
    <row r="294" spans="2:4" ht="12.95" customHeight="1" x14ac:dyDescent="0.2">
      <c r="B294" s="91"/>
      <c r="C294" s="92"/>
      <c r="D294" s="92"/>
    </row>
    <row r="295" spans="2:4" ht="12.95" customHeight="1" x14ac:dyDescent="0.2">
      <c r="B295" s="91"/>
      <c r="C295" s="92"/>
      <c r="D295" s="92"/>
    </row>
    <row r="296" spans="2:4" ht="12.95" customHeight="1" x14ac:dyDescent="0.2">
      <c r="B296" s="91"/>
      <c r="C296" s="92"/>
      <c r="D296" s="92"/>
    </row>
    <row r="297" spans="2:4" ht="12.95" customHeight="1" x14ac:dyDescent="0.2">
      <c r="B297" s="91"/>
      <c r="C297" s="92"/>
      <c r="D297" s="92"/>
    </row>
    <row r="298" spans="2:4" ht="12.95" customHeight="1" x14ac:dyDescent="0.2">
      <c r="B298" s="91"/>
      <c r="C298" s="92"/>
      <c r="D298" s="92"/>
    </row>
    <row r="299" spans="2:4" ht="12.95" customHeight="1" x14ac:dyDescent="0.2">
      <c r="B299" s="91"/>
      <c r="C299" s="92"/>
      <c r="D299" s="92"/>
    </row>
    <row r="300" spans="2:4" ht="12.95" customHeight="1" x14ac:dyDescent="0.2">
      <c r="B300" s="91"/>
      <c r="C300" s="92"/>
      <c r="D300" s="92"/>
    </row>
    <row r="301" spans="2:4" ht="12.95" customHeight="1" x14ac:dyDescent="0.2">
      <c r="B301" s="91"/>
      <c r="C301" s="92"/>
      <c r="D301" s="92"/>
    </row>
    <row r="302" spans="2:4" ht="12.95" customHeight="1" x14ac:dyDescent="0.2">
      <c r="B302" s="91"/>
      <c r="C302" s="92"/>
      <c r="D302" s="92"/>
    </row>
    <row r="303" spans="2:4" ht="12.95" customHeight="1" x14ac:dyDescent="0.2">
      <c r="B303" s="91"/>
      <c r="C303" s="92"/>
      <c r="D303" s="92"/>
    </row>
    <row r="304" spans="2:4" ht="12.95" customHeight="1" x14ac:dyDescent="0.2">
      <c r="B304" s="91"/>
      <c r="C304" s="92"/>
      <c r="D304" s="92"/>
    </row>
    <row r="305" spans="2:4" ht="12.95" customHeight="1" x14ac:dyDescent="0.2">
      <c r="B305" s="91"/>
      <c r="C305" s="92"/>
      <c r="D305" s="92"/>
    </row>
    <row r="306" spans="2:4" ht="12.95" customHeight="1" x14ac:dyDescent="0.2">
      <c r="B306" s="91"/>
      <c r="C306" s="92"/>
      <c r="D306" s="92"/>
    </row>
    <row r="307" spans="2:4" ht="12.95" customHeight="1" x14ac:dyDescent="0.2">
      <c r="B307" s="91"/>
      <c r="C307" s="92"/>
      <c r="D307" s="92"/>
    </row>
    <row r="308" spans="2:4" ht="12.95" customHeight="1" x14ac:dyDescent="0.2">
      <c r="B308" s="91"/>
      <c r="C308" s="92"/>
      <c r="D308" s="92"/>
    </row>
    <row r="309" spans="2:4" ht="12.95" customHeight="1" x14ac:dyDescent="0.2">
      <c r="B309" s="91"/>
      <c r="C309" s="92"/>
      <c r="D309" s="92"/>
    </row>
    <row r="310" spans="2:4" ht="12.95" customHeight="1" x14ac:dyDescent="0.2">
      <c r="B310" s="91"/>
      <c r="C310" s="92"/>
      <c r="D310" s="92"/>
    </row>
    <row r="311" spans="2:4" ht="12.95" customHeight="1" x14ac:dyDescent="0.2">
      <c r="B311" s="91"/>
      <c r="C311" s="92"/>
      <c r="D311" s="92"/>
    </row>
    <row r="312" spans="2:4" ht="12.95" customHeight="1" x14ac:dyDescent="0.2">
      <c r="B312" s="91"/>
      <c r="C312" s="92"/>
      <c r="D312" s="92"/>
    </row>
    <row r="313" spans="2:4" ht="12.95" customHeight="1" x14ac:dyDescent="0.2">
      <c r="B313" s="91"/>
      <c r="C313" s="92"/>
      <c r="D313" s="92"/>
    </row>
    <row r="314" spans="2:4" ht="12.95" customHeight="1" x14ac:dyDescent="0.2">
      <c r="B314" s="91"/>
      <c r="C314" s="92"/>
      <c r="D314" s="92"/>
    </row>
    <row r="315" spans="2:4" ht="12.95" customHeight="1" x14ac:dyDescent="0.2">
      <c r="B315" s="91"/>
      <c r="C315" s="92"/>
      <c r="D315" s="92"/>
    </row>
    <row r="316" spans="2:4" ht="12.95" customHeight="1" x14ac:dyDescent="0.2">
      <c r="B316" s="91"/>
      <c r="C316" s="92"/>
      <c r="D316" s="92"/>
    </row>
    <row r="317" spans="2:4" ht="12.95" customHeight="1" x14ac:dyDescent="0.2">
      <c r="B317" s="91"/>
      <c r="C317" s="92"/>
      <c r="D317" s="92"/>
    </row>
    <row r="318" spans="2:4" ht="12.95" customHeight="1" x14ac:dyDescent="0.2">
      <c r="B318" s="91"/>
      <c r="C318" s="92"/>
      <c r="D318" s="92"/>
    </row>
    <row r="319" spans="2:4" ht="12.95" customHeight="1" x14ac:dyDescent="0.2">
      <c r="B319" s="91"/>
      <c r="C319" s="92"/>
      <c r="D319" s="92"/>
    </row>
    <row r="320" spans="2:4" ht="12.95" customHeight="1" x14ac:dyDescent="0.2">
      <c r="B320" s="91"/>
      <c r="C320" s="92"/>
      <c r="D320" s="92"/>
    </row>
    <row r="321" spans="2:4" ht="12.95" customHeight="1" x14ac:dyDescent="0.2">
      <c r="B321" s="91"/>
      <c r="C321" s="92"/>
      <c r="D321" s="92"/>
    </row>
    <row r="322" spans="2:4" ht="12.95" customHeight="1" x14ac:dyDescent="0.2">
      <c r="B322" s="91"/>
      <c r="C322" s="92"/>
      <c r="D322" s="92"/>
    </row>
    <row r="323" spans="2:4" ht="12.95" customHeight="1" x14ac:dyDescent="0.2">
      <c r="B323" s="91"/>
      <c r="C323" s="92"/>
      <c r="D323" s="92"/>
    </row>
    <row r="324" spans="2:4" ht="12.95" customHeight="1" x14ac:dyDescent="0.2">
      <c r="B324" s="91"/>
      <c r="C324" s="92"/>
      <c r="D324" s="92"/>
    </row>
    <row r="325" spans="2:4" ht="12.95" customHeight="1" x14ac:dyDescent="0.2">
      <c r="B325" s="91"/>
      <c r="C325" s="92"/>
      <c r="D325" s="92"/>
    </row>
    <row r="326" spans="2:4" ht="12.95" customHeight="1" x14ac:dyDescent="0.2">
      <c r="B326" s="91"/>
      <c r="C326" s="92"/>
      <c r="D326" s="92"/>
    </row>
    <row r="327" spans="2:4" ht="12.95" customHeight="1" x14ac:dyDescent="0.2">
      <c r="B327" s="91"/>
      <c r="C327" s="92"/>
      <c r="D327" s="92"/>
    </row>
    <row r="328" spans="2:4" ht="12.95" customHeight="1" x14ac:dyDescent="0.2">
      <c r="B328" s="91"/>
      <c r="C328" s="92"/>
      <c r="D328" s="92"/>
    </row>
    <row r="329" spans="2:4" ht="12.95" customHeight="1" x14ac:dyDescent="0.2">
      <c r="B329" s="91"/>
      <c r="C329" s="92"/>
      <c r="D329" s="92"/>
    </row>
    <row r="330" spans="2:4" ht="12.95" customHeight="1" x14ac:dyDescent="0.2">
      <c r="B330" s="91"/>
      <c r="C330" s="92"/>
      <c r="D330" s="92"/>
    </row>
    <row r="331" spans="2:4" ht="12.95" customHeight="1" x14ac:dyDescent="0.2">
      <c r="B331" s="91"/>
      <c r="C331" s="92"/>
      <c r="D331" s="92"/>
    </row>
    <row r="332" spans="2:4" ht="12.95" customHeight="1" x14ac:dyDescent="0.2">
      <c r="B332" s="91"/>
      <c r="C332" s="92"/>
      <c r="D332" s="92"/>
    </row>
    <row r="333" spans="2:4" ht="12.95" customHeight="1" x14ac:dyDescent="0.2">
      <c r="B333" s="91"/>
      <c r="C333" s="92"/>
      <c r="D333" s="92"/>
    </row>
    <row r="334" spans="2:4" ht="12.95" customHeight="1" x14ac:dyDescent="0.2">
      <c r="B334" s="91"/>
      <c r="C334" s="92"/>
      <c r="D334" s="92"/>
    </row>
    <row r="335" spans="2:4" ht="12.95" customHeight="1" x14ac:dyDescent="0.2">
      <c r="B335" s="91"/>
      <c r="C335" s="92"/>
      <c r="D335" s="92"/>
    </row>
    <row r="336" spans="2:4" ht="12.95" customHeight="1" x14ac:dyDescent="0.2">
      <c r="B336" s="91"/>
      <c r="C336" s="92"/>
      <c r="D336" s="92"/>
    </row>
    <row r="337" spans="2:4" ht="12.95" customHeight="1" x14ac:dyDescent="0.2">
      <c r="B337" s="91"/>
      <c r="C337" s="92"/>
      <c r="D337" s="92"/>
    </row>
    <row r="338" spans="2:4" ht="12.95" customHeight="1" x14ac:dyDescent="0.2">
      <c r="B338" s="91"/>
      <c r="C338" s="92"/>
      <c r="D338" s="92"/>
    </row>
    <row r="339" spans="2:4" ht="12.95" customHeight="1" x14ac:dyDescent="0.2">
      <c r="B339" s="91"/>
      <c r="C339" s="92"/>
      <c r="D339" s="92"/>
    </row>
    <row r="340" spans="2:4" ht="12.95" customHeight="1" x14ac:dyDescent="0.2">
      <c r="B340" s="91"/>
      <c r="C340" s="92"/>
      <c r="D340" s="92"/>
    </row>
    <row r="341" spans="2:4" ht="12.95" customHeight="1" x14ac:dyDescent="0.2">
      <c r="B341" s="91"/>
      <c r="C341" s="92"/>
      <c r="D341" s="92"/>
    </row>
    <row r="342" spans="2:4" ht="12.95" customHeight="1" x14ac:dyDescent="0.2">
      <c r="B342" s="91"/>
      <c r="C342" s="92"/>
      <c r="D342" s="92"/>
    </row>
    <row r="343" spans="2:4" ht="12.95" customHeight="1" x14ac:dyDescent="0.2">
      <c r="B343" s="91"/>
      <c r="C343" s="92"/>
      <c r="D343" s="92"/>
    </row>
    <row r="344" spans="2:4" ht="12.95" customHeight="1" x14ac:dyDescent="0.2">
      <c r="B344" s="91"/>
      <c r="C344" s="92"/>
      <c r="D344" s="92"/>
    </row>
    <row r="345" spans="2:4" ht="12.95" customHeight="1" x14ac:dyDescent="0.2">
      <c r="B345" s="91"/>
      <c r="C345" s="92"/>
      <c r="D345" s="92"/>
    </row>
    <row r="346" spans="2:4" ht="12.95" customHeight="1" x14ac:dyDescent="0.2">
      <c r="B346" s="91"/>
      <c r="C346" s="92"/>
      <c r="D346" s="92"/>
    </row>
    <row r="347" spans="2:4" ht="12.95" customHeight="1" x14ac:dyDescent="0.2">
      <c r="B347" s="91"/>
      <c r="C347" s="92"/>
      <c r="D347" s="92"/>
    </row>
    <row r="348" spans="2:4" ht="12.95" customHeight="1" x14ac:dyDescent="0.2">
      <c r="B348" s="91"/>
      <c r="C348" s="92"/>
      <c r="D348" s="92"/>
    </row>
    <row r="349" spans="2:4" ht="12.95" customHeight="1" x14ac:dyDescent="0.2">
      <c r="B349" s="91"/>
      <c r="C349" s="92"/>
      <c r="D349" s="92"/>
    </row>
    <row r="350" spans="2:4" ht="12.95" customHeight="1" x14ac:dyDescent="0.2">
      <c r="B350" s="91"/>
      <c r="C350" s="92"/>
      <c r="D350" s="92"/>
    </row>
    <row r="351" spans="2:4" ht="12.95" customHeight="1" x14ac:dyDescent="0.2">
      <c r="B351" s="91"/>
      <c r="C351" s="92"/>
      <c r="D351" s="92"/>
    </row>
    <row r="352" spans="2:4" ht="12.95" customHeight="1" x14ac:dyDescent="0.2">
      <c r="B352" s="91"/>
      <c r="C352" s="92"/>
      <c r="D352" s="92"/>
    </row>
    <row r="353" spans="2:4" ht="12.95" customHeight="1" x14ac:dyDescent="0.2">
      <c r="B353" s="91"/>
      <c r="C353" s="92"/>
      <c r="D353" s="92"/>
    </row>
    <row r="354" spans="2:4" ht="12.95" customHeight="1" x14ac:dyDescent="0.2">
      <c r="B354" s="91"/>
      <c r="C354" s="92"/>
      <c r="D354" s="92"/>
    </row>
    <row r="355" spans="2:4" ht="12.95" customHeight="1" x14ac:dyDescent="0.2">
      <c r="B355" s="91"/>
      <c r="C355" s="92"/>
      <c r="D355" s="92"/>
    </row>
    <row r="356" spans="2:4" ht="12.95" customHeight="1" x14ac:dyDescent="0.2">
      <c r="B356" s="91"/>
      <c r="C356" s="92"/>
      <c r="D356" s="92"/>
    </row>
    <row r="357" spans="2:4" ht="12.95" customHeight="1" x14ac:dyDescent="0.2">
      <c r="B357" s="91"/>
      <c r="C357" s="92"/>
      <c r="D357" s="92"/>
    </row>
    <row r="358" spans="2:4" ht="12.95" customHeight="1" x14ac:dyDescent="0.2">
      <c r="B358" s="91"/>
      <c r="C358" s="92"/>
      <c r="D358" s="92"/>
    </row>
    <row r="359" spans="2:4" ht="12.95" customHeight="1" x14ac:dyDescent="0.2">
      <c r="B359" s="91"/>
      <c r="C359" s="92"/>
      <c r="D359" s="92"/>
    </row>
    <row r="360" spans="2:4" ht="12.95" customHeight="1" x14ac:dyDescent="0.2">
      <c r="B360" s="91"/>
      <c r="C360" s="92"/>
      <c r="D360" s="92"/>
    </row>
    <row r="361" spans="2:4" ht="12.95" customHeight="1" x14ac:dyDescent="0.2">
      <c r="B361" s="91"/>
      <c r="C361" s="92"/>
      <c r="D361" s="92"/>
    </row>
    <row r="362" spans="2:4" ht="12.95" customHeight="1" x14ac:dyDescent="0.2">
      <c r="B362" s="91"/>
      <c r="C362" s="92"/>
      <c r="D362" s="92"/>
    </row>
    <row r="363" spans="2:4" ht="12.95" customHeight="1" x14ac:dyDescent="0.2">
      <c r="B363" s="91"/>
      <c r="C363" s="92"/>
      <c r="D363" s="92"/>
    </row>
    <row r="364" spans="2:4" ht="12.95" customHeight="1" x14ac:dyDescent="0.2">
      <c r="B364" s="91"/>
      <c r="C364" s="92"/>
      <c r="D364" s="92"/>
    </row>
    <row r="365" spans="2:4" ht="12.95" customHeight="1" x14ac:dyDescent="0.2">
      <c r="B365" s="91"/>
      <c r="C365" s="92"/>
      <c r="D365" s="92"/>
    </row>
    <row r="366" spans="2:4" ht="12.95" customHeight="1" x14ac:dyDescent="0.2">
      <c r="B366" s="91"/>
      <c r="C366" s="92"/>
      <c r="D366" s="92"/>
    </row>
    <row r="367" spans="2:4" ht="12.95" customHeight="1" x14ac:dyDescent="0.2">
      <c r="B367" s="91"/>
      <c r="C367" s="92"/>
      <c r="D367" s="92"/>
    </row>
    <row r="368" spans="2:4" ht="12.95" customHeight="1" x14ac:dyDescent="0.2">
      <c r="B368" s="91"/>
      <c r="C368" s="92"/>
      <c r="D368" s="92"/>
    </row>
    <row r="369" spans="2:4" ht="12.95" customHeight="1" x14ac:dyDescent="0.2">
      <c r="B369" s="91"/>
      <c r="C369" s="92"/>
      <c r="D369" s="92"/>
    </row>
    <row r="370" spans="2:4" ht="12.95" customHeight="1" x14ac:dyDescent="0.2">
      <c r="B370" s="91"/>
      <c r="C370" s="92"/>
      <c r="D370" s="92"/>
    </row>
    <row r="371" spans="2:4" ht="12.95" customHeight="1" x14ac:dyDescent="0.2">
      <c r="B371" s="91"/>
      <c r="C371" s="92"/>
      <c r="D371" s="92"/>
    </row>
    <row r="372" spans="2:4" ht="12.95" customHeight="1" x14ac:dyDescent="0.2">
      <c r="B372" s="91"/>
      <c r="C372" s="92"/>
      <c r="D372" s="92"/>
    </row>
    <row r="373" spans="2:4" ht="12.95" customHeight="1" x14ac:dyDescent="0.2">
      <c r="B373" s="91"/>
      <c r="C373" s="92"/>
      <c r="D373" s="92"/>
    </row>
    <row r="374" spans="2:4" ht="12.95" customHeight="1" x14ac:dyDescent="0.2">
      <c r="B374" s="91"/>
      <c r="C374" s="92"/>
      <c r="D374" s="92"/>
    </row>
    <row r="375" spans="2:4" ht="12.95" customHeight="1" x14ac:dyDescent="0.2">
      <c r="B375" s="91"/>
      <c r="C375" s="92"/>
      <c r="D375" s="92"/>
    </row>
    <row r="376" spans="2:4" ht="12.95" customHeight="1" x14ac:dyDescent="0.2">
      <c r="B376" s="91"/>
      <c r="C376" s="92"/>
      <c r="D376" s="92"/>
    </row>
    <row r="377" spans="2:4" ht="12.95" customHeight="1" x14ac:dyDescent="0.2">
      <c r="B377" s="91"/>
      <c r="C377" s="92"/>
      <c r="D377" s="92"/>
    </row>
    <row r="378" spans="2:4" ht="12.95" customHeight="1" x14ac:dyDescent="0.2">
      <c r="B378" s="91"/>
      <c r="C378" s="92"/>
      <c r="D378" s="92"/>
    </row>
    <row r="379" spans="2:4" ht="12.95" customHeight="1" x14ac:dyDescent="0.2">
      <c r="B379" s="91"/>
      <c r="C379" s="92"/>
      <c r="D379" s="92"/>
    </row>
    <row r="380" spans="2:4" ht="12.95" customHeight="1" x14ac:dyDescent="0.2">
      <c r="B380" s="91"/>
      <c r="C380" s="92"/>
      <c r="D380" s="92"/>
    </row>
    <row r="381" spans="2:4" ht="12.95" customHeight="1" x14ac:dyDescent="0.2">
      <c r="B381" s="91"/>
      <c r="C381" s="92"/>
      <c r="D381" s="92"/>
    </row>
    <row r="382" spans="2:4" ht="12.95" customHeight="1" x14ac:dyDescent="0.2">
      <c r="B382" s="91"/>
      <c r="C382" s="92"/>
      <c r="D382" s="92"/>
    </row>
    <row r="383" spans="2:4" ht="12.95" customHeight="1" x14ac:dyDescent="0.2">
      <c r="B383" s="91"/>
      <c r="C383" s="92"/>
      <c r="D383" s="92"/>
    </row>
    <row r="384" spans="2:4" ht="12.95" customHeight="1" x14ac:dyDescent="0.2">
      <c r="B384" s="91"/>
      <c r="C384" s="92"/>
      <c r="D384" s="92"/>
    </row>
    <row r="385" spans="2:4" ht="12.95" customHeight="1" x14ac:dyDescent="0.2">
      <c r="B385" s="91"/>
      <c r="C385" s="92"/>
      <c r="D385" s="92"/>
    </row>
    <row r="386" spans="2:4" ht="12.95" customHeight="1" x14ac:dyDescent="0.2">
      <c r="B386" s="91"/>
      <c r="C386" s="92"/>
      <c r="D386" s="92"/>
    </row>
    <row r="387" spans="2:4" ht="12.95" customHeight="1" x14ac:dyDescent="0.2">
      <c r="B387" s="91"/>
      <c r="C387" s="92"/>
      <c r="D387" s="92"/>
    </row>
    <row r="388" spans="2:4" ht="12.95" customHeight="1" x14ac:dyDescent="0.2">
      <c r="B388" s="91"/>
      <c r="C388" s="92"/>
      <c r="D388" s="92"/>
    </row>
    <row r="389" spans="2:4" ht="12.95" customHeight="1" x14ac:dyDescent="0.2">
      <c r="B389" s="91"/>
      <c r="C389" s="92"/>
      <c r="D389" s="92"/>
    </row>
    <row r="390" spans="2:4" ht="12.95" customHeight="1" x14ac:dyDescent="0.2">
      <c r="B390" s="91"/>
      <c r="C390" s="92"/>
      <c r="D390" s="92"/>
    </row>
    <row r="391" spans="2:4" ht="12.95" customHeight="1" x14ac:dyDescent="0.2">
      <c r="B391" s="91"/>
      <c r="C391" s="92"/>
      <c r="D391" s="92"/>
    </row>
    <row r="392" spans="2:4" x14ac:dyDescent="0.2">
      <c r="B392" s="91"/>
      <c r="C392" s="92"/>
      <c r="D392" s="92"/>
    </row>
    <row r="393" spans="2:4" x14ac:dyDescent="0.2">
      <c r="B393" s="91"/>
      <c r="C393" s="92"/>
      <c r="D393" s="92"/>
    </row>
    <row r="394" spans="2:4" x14ac:dyDescent="0.2">
      <c r="B394" s="91"/>
      <c r="C394" s="92"/>
      <c r="D394" s="92"/>
    </row>
    <row r="395" spans="2:4" x14ac:dyDescent="0.2">
      <c r="B395" s="91"/>
      <c r="C395" s="92"/>
      <c r="D395" s="92"/>
    </row>
    <row r="396" spans="2:4" x14ac:dyDescent="0.2">
      <c r="B396" s="91"/>
      <c r="C396" s="92"/>
      <c r="D396" s="92"/>
    </row>
    <row r="397" spans="2:4" x14ac:dyDescent="0.2">
      <c r="B397" s="91"/>
      <c r="C397" s="92"/>
      <c r="D397" s="92"/>
    </row>
    <row r="398" spans="2:4" x14ac:dyDescent="0.2">
      <c r="B398" s="91"/>
      <c r="C398" s="92"/>
      <c r="D398" s="92"/>
    </row>
    <row r="399" spans="2:4" x14ac:dyDescent="0.2">
      <c r="B399" s="91"/>
      <c r="C399" s="92"/>
      <c r="D399" s="92"/>
    </row>
    <row r="400" spans="2:4" x14ac:dyDescent="0.2">
      <c r="B400" s="91"/>
      <c r="C400" s="92"/>
      <c r="D400" s="92"/>
    </row>
    <row r="401" spans="2:4" x14ac:dyDescent="0.2">
      <c r="B401" s="91"/>
      <c r="C401" s="92"/>
      <c r="D401" s="92"/>
    </row>
    <row r="402" spans="2:4" x14ac:dyDescent="0.2">
      <c r="B402" s="91"/>
      <c r="C402" s="92"/>
      <c r="D402" s="92"/>
    </row>
    <row r="403" spans="2:4" x14ac:dyDescent="0.2">
      <c r="B403" s="91"/>
      <c r="C403" s="92"/>
      <c r="D403" s="92"/>
    </row>
    <row r="404" spans="2:4" x14ac:dyDescent="0.2">
      <c r="B404" s="91"/>
      <c r="C404" s="92"/>
      <c r="D404" s="92"/>
    </row>
    <row r="405" spans="2:4" x14ac:dyDescent="0.2">
      <c r="B405" s="91"/>
      <c r="C405" s="92"/>
      <c r="D405" s="92"/>
    </row>
    <row r="406" spans="2:4" x14ac:dyDescent="0.2">
      <c r="B406" s="91"/>
      <c r="C406" s="92"/>
      <c r="D406" s="92"/>
    </row>
    <row r="407" spans="2:4" x14ac:dyDescent="0.2">
      <c r="B407" s="91"/>
      <c r="C407" s="92"/>
      <c r="D407" s="92"/>
    </row>
    <row r="408" spans="2:4" x14ac:dyDescent="0.2">
      <c r="B408" s="91"/>
      <c r="C408" s="92"/>
      <c r="D408" s="92"/>
    </row>
    <row r="409" spans="2:4" x14ac:dyDescent="0.2">
      <c r="B409" s="91"/>
      <c r="C409" s="92"/>
      <c r="D409" s="92"/>
    </row>
    <row r="410" spans="2:4" x14ac:dyDescent="0.2">
      <c r="B410" s="91"/>
      <c r="C410" s="92"/>
      <c r="D410" s="92"/>
    </row>
    <row r="411" spans="2:4" x14ac:dyDescent="0.2">
      <c r="B411" s="91"/>
      <c r="C411" s="92"/>
      <c r="D411" s="92"/>
    </row>
    <row r="412" spans="2:4" x14ac:dyDescent="0.2">
      <c r="B412" s="91"/>
      <c r="C412" s="92"/>
      <c r="D412" s="92"/>
    </row>
    <row r="413" spans="2:4" x14ac:dyDescent="0.2">
      <c r="B413" s="91"/>
      <c r="C413" s="92"/>
      <c r="D413" s="92"/>
    </row>
    <row r="414" spans="2:4" x14ac:dyDescent="0.2">
      <c r="B414" s="91"/>
      <c r="C414" s="92"/>
      <c r="D414" s="92"/>
    </row>
    <row r="415" spans="2:4" x14ac:dyDescent="0.2">
      <c r="B415" s="91"/>
      <c r="C415" s="92"/>
      <c r="D415" s="92"/>
    </row>
    <row r="416" spans="2:4" x14ac:dyDescent="0.2">
      <c r="B416" s="91"/>
      <c r="C416" s="92"/>
      <c r="D416" s="92"/>
    </row>
    <row r="417" spans="2:4" x14ac:dyDescent="0.2">
      <c r="B417" s="91"/>
      <c r="C417" s="92"/>
      <c r="D417" s="92"/>
    </row>
    <row r="418" spans="2:4" x14ac:dyDescent="0.2">
      <c r="B418" s="91"/>
      <c r="C418" s="92"/>
      <c r="D418" s="92"/>
    </row>
    <row r="419" spans="2:4" x14ac:dyDescent="0.2">
      <c r="B419" s="91"/>
      <c r="C419" s="92"/>
      <c r="D419" s="92"/>
    </row>
    <row r="420" spans="2:4" x14ac:dyDescent="0.2">
      <c r="B420" s="91"/>
      <c r="C420" s="92"/>
      <c r="D420" s="92"/>
    </row>
    <row r="421" spans="2:4" x14ac:dyDescent="0.2">
      <c r="B421" s="91"/>
      <c r="C421" s="92"/>
      <c r="D421" s="92"/>
    </row>
    <row r="422" spans="2:4" x14ac:dyDescent="0.2">
      <c r="B422" s="91"/>
      <c r="C422" s="92"/>
      <c r="D422" s="92"/>
    </row>
    <row r="423" spans="2:4" x14ac:dyDescent="0.2">
      <c r="B423" s="91"/>
      <c r="C423" s="92"/>
      <c r="D423" s="92"/>
    </row>
    <row r="424" spans="2:4" x14ac:dyDescent="0.2">
      <c r="B424" s="91"/>
      <c r="C424" s="92"/>
      <c r="D424" s="92"/>
    </row>
    <row r="425" spans="2:4" x14ac:dyDescent="0.2">
      <c r="B425" s="91"/>
      <c r="C425" s="92"/>
      <c r="D425" s="92"/>
    </row>
    <row r="426" spans="2:4" x14ac:dyDescent="0.2">
      <c r="B426" s="91"/>
      <c r="C426" s="92"/>
      <c r="D426" s="92"/>
    </row>
    <row r="427" spans="2:4" x14ac:dyDescent="0.2">
      <c r="B427" s="91"/>
      <c r="C427" s="92"/>
      <c r="D427" s="92"/>
    </row>
    <row r="428" spans="2:4" x14ac:dyDescent="0.2">
      <c r="B428" s="91"/>
      <c r="C428" s="92"/>
      <c r="D428" s="92"/>
    </row>
    <row r="429" spans="2:4" x14ac:dyDescent="0.2">
      <c r="B429" s="91"/>
      <c r="C429" s="92"/>
      <c r="D429" s="92"/>
    </row>
    <row r="430" spans="2:4" x14ac:dyDescent="0.2">
      <c r="B430" s="91"/>
      <c r="C430" s="92"/>
      <c r="D430" s="92"/>
    </row>
    <row r="431" spans="2:4" x14ac:dyDescent="0.2">
      <c r="B431" s="91"/>
      <c r="C431" s="92"/>
      <c r="D431" s="92"/>
    </row>
    <row r="432" spans="2:4" x14ac:dyDescent="0.2">
      <c r="B432" s="91"/>
      <c r="C432" s="92"/>
      <c r="D432" s="92"/>
    </row>
    <row r="433" spans="2:4" x14ac:dyDescent="0.2">
      <c r="B433" s="91"/>
      <c r="C433" s="92"/>
      <c r="D433" s="92"/>
    </row>
    <row r="434" spans="2:4" x14ac:dyDescent="0.2">
      <c r="B434" s="91"/>
      <c r="C434" s="92"/>
      <c r="D434" s="92"/>
    </row>
    <row r="435" spans="2:4" x14ac:dyDescent="0.2">
      <c r="B435" s="91"/>
      <c r="C435" s="92"/>
      <c r="D435" s="92"/>
    </row>
    <row r="436" spans="2:4" x14ac:dyDescent="0.2">
      <c r="B436" s="91"/>
      <c r="C436" s="92"/>
      <c r="D436" s="92"/>
    </row>
    <row r="437" spans="2:4" x14ac:dyDescent="0.2">
      <c r="B437" s="91"/>
      <c r="C437" s="92"/>
      <c r="D437" s="92"/>
    </row>
    <row r="438" spans="2:4" x14ac:dyDescent="0.2">
      <c r="B438" s="91"/>
      <c r="C438" s="92"/>
      <c r="D438" s="92"/>
    </row>
    <row r="439" spans="2:4" x14ac:dyDescent="0.2">
      <c r="B439" s="91"/>
      <c r="C439" s="92"/>
      <c r="D439" s="92"/>
    </row>
    <row r="440" spans="2:4" x14ac:dyDescent="0.2">
      <c r="B440" s="91"/>
      <c r="C440" s="92"/>
      <c r="D440" s="92"/>
    </row>
    <row r="441" spans="2:4" x14ac:dyDescent="0.2">
      <c r="B441" s="91"/>
      <c r="C441" s="92"/>
      <c r="D441" s="92"/>
    </row>
    <row r="442" spans="2:4" x14ac:dyDescent="0.2">
      <c r="B442" s="91"/>
      <c r="C442" s="92"/>
      <c r="D442" s="92"/>
    </row>
    <row r="443" spans="2:4" x14ac:dyDescent="0.2">
      <c r="B443" s="91"/>
      <c r="C443" s="92"/>
      <c r="D443" s="92"/>
    </row>
    <row r="444" spans="2:4" x14ac:dyDescent="0.2">
      <c r="B444" s="91"/>
      <c r="C444" s="92"/>
      <c r="D444" s="92"/>
    </row>
    <row r="445" spans="2:4" x14ac:dyDescent="0.2">
      <c r="B445" s="91"/>
      <c r="C445" s="92"/>
      <c r="D445" s="92"/>
    </row>
    <row r="446" spans="2:4" x14ac:dyDescent="0.2">
      <c r="B446" s="91"/>
      <c r="C446" s="92"/>
      <c r="D446" s="92"/>
    </row>
    <row r="447" spans="2:4" x14ac:dyDescent="0.2">
      <c r="B447" s="91"/>
      <c r="C447" s="92"/>
      <c r="D447" s="92"/>
    </row>
    <row r="448" spans="2:4" x14ac:dyDescent="0.2">
      <c r="B448" s="91"/>
      <c r="C448" s="92"/>
      <c r="D448" s="92"/>
    </row>
    <row r="449" spans="2:4" x14ac:dyDescent="0.2">
      <c r="B449" s="91"/>
      <c r="C449" s="92"/>
      <c r="D449" s="92"/>
    </row>
    <row r="450" spans="2:4" x14ac:dyDescent="0.2">
      <c r="B450" s="91"/>
      <c r="C450" s="92"/>
      <c r="D450" s="92"/>
    </row>
    <row r="451" spans="2:4" x14ac:dyDescent="0.2">
      <c r="B451" s="91"/>
      <c r="C451" s="92"/>
      <c r="D451" s="92"/>
    </row>
    <row r="452" spans="2:4" x14ac:dyDescent="0.2">
      <c r="B452" s="91"/>
      <c r="C452" s="92"/>
      <c r="D452" s="92"/>
    </row>
    <row r="453" spans="2:4" x14ac:dyDescent="0.2">
      <c r="B453" s="91"/>
      <c r="C453" s="92"/>
      <c r="D453" s="92"/>
    </row>
    <row r="454" spans="2:4" x14ac:dyDescent="0.2">
      <c r="B454" s="91"/>
      <c r="C454" s="92"/>
      <c r="D454" s="92"/>
    </row>
    <row r="455" spans="2:4" x14ac:dyDescent="0.2">
      <c r="B455" s="91"/>
      <c r="C455" s="92"/>
      <c r="D455" s="92"/>
    </row>
    <row r="456" spans="2:4" x14ac:dyDescent="0.2">
      <c r="B456" s="91"/>
      <c r="C456" s="92"/>
      <c r="D456" s="92"/>
    </row>
    <row r="457" spans="2:4" x14ac:dyDescent="0.2">
      <c r="B457" s="91"/>
      <c r="C457" s="92"/>
      <c r="D457" s="92"/>
    </row>
    <row r="458" spans="2:4" x14ac:dyDescent="0.2">
      <c r="B458" s="91"/>
      <c r="C458" s="92"/>
      <c r="D458" s="92"/>
    </row>
    <row r="459" spans="2:4" x14ac:dyDescent="0.2">
      <c r="B459" s="91"/>
      <c r="C459" s="92"/>
      <c r="D459" s="92"/>
    </row>
    <row r="460" spans="2:4" x14ac:dyDescent="0.2">
      <c r="B460" s="91"/>
      <c r="C460" s="92"/>
      <c r="D460" s="92"/>
    </row>
    <row r="461" spans="2:4" x14ac:dyDescent="0.2">
      <c r="B461" s="91"/>
      <c r="C461" s="92"/>
      <c r="D461" s="92"/>
    </row>
    <row r="462" spans="2:4" x14ac:dyDescent="0.2">
      <c r="B462" s="91"/>
      <c r="C462" s="92"/>
      <c r="D462" s="92"/>
    </row>
    <row r="463" spans="2:4" x14ac:dyDescent="0.2">
      <c r="B463" s="91"/>
      <c r="C463" s="92"/>
      <c r="D463" s="92"/>
    </row>
    <row r="464" spans="2:4" x14ac:dyDescent="0.2">
      <c r="B464" s="91"/>
      <c r="C464" s="92"/>
      <c r="D464" s="92"/>
    </row>
    <row r="465" spans="2:4" x14ac:dyDescent="0.2">
      <c r="B465" s="91"/>
      <c r="C465" s="92"/>
      <c r="D465" s="92"/>
    </row>
    <row r="466" spans="2:4" x14ac:dyDescent="0.2">
      <c r="B466" s="91"/>
      <c r="C466" s="92"/>
      <c r="D466" s="92"/>
    </row>
    <row r="467" spans="2:4" x14ac:dyDescent="0.2">
      <c r="B467" s="91"/>
      <c r="C467" s="92"/>
      <c r="D467" s="92"/>
    </row>
    <row r="468" spans="2:4" x14ac:dyDescent="0.2">
      <c r="B468" s="91"/>
      <c r="C468" s="92"/>
      <c r="D468" s="92"/>
    </row>
    <row r="469" spans="2:4" x14ac:dyDescent="0.2">
      <c r="B469" s="91"/>
      <c r="C469" s="92"/>
      <c r="D469" s="92"/>
    </row>
    <row r="470" spans="2:4" x14ac:dyDescent="0.2">
      <c r="B470" s="91"/>
      <c r="C470" s="92"/>
      <c r="D470" s="92"/>
    </row>
    <row r="471" spans="2:4" x14ac:dyDescent="0.2">
      <c r="B471" s="91"/>
      <c r="C471" s="92"/>
      <c r="D471" s="92"/>
    </row>
    <row r="472" spans="2:4" x14ac:dyDescent="0.2">
      <c r="B472" s="91"/>
      <c r="C472" s="92"/>
      <c r="D472" s="92"/>
    </row>
    <row r="473" spans="2:4" x14ac:dyDescent="0.2">
      <c r="B473" s="91"/>
      <c r="C473" s="92"/>
      <c r="D473" s="92"/>
    </row>
    <row r="474" spans="2:4" x14ac:dyDescent="0.2">
      <c r="B474" s="91"/>
      <c r="C474" s="92"/>
      <c r="D474" s="92"/>
    </row>
    <row r="475" spans="2:4" x14ac:dyDescent="0.2">
      <c r="B475" s="91"/>
      <c r="C475" s="92"/>
      <c r="D475" s="92"/>
    </row>
    <row r="476" spans="2:4" x14ac:dyDescent="0.2">
      <c r="B476" s="91"/>
      <c r="C476" s="92"/>
      <c r="D476" s="92"/>
    </row>
    <row r="477" spans="2:4" x14ac:dyDescent="0.2">
      <c r="B477" s="91"/>
      <c r="C477" s="92"/>
      <c r="D477" s="92"/>
    </row>
    <row r="478" spans="2:4" x14ac:dyDescent="0.2">
      <c r="B478" s="91"/>
      <c r="C478" s="92"/>
      <c r="D478" s="92"/>
    </row>
    <row r="479" spans="2:4" x14ac:dyDescent="0.2">
      <c r="B479" s="91"/>
      <c r="C479" s="92"/>
      <c r="D479" s="92"/>
    </row>
    <row r="480" spans="2:4" x14ac:dyDescent="0.2">
      <c r="B480" s="91"/>
      <c r="C480" s="92"/>
      <c r="D480" s="92"/>
    </row>
    <row r="481" spans="2:4" x14ac:dyDescent="0.2">
      <c r="B481" s="91"/>
      <c r="C481" s="92"/>
      <c r="D481" s="92"/>
    </row>
    <row r="482" spans="2:4" x14ac:dyDescent="0.2">
      <c r="B482" s="91"/>
      <c r="C482" s="92"/>
      <c r="D482" s="92"/>
    </row>
    <row r="483" spans="2:4" x14ac:dyDescent="0.2">
      <c r="B483" s="91"/>
      <c r="C483" s="92"/>
      <c r="D483" s="92"/>
    </row>
    <row r="484" spans="2:4" x14ac:dyDescent="0.2">
      <c r="B484" s="91"/>
      <c r="C484" s="92"/>
      <c r="D484" s="92"/>
    </row>
    <row r="485" spans="2:4" x14ac:dyDescent="0.2">
      <c r="B485" s="91"/>
      <c r="C485" s="92"/>
      <c r="D485" s="92"/>
    </row>
    <row r="486" spans="2:4" x14ac:dyDescent="0.2">
      <c r="B486" s="91"/>
      <c r="C486" s="92"/>
      <c r="D486" s="92"/>
    </row>
    <row r="487" spans="2:4" x14ac:dyDescent="0.2">
      <c r="B487" s="91"/>
      <c r="C487" s="92"/>
      <c r="D487" s="92"/>
    </row>
    <row r="488" spans="2:4" x14ac:dyDescent="0.2">
      <c r="B488" s="91"/>
      <c r="C488" s="92"/>
      <c r="D488" s="92"/>
    </row>
    <row r="489" spans="2:4" x14ac:dyDescent="0.2">
      <c r="B489" s="91"/>
      <c r="C489" s="92"/>
      <c r="D489" s="92"/>
    </row>
    <row r="490" spans="2:4" x14ac:dyDescent="0.2">
      <c r="B490" s="91"/>
      <c r="C490" s="92"/>
      <c r="D490" s="92"/>
    </row>
    <row r="491" spans="2:4" x14ac:dyDescent="0.2">
      <c r="B491" s="91"/>
      <c r="C491" s="92"/>
      <c r="D491" s="92"/>
    </row>
    <row r="492" spans="2:4" x14ac:dyDescent="0.2">
      <c r="B492" s="91"/>
      <c r="C492" s="92"/>
      <c r="D492" s="92"/>
    </row>
    <row r="493" spans="2:4" x14ac:dyDescent="0.2">
      <c r="B493" s="91"/>
      <c r="C493" s="92"/>
      <c r="D493" s="92"/>
    </row>
    <row r="494" spans="2:4" x14ac:dyDescent="0.2">
      <c r="B494" s="91"/>
      <c r="C494" s="92"/>
      <c r="D494" s="92"/>
    </row>
    <row r="495" spans="2:4" x14ac:dyDescent="0.2">
      <c r="B495" s="91"/>
      <c r="C495" s="92"/>
      <c r="D495" s="92"/>
    </row>
    <row r="496" spans="2:4" x14ac:dyDescent="0.2">
      <c r="B496" s="91"/>
      <c r="C496" s="92"/>
      <c r="D496" s="92"/>
    </row>
    <row r="497" spans="2:4" x14ac:dyDescent="0.2">
      <c r="B497" s="91"/>
      <c r="C497" s="92"/>
      <c r="D497" s="92"/>
    </row>
    <row r="498" spans="2:4" x14ac:dyDescent="0.2">
      <c r="B498" s="91"/>
      <c r="C498" s="92"/>
      <c r="D498" s="92"/>
    </row>
    <row r="499" spans="2:4" x14ac:dyDescent="0.2">
      <c r="B499" s="91"/>
      <c r="C499" s="92"/>
      <c r="D499" s="92"/>
    </row>
    <row r="500" spans="2:4" x14ac:dyDescent="0.2">
      <c r="B500" s="91"/>
      <c r="C500" s="92"/>
      <c r="D500" s="92"/>
    </row>
    <row r="501" spans="2:4" x14ac:dyDescent="0.2">
      <c r="B501" s="91"/>
      <c r="C501" s="92"/>
      <c r="D501" s="92"/>
    </row>
    <row r="502" spans="2:4" x14ac:dyDescent="0.2">
      <c r="B502" s="91"/>
      <c r="C502" s="92"/>
      <c r="D502" s="92"/>
    </row>
    <row r="503" spans="2:4" x14ac:dyDescent="0.2">
      <c r="B503" s="91"/>
      <c r="C503" s="92"/>
      <c r="D503" s="92"/>
    </row>
    <row r="504" spans="2:4" x14ac:dyDescent="0.2">
      <c r="B504" s="91"/>
      <c r="C504" s="92"/>
      <c r="D504" s="92"/>
    </row>
    <row r="505" spans="2:4" x14ac:dyDescent="0.2">
      <c r="B505" s="91"/>
      <c r="C505" s="92"/>
      <c r="D505" s="92"/>
    </row>
    <row r="506" spans="2:4" x14ac:dyDescent="0.2">
      <c r="B506" s="91"/>
      <c r="C506" s="92"/>
      <c r="D506" s="92"/>
    </row>
    <row r="507" spans="2:4" x14ac:dyDescent="0.2">
      <c r="B507" s="91"/>
      <c r="C507" s="92"/>
      <c r="D507" s="92"/>
    </row>
    <row r="508" spans="2:4" x14ac:dyDescent="0.2">
      <c r="B508" s="91"/>
      <c r="C508" s="92"/>
      <c r="D508" s="92"/>
    </row>
    <row r="509" spans="2:4" x14ac:dyDescent="0.2">
      <c r="B509" s="91"/>
      <c r="C509" s="92"/>
      <c r="D509" s="92"/>
    </row>
    <row r="510" spans="2:4" x14ac:dyDescent="0.2">
      <c r="B510" s="91"/>
      <c r="C510" s="92"/>
      <c r="D510" s="92"/>
    </row>
    <row r="511" spans="2:4" x14ac:dyDescent="0.2">
      <c r="B511" s="91"/>
      <c r="C511" s="92"/>
      <c r="D511" s="92"/>
    </row>
    <row r="512" spans="2:4" x14ac:dyDescent="0.2">
      <c r="B512" s="91"/>
      <c r="C512" s="92"/>
      <c r="D512" s="92"/>
    </row>
    <row r="513" spans="2:4" x14ac:dyDescent="0.2">
      <c r="B513" s="91"/>
      <c r="C513" s="92"/>
      <c r="D513" s="92"/>
    </row>
    <row r="514" spans="2:4" x14ac:dyDescent="0.2">
      <c r="B514" s="91"/>
      <c r="C514" s="92"/>
      <c r="D514" s="92"/>
    </row>
    <row r="515" spans="2:4" ht="12.75" customHeight="1" x14ac:dyDescent="0.2">
      <c r="B515" s="91"/>
      <c r="C515" s="92"/>
      <c r="D515" s="92"/>
    </row>
    <row r="516" spans="2:4" x14ac:dyDescent="0.2">
      <c r="B516" s="91"/>
      <c r="C516" s="92"/>
      <c r="D516" s="92"/>
    </row>
    <row r="517" spans="2:4" x14ac:dyDescent="0.2">
      <c r="B517" s="91"/>
      <c r="C517" s="92"/>
      <c r="D517" s="92"/>
    </row>
    <row r="518" spans="2:4" x14ac:dyDescent="0.2">
      <c r="B518" s="91"/>
      <c r="C518" s="92"/>
      <c r="D518" s="92"/>
    </row>
    <row r="519" spans="2:4" x14ac:dyDescent="0.2">
      <c r="B519" s="91"/>
      <c r="C519" s="92"/>
      <c r="D519" s="92"/>
    </row>
    <row r="520" spans="2:4" x14ac:dyDescent="0.2">
      <c r="B520" s="91"/>
      <c r="C520" s="92"/>
      <c r="D520" s="92"/>
    </row>
    <row r="521" spans="2:4" x14ac:dyDescent="0.2">
      <c r="B521" s="91"/>
      <c r="C521" s="92"/>
      <c r="D521" s="92"/>
    </row>
    <row r="522" spans="2:4" x14ac:dyDescent="0.2">
      <c r="B522" s="91"/>
      <c r="C522" s="92"/>
      <c r="D522" s="92"/>
    </row>
    <row r="523" spans="2:4" x14ac:dyDescent="0.2">
      <c r="B523" s="91"/>
      <c r="C523" s="92"/>
      <c r="D523" s="92"/>
    </row>
    <row r="524" spans="2:4" x14ac:dyDescent="0.2">
      <c r="B524" s="91"/>
      <c r="C524" s="92"/>
      <c r="D524" s="92"/>
    </row>
    <row r="525" spans="2:4" x14ac:dyDescent="0.2">
      <c r="B525" s="91"/>
      <c r="C525" s="92"/>
      <c r="D525" s="92"/>
    </row>
    <row r="526" spans="2:4" x14ac:dyDescent="0.2">
      <c r="B526" s="91"/>
      <c r="C526" s="92"/>
      <c r="D526" s="92"/>
    </row>
    <row r="527" spans="2:4" x14ac:dyDescent="0.2">
      <c r="B527" s="91"/>
      <c r="C527" s="92"/>
      <c r="D527" s="92"/>
    </row>
    <row r="528" spans="2:4" x14ac:dyDescent="0.2">
      <c r="B528" s="91"/>
      <c r="C528" s="92"/>
      <c r="D528" s="92"/>
    </row>
    <row r="529" spans="2:4" x14ac:dyDescent="0.2">
      <c r="B529" s="91"/>
      <c r="C529" s="92"/>
      <c r="D529" s="92"/>
    </row>
    <row r="530" spans="2:4" x14ac:dyDescent="0.2">
      <c r="B530" s="91"/>
      <c r="C530" s="92"/>
      <c r="D530" s="92"/>
    </row>
    <row r="531" spans="2:4" x14ac:dyDescent="0.2">
      <c r="B531" s="91"/>
      <c r="C531" s="92"/>
      <c r="D531" s="92"/>
    </row>
    <row r="532" spans="2:4" x14ac:dyDescent="0.2">
      <c r="B532" s="91"/>
      <c r="C532" s="92"/>
      <c r="D532" s="92"/>
    </row>
    <row r="533" spans="2:4" x14ac:dyDescent="0.2">
      <c r="B533" s="91"/>
      <c r="C533" s="92"/>
      <c r="D533" s="92"/>
    </row>
    <row r="534" spans="2:4" x14ac:dyDescent="0.2">
      <c r="B534" s="91"/>
      <c r="C534" s="92"/>
      <c r="D534" s="92"/>
    </row>
    <row r="535" spans="2:4" x14ac:dyDescent="0.2">
      <c r="B535" s="91"/>
      <c r="C535" s="92"/>
      <c r="D535" s="92"/>
    </row>
    <row r="536" spans="2:4" x14ac:dyDescent="0.2">
      <c r="B536" s="91"/>
      <c r="C536" s="92"/>
      <c r="D536" s="92"/>
    </row>
    <row r="537" spans="2:4" x14ac:dyDescent="0.2">
      <c r="B537" s="91"/>
      <c r="C537" s="92"/>
      <c r="D537" s="92"/>
    </row>
    <row r="538" spans="2:4" x14ac:dyDescent="0.2">
      <c r="B538" s="91"/>
      <c r="C538" s="92"/>
      <c r="D538" s="92"/>
    </row>
    <row r="539" spans="2:4" x14ac:dyDescent="0.2">
      <c r="B539" s="91"/>
      <c r="C539" s="92"/>
      <c r="D539" s="92"/>
    </row>
    <row r="540" spans="2:4" x14ac:dyDescent="0.2">
      <c r="B540" s="91"/>
      <c r="C540" s="92"/>
      <c r="D540" s="92"/>
    </row>
    <row r="541" spans="2:4" x14ac:dyDescent="0.2">
      <c r="B541" s="91"/>
      <c r="C541" s="92"/>
      <c r="D541" s="92"/>
    </row>
    <row r="542" spans="2:4" x14ac:dyDescent="0.2">
      <c r="B542" s="91"/>
      <c r="C542" s="92"/>
      <c r="D542" s="92"/>
    </row>
    <row r="543" spans="2:4" x14ac:dyDescent="0.2">
      <c r="B543" s="91"/>
      <c r="C543" s="92"/>
      <c r="D543" s="92"/>
    </row>
    <row r="544" spans="2:4" x14ac:dyDescent="0.2">
      <c r="B544" s="91"/>
      <c r="C544" s="92"/>
      <c r="D544" s="92"/>
    </row>
    <row r="545" spans="2:4" x14ac:dyDescent="0.2">
      <c r="B545" s="91"/>
      <c r="C545" s="92"/>
      <c r="D545" s="92"/>
    </row>
    <row r="546" spans="2:4" x14ac:dyDescent="0.2">
      <c r="B546" s="91"/>
      <c r="C546" s="92"/>
      <c r="D546" s="92"/>
    </row>
    <row r="547" spans="2:4" x14ac:dyDescent="0.2">
      <c r="B547" s="91"/>
      <c r="C547" s="92"/>
      <c r="D547" s="92"/>
    </row>
    <row r="548" spans="2:4" x14ac:dyDescent="0.2">
      <c r="B548" s="91"/>
      <c r="C548" s="92"/>
      <c r="D548" s="92"/>
    </row>
    <row r="549" spans="2:4" ht="13.5" customHeight="1" x14ac:dyDescent="0.2">
      <c r="B549" s="91"/>
      <c r="C549" s="92"/>
      <c r="D549" s="92"/>
    </row>
    <row r="550" spans="2:4" x14ac:dyDescent="0.2">
      <c r="B550" s="91"/>
      <c r="C550" s="92"/>
      <c r="D550" s="92"/>
    </row>
    <row r="551" spans="2:4" x14ac:dyDescent="0.2">
      <c r="B551" s="91"/>
      <c r="C551" s="92"/>
      <c r="D551" s="92"/>
    </row>
    <row r="552" spans="2:4" x14ac:dyDescent="0.2">
      <c r="B552" s="91"/>
      <c r="C552" s="92"/>
      <c r="D552" s="92"/>
    </row>
    <row r="553" spans="2:4" x14ac:dyDescent="0.2">
      <c r="B553" s="91"/>
      <c r="C553" s="92"/>
      <c r="D553" s="92"/>
    </row>
    <row r="554" spans="2:4" x14ac:dyDescent="0.2">
      <c r="B554" s="91"/>
      <c r="C554" s="92"/>
      <c r="D554" s="92"/>
    </row>
    <row r="555" spans="2:4" ht="12" customHeight="1" x14ac:dyDescent="0.2">
      <c r="B555" s="91"/>
      <c r="C555" s="92"/>
      <c r="D555" s="92"/>
    </row>
    <row r="556" spans="2:4" x14ac:dyDescent="0.2">
      <c r="B556" s="91"/>
      <c r="C556" s="92"/>
      <c r="D556" s="92"/>
    </row>
    <row r="557" spans="2:4" x14ac:dyDescent="0.2">
      <c r="B557" s="91"/>
      <c r="C557" s="92"/>
      <c r="D557" s="92"/>
    </row>
    <row r="558" spans="2:4" x14ac:dyDescent="0.2">
      <c r="B558" s="91"/>
      <c r="C558" s="92"/>
      <c r="D558" s="92"/>
    </row>
    <row r="559" spans="2:4" x14ac:dyDescent="0.2">
      <c r="B559" s="91"/>
      <c r="C559" s="92"/>
      <c r="D559" s="92"/>
    </row>
    <row r="560" spans="2:4" x14ac:dyDescent="0.2">
      <c r="B560" s="91"/>
      <c r="C560" s="92"/>
      <c r="D560" s="92"/>
    </row>
    <row r="561" spans="2:4" x14ac:dyDescent="0.2">
      <c r="B561" s="91"/>
      <c r="C561" s="92"/>
      <c r="D561" s="92"/>
    </row>
    <row r="562" spans="2:4" x14ac:dyDescent="0.2">
      <c r="B562" s="91"/>
      <c r="C562" s="92"/>
      <c r="D562" s="92"/>
    </row>
    <row r="563" spans="2:4" x14ac:dyDescent="0.2">
      <c r="B563" s="91"/>
      <c r="C563" s="92"/>
      <c r="D563" s="92"/>
    </row>
    <row r="564" spans="2:4" x14ac:dyDescent="0.2">
      <c r="B564" s="91"/>
      <c r="C564" s="92"/>
      <c r="D564" s="92"/>
    </row>
    <row r="565" spans="2:4" x14ac:dyDescent="0.2">
      <c r="B565" s="91"/>
      <c r="C565" s="92"/>
      <c r="D565" s="92"/>
    </row>
    <row r="566" spans="2:4" x14ac:dyDescent="0.2">
      <c r="B566" s="91"/>
      <c r="C566" s="92"/>
      <c r="D566" s="92"/>
    </row>
    <row r="567" spans="2:4" x14ac:dyDescent="0.2">
      <c r="B567" s="91"/>
      <c r="C567" s="92"/>
      <c r="D567" s="92"/>
    </row>
    <row r="568" spans="2:4" x14ac:dyDescent="0.2">
      <c r="B568" s="91"/>
      <c r="C568" s="92"/>
      <c r="D568" s="92"/>
    </row>
    <row r="569" spans="2:4" x14ac:dyDescent="0.2">
      <c r="B569" s="91"/>
      <c r="C569" s="92"/>
      <c r="D569" s="92"/>
    </row>
    <row r="570" spans="2:4" x14ac:dyDescent="0.2">
      <c r="B570" s="91"/>
      <c r="C570" s="92"/>
      <c r="D570" s="92"/>
    </row>
    <row r="571" spans="2:4" x14ac:dyDescent="0.2">
      <c r="B571" s="91"/>
      <c r="C571" s="92"/>
      <c r="D571" s="92"/>
    </row>
    <row r="572" spans="2:4" x14ac:dyDescent="0.2">
      <c r="B572" s="91"/>
      <c r="C572" s="92"/>
      <c r="D572" s="92"/>
    </row>
    <row r="573" spans="2:4" x14ac:dyDescent="0.2">
      <c r="B573" s="91"/>
      <c r="C573" s="92"/>
      <c r="D573" s="92"/>
    </row>
    <row r="574" spans="2:4" x14ac:dyDescent="0.2">
      <c r="B574" s="91"/>
      <c r="C574" s="92"/>
      <c r="D574" s="92"/>
    </row>
    <row r="575" spans="2:4" x14ac:dyDescent="0.2">
      <c r="B575" s="91"/>
      <c r="C575" s="92"/>
      <c r="D575" s="92"/>
    </row>
    <row r="576" spans="2:4" x14ac:dyDescent="0.2">
      <c r="B576" s="91"/>
      <c r="C576" s="92"/>
      <c r="D576" s="92"/>
    </row>
    <row r="577" spans="2:4" x14ac:dyDescent="0.2">
      <c r="B577" s="91"/>
      <c r="C577" s="92"/>
      <c r="D577" s="92"/>
    </row>
    <row r="578" spans="2:4" x14ac:dyDescent="0.2">
      <c r="B578" s="91"/>
      <c r="C578" s="92"/>
      <c r="D578" s="92"/>
    </row>
    <row r="579" spans="2:4" x14ac:dyDescent="0.2">
      <c r="B579" s="91"/>
      <c r="C579" s="92"/>
      <c r="D579" s="92"/>
    </row>
    <row r="580" spans="2:4" x14ac:dyDescent="0.2">
      <c r="B580" s="91"/>
      <c r="C580" s="92"/>
      <c r="D580" s="92"/>
    </row>
    <row r="581" spans="2:4" x14ac:dyDescent="0.2">
      <c r="B581" s="91"/>
      <c r="C581" s="92"/>
      <c r="D581" s="92"/>
    </row>
    <row r="582" spans="2:4" x14ac:dyDescent="0.2">
      <c r="B582" s="91"/>
      <c r="C582" s="92"/>
      <c r="D582" s="92"/>
    </row>
    <row r="583" spans="2:4" x14ac:dyDescent="0.2">
      <c r="B583" s="91"/>
      <c r="C583" s="92"/>
      <c r="D583" s="92"/>
    </row>
    <row r="584" spans="2:4" x14ac:dyDescent="0.2">
      <c r="B584" s="91"/>
      <c r="C584" s="92"/>
      <c r="D584" s="92"/>
    </row>
    <row r="585" spans="2:4" x14ac:dyDescent="0.2">
      <c r="B585" s="91"/>
      <c r="C585" s="92"/>
      <c r="D585" s="92"/>
    </row>
    <row r="586" spans="2:4" x14ac:dyDescent="0.2">
      <c r="B586" s="91"/>
      <c r="C586" s="92"/>
      <c r="D586" s="92"/>
    </row>
    <row r="587" spans="2:4" x14ac:dyDescent="0.2">
      <c r="B587" s="91"/>
      <c r="C587" s="92"/>
      <c r="D587" s="92"/>
    </row>
    <row r="588" spans="2:4" x14ac:dyDescent="0.2">
      <c r="B588" s="91"/>
      <c r="C588" s="92"/>
      <c r="D588" s="92"/>
    </row>
    <row r="589" spans="2:4" x14ac:dyDescent="0.2">
      <c r="B589" s="91"/>
      <c r="C589" s="92"/>
      <c r="D589" s="92"/>
    </row>
    <row r="590" spans="2:4" x14ac:dyDescent="0.2">
      <c r="B590" s="91"/>
      <c r="C590" s="92"/>
      <c r="D590" s="92"/>
    </row>
    <row r="591" spans="2:4" x14ac:dyDescent="0.2">
      <c r="B591" s="91"/>
      <c r="C591" s="92"/>
      <c r="D591" s="92"/>
    </row>
    <row r="592" spans="2:4" x14ac:dyDescent="0.2">
      <c r="B592" s="91"/>
      <c r="C592" s="92"/>
      <c r="D592" s="92"/>
    </row>
    <row r="593" spans="2:4" x14ac:dyDescent="0.2">
      <c r="B593" s="91"/>
      <c r="C593" s="92"/>
      <c r="D593" s="92"/>
    </row>
    <row r="594" spans="2:4" x14ac:dyDescent="0.2">
      <c r="B594" s="91"/>
      <c r="C594" s="92"/>
      <c r="D594" s="92"/>
    </row>
    <row r="595" spans="2:4" x14ac:dyDescent="0.2">
      <c r="B595" s="91"/>
      <c r="C595" s="92"/>
      <c r="D595" s="92"/>
    </row>
    <row r="596" spans="2:4" x14ac:dyDescent="0.2">
      <c r="B596" s="91"/>
      <c r="C596" s="92"/>
      <c r="D596" s="92"/>
    </row>
    <row r="597" spans="2:4" x14ac:dyDescent="0.2">
      <c r="B597" s="91"/>
      <c r="C597" s="92"/>
      <c r="D597" s="92"/>
    </row>
    <row r="598" spans="2:4" x14ac:dyDescent="0.2">
      <c r="B598" s="91"/>
      <c r="C598" s="92"/>
      <c r="D598" s="92"/>
    </row>
    <row r="599" spans="2:4" x14ac:dyDescent="0.2">
      <c r="B599" s="91"/>
      <c r="C599" s="92"/>
      <c r="D599" s="92"/>
    </row>
    <row r="600" spans="2:4" x14ac:dyDescent="0.2">
      <c r="B600" s="91"/>
      <c r="C600" s="92"/>
      <c r="D600" s="92"/>
    </row>
    <row r="601" spans="2:4" x14ac:dyDescent="0.2">
      <c r="B601" s="91"/>
      <c r="C601" s="92"/>
      <c r="D601" s="92"/>
    </row>
    <row r="602" spans="2:4" x14ac:dyDescent="0.2">
      <c r="B602" s="91"/>
      <c r="C602" s="92"/>
      <c r="D602" s="92"/>
    </row>
    <row r="603" spans="2:4" x14ac:dyDescent="0.2">
      <c r="B603" s="91"/>
      <c r="C603" s="92"/>
      <c r="D603" s="92"/>
    </row>
    <row r="604" spans="2:4" x14ac:dyDescent="0.2">
      <c r="B604" s="91"/>
      <c r="C604" s="92"/>
      <c r="D604" s="92"/>
    </row>
    <row r="605" spans="2:4" x14ac:dyDescent="0.2">
      <c r="B605" s="91"/>
      <c r="C605" s="92"/>
      <c r="D605" s="92"/>
    </row>
    <row r="606" spans="2:4" x14ac:dyDescent="0.2">
      <c r="B606" s="91"/>
      <c r="C606" s="92"/>
      <c r="D606" s="92"/>
    </row>
    <row r="607" spans="2:4" x14ac:dyDescent="0.2">
      <c r="B607" s="91"/>
      <c r="C607" s="92"/>
      <c r="D607" s="92"/>
    </row>
    <row r="608" spans="2:4" x14ac:dyDescent="0.2">
      <c r="B608" s="91"/>
      <c r="C608" s="92"/>
      <c r="D608" s="92"/>
    </row>
    <row r="609" spans="2:4" x14ac:dyDescent="0.2">
      <c r="B609" s="91"/>
      <c r="C609" s="92"/>
      <c r="D609" s="92"/>
    </row>
    <row r="610" spans="2:4" ht="12.75" customHeight="1" x14ac:dyDescent="0.2">
      <c r="B610" s="91"/>
      <c r="C610" s="92"/>
      <c r="D610" s="92"/>
    </row>
    <row r="611" spans="2:4" x14ac:dyDescent="0.2">
      <c r="B611" s="91"/>
      <c r="C611" s="92"/>
      <c r="D611" s="92"/>
    </row>
    <row r="612" spans="2:4" x14ac:dyDescent="0.2">
      <c r="B612" s="91"/>
      <c r="C612" s="92"/>
      <c r="D612" s="92"/>
    </row>
    <row r="613" spans="2:4" x14ac:dyDescent="0.2">
      <c r="B613" s="91"/>
      <c r="C613" s="92"/>
      <c r="D613" s="92"/>
    </row>
    <row r="614" spans="2:4" x14ac:dyDescent="0.2">
      <c r="B614" s="91"/>
      <c r="C614" s="92"/>
      <c r="D614" s="92"/>
    </row>
    <row r="615" spans="2:4" x14ac:dyDescent="0.2">
      <c r="B615" s="91"/>
      <c r="C615" s="92"/>
      <c r="D615" s="92"/>
    </row>
    <row r="616" spans="2:4" ht="12.75" customHeight="1" x14ac:dyDescent="0.2">
      <c r="B616" s="91"/>
      <c r="C616" s="92"/>
      <c r="D616" s="92"/>
    </row>
    <row r="617" spans="2:4" x14ac:dyDescent="0.2">
      <c r="B617" s="91"/>
      <c r="C617" s="92"/>
      <c r="D617" s="92"/>
    </row>
    <row r="618" spans="2:4" x14ac:dyDescent="0.2">
      <c r="B618" s="91"/>
      <c r="C618" s="92"/>
      <c r="D618" s="92"/>
    </row>
    <row r="619" spans="2:4" x14ac:dyDescent="0.2">
      <c r="B619" s="91"/>
      <c r="C619" s="92"/>
      <c r="D619" s="92"/>
    </row>
    <row r="620" spans="2:4" x14ac:dyDescent="0.2">
      <c r="B620" s="91"/>
      <c r="C620" s="92"/>
      <c r="D620" s="92"/>
    </row>
    <row r="621" spans="2:4" x14ac:dyDescent="0.2">
      <c r="B621" s="91"/>
      <c r="C621" s="92"/>
      <c r="D621" s="92"/>
    </row>
    <row r="622" spans="2:4" x14ac:dyDescent="0.2">
      <c r="B622" s="91"/>
      <c r="C622" s="92"/>
      <c r="D622" s="92"/>
    </row>
    <row r="623" spans="2:4" x14ac:dyDescent="0.2">
      <c r="B623" s="91"/>
      <c r="C623" s="92"/>
      <c r="D623" s="92"/>
    </row>
    <row r="624" spans="2:4" x14ac:dyDescent="0.2">
      <c r="B624" s="91"/>
      <c r="C624" s="92"/>
      <c r="D624" s="92"/>
    </row>
    <row r="625" spans="2:4" x14ac:dyDescent="0.2">
      <c r="B625" s="91"/>
      <c r="C625" s="92"/>
      <c r="D625" s="92"/>
    </row>
    <row r="626" spans="2:4" x14ac:dyDescent="0.2">
      <c r="B626" s="91"/>
      <c r="C626" s="92"/>
      <c r="D626" s="92"/>
    </row>
    <row r="627" spans="2:4" x14ac:dyDescent="0.2">
      <c r="B627" s="91"/>
      <c r="C627" s="92"/>
      <c r="D627" s="92"/>
    </row>
    <row r="628" spans="2:4" x14ac:dyDescent="0.2">
      <c r="B628" s="91"/>
      <c r="C628" s="92"/>
      <c r="D628" s="92"/>
    </row>
    <row r="629" spans="2:4" x14ac:dyDescent="0.2">
      <c r="B629" s="91"/>
      <c r="C629" s="92"/>
      <c r="D629" s="92"/>
    </row>
    <row r="630" spans="2:4" x14ac:dyDescent="0.2">
      <c r="B630" s="91"/>
      <c r="C630" s="92"/>
      <c r="D630" s="92"/>
    </row>
    <row r="631" spans="2:4" x14ac:dyDescent="0.2">
      <c r="B631" s="91"/>
      <c r="C631" s="92"/>
      <c r="D631" s="92"/>
    </row>
    <row r="632" spans="2:4" x14ac:dyDescent="0.2">
      <c r="B632" s="91"/>
      <c r="C632" s="92"/>
      <c r="D632" s="92"/>
    </row>
    <row r="633" spans="2:4" x14ac:dyDescent="0.2">
      <c r="B633" s="91"/>
      <c r="C633" s="92"/>
      <c r="D633" s="92"/>
    </row>
    <row r="634" spans="2:4" x14ac:dyDescent="0.2">
      <c r="B634" s="91"/>
      <c r="C634" s="92"/>
      <c r="D634" s="92"/>
    </row>
    <row r="635" spans="2:4" x14ac:dyDescent="0.2">
      <c r="B635" s="91"/>
      <c r="C635" s="92"/>
      <c r="D635" s="92"/>
    </row>
    <row r="636" spans="2:4" x14ac:dyDescent="0.2">
      <c r="B636" s="91"/>
      <c r="C636" s="92"/>
      <c r="D636" s="92"/>
    </row>
    <row r="637" spans="2:4" x14ac:dyDescent="0.2">
      <c r="B637" s="91"/>
      <c r="C637" s="92"/>
      <c r="D637" s="92"/>
    </row>
    <row r="638" spans="2:4" x14ac:dyDescent="0.2">
      <c r="B638" s="91"/>
      <c r="C638" s="92"/>
      <c r="D638" s="92"/>
    </row>
    <row r="639" spans="2:4" x14ac:dyDescent="0.2">
      <c r="B639" s="91"/>
      <c r="C639" s="92"/>
      <c r="D639" s="92"/>
    </row>
    <row r="640" spans="2:4" x14ac:dyDescent="0.2">
      <c r="B640" s="91"/>
      <c r="C640" s="92"/>
      <c r="D640" s="92"/>
    </row>
    <row r="641" spans="2:4" x14ac:dyDescent="0.2">
      <c r="B641" s="91"/>
      <c r="C641" s="92"/>
      <c r="D641" s="92"/>
    </row>
    <row r="642" spans="2:4" x14ac:dyDescent="0.2">
      <c r="B642" s="91"/>
      <c r="C642" s="92"/>
      <c r="D642" s="92"/>
    </row>
    <row r="643" spans="2:4" x14ac:dyDescent="0.2">
      <c r="B643" s="91"/>
      <c r="C643" s="92"/>
      <c r="D643" s="92"/>
    </row>
    <row r="644" spans="2:4" x14ac:dyDescent="0.2">
      <c r="B644" s="91"/>
      <c r="C644" s="92"/>
      <c r="D644" s="92"/>
    </row>
    <row r="645" spans="2:4" x14ac:dyDescent="0.2">
      <c r="B645" s="91"/>
      <c r="C645" s="92"/>
      <c r="D645" s="92"/>
    </row>
    <row r="646" spans="2:4" x14ac:dyDescent="0.2">
      <c r="B646" s="91"/>
      <c r="C646" s="92"/>
      <c r="D646" s="92"/>
    </row>
    <row r="647" spans="2:4" x14ac:dyDescent="0.2">
      <c r="B647" s="91"/>
      <c r="C647" s="92"/>
      <c r="D647" s="92"/>
    </row>
    <row r="648" spans="2:4" x14ac:dyDescent="0.2">
      <c r="B648" s="91"/>
      <c r="C648" s="92"/>
      <c r="D648" s="92"/>
    </row>
    <row r="649" spans="2:4" x14ac:dyDescent="0.2">
      <c r="B649" s="91"/>
      <c r="C649" s="92"/>
      <c r="D649" s="92"/>
    </row>
    <row r="650" spans="2:4" x14ac:dyDescent="0.2">
      <c r="B650" s="91"/>
      <c r="C650" s="92"/>
      <c r="D650" s="92"/>
    </row>
    <row r="651" spans="2:4" x14ac:dyDescent="0.2">
      <c r="B651" s="91"/>
      <c r="C651" s="92"/>
      <c r="D651" s="92"/>
    </row>
    <row r="652" spans="2:4" x14ac:dyDescent="0.2">
      <c r="B652" s="91"/>
      <c r="C652" s="92"/>
      <c r="D652" s="92"/>
    </row>
    <row r="653" spans="2:4" x14ac:dyDescent="0.2">
      <c r="B653" s="91"/>
      <c r="C653" s="92"/>
      <c r="D653" s="92"/>
    </row>
    <row r="654" spans="2:4" x14ac:dyDescent="0.2">
      <c r="B654" s="91"/>
      <c r="C654" s="92"/>
      <c r="D654" s="92"/>
    </row>
    <row r="655" spans="2:4" x14ac:dyDescent="0.2">
      <c r="B655" s="91"/>
      <c r="C655" s="92"/>
      <c r="D655" s="92"/>
    </row>
    <row r="656" spans="2:4" x14ac:dyDescent="0.2">
      <c r="B656" s="91"/>
      <c r="C656" s="92"/>
      <c r="D656" s="92"/>
    </row>
    <row r="657" spans="2:4" x14ac:dyDescent="0.2">
      <c r="B657" s="91"/>
      <c r="C657" s="92"/>
      <c r="D657" s="92"/>
    </row>
    <row r="658" spans="2:4" x14ac:dyDescent="0.2">
      <c r="B658" s="91"/>
      <c r="C658" s="92"/>
      <c r="D658" s="92"/>
    </row>
    <row r="659" spans="2:4" x14ac:dyDescent="0.2">
      <c r="B659" s="91"/>
      <c r="C659" s="92"/>
      <c r="D659" s="92"/>
    </row>
    <row r="660" spans="2:4" x14ac:dyDescent="0.2">
      <c r="B660" s="91"/>
      <c r="C660" s="92"/>
      <c r="D660" s="92"/>
    </row>
    <row r="661" spans="2:4" x14ac:dyDescent="0.2">
      <c r="B661" s="91"/>
      <c r="C661" s="92"/>
      <c r="D661" s="92"/>
    </row>
    <row r="662" spans="2:4" x14ac:dyDescent="0.2">
      <c r="B662" s="91"/>
      <c r="C662" s="92"/>
      <c r="D662" s="92"/>
    </row>
    <row r="663" spans="2:4" x14ac:dyDescent="0.2">
      <c r="B663" s="91"/>
      <c r="C663" s="92"/>
      <c r="D663" s="92"/>
    </row>
    <row r="664" spans="2:4" x14ac:dyDescent="0.2">
      <c r="B664" s="91"/>
      <c r="C664" s="92"/>
      <c r="D664" s="92"/>
    </row>
    <row r="665" spans="2:4" x14ac:dyDescent="0.2">
      <c r="B665" s="91"/>
      <c r="C665" s="92"/>
      <c r="D665" s="92"/>
    </row>
    <row r="666" spans="2:4" x14ac:dyDescent="0.2">
      <c r="B666" s="91"/>
      <c r="C666" s="92"/>
      <c r="D666" s="92"/>
    </row>
    <row r="667" spans="2:4" x14ac:dyDescent="0.2">
      <c r="B667" s="91"/>
      <c r="C667" s="92"/>
      <c r="D667" s="92"/>
    </row>
    <row r="668" spans="2:4" x14ac:dyDescent="0.2">
      <c r="B668" s="91"/>
      <c r="C668" s="92"/>
      <c r="D668" s="92"/>
    </row>
    <row r="669" spans="2:4" x14ac:dyDescent="0.2">
      <c r="B669" s="91"/>
      <c r="C669" s="92"/>
      <c r="D669" s="92"/>
    </row>
    <row r="670" spans="2:4" x14ac:dyDescent="0.2">
      <c r="B670" s="91"/>
      <c r="C670" s="92"/>
      <c r="D670" s="92"/>
    </row>
    <row r="671" spans="2:4" x14ac:dyDescent="0.2">
      <c r="B671" s="91"/>
      <c r="C671" s="92"/>
      <c r="D671" s="92"/>
    </row>
    <row r="672" spans="2:4" x14ac:dyDescent="0.2">
      <c r="B672" s="91"/>
      <c r="C672" s="92"/>
      <c r="D672" s="92"/>
    </row>
    <row r="673" spans="2:4" x14ac:dyDescent="0.2">
      <c r="B673" s="91"/>
      <c r="C673" s="92"/>
      <c r="D673" s="92"/>
    </row>
    <row r="674" spans="2:4" x14ac:dyDescent="0.2">
      <c r="B674" s="91"/>
      <c r="C674" s="92"/>
      <c r="D674" s="92"/>
    </row>
    <row r="675" spans="2:4" x14ac:dyDescent="0.2">
      <c r="B675" s="91"/>
      <c r="C675" s="92"/>
      <c r="D675" s="92"/>
    </row>
    <row r="676" spans="2:4" x14ac:dyDescent="0.2">
      <c r="B676" s="91"/>
      <c r="C676" s="92"/>
      <c r="D676" s="92"/>
    </row>
    <row r="677" spans="2:4" x14ac:dyDescent="0.2">
      <c r="B677" s="91"/>
      <c r="C677" s="92"/>
      <c r="D677" s="92"/>
    </row>
    <row r="678" spans="2:4" x14ac:dyDescent="0.2">
      <c r="B678" s="91"/>
      <c r="C678" s="92"/>
      <c r="D678" s="92"/>
    </row>
    <row r="679" spans="2:4" x14ac:dyDescent="0.2">
      <c r="B679" s="91"/>
      <c r="C679" s="92"/>
      <c r="D679" s="92"/>
    </row>
    <row r="680" spans="2:4" x14ac:dyDescent="0.2">
      <c r="B680" s="91"/>
      <c r="C680" s="92"/>
      <c r="D680" s="92"/>
    </row>
    <row r="681" spans="2:4" x14ac:dyDescent="0.2">
      <c r="B681" s="91"/>
      <c r="C681" s="92"/>
      <c r="D681" s="92"/>
    </row>
    <row r="682" spans="2:4" x14ac:dyDescent="0.2">
      <c r="B682" s="91"/>
      <c r="C682" s="92"/>
      <c r="D682" s="92"/>
    </row>
    <row r="683" spans="2:4" x14ac:dyDescent="0.2">
      <c r="B683" s="91"/>
      <c r="C683" s="92"/>
      <c r="D683" s="92"/>
    </row>
    <row r="684" spans="2:4" x14ac:dyDescent="0.2">
      <c r="B684" s="91"/>
      <c r="C684" s="92"/>
      <c r="D684" s="92"/>
    </row>
    <row r="685" spans="2:4" x14ac:dyDescent="0.2">
      <c r="B685" s="91"/>
      <c r="C685" s="92"/>
      <c r="D685" s="92"/>
    </row>
    <row r="686" spans="2:4" x14ac:dyDescent="0.2">
      <c r="B686" s="91"/>
      <c r="C686" s="92"/>
      <c r="D686" s="92"/>
    </row>
    <row r="687" spans="2:4" x14ac:dyDescent="0.2">
      <c r="B687" s="91"/>
      <c r="C687" s="92"/>
      <c r="D687" s="92"/>
    </row>
    <row r="688" spans="2:4" x14ac:dyDescent="0.2">
      <c r="B688" s="91"/>
      <c r="C688" s="92"/>
      <c r="D688" s="92"/>
    </row>
    <row r="689" spans="2:4" x14ac:dyDescent="0.2">
      <c r="B689" s="91"/>
      <c r="C689" s="92"/>
      <c r="D689" s="92"/>
    </row>
    <row r="690" spans="2:4" x14ac:dyDescent="0.2">
      <c r="B690" s="91"/>
      <c r="C690" s="92"/>
      <c r="D690" s="92"/>
    </row>
    <row r="691" spans="2:4" x14ac:dyDescent="0.2">
      <c r="B691" s="91"/>
      <c r="C691" s="92"/>
      <c r="D691" s="92"/>
    </row>
    <row r="692" spans="2:4" x14ac:dyDescent="0.2">
      <c r="B692" s="91"/>
      <c r="C692" s="92"/>
      <c r="D692" s="92"/>
    </row>
    <row r="693" spans="2:4" x14ac:dyDescent="0.2">
      <c r="B693" s="91"/>
      <c r="C693" s="92"/>
      <c r="D693" s="92"/>
    </row>
    <row r="694" spans="2:4" x14ac:dyDescent="0.2">
      <c r="B694" s="91"/>
      <c r="C694" s="92"/>
      <c r="D694" s="92"/>
    </row>
    <row r="695" spans="2:4" x14ac:dyDescent="0.2">
      <c r="B695" s="91"/>
      <c r="C695" s="92"/>
      <c r="D695" s="92"/>
    </row>
    <row r="696" spans="2:4" x14ac:dyDescent="0.2">
      <c r="B696" s="91"/>
      <c r="C696" s="92"/>
      <c r="D696" s="92"/>
    </row>
    <row r="697" spans="2:4" x14ac:dyDescent="0.2">
      <c r="B697" s="91"/>
      <c r="C697" s="92"/>
      <c r="D697" s="92"/>
    </row>
    <row r="698" spans="2:4" x14ac:dyDescent="0.2">
      <c r="B698" s="91"/>
      <c r="C698" s="92"/>
      <c r="D698" s="92"/>
    </row>
    <row r="699" spans="2:4" x14ac:dyDescent="0.2">
      <c r="B699" s="91"/>
      <c r="C699" s="92"/>
      <c r="D699" s="92"/>
    </row>
    <row r="700" spans="2:4" x14ac:dyDescent="0.2">
      <c r="B700" s="91"/>
      <c r="C700" s="92"/>
      <c r="D700" s="92"/>
    </row>
    <row r="701" spans="2:4" x14ac:dyDescent="0.2">
      <c r="B701" s="91"/>
      <c r="C701" s="92"/>
      <c r="D701" s="92"/>
    </row>
    <row r="702" spans="2:4" x14ac:dyDescent="0.2">
      <c r="B702" s="91"/>
      <c r="C702" s="92"/>
      <c r="D702" s="92"/>
    </row>
    <row r="703" spans="2:4" x14ac:dyDescent="0.2">
      <c r="B703" s="91"/>
      <c r="C703" s="92"/>
      <c r="D703" s="92"/>
    </row>
    <row r="704" spans="2:4" x14ac:dyDescent="0.2">
      <c r="B704" s="91"/>
      <c r="C704" s="92"/>
      <c r="D704" s="92"/>
    </row>
    <row r="705" spans="2:4" x14ac:dyDescent="0.2">
      <c r="B705" s="91"/>
      <c r="C705" s="92"/>
      <c r="D705" s="92"/>
    </row>
    <row r="706" spans="2:4" x14ac:dyDescent="0.2">
      <c r="B706" s="91"/>
      <c r="C706" s="92"/>
      <c r="D706" s="92"/>
    </row>
    <row r="707" spans="2:4" x14ac:dyDescent="0.2">
      <c r="B707" s="91"/>
      <c r="C707" s="92"/>
      <c r="D707" s="92"/>
    </row>
    <row r="708" spans="2:4" x14ac:dyDescent="0.2">
      <c r="B708" s="91"/>
      <c r="C708" s="92"/>
      <c r="D708" s="92"/>
    </row>
    <row r="709" spans="2:4" x14ac:dyDescent="0.2">
      <c r="B709" s="91"/>
      <c r="C709" s="92"/>
      <c r="D709" s="92"/>
    </row>
    <row r="710" spans="2:4" x14ac:dyDescent="0.2">
      <c r="B710" s="91"/>
      <c r="C710" s="92"/>
      <c r="D710" s="92"/>
    </row>
    <row r="711" spans="2:4" x14ac:dyDescent="0.2">
      <c r="B711" s="91"/>
      <c r="C711" s="92"/>
      <c r="D711" s="92"/>
    </row>
    <row r="712" spans="2:4" x14ac:dyDescent="0.2">
      <c r="B712" s="91"/>
      <c r="C712" s="92"/>
      <c r="D712" s="92"/>
    </row>
    <row r="713" spans="2:4" x14ac:dyDescent="0.2">
      <c r="B713" s="91"/>
      <c r="C713" s="92"/>
      <c r="D713" s="92"/>
    </row>
    <row r="714" spans="2:4" x14ac:dyDescent="0.2">
      <c r="B714" s="91"/>
      <c r="C714" s="92"/>
      <c r="D714" s="92"/>
    </row>
    <row r="715" spans="2:4" x14ac:dyDescent="0.2">
      <c r="B715" s="91"/>
      <c r="C715" s="92"/>
      <c r="D715" s="92"/>
    </row>
    <row r="716" spans="2:4" x14ac:dyDescent="0.2">
      <c r="B716" s="91"/>
      <c r="C716" s="92"/>
      <c r="D716" s="92"/>
    </row>
    <row r="717" spans="2:4" x14ac:dyDescent="0.2">
      <c r="B717" s="91"/>
      <c r="C717" s="92"/>
      <c r="D717" s="92"/>
    </row>
    <row r="718" spans="2:4" x14ac:dyDescent="0.2">
      <c r="B718" s="91"/>
      <c r="C718" s="92"/>
      <c r="D718" s="92"/>
    </row>
    <row r="719" spans="2:4" x14ac:dyDescent="0.2">
      <c r="B719" s="91"/>
      <c r="C719" s="92"/>
      <c r="D719" s="92"/>
    </row>
    <row r="720" spans="2:4" x14ac:dyDescent="0.2">
      <c r="B720" s="91"/>
      <c r="C720" s="92"/>
      <c r="D720" s="92"/>
    </row>
    <row r="721" spans="2:4" x14ac:dyDescent="0.2">
      <c r="B721" s="91"/>
      <c r="C721" s="92"/>
      <c r="D721" s="92"/>
    </row>
    <row r="722" spans="2:4" x14ac:dyDescent="0.2">
      <c r="B722" s="91"/>
      <c r="C722" s="92"/>
      <c r="D722" s="92"/>
    </row>
    <row r="723" spans="2:4" x14ac:dyDescent="0.2">
      <c r="B723" s="91"/>
      <c r="C723" s="92"/>
      <c r="D723" s="92"/>
    </row>
    <row r="724" spans="2:4" x14ac:dyDescent="0.2">
      <c r="B724" s="91"/>
      <c r="C724" s="92"/>
      <c r="D724" s="92"/>
    </row>
    <row r="725" spans="2:4" x14ac:dyDescent="0.2">
      <c r="B725" s="91"/>
      <c r="C725" s="92"/>
      <c r="D725" s="92"/>
    </row>
    <row r="726" spans="2:4" x14ac:dyDescent="0.2">
      <c r="B726" s="91"/>
      <c r="C726" s="92"/>
      <c r="D726" s="92"/>
    </row>
    <row r="727" spans="2:4" x14ac:dyDescent="0.2">
      <c r="B727" s="91"/>
      <c r="C727" s="92"/>
      <c r="D727" s="92"/>
    </row>
    <row r="728" spans="2:4" x14ac:dyDescent="0.2">
      <c r="B728" s="91"/>
      <c r="C728" s="92"/>
      <c r="D728" s="92"/>
    </row>
    <row r="729" spans="2:4" x14ac:dyDescent="0.2">
      <c r="B729" s="91"/>
      <c r="C729" s="92"/>
      <c r="D729" s="92"/>
    </row>
    <row r="730" spans="2:4" x14ac:dyDescent="0.2">
      <c r="B730" s="91"/>
      <c r="C730" s="92"/>
      <c r="D730" s="92"/>
    </row>
    <row r="731" spans="2:4" x14ac:dyDescent="0.2">
      <c r="B731" s="91"/>
      <c r="C731" s="92"/>
      <c r="D731" s="92"/>
    </row>
    <row r="732" spans="2:4" x14ac:dyDescent="0.2">
      <c r="B732" s="91"/>
      <c r="C732" s="92"/>
      <c r="D732" s="92"/>
    </row>
    <row r="733" spans="2:4" x14ac:dyDescent="0.2">
      <c r="B733" s="91"/>
      <c r="C733" s="92"/>
      <c r="D733" s="92"/>
    </row>
    <row r="734" spans="2:4" x14ac:dyDescent="0.2">
      <c r="B734" s="91"/>
      <c r="C734" s="92"/>
      <c r="D734" s="92"/>
    </row>
    <row r="735" spans="2:4" x14ac:dyDescent="0.2">
      <c r="B735" s="91"/>
      <c r="C735" s="92"/>
      <c r="D735" s="92"/>
    </row>
    <row r="736" spans="2:4" x14ac:dyDescent="0.2">
      <c r="B736" s="91"/>
      <c r="C736" s="92"/>
      <c r="D736" s="92"/>
    </row>
    <row r="737" spans="2:4" x14ac:dyDescent="0.2">
      <c r="B737" s="91"/>
      <c r="C737" s="92"/>
      <c r="D737" s="92"/>
    </row>
    <row r="738" spans="2:4" x14ac:dyDescent="0.2">
      <c r="B738" s="91"/>
      <c r="C738" s="92"/>
      <c r="D738" s="92"/>
    </row>
    <row r="739" spans="2:4" x14ac:dyDescent="0.2">
      <c r="B739" s="91"/>
      <c r="C739" s="92"/>
      <c r="D739" s="92"/>
    </row>
    <row r="740" spans="2:4" x14ac:dyDescent="0.2">
      <c r="B740" s="91"/>
      <c r="C740" s="92"/>
      <c r="D740" s="92"/>
    </row>
    <row r="741" spans="2:4" x14ac:dyDescent="0.2">
      <c r="B741" s="91"/>
      <c r="C741" s="92"/>
      <c r="D741" s="92"/>
    </row>
    <row r="742" spans="2:4" x14ac:dyDescent="0.2">
      <c r="B742" s="91"/>
      <c r="C742" s="92"/>
      <c r="D742" s="92"/>
    </row>
    <row r="743" spans="2:4" x14ac:dyDescent="0.2">
      <c r="B743" s="91"/>
      <c r="C743" s="92"/>
      <c r="D743" s="92"/>
    </row>
    <row r="744" spans="2:4" x14ac:dyDescent="0.2">
      <c r="B744" s="91"/>
      <c r="C744" s="92"/>
      <c r="D744" s="92"/>
    </row>
    <row r="745" spans="2:4" x14ac:dyDescent="0.2">
      <c r="B745" s="91"/>
      <c r="C745" s="92"/>
      <c r="D745" s="92"/>
    </row>
    <row r="746" spans="2:4" x14ac:dyDescent="0.2">
      <c r="B746" s="91"/>
      <c r="C746" s="92"/>
      <c r="D746" s="92"/>
    </row>
    <row r="747" spans="2:4" x14ac:dyDescent="0.2">
      <c r="B747" s="91"/>
      <c r="C747" s="92"/>
      <c r="D747" s="92"/>
    </row>
    <row r="748" spans="2:4" x14ac:dyDescent="0.2">
      <c r="B748" s="91"/>
      <c r="C748" s="92"/>
      <c r="D748" s="92"/>
    </row>
    <row r="749" spans="2:4" x14ac:dyDescent="0.2">
      <c r="B749" s="91"/>
      <c r="C749" s="92"/>
      <c r="D749" s="92"/>
    </row>
    <row r="750" spans="2:4" x14ac:dyDescent="0.2">
      <c r="B750" s="91"/>
      <c r="C750" s="92"/>
      <c r="D750" s="92"/>
    </row>
    <row r="751" spans="2:4" x14ac:dyDescent="0.2">
      <c r="B751" s="91"/>
      <c r="C751" s="92"/>
      <c r="D751" s="92"/>
    </row>
    <row r="752" spans="2:4" x14ac:dyDescent="0.2">
      <c r="B752" s="91"/>
      <c r="C752" s="92"/>
      <c r="D752" s="92"/>
    </row>
    <row r="753" spans="2:4" x14ac:dyDescent="0.2">
      <c r="B753" s="91"/>
      <c r="C753" s="92"/>
      <c r="D753" s="92"/>
    </row>
    <row r="754" spans="2:4" x14ac:dyDescent="0.2">
      <c r="B754" s="91"/>
      <c r="C754" s="92"/>
      <c r="D754" s="92"/>
    </row>
    <row r="755" spans="2:4" x14ac:dyDescent="0.2">
      <c r="B755" s="91"/>
      <c r="C755" s="92"/>
      <c r="D755" s="92"/>
    </row>
    <row r="756" spans="2:4" x14ac:dyDescent="0.2">
      <c r="B756" s="91"/>
      <c r="C756" s="92"/>
      <c r="D756" s="92"/>
    </row>
    <row r="757" spans="2:4" x14ac:dyDescent="0.2">
      <c r="B757" s="91"/>
      <c r="C757" s="92"/>
      <c r="D757" s="92"/>
    </row>
    <row r="758" spans="2:4" x14ac:dyDescent="0.2">
      <c r="B758" s="91"/>
      <c r="C758" s="92"/>
      <c r="D758" s="92"/>
    </row>
    <row r="759" spans="2:4" x14ac:dyDescent="0.2">
      <c r="B759" s="91"/>
      <c r="C759" s="92"/>
      <c r="D759" s="92"/>
    </row>
    <row r="760" spans="2:4" x14ac:dyDescent="0.2">
      <c r="B760" s="91"/>
      <c r="C760" s="92"/>
      <c r="D760" s="92"/>
    </row>
    <row r="761" spans="2:4" x14ac:dyDescent="0.2">
      <c r="B761" s="91"/>
      <c r="C761" s="92"/>
      <c r="D761" s="92"/>
    </row>
    <row r="762" spans="2:4" x14ac:dyDescent="0.2">
      <c r="B762" s="91"/>
      <c r="C762" s="92"/>
      <c r="D762" s="92"/>
    </row>
    <row r="763" spans="2:4" x14ac:dyDescent="0.2">
      <c r="B763" s="91"/>
      <c r="C763" s="92"/>
      <c r="D763" s="92"/>
    </row>
    <row r="764" spans="2:4" x14ac:dyDescent="0.2">
      <c r="B764" s="91"/>
      <c r="C764" s="92"/>
      <c r="D764" s="92"/>
    </row>
    <row r="765" spans="2:4" x14ac:dyDescent="0.2">
      <c r="B765" s="91"/>
      <c r="C765" s="92"/>
      <c r="D765" s="92"/>
    </row>
    <row r="766" spans="2:4" x14ac:dyDescent="0.2">
      <c r="B766" s="91"/>
      <c r="C766" s="92"/>
      <c r="D766" s="92"/>
    </row>
    <row r="767" spans="2:4" x14ac:dyDescent="0.2">
      <c r="B767" s="91"/>
      <c r="C767" s="92"/>
      <c r="D767" s="92"/>
    </row>
    <row r="768" spans="2:4" x14ac:dyDescent="0.2">
      <c r="B768" s="91"/>
      <c r="C768" s="92"/>
      <c r="D768" s="92"/>
    </row>
    <row r="769" spans="2:4" x14ac:dyDescent="0.2">
      <c r="B769" s="91"/>
      <c r="C769" s="92"/>
      <c r="D769" s="92"/>
    </row>
    <row r="770" spans="2:4" x14ac:dyDescent="0.2">
      <c r="B770" s="91"/>
      <c r="C770" s="92"/>
      <c r="D770" s="92"/>
    </row>
    <row r="771" spans="2:4" x14ac:dyDescent="0.2">
      <c r="B771" s="91"/>
      <c r="C771" s="92"/>
      <c r="D771" s="92"/>
    </row>
    <row r="772" spans="2:4" x14ac:dyDescent="0.2">
      <c r="B772" s="91"/>
      <c r="C772" s="92"/>
      <c r="D772" s="92"/>
    </row>
    <row r="773" spans="2:4" x14ac:dyDescent="0.2">
      <c r="B773" s="91"/>
      <c r="C773" s="92"/>
      <c r="D773" s="92"/>
    </row>
    <row r="774" spans="2:4" x14ac:dyDescent="0.2">
      <c r="B774" s="91"/>
      <c r="C774" s="92"/>
      <c r="D774" s="92"/>
    </row>
    <row r="775" spans="2:4" x14ac:dyDescent="0.2">
      <c r="B775" s="91"/>
      <c r="C775" s="92"/>
      <c r="D775" s="92"/>
    </row>
    <row r="776" spans="2:4" x14ac:dyDescent="0.2">
      <c r="B776" s="91"/>
      <c r="C776" s="92"/>
      <c r="D776" s="92"/>
    </row>
    <row r="777" spans="2:4" x14ac:dyDescent="0.2">
      <c r="B777" s="91"/>
      <c r="C777" s="92"/>
      <c r="D777" s="92"/>
    </row>
    <row r="778" spans="2:4" x14ac:dyDescent="0.2">
      <c r="B778" s="91"/>
      <c r="C778" s="92"/>
      <c r="D778" s="92"/>
    </row>
    <row r="779" spans="2:4" x14ac:dyDescent="0.2">
      <c r="B779" s="91"/>
      <c r="C779" s="92"/>
      <c r="D779" s="92"/>
    </row>
    <row r="780" spans="2:4" x14ac:dyDescent="0.2">
      <c r="B780" s="91"/>
      <c r="C780" s="92"/>
      <c r="D780" s="92"/>
    </row>
    <row r="781" spans="2:4" x14ac:dyDescent="0.2">
      <c r="B781" s="91"/>
      <c r="C781" s="92"/>
      <c r="D781" s="92"/>
    </row>
    <row r="782" spans="2:4" x14ac:dyDescent="0.2">
      <c r="B782" s="91"/>
      <c r="C782" s="92"/>
      <c r="D782" s="92"/>
    </row>
    <row r="783" spans="2:4" x14ac:dyDescent="0.2">
      <c r="B783" s="91"/>
      <c r="C783" s="92"/>
      <c r="D783" s="92"/>
    </row>
    <row r="784" spans="2:4" x14ac:dyDescent="0.2">
      <c r="B784" s="91"/>
      <c r="C784" s="92"/>
      <c r="D784" s="92"/>
    </row>
    <row r="785" spans="2:4" x14ac:dyDescent="0.2">
      <c r="B785" s="91"/>
      <c r="C785" s="92"/>
      <c r="D785" s="92"/>
    </row>
    <row r="786" spans="2:4" x14ac:dyDescent="0.2">
      <c r="B786" s="91"/>
      <c r="C786" s="92"/>
      <c r="D786" s="92"/>
    </row>
    <row r="787" spans="2:4" x14ac:dyDescent="0.2">
      <c r="B787" s="91"/>
      <c r="C787" s="92"/>
      <c r="D787" s="92"/>
    </row>
    <row r="788" spans="2:4" x14ac:dyDescent="0.2">
      <c r="B788" s="91"/>
      <c r="C788" s="92"/>
      <c r="D788" s="92"/>
    </row>
    <row r="789" spans="2:4" x14ac:dyDescent="0.2">
      <c r="B789" s="91"/>
      <c r="C789" s="92"/>
      <c r="D789" s="92"/>
    </row>
    <row r="790" spans="2:4" x14ac:dyDescent="0.2">
      <c r="B790" s="91"/>
      <c r="C790" s="92"/>
      <c r="D790" s="92"/>
    </row>
    <row r="791" spans="2:4" x14ac:dyDescent="0.2">
      <c r="B791" s="91"/>
      <c r="C791" s="92"/>
      <c r="D791" s="92"/>
    </row>
    <row r="792" spans="2:4" x14ac:dyDescent="0.2">
      <c r="B792" s="91"/>
      <c r="C792" s="92"/>
      <c r="D792" s="92"/>
    </row>
    <row r="793" spans="2:4" x14ac:dyDescent="0.2">
      <c r="B793" s="91"/>
      <c r="C793" s="92"/>
      <c r="D793" s="92"/>
    </row>
    <row r="794" spans="2:4" x14ac:dyDescent="0.2">
      <c r="B794" s="91"/>
      <c r="C794" s="92"/>
      <c r="D794" s="92"/>
    </row>
    <row r="795" spans="2:4" x14ac:dyDescent="0.2">
      <c r="B795" s="91"/>
      <c r="C795" s="92"/>
      <c r="D795" s="92"/>
    </row>
    <row r="796" spans="2:4" x14ac:dyDescent="0.2">
      <c r="B796" s="91"/>
      <c r="C796" s="92"/>
      <c r="D796" s="92"/>
    </row>
    <row r="797" spans="2:4" x14ac:dyDescent="0.2">
      <c r="B797" s="91"/>
      <c r="C797" s="92"/>
      <c r="D797" s="92"/>
    </row>
    <row r="798" spans="2:4" x14ac:dyDescent="0.2">
      <c r="B798" s="91"/>
      <c r="C798" s="92"/>
      <c r="D798" s="92"/>
    </row>
    <row r="799" spans="2:4" x14ac:dyDescent="0.2">
      <c r="B799" s="91"/>
      <c r="C799" s="92"/>
      <c r="D799" s="92"/>
    </row>
    <row r="800" spans="2:4" x14ac:dyDescent="0.2">
      <c r="B800" s="91"/>
      <c r="C800" s="92"/>
      <c r="D800" s="92"/>
    </row>
    <row r="801" spans="2:4" x14ac:dyDescent="0.2">
      <c r="B801" s="91"/>
      <c r="C801" s="92"/>
      <c r="D801" s="92"/>
    </row>
    <row r="802" spans="2:4" x14ac:dyDescent="0.2">
      <c r="B802" s="91"/>
      <c r="C802" s="92"/>
      <c r="D802" s="92"/>
    </row>
    <row r="803" spans="2:4" x14ac:dyDescent="0.2">
      <c r="B803" s="91"/>
      <c r="C803" s="92"/>
      <c r="D803" s="92"/>
    </row>
    <row r="804" spans="2:4" x14ac:dyDescent="0.2">
      <c r="B804" s="91"/>
      <c r="C804" s="92"/>
      <c r="D804" s="92"/>
    </row>
    <row r="805" spans="2:4" x14ac:dyDescent="0.2">
      <c r="B805" s="91"/>
      <c r="C805" s="92"/>
      <c r="D805" s="92"/>
    </row>
    <row r="806" spans="2:4" x14ac:dyDescent="0.2">
      <c r="B806" s="91"/>
      <c r="C806" s="92"/>
      <c r="D806" s="92"/>
    </row>
    <row r="807" spans="2:4" ht="17.25" customHeight="1" x14ac:dyDescent="0.2">
      <c r="B807" s="91"/>
      <c r="C807" s="92"/>
      <c r="D807" s="92"/>
    </row>
    <row r="808" spans="2:4" x14ac:dyDescent="0.2">
      <c r="B808" s="91"/>
      <c r="C808" s="92"/>
      <c r="D808" s="92"/>
    </row>
    <row r="809" spans="2:4" x14ac:dyDescent="0.2">
      <c r="B809" s="91"/>
      <c r="C809" s="92"/>
      <c r="D809" s="92"/>
    </row>
    <row r="810" spans="2:4" x14ac:dyDescent="0.2">
      <c r="B810" s="91"/>
      <c r="C810" s="92"/>
      <c r="D810" s="92"/>
    </row>
    <row r="811" spans="2:4" x14ac:dyDescent="0.2">
      <c r="B811" s="91"/>
      <c r="C811" s="92"/>
      <c r="D811" s="92"/>
    </row>
    <row r="812" spans="2:4" x14ac:dyDescent="0.2">
      <c r="B812" s="91"/>
      <c r="C812" s="92"/>
      <c r="D812" s="92"/>
    </row>
    <row r="813" spans="2:4" x14ac:dyDescent="0.2">
      <c r="B813" s="91"/>
      <c r="C813" s="92"/>
      <c r="D813" s="92"/>
    </row>
    <row r="814" spans="2:4" x14ac:dyDescent="0.2">
      <c r="B814" s="91"/>
      <c r="C814" s="92"/>
      <c r="D814" s="92"/>
    </row>
    <row r="815" spans="2:4" x14ac:dyDescent="0.2">
      <c r="B815" s="91"/>
      <c r="C815" s="92"/>
      <c r="D815" s="92"/>
    </row>
    <row r="816" spans="2:4" x14ac:dyDescent="0.2">
      <c r="B816" s="91"/>
      <c r="C816" s="92"/>
      <c r="D816" s="92"/>
    </row>
    <row r="817" spans="2:4" x14ac:dyDescent="0.2">
      <c r="B817" s="91"/>
      <c r="C817" s="92"/>
      <c r="D817" s="92"/>
    </row>
    <row r="818" spans="2:4" x14ac:dyDescent="0.2">
      <c r="B818" s="91"/>
      <c r="C818" s="92"/>
      <c r="D818" s="92"/>
    </row>
    <row r="819" spans="2:4" x14ac:dyDescent="0.2">
      <c r="B819" s="91"/>
      <c r="C819" s="92"/>
      <c r="D819" s="92"/>
    </row>
    <row r="820" spans="2:4" x14ac:dyDescent="0.2">
      <c r="B820" s="91"/>
      <c r="C820" s="92"/>
      <c r="D820" s="92"/>
    </row>
    <row r="821" spans="2:4" x14ac:dyDescent="0.2">
      <c r="B821" s="91"/>
      <c r="C821" s="92"/>
      <c r="D821" s="92"/>
    </row>
    <row r="822" spans="2:4" x14ac:dyDescent="0.2">
      <c r="B822" s="91"/>
      <c r="C822" s="92"/>
      <c r="D822" s="92"/>
    </row>
    <row r="823" spans="2:4" x14ac:dyDescent="0.2">
      <c r="B823" s="91"/>
      <c r="C823" s="92"/>
      <c r="D823" s="92"/>
    </row>
    <row r="824" spans="2:4" x14ac:dyDescent="0.2">
      <c r="B824" s="91"/>
      <c r="C824" s="92"/>
      <c r="D824" s="92"/>
    </row>
    <row r="825" spans="2:4" x14ac:dyDescent="0.2">
      <c r="B825" s="91"/>
      <c r="C825" s="92"/>
      <c r="D825" s="92"/>
    </row>
    <row r="826" spans="2:4" x14ac:dyDescent="0.2">
      <c r="B826" s="91"/>
      <c r="C826" s="92"/>
      <c r="D826" s="92"/>
    </row>
    <row r="827" spans="2:4" x14ac:dyDescent="0.2">
      <c r="B827" s="91"/>
      <c r="C827" s="92"/>
      <c r="D827" s="92"/>
    </row>
    <row r="828" spans="2:4" x14ac:dyDescent="0.2">
      <c r="B828" s="91"/>
      <c r="C828" s="92"/>
      <c r="D828" s="92"/>
    </row>
    <row r="829" spans="2:4" x14ac:dyDescent="0.2">
      <c r="B829" s="91"/>
      <c r="C829" s="92"/>
      <c r="D829" s="92"/>
    </row>
    <row r="830" spans="2:4" x14ac:dyDescent="0.2">
      <c r="B830" s="91"/>
      <c r="C830" s="92"/>
      <c r="D830" s="92"/>
    </row>
    <row r="831" spans="2:4" x14ac:dyDescent="0.2">
      <c r="B831" s="91"/>
      <c r="C831" s="92"/>
      <c r="D831" s="92"/>
    </row>
    <row r="832" spans="2:4" x14ac:dyDescent="0.2">
      <c r="B832" s="91"/>
      <c r="C832" s="92"/>
      <c r="D832" s="92"/>
    </row>
    <row r="833" spans="2:4" x14ac:dyDescent="0.2">
      <c r="B833" s="91"/>
      <c r="C833" s="92"/>
      <c r="D833" s="92"/>
    </row>
    <row r="834" spans="2:4" x14ac:dyDescent="0.2">
      <c r="B834" s="91"/>
      <c r="C834" s="92"/>
      <c r="D834" s="92"/>
    </row>
    <row r="835" spans="2:4" x14ac:dyDescent="0.2">
      <c r="B835" s="91"/>
      <c r="C835" s="92"/>
      <c r="D835" s="92"/>
    </row>
    <row r="836" spans="2:4" x14ac:dyDescent="0.2">
      <c r="B836" s="91"/>
      <c r="C836" s="92"/>
      <c r="D836" s="92"/>
    </row>
    <row r="837" spans="2:4" x14ac:dyDescent="0.2">
      <c r="B837" s="91"/>
      <c r="C837" s="92"/>
      <c r="D837" s="92"/>
    </row>
    <row r="838" spans="2:4" x14ac:dyDescent="0.2">
      <c r="B838" s="91"/>
      <c r="C838" s="92"/>
      <c r="D838" s="92"/>
    </row>
    <row r="839" spans="2:4" x14ac:dyDescent="0.2">
      <c r="B839" s="91"/>
      <c r="C839" s="92"/>
      <c r="D839" s="92"/>
    </row>
    <row r="840" spans="2:4" x14ac:dyDescent="0.2">
      <c r="B840" s="91"/>
      <c r="C840" s="92"/>
      <c r="D840" s="92"/>
    </row>
    <row r="841" spans="2:4" x14ac:dyDescent="0.2">
      <c r="B841" s="91"/>
      <c r="C841" s="92"/>
      <c r="D841" s="92"/>
    </row>
    <row r="842" spans="2:4" x14ac:dyDescent="0.2">
      <c r="B842" s="91"/>
      <c r="C842" s="92"/>
      <c r="D842" s="92"/>
    </row>
    <row r="843" spans="2:4" x14ac:dyDescent="0.2">
      <c r="B843" s="91"/>
      <c r="C843" s="92"/>
      <c r="D843" s="92"/>
    </row>
    <row r="844" spans="2:4" x14ac:dyDescent="0.2">
      <c r="B844" s="91"/>
      <c r="C844" s="92"/>
      <c r="D844" s="92"/>
    </row>
    <row r="845" spans="2:4" x14ac:dyDescent="0.2">
      <c r="B845" s="91"/>
      <c r="C845" s="92"/>
      <c r="D845" s="92"/>
    </row>
    <row r="846" spans="2:4" x14ac:dyDescent="0.2">
      <c r="B846" s="91"/>
      <c r="C846" s="92"/>
      <c r="D846" s="92"/>
    </row>
    <row r="847" spans="2:4" x14ac:dyDescent="0.2">
      <c r="B847" s="91"/>
      <c r="C847" s="92"/>
      <c r="D847" s="92"/>
    </row>
    <row r="848" spans="2:4" x14ac:dyDescent="0.2">
      <c r="B848" s="91"/>
      <c r="C848" s="92"/>
      <c r="D848" s="92"/>
    </row>
    <row r="849" spans="2:4" x14ac:dyDescent="0.2">
      <c r="B849" s="91"/>
      <c r="C849" s="92"/>
      <c r="D849" s="92"/>
    </row>
    <row r="850" spans="2:4" x14ac:dyDescent="0.2">
      <c r="B850" s="91"/>
      <c r="C850" s="92"/>
      <c r="D850" s="92"/>
    </row>
    <row r="851" spans="2:4" x14ac:dyDescent="0.2">
      <c r="B851" s="91"/>
      <c r="C851" s="92"/>
      <c r="D851" s="92"/>
    </row>
    <row r="852" spans="2:4" x14ac:dyDescent="0.2">
      <c r="B852" s="91"/>
      <c r="C852" s="92"/>
      <c r="D852" s="92"/>
    </row>
    <row r="853" spans="2:4" x14ac:dyDescent="0.2">
      <c r="B853" s="91"/>
      <c r="C853" s="92"/>
      <c r="D853" s="92"/>
    </row>
    <row r="854" spans="2:4" x14ac:dyDescent="0.2">
      <c r="B854" s="91"/>
      <c r="C854" s="92"/>
      <c r="D854" s="92"/>
    </row>
    <row r="855" spans="2:4" x14ac:dyDescent="0.2">
      <c r="B855" s="91"/>
      <c r="C855" s="92"/>
      <c r="D855" s="92"/>
    </row>
    <row r="856" spans="2:4" x14ac:dyDescent="0.2">
      <c r="B856" s="91"/>
      <c r="C856" s="92"/>
      <c r="D856" s="92"/>
    </row>
    <row r="857" spans="2:4" x14ac:dyDescent="0.2">
      <c r="B857" s="91"/>
      <c r="C857" s="92"/>
      <c r="D857" s="92"/>
    </row>
    <row r="858" spans="2:4" x14ac:dyDescent="0.2">
      <c r="B858" s="91"/>
      <c r="C858" s="92"/>
      <c r="D858" s="92"/>
    </row>
    <row r="859" spans="2:4" x14ac:dyDescent="0.2">
      <c r="B859" s="91"/>
      <c r="C859" s="92"/>
      <c r="D859" s="92"/>
    </row>
    <row r="860" spans="2:4" x14ac:dyDescent="0.2">
      <c r="B860" s="91"/>
      <c r="C860" s="92"/>
      <c r="D860" s="92"/>
    </row>
    <row r="861" spans="2:4" x14ac:dyDescent="0.2">
      <c r="B861" s="91"/>
      <c r="C861" s="92"/>
      <c r="D861" s="92"/>
    </row>
    <row r="862" spans="2:4" x14ac:dyDescent="0.2">
      <c r="B862" s="91"/>
      <c r="C862" s="92"/>
      <c r="D862" s="92"/>
    </row>
    <row r="863" spans="2:4" x14ac:dyDescent="0.2">
      <c r="B863" s="91"/>
      <c r="C863" s="92"/>
      <c r="D863" s="92"/>
    </row>
    <row r="864" spans="2:4" x14ac:dyDescent="0.2">
      <c r="B864" s="91"/>
      <c r="C864" s="92"/>
      <c r="D864" s="92"/>
    </row>
    <row r="865" spans="2:4" x14ac:dyDescent="0.2">
      <c r="B865" s="91"/>
      <c r="C865" s="92"/>
      <c r="D865" s="92"/>
    </row>
    <row r="866" spans="2:4" x14ac:dyDescent="0.2">
      <c r="B866" s="91"/>
      <c r="C866" s="92"/>
      <c r="D866" s="92"/>
    </row>
    <row r="867" spans="2:4" x14ac:dyDescent="0.2">
      <c r="B867" s="91"/>
      <c r="C867" s="92"/>
      <c r="D867" s="92"/>
    </row>
    <row r="868" spans="2:4" x14ac:dyDescent="0.2">
      <c r="B868" s="91"/>
      <c r="C868" s="92"/>
      <c r="D868" s="92"/>
    </row>
    <row r="869" spans="2:4" x14ac:dyDescent="0.2">
      <c r="B869" s="91"/>
      <c r="C869" s="92"/>
      <c r="D869" s="92"/>
    </row>
    <row r="870" spans="2:4" x14ac:dyDescent="0.2">
      <c r="B870" s="91"/>
      <c r="C870" s="92"/>
      <c r="D870" s="92"/>
    </row>
    <row r="871" spans="2:4" x14ac:dyDescent="0.2">
      <c r="B871" s="91"/>
      <c r="C871" s="92"/>
      <c r="D871" s="92"/>
    </row>
    <row r="872" spans="2:4" x14ac:dyDescent="0.2">
      <c r="B872" s="91"/>
      <c r="C872" s="92"/>
      <c r="D872" s="92"/>
    </row>
    <row r="873" spans="2:4" x14ac:dyDescent="0.2">
      <c r="B873" s="91"/>
      <c r="C873" s="92"/>
      <c r="D873" s="92"/>
    </row>
    <row r="874" spans="2:4" x14ac:dyDescent="0.2">
      <c r="B874" s="91"/>
      <c r="C874" s="92"/>
      <c r="D874" s="92"/>
    </row>
    <row r="875" spans="2:4" x14ac:dyDescent="0.2">
      <c r="B875" s="91"/>
      <c r="C875" s="92"/>
      <c r="D875" s="92"/>
    </row>
    <row r="876" spans="2:4" x14ac:dyDescent="0.2">
      <c r="B876" s="91"/>
      <c r="C876" s="92"/>
      <c r="D876" s="92"/>
    </row>
    <row r="877" spans="2:4" ht="9.75" customHeight="1" x14ac:dyDescent="0.2">
      <c r="B877" s="91"/>
      <c r="C877" s="92"/>
      <c r="D877" s="92"/>
    </row>
    <row r="878" spans="2:4" x14ac:dyDescent="0.2">
      <c r="B878" s="91"/>
      <c r="C878" s="92"/>
      <c r="D878" s="92"/>
    </row>
    <row r="879" spans="2:4" x14ac:dyDescent="0.2">
      <c r="B879" s="91"/>
      <c r="C879" s="92"/>
      <c r="D879" s="92"/>
    </row>
    <row r="880" spans="2:4" x14ac:dyDescent="0.2">
      <c r="B880" s="91"/>
      <c r="C880" s="92"/>
      <c r="D880" s="92"/>
    </row>
    <row r="881" spans="2:4" x14ac:dyDescent="0.2">
      <c r="B881" s="91"/>
      <c r="C881" s="92"/>
      <c r="D881" s="92"/>
    </row>
    <row r="882" spans="2:4" x14ac:dyDescent="0.2">
      <c r="B882" s="91"/>
      <c r="C882" s="92"/>
      <c r="D882" s="92"/>
    </row>
    <row r="883" spans="2:4" x14ac:dyDescent="0.2">
      <c r="B883" s="91"/>
      <c r="C883" s="92"/>
      <c r="D883" s="92"/>
    </row>
    <row r="884" spans="2:4" x14ac:dyDescent="0.2">
      <c r="B884" s="91"/>
      <c r="C884" s="92"/>
      <c r="D884" s="92"/>
    </row>
    <row r="885" spans="2:4" x14ac:dyDescent="0.2">
      <c r="B885" s="91"/>
      <c r="C885" s="92"/>
      <c r="D885" s="92"/>
    </row>
    <row r="886" spans="2:4" x14ac:dyDescent="0.2">
      <c r="B886" s="91"/>
      <c r="C886" s="92"/>
      <c r="D886" s="92"/>
    </row>
    <row r="887" spans="2:4" x14ac:dyDescent="0.2">
      <c r="B887" s="91"/>
      <c r="C887" s="92"/>
      <c r="D887" s="92"/>
    </row>
    <row r="888" spans="2:4" x14ac:dyDescent="0.2">
      <c r="B888" s="91"/>
      <c r="C888" s="92"/>
      <c r="D888" s="92"/>
    </row>
    <row r="889" spans="2:4" x14ac:dyDescent="0.2">
      <c r="B889" s="91"/>
      <c r="C889" s="92"/>
      <c r="D889" s="92"/>
    </row>
    <row r="890" spans="2:4" x14ac:dyDescent="0.2">
      <c r="B890" s="91"/>
      <c r="C890" s="92"/>
      <c r="D890" s="92"/>
    </row>
    <row r="891" spans="2:4" x14ac:dyDescent="0.2">
      <c r="B891" s="91"/>
      <c r="C891" s="92"/>
      <c r="D891" s="92"/>
    </row>
    <row r="892" spans="2:4" ht="9" customHeight="1" x14ac:dyDescent="0.2">
      <c r="B892" s="91"/>
      <c r="C892" s="92"/>
      <c r="D892" s="92"/>
    </row>
    <row r="893" spans="2:4" ht="13.5" customHeight="1" x14ac:dyDescent="0.2">
      <c r="B893" s="91"/>
      <c r="C893" s="92"/>
      <c r="D893" s="92"/>
    </row>
    <row r="894" spans="2:4" ht="10.5" customHeight="1" x14ac:dyDescent="0.2">
      <c r="B894" s="91"/>
      <c r="C894" s="92"/>
      <c r="D894" s="92"/>
    </row>
    <row r="895" spans="2:4" x14ac:dyDescent="0.2">
      <c r="B895" s="91"/>
      <c r="C895" s="92"/>
      <c r="D895" s="92"/>
    </row>
    <row r="896" spans="2:4" x14ac:dyDescent="0.2">
      <c r="B896" s="91"/>
      <c r="C896" s="92"/>
      <c r="D896" s="92"/>
    </row>
    <row r="897" spans="2:4" x14ac:dyDescent="0.2">
      <c r="B897" s="91"/>
      <c r="C897" s="92"/>
      <c r="D897" s="92"/>
    </row>
    <row r="898" spans="2:4" x14ac:dyDescent="0.2">
      <c r="B898" s="91"/>
      <c r="C898" s="92"/>
      <c r="D898" s="92"/>
    </row>
    <row r="899" spans="2:4" x14ac:dyDescent="0.2">
      <c r="B899" s="91"/>
      <c r="C899" s="92"/>
      <c r="D899" s="92"/>
    </row>
    <row r="900" spans="2:4" x14ac:dyDescent="0.2">
      <c r="B900" s="91"/>
      <c r="C900" s="92"/>
      <c r="D900" s="92"/>
    </row>
    <row r="901" spans="2:4" x14ac:dyDescent="0.2">
      <c r="B901" s="91"/>
      <c r="C901" s="92"/>
      <c r="D901" s="92"/>
    </row>
    <row r="902" spans="2:4" x14ac:dyDescent="0.2">
      <c r="B902" s="91"/>
      <c r="C902" s="92"/>
      <c r="D902" s="92"/>
    </row>
    <row r="903" spans="2:4" x14ac:dyDescent="0.2">
      <c r="B903" s="91"/>
      <c r="C903" s="92"/>
      <c r="D903" s="92"/>
    </row>
    <row r="904" spans="2:4" x14ac:dyDescent="0.2">
      <c r="B904" s="91"/>
      <c r="C904" s="92"/>
      <c r="D904" s="92"/>
    </row>
    <row r="905" spans="2:4" x14ac:dyDescent="0.2">
      <c r="B905" s="91"/>
      <c r="C905" s="92"/>
      <c r="D905" s="92"/>
    </row>
    <row r="906" spans="2:4" x14ac:dyDescent="0.2">
      <c r="B906" s="91"/>
      <c r="C906" s="92"/>
      <c r="D906" s="92"/>
    </row>
    <row r="907" spans="2:4" x14ac:dyDescent="0.2">
      <c r="B907" s="91"/>
      <c r="C907" s="92"/>
      <c r="D907" s="92"/>
    </row>
    <row r="908" spans="2:4" x14ac:dyDescent="0.2">
      <c r="B908" s="91"/>
      <c r="C908" s="92"/>
      <c r="D908" s="92"/>
    </row>
    <row r="909" spans="2:4" x14ac:dyDescent="0.2">
      <c r="B909" s="91"/>
      <c r="C909" s="92"/>
      <c r="D909" s="92"/>
    </row>
    <row r="910" spans="2:4" x14ac:dyDescent="0.2">
      <c r="B910" s="91"/>
      <c r="C910" s="92"/>
      <c r="D910" s="92"/>
    </row>
    <row r="911" spans="2:4" x14ac:dyDescent="0.2">
      <c r="B911" s="91"/>
      <c r="C911" s="92"/>
      <c r="D911" s="92"/>
    </row>
    <row r="912" spans="2:4" x14ac:dyDescent="0.2">
      <c r="B912" s="91"/>
      <c r="C912" s="92"/>
      <c r="D912" s="92"/>
    </row>
    <row r="913" spans="2:4" x14ac:dyDescent="0.2">
      <c r="B913" s="91"/>
      <c r="C913" s="92"/>
      <c r="D913" s="92"/>
    </row>
    <row r="914" spans="2:4" x14ac:dyDescent="0.2">
      <c r="B914" s="91"/>
      <c r="C914" s="92"/>
      <c r="D914" s="92"/>
    </row>
    <row r="915" spans="2:4" x14ac:dyDescent="0.2">
      <c r="B915" s="91"/>
      <c r="C915" s="92"/>
      <c r="D915" s="92"/>
    </row>
    <row r="916" spans="2:4" x14ac:dyDescent="0.2">
      <c r="B916" s="91"/>
      <c r="C916" s="92"/>
      <c r="D916" s="92"/>
    </row>
    <row r="917" spans="2:4" x14ac:dyDescent="0.2">
      <c r="B917" s="91"/>
      <c r="C917" s="92"/>
      <c r="D917" s="92"/>
    </row>
    <row r="918" spans="2:4" x14ac:dyDescent="0.2">
      <c r="B918" s="91"/>
      <c r="C918" s="92"/>
      <c r="D918" s="92"/>
    </row>
    <row r="919" spans="2:4" x14ac:dyDescent="0.2">
      <c r="B919" s="91"/>
      <c r="C919" s="92"/>
      <c r="D919" s="92"/>
    </row>
    <row r="920" spans="2:4" x14ac:dyDescent="0.2">
      <c r="B920" s="91"/>
      <c r="C920" s="92"/>
      <c r="D920" s="92"/>
    </row>
    <row r="921" spans="2:4" x14ac:dyDescent="0.2">
      <c r="B921" s="91"/>
      <c r="C921" s="92"/>
      <c r="D921" s="92"/>
    </row>
    <row r="922" spans="2:4" x14ac:dyDescent="0.2">
      <c r="B922" s="91"/>
      <c r="C922" s="92"/>
      <c r="D922" s="92"/>
    </row>
    <row r="923" spans="2:4" x14ac:dyDescent="0.2">
      <c r="B923" s="91"/>
      <c r="C923" s="92"/>
      <c r="D923" s="92"/>
    </row>
    <row r="924" spans="2:4" x14ac:dyDescent="0.2">
      <c r="B924" s="91"/>
      <c r="C924" s="92"/>
      <c r="D924" s="92"/>
    </row>
    <row r="925" spans="2:4" x14ac:dyDescent="0.2">
      <c r="B925" s="91"/>
      <c r="C925" s="92"/>
      <c r="D925" s="92"/>
    </row>
    <row r="926" spans="2:4" x14ac:dyDescent="0.2">
      <c r="B926" s="91"/>
      <c r="C926" s="92"/>
      <c r="D926" s="92"/>
    </row>
    <row r="927" spans="2:4" x14ac:dyDescent="0.2">
      <c r="B927" s="91"/>
      <c r="C927" s="92"/>
      <c r="D927" s="92"/>
    </row>
    <row r="928" spans="2:4" x14ac:dyDescent="0.2">
      <c r="B928" s="91"/>
      <c r="C928" s="92"/>
      <c r="D928" s="92"/>
    </row>
    <row r="929" spans="2:4" x14ac:dyDescent="0.2">
      <c r="B929" s="91"/>
      <c r="C929" s="92"/>
      <c r="D929" s="92"/>
    </row>
    <row r="930" spans="2:4" x14ac:dyDescent="0.2">
      <c r="B930" s="91"/>
      <c r="C930" s="92"/>
      <c r="D930" s="92"/>
    </row>
    <row r="931" spans="2:4" x14ac:dyDescent="0.2">
      <c r="B931" s="91"/>
      <c r="C931" s="92"/>
      <c r="D931" s="92"/>
    </row>
    <row r="932" spans="2:4" x14ac:dyDescent="0.2">
      <c r="B932" s="91"/>
      <c r="C932" s="92"/>
      <c r="D932" s="92"/>
    </row>
    <row r="933" spans="2:4" x14ac:dyDescent="0.2">
      <c r="B933" s="91"/>
      <c r="C933" s="92"/>
      <c r="D933" s="92"/>
    </row>
    <row r="934" spans="2:4" x14ac:dyDescent="0.2">
      <c r="B934" s="91"/>
      <c r="C934" s="92"/>
      <c r="D934" s="92"/>
    </row>
    <row r="935" spans="2:4" x14ac:dyDescent="0.2">
      <c r="B935" s="91"/>
      <c r="C935" s="92"/>
      <c r="D935" s="92"/>
    </row>
    <row r="936" spans="2:4" x14ac:dyDescent="0.2">
      <c r="B936" s="91"/>
      <c r="C936" s="92"/>
      <c r="D936" s="92"/>
    </row>
    <row r="937" spans="2:4" x14ac:dyDescent="0.2">
      <c r="B937" s="91"/>
      <c r="C937" s="92"/>
      <c r="D937" s="92"/>
    </row>
    <row r="938" spans="2:4" x14ac:dyDescent="0.2">
      <c r="B938" s="91"/>
      <c r="C938" s="92"/>
      <c r="D938" s="92"/>
    </row>
    <row r="939" spans="2:4" x14ac:dyDescent="0.2">
      <c r="B939" s="91"/>
      <c r="C939" s="92"/>
      <c r="D939" s="92"/>
    </row>
    <row r="940" spans="2:4" x14ac:dyDescent="0.2">
      <c r="B940" s="91"/>
      <c r="C940" s="92"/>
      <c r="D940" s="92"/>
    </row>
    <row r="941" spans="2:4" x14ac:dyDescent="0.2">
      <c r="B941" s="91"/>
      <c r="C941" s="92"/>
      <c r="D941" s="92"/>
    </row>
    <row r="942" spans="2:4" x14ac:dyDescent="0.2">
      <c r="B942" s="91"/>
      <c r="C942" s="92"/>
      <c r="D942" s="92"/>
    </row>
    <row r="943" spans="2:4" x14ac:dyDescent="0.2">
      <c r="B943" s="91"/>
      <c r="C943" s="92"/>
      <c r="D943" s="92"/>
    </row>
    <row r="944" spans="2:4" x14ac:dyDescent="0.2">
      <c r="B944" s="91"/>
      <c r="C944" s="92"/>
      <c r="D944" s="92"/>
    </row>
    <row r="945" spans="2:4" x14ac:dyDescent="0.2">
      <c r="B945" s="91"/>
      <c r="C945" s="92"/>
      <c r="D945" s="92"/>
    </row>
    <row r="946" spans="2:4" x14ac:dyDescent="0.2">
      <c r="B946" s="91"/>
      <c r="C946" s="92"/>
      <c r="D946" s="92"/>
    </row>
    <row r="947" spans="2:4" x14ac:dyDescent="0.2">
      <c r="B947" s="91"/>
      <c r="C947" s="92"/>
      <c r="D947" s="92"/>
    </row>
    <row r="948" spans="2:4" x14ac:dyDescent="0.2">
      <c r="B948" s="91"/>
      <c r="C948" s="92"/>
      <c r="D948" s="92"/>
    </row>
    <row r="949" spans="2:4" x14ac:dyDescent="0.2">
      <c r="B949" s="91"/>
      <c r="C949" s="92"/>
      <c r="D949" s="92"/>
    </row>
    <row r="950" spans="2:4" x14ac:dyDescent="0.2">
      <c r="B950" s="91"/>
      <c r="C950" s="92"/>
      <c r="D950" s="92"/>
    </row>
    <row r="951" spans="2:4" x14ac:dyDescent="0.2">
      <c r="B951" s="91"/>
      <c r="C951" s="92"/>
      <c r="D951" s="92"/>
    </row>
    <row r="952" spans="2:4" x14ac:dyDescent="0.2">
      <c r="B952" s="91"/>
      <c r="C952" s="92"/>
      <c r="D952" s="92"/>
    </row>
    <row r="953" spans="2:4" x14ac:dyDescent="0.2">
      <c r="B953" s="91"/>
      <c r="C953" s="92"/>
      <c r="D953" s="92"/>
    </row>
    <row r="954" spans="2:4" x14ac:dyDescent="0.2">
      <c r="B954" s="91"/>
      <c r="C954" s="92"/>
      <c r="D954" s="92"/>
    </row>
    <row r="955" spans="2:4" x14ac:dyDescent="0.2">
      <c r="B955" s="91"/>
      <c r="C955" s="92"/>
      <c r="D955" s="92"/>
    </row>
    <row r="956" spans="2:4" x14ac:dyDescent="0.2">
      <c r="B956" s="91"/>
      <c r="C956" s="92"/>
      <c r="D956" s="92"/>
    </row>
    <row r="957" spans="2:4" x14ac:dyDescent="0.2">
      <c r="B957" s="91"/>
      <c r="C957" s="92"/>
      <c r="D957" s="92"/>
    </row>
    <row r="958" spans="2:4" x14ac:dyDescent="0.2">
      <c r="B958" s="91"/>
      <c r="C958" s="92"/>
      <c r="D958" s="92"/>
    </row>
    <row r="959" spans="2:4" x14ac:dyDescent="0.2">
      <c r="B959" s="91"/>
      <c r="C959" s="92"/>
      <c r="D959" s="92"/>
    </row>
    <row r="960" spans="2:4" x14ac:dyDescent="0.2">
      <c r="B960" s="91"/>
      <c r="C960" s="92"/>
      <c r="D960" s="92"/>
    </row>
    <row r="961" spans="2:4" x14ac:dyDescent="0.2">
      <c r="B961" s="91"/>
      <c r="C961" s="92"/>
      <c r="D961" s="92"/>
    </row>
    <row r="962" spans="2:4" x14ac:dyDescent="0.2">
      <c r="B962" s="91"/>
      <c r="C962" s="92"/>
      <c r="D962" s="92"/>
    </row>
    <row r="963" spans="2:4" x14ac:dyDescent="0.2">
      <c r="B963" s="91"/>
      <c r="C963" s="92"/>
      <c r="D963" s="92"/>
    </row>
    <row r="964" spans="2:4" x14ac:dyDescent="0.2">
      <c r="B964" s="91"/>
      <c r="C964" s="92"/>
      <c r="D964" s="92"/>
    </row>
    <row r="965" spans="2:4" x14ac:dyDescent="0.2">
      <c r="B965" s="91"/>
      <c r="C965" s="92"/>
      <c r="D965" s="92"/>
    </row>
    <row r="966" spans="2:4" x14ac:dyDescent="0.2">
      <c r="B966" s="91"/>
      <c r="C966" s="92"/>
      <c r="D966" s="92"/>
    </row>
    <row r="967" spans="2:4" x14ac:dyDescent="0.2">
      <c r="B967" s="91"/>
      <c r="C967" s="92"/>
      <c r="D967" s="92"/>
    </row>
    <row r="968" spans="2:4" x14ac:dyDescent="0.2">
      <c r="B968" s="91"/>
      <c r="C968" s="92"/>
      <c r="D968" s="92"/>
    </row>
    <row r="969" spans="2:4" x14ac:dyDescent="0.2">
      <c r="B969" s="91"/>
      <c r="C969" s="92"/>
      <c r="D969" s="92"/>
    </row>
    <row r="970" spans="2:4" x14ac:dyDescent="0.2">
      <c r="B970" s="91"/>
      <c r="C970" s="92"/>
      <c r="D970" s="92"/>
    </row>
    <row r="971" spans="2:4" x14ac:dyDescent="0.2">
      <c r="B971" s="91"/>
      <c r="C971" s="92"/>
      <c r="D971" s="92"/>
    </row>
    <row r="972" spans="2:4" x14ac:dyDescent="0.2">
      <c r="B972" s="91"/>
      <c r="C972" s="92"/>
      <c r="D972" s="92"/>
    </row>
    <row r="973" spans="2:4" x14ac:dyDescent="0.2">
      <c r="B973" s="91"/>
      <c r="C973" s="92"/>
      <c r="D973" s="92"/>
    </row>
    <row r="974" spans="2:4" x14ac:dyDescent="0.2">
      <c r="B974" s="91"/>
      <c r="C974" s="92"/>
      <c r="D974" s="92"/>
    </row>
    <row r="975" spans="2:4" x14ac:dyDescent="0.2">
      <c r="B975" s="91"/>
      <c r="C975" s="92"/>
      <c r="D975" s="92"/>
    </row>
    <row r="976" spans="2:4" x14ac:dyDescent="0.2">
      <c r="B976" s="91"/>
      <c r="C976" s="92"/>
      <c r="D976" s="92"/>
    </row>
    <row r="977" spans="2:4" x14ac:dyDescent="0.2">
      <c r="B977" s="91"/>
      <c r="C977" s="92"/>
      <c r="D977" s="92"/>
    </row>
    <row r="978" spans="2:4" x14ac:dyDescent="0.2">
      <c r="B978" s="91"/>
      <c r="C978" s="92"/>
      <c r="D978" s="92"/>
    </row>
    <row r="979" spans="2:4" x14ac:dyDescent="0.2">
      <c r="B979" s="91"/>
      <c r="C979" s="92"/>
      <c r="D979" s="92"/>
    </row>
    <row r="980" spans="2:4" x14ac:dyDescent="0.2">
      <c r="B980" s="91"/>
      <c r="C980" s="92"/>
      <c r="D980" s="92"/>
    </row>
    <row r="981" spans="2:4" x14ac:dyDescent="0.2">
      <c r="B981" s="91"/>
      <c r="C981" s="92"/>
      <c r="D981" s="92"/>
    </row>
    <row r="982" spans="2:4" x14ac:dyDescent="0.2">
      <c r="B982" s="91"/>
      <c r="C982" s="92"/>
      <c r="D982" s="92"/>
    </row>
    <row r="983" spans="2:4" x14ac:dyDescent="0.2">
      <c r="B983" s="91"/>
      <c r="C983" s="92"/>
      <c r="D983" s="92"/>
    </row>
    <row r="984" spans="2:4" x14ac:dyDescent="0.2">
      <c r="B984" s="91"/>
      <c r="C984" s="92"/>
      <c r="D984" s="92"/>
    </row>
    <row r="985" spans="2:4" x14ac:dyDescent="0.2">
      <c r="B985" s="91"/>
      <c r="C985" s="92"/>
      <c r="D985" s="92"/>
    </row>
    <row r="986" spans="2:4" x14ac:dyDescent="0.2">
      <c r="B986" s="91"/>
      <c r="C986" s="92"/>
      <c r="D986" s="92"/>
    </row>
    <row r="987" spans="2:4" x14ac:dyDescent="0.2">
      <c r="B987" s="91"/>
      <c r="C987" s="92"/>
      <c r="D987" s="92"/>
    </row>
    <row r="988" spans="2:4" x14ac:dyDescent="0.2">
      <c r="B988" s="91"/>
      <c r="C988" s="92"/>
      <c r="D988" s="92"/>
    </row>
    <row r="989" spans="2:4" x14ac:dyDescent="0.2">
      <c r="B989" s="91"/>
      <c r="C989" s="92"/>
      <c r="D989" s="92"/>
    </row>
    <row r="990" spans="2:4" x14ac:dyDescent="0.2">
      <c r="B990" s="91"/>
      <c r="C990" s="92"/>
      <c r="D990" s="92"/>
    </row>
    <row r="991" spans="2:4" x14ac:dyDescent="0.2">
      <c r="B991" s="91"/>
      <c r="C991" s="92"/>
      <c r="D991" s="92"/>
    </row>
    <row r="992" spans="2:4" x14ac:dyDescent="0.2">
      <c r="B992" s="91"/>
      <c r="C992" s="92"/>
      <c r="D992" s="92"/>
    </row>
    <row r="993" spans="2:4" x14ac:dyDescent="0.2">
      <c r="B993" s="91"/>
      <c r="C993" s="92"/>
      <c r="D993" s="92"/>
    </row>
    <row r="994" spans="2:4" x14ac:dyDescent="0.2">
      <c r="B994" s="91"/>
      <c r="C994" s="92"/>
      <c r="D994" s="92"/>
    </row>
    <row r="995" spans="2:4" x14ac:dyDescent="0.2">
      <c r="B995" s="91"/>
      <c r="C995" s="92"/>
      <c r="D995" s="92"/>
    </row>
    <row r="996" spans="2:4" x14ac:dyDescent="0.2">
      <c r="B996" s="91"/>
      <c r="C996" s="92"/>
      <c r="D996" s="92"/>
    </row>
    <row r="997" spans="2:4" x14ac:dyDescent="0.2">
      <c r="B997" s="91"/>
      <c r="C997" s="92"/>
      <c r="D997" s="92"/>
    </row>
    <row r="998" spans="2:4" x14ac:dyDescent="0.2">
      <c r="B998" s="91"/>
      <c r="C998" s="92"/>
      <c r="D998" s="92"/>
    </row>
    <row r="999" spans="2:4" x14ac:dyDescent="0.2">
      <c r="B999" s="91"/>
      <c r="C999" s="92"/>
      <c r="D999" s="92"/>
    </row>
    <row r="1000" spans="2:4" x14ac:dyDescent="0.2">
      <c r="B1000" s="91"/>
      <c r="C1000" s="92"/>
      <c r="D1000" s="92"/>
    </row>
    <row r="1001" spans="2:4" x14ac:dyDescent="0.2">
      <c r="B1001" s="91"/>
      <c r="C1001" s="92"/>
      <c r="D1001" s="92"/>
    </row>
    <row r="1002" spans="2:4" x14ac:dyDescent="0.2">
      <c r="B1002" s="91"/>
      <c r="C1002" s="92"/>
      <c r="D1002" s="92"/>
    </row>
    <row r="1003" spans="2:4" x14ac:dyDescent="0.2">
      <c r="B1003" s="91"/>
      <c r="C1003" s="92"/>
      <c r="D1003" s="92"/>
    </row>
    <row r="1004" spans="2:4" x14ac:dyDescent="0.2">
      <c r="B1004" s="91"/>
      <c r="C1004" s="92"/>
      <c r="D1004" s="92"/>
    </row>
    <row r="1005" spans="2:4" x14ac:dyDescent="0.2">
      <c r="B1005" s="91"/>
      <c r="C1005" s="92"/>
      <c r="D1005" s="92"/>
    </row>
    <row r="1006" spans="2:4" x14ac:dyDescent="0.2">
      <c r="B1006" s="91"/>
      <c r="C1006" s="92"/>
      <c r="D1006" s="92"/>
    </row>
    <row r="1007" spans="2:4" x14ac:dyDescent="0.2">
      <c r="B1007" s="91"/>
      <c r="C1007" s="92"/>
      <c r="D1007" s="92"/>
    </row>
    <row r="1008" spans="2:4" x14ac:dyDescent="0.2">
      <c r="B1008" s="91"/>
      <c r="C1008" s="92"/>
      <c r="D1008" s="92"/>
    </row>
    <row r="1009" spans="2:4" x14ac:dyDescent="0.2">
      <c r="B1009" s="91"/>
      <c r="C1009" s="92"/>
      <c r="D1009" s="92"/>
    </row>
    <row r="1010" spans="2:4" x14ac:dyDescent="0.2">
      <c r="B1010" s="91"/>
      <c r="C1010" s="92"/>
      <c r="D1010" s="92"/>
    </row>
    <row r="1011" spans="2:4" x14ac:dyDescent="0.2">
      <c r="B1011" s="91"/>
      <c r="C1011" s="92"/>
      <c r="D1011" s="92"/>
    </row>
    <row r="1012" spans="2:4" x14ac:dyDescent="0.2">
      <c r="B1012" s="91"/>
      <c r="C1012" s="92"/>
      <c r="D1012" s="92"/>
    </row>
    <row r="1013" spans="2:4" x14ac:dyDescent="0.2">
      <c r="B1013" s="91"/>
      <c r="C1013" s="92"/>
      <c r="D1013" s="92"/>
    </row>
    <row r="1014" spans="2:4" x14ac:dyDescent="0.2">
      <c r="B1014" s="91"/>
      <c r="C1014" s="92"/>
      <c r="D1014" s="92"/>
    </row>
    <row r="1015" spans="2:4" x14ac:dyDescent="0.2">
      <c r="B1015" s="91"/>
      <c r="C1015" s="92"/>
      <c r="D1015" s="92"/>
    </row>
    <row r="1016" spans="2:4" x14ac:dyDescent="0.2">
      <c r="B1016" s="91"/>
      <c r="C1016" s="92"/>
      <c r="D1016" s="92"/>
    </row>
    <row r="1017" spans="2:4" x14ac:dyDescent="0.2">
      <c r="B1017" s="91"/>
      <c r="C1017" s="92"/>
      <c r="D1017" s="92"/>
    </row>
    <row r="1018" spans="2:4" x14ac:dyDescent="0.2">
      <c r="B1018" s="91"/>
      <c r="C1018" s="92"/>
      <c r="D1018" s="92"/>
    </row>
    <row r="1019" spans="2:4" x14ac:dyDescent="0.2">
      <c r="B1019" s="91"/>
      <c r="C1019" s="92"/>
      <c r="D1019" s="92"/>
    </row>
    <row r="1020" spans="2:4" x14ac:dyDescent="0.2">
      <c r="B1020" s="91"/>
      <c r="C1020" s="92"/>
      <c r="D1020" s="92"/>
    </row>
    <row r="1021" spans="2:4" x14ac:dyDescent="0.2">
      <c r="B1021" s="91"/>
      <c r="C1021" s="92"/>
      <c r="D1021" s="92"/>
    </row>
    <row r="1022" spans="2:4" x14ac:dyDescent="0.2">
      <c r="B1022" s="91"/>
      <c r="C1022" s="92"/>
      <c r="D1022" s="92"/>
    </row>
    <row r="1023" spans="2:4" x14ac:dyDescent="0.2">
      <c r="B1023" s="91"/>
      <c r="C1023" s="92"/>
      <c r="D1023" s="92"/>
    </row>
    <row r="1024" spans="2:4" x14ac:dyDescent="0.2">
      <c r="B1024" s="91"/>
      <c r="C1024" s="92"/>
      <c r="D1024" s="92"/>
    </row>
    <row r="1025" spans="2:4" x14ac:dyDescent="0.2">
      <c r="B1025" s="91"/>
      <c r="C1025" s="92"/>
      <c r="D1025" s="92"/>
    </row>
    <row r="1026" spans="2:4" x14ac:dyDescent="0.2">
      <c r="B1026" s="91"/>
      <c r="C1026" s="92"/>
      <c r="D1026" s="92"/>
    </row>
    <row r="1027" spans="2:4" x14ac:dyDescent="0.2">
      <c r="B1027" s="91"/>
      <c r="C1027" s="92"/>
      <c r="D1027" s="92"/>
    </row>
    <row r="1028" spans="2:4" x14ac:dyDescent="0.2">
      <c r="B1028" s="91"/>
      <c r="C1028" s="92"/>
      <c r="D1028" s="92"/>
    </row>
    <row r="1029" spans="2:4" x14ac:dyDescent="0.2">
      <c r="B1029" s="91"/>
      <c r="C1029" s="92"/>
      <c r="D1029" s="92"/>
    </row>
    <row r="1030" spans="2:4" x14ac:dyDescent="0.2">
      <c r="B1030" s="91"/>
      <c r="C1030" s="92"/>
      <c r="D1030" s="92"/>
    </row>
    <row r="1031" spans="2:4" x14ac:dyDescent="0.2">
      <c r="B1031" s="91"/>
      <c r="C1031" s="92"/>
      <c r="D1031" s="92"/>
    </row>
    <row r="1032" spans="2:4" x14ac:dyDescent="0.2">
      <c r="B1032" s="91"/>
      <c r="C1032" s="92"/>
      <c r="D1032" s="92"/>
    </row>
    <row r="1033" spans="2:4" x14ac:dyDescent="0.2">
      <c r="B1033" s="91"/>
      <c r="C1033" s="92"/>
      <c r="D1033" s="92"/>
    </row>
    <row r="1034" spans="2:4" x14ac:dyDescent="0.2">
      <c r="B1034" s="91"/>
      <c r="C1034" s="92"/>
      <c r="D1034" s="92"/>
    </row>
    <row r="1035" spans="2:4" x14ac:dyDescent="0.2">
      <c r="B1035" s="91"/>
      <c r="C1035" s="92"/>
      <c r="D1035" s="92"/>
    </row>
    <row r="1036" spans="2:4" x14ac:dyDescent="0.2">
      <c r="B1036" s="91"/>
      <c r="C1036" s="92"/>
      <c r="D1036" s="92"/>
    </row>
    <row r="1037" spans="2:4" x14ac:dyDescent="0.2">
      <c r="B1037" s="91"/>
      <c r="C1037" s="92"/>
      <c r="D1037" s="92"/>
    </row>
    <row r="1038" spans="2:4" x14ac:dyDescent="0.2">
      <c r="B1038" s="91"/>
      <c r="C1038" s="92"/>
      <c r="D1038" s="92"/>
    </row>
    <row r="1039" spans="2:4" x14ac:dyDescent="0.2">
      <c r="B1039" s="91"/>
      <c r="C1039" s="92"/>
      <c r="D1039" s="92"/>
    </row>
    <row r="1040" spans="2:4" x14ac:dyDescent="0.2">
      <c r="B1040" s="91"/>
      <c r="C1040" s="92"/>
      <c r="D1040" s="92"/>
    </row>
    <row r="1041" spans="2:4" x14ac:dyDescent="0.2">
      <c r="B1041" s="91"/>
      <c r="C1041" s="92"/>
      <c r="D1041" s="92"/>
    </row>
    <row r="1042" spans="2:4" x14ac:dyDescent="0.2">
      <c r="B1042" s="91"/>
      <c r="C1042" s="92"/>
      <c r="D1042" s="92"/>
    </row>
    <row r="1043" spans="2:4" x14ac:dyDescent="0.2">
      <c r="B1043" s="91"/>
      <c r="C1043" s="92"/>
      <c r="D1043" s="92"/>
    </row>
    <row r="1044" spans="2:4" x14ac:dyDescent="0.2">
      <c r="B1044" s="91"/>
      <c r="C1044" s="92"/>
      <c r="D1044" s="92"/>
    </row>
    <row r="1045" spans="2:4" x14ac:dyDescent="0.2">
      <c r="B1045" s="91"/>
      <c r="C1045" s="92"/>
      <c r="D1045" s="92"/>
    </row>
    <row r="1046" spans="2:4" x14ac:dyDescent="0.2">
      <c r="B1046" s="91"/>
      <c r="C1046" s="92"/>
      <c r="D1046" s="92"/>
    </row>
    <row r="1047" spans="2:4" x14ac:dyDescent="0.2">
      <c r="B1047" s="91"/>
      <c r="C1047" s="92"/>
      <c r="D1047" s="92"/>
    </row>
    <row r="1048" spans="2:4" x14ac:dyDescent="0.2">
      <c r="B1048" s="91"/>
      <c r="C1048" s="92"/>
      <c r="D1048" s="92"/>
    </row>
    <row r="1049" spans="2:4" x14ac:dyDescent="0.2">
      <c r="B1049" s="91"/>
      <c r="C1049" s="92"/>
      <c r="D1049" s="92"/>
    </row>
    <row r="1050" spans="2:4" x14ac:dyDescent="0.2">
      <c r="B1050" s="91"/>
      <c r="C1050" s="92"/>
      <c r="D1050" s="92"/>
    </row>
    <row r="1051" spans="2:4" x14ac:dyDescent="0.2">
      <c r="B1051" s="91"/>
      <c r="C1051" s="92"/>
      <c r="D1051" s="92"/>
    </row>
    <row r="1052" spans="2:4" x14ac:dyDescent="0.2">
      <c r="B1052" s="91"/>
      <c r="C1052" s="92"/>
      <c r="D1052" s="92"/>
    </row>
    <row r="1053" spans="2:4" x14ac:dyDescent="0.2">
      <c r="B1053" s="91"/>
      <c r="C1053" s="92"/>
      <c r="D1053" s="92"/>
    </row>
    <row r="1054" spans="2:4" x14ac:dyDescent="0.2">
      <c r="B1054" s="91"/>
      <c r="C1054" s="92"/>
      <c r="D1054" s="92"/>
    </row>
    <row r="1055" spans="2:4" x14ac:dyDescent="0.2">
      <c r="B1055" s="91"/>
      <c r="C1055" s="92"/>
      <c r="D1055" s="92"/>
    </row>
    <row r="1056" spans="2:4" x14ac:dyDescent="0.2">
      <c r="B1056" s="91"/>
      <c r="C1056" s="92"/>
      <c r="D1056" s="92"/>
    </row>
    <row r="1057" spans="2:4" x14ac:dyDescent="0.2">
      <c r="B1057" s="91"/>
      <c r="C1057" s="92"/>
      <c r="D1057" s="92"/>
    </row>
    <row r="1058" spans="2:4" x14ac:dyDescent="0.2">
      <c r="B1058" s="91"/>
      <c r="C1058" s="92"/>
      <c r="D1058" s="92"/>
    </row>
    <row r="1059" spans="2:4" x14ac:dyDescent="0.2">
      <c r="B1059" s="91"/>
      <c r="C1059" s="92"/>
      <c r="D1059" s="92"/>
    </row>
    <row r="1060" spans="2:4" x14ac:dyDescent="0.2">
      <c r="B1060" s="91"/>
      <c r="C1060" s="92"/>
      <c r="D1060" s="92"/>
    </row>
    <row r="1061" spans="2:4" x14ac:dyDescent="0.2">
      <c r="B1061" s="91"/>
      <c r="C1061" s="92"/>
      <c r="D1061" s="92"/>
    </row>
    <row r="1062" spans="2:4" x14ac:dyDescent="0.2">
      <c r="B1062" s="91"/>
      <c r="C1062" s="92"/>
      <c r="D1062" s="92"/>
    </row>
    <row r="1063" spans="2:4" x14ac:dyDescent="0.2">
      <c r="B1063" s="91"/>
      <c r="C1063" s="92"/>
      <c r="D1063" s="92"/>
    </row>
    <row r="1064" spans="2:4" x14ac:dyDescent="0.2">
      <c r="B1064" s="91"/>
      <c r="C1064" s="92"/>
      <c r="D1064" s="92"/>
    </row>
    <row r="1065" spans="2:4" x14ac:dyDescent="0.2">
      <c r="B1065" s="91"/>
      <c r="C1065" s="92"/>
      <c r="D1065" s="92"/>
    </row>
    <row r="1066" spans="2:4" x14ac:dyDescent="0.2">
      <c r="B1066" s="91"/>
      <c r="C1066" s="92"/>
      <c r="D1066" s="92"/>
    </row>
    <row r="1067" spans="2:4" x14ac:dyDescent="0.2">
      <c r="B1067" s="91"/>
      <c r="C1067" s="92"/>
      <c r="D1067" s="92"/>
    </row>
    <row r="1068" spans="2:4" x14ac:dyDescent="0.2">
      <c r="B1068" s="91"/>
      <c r="C1068" s="92"/>
      <c r="D1068" s="92"/>
    </row>
    <row r="1069" spans="2:4" x14ac:dyDescent="0.2">
      <c r="B1069" s="91"/>
      <c r="C1069" s="92"/>
      <c r="D1069" s="92"/>
    </row>
    <row r="1070" spans="2:4" x14ac:dyDescent="0.2">
      <c r="B1070" s="91"/>
      <c r="C1070" s="92"/>
      <c r="D1070" s="92"/>
    </row>
    <row r="1071" spans="2:4" x14ac:dyDescent="0.2">
      <c r="B1071" s="91"/>
      <c r="C1071" s="92"/>
      <c r="D1071" s="92"/>
    </row>
    <row r="1072" spans="2:4" x14ac:dyDescent="0.2">
      <c r="B1072" s="91"/>
      <c r="C1072" s="92"/>
      <c r="D1072" s="92"/>
    </row>
    <row r="1073" spans="2:4" x14ac:dyDescent="0.2">
      <c r="B1073" s="91"/>
      <c r="C1073" s="92"/>
      <c r="D1073" s="92"/>
    </row>
    <row r="1074" spans="2:4" x14ac:dyDescent="0.2">
      <c r="B1074" s="91"/>
      <c r="C1074" s="92"/>
      <c r="D1074" s="92"/>
    </row>
    <row r="1075" spans="2:4" x14ac:dyDescent="0.2">
      <c r="B1075" s="91"/>
      <c r="C1075" s="92"/>
      <c r="D1075" s="92"/>
    </row>
    <row r="1076" spans="2:4" x14ac:dyDescent="0.2">
      <c r="B1076" s="91"/>
      <c r="C1076" s="92"/>
      <c r="D1076" s="92"/>
    </row>
    <row r="1077" spans="2:4" x14ac:dyDescent="0.2">
      <c r="B1077" s="91"/>
      <c r="C1077" s="92"/>
      <c r="D1077" s="92"/>
    </row>
    <row r="1078" spans="2:4" x14ac:dyDescent="0.2">
      <c r="B1078" s="91"/>
      <c r="C1078" s="92"/>
      <c r="D1078" s="92"/>
    </row>
    <row r="1079" spans="2:4" x14ac:dyDescent="0.2">
      <c r="B1079" s="91"/>
      <c r="C1079" s="92"/>
      <c r="D1079" s="92"/>
    </row>
    <row r="1080" spans="2:4" x14ac:dyDescent="0.2">
      <c r="B1080" s="91"/>
      <c r="C1080" s="92"/>
      <c r="D1080" s="92"/>
    </row>
    <row r="1081" spans="2:4" x14ac:dyDescent="0.2">
      <c r="B1081" s="91"/>
      <c r="C1081" s="92"/>
      <c r="D1081" s="92"/>
    </row>
    <row r="1082" spans="2:4" x14ac:dyDescent="0.2">
      <c r="B1082" s="91"/>
      <c r="C1082" s="92"/>
      <c r="D1082" s="92"/>
    </row>
    <row r="1083" spans="2:4" x14ac:dyDescent="0.2">
      <c r="B1083" s="91"/>
      <c r="C1083" s="92"/>
      <c r="D1083" s="92"/>
    </row>
    <row r="1084" spans="2:4" x14ac:dyDescent="0.2">
      <c r="B1084" s="91"/>
      <c r="C1084" s="92"/>
      <c r="D1084" s="92"/>
    </row>
    <row r="1085" spans="2:4" x14ac:dyDescent="0.2">
      <c r="B1085" s="91"/>
      <c r="C1085" s="92"/>
      <c r="D1085" s="92"/>
    </row>
    <row r="1086" spans="2:4" x14ac:dyDescent="0.2">
      <c r="B1086" s="91"/>
      <c r="C1086" s="92"/>
      <c r="D1086" s="92"/>
    </row>
    <row r="1087" spans="2:4" x14ac:dyDescent="0.2">
      <c r="B1087" s="91"/>
      <c r="C1087" s="92"/>
      <c r="D1087" s="92"/>
    </row>
    <row r="1088" spans="2:4" x14ac:dyDescent="0.2">
      <c r="B1088" s="91"/>
      <c r="C1088" s="92"/>
      <c r="D1088" s="92"/>
    </row>
    <row r="1089" spans="2:4" x14ac:dyDescent="0.2">
      <c r="B1089" s="91"/>
      <c r="C1089" s="92"/>
      <c r="D1089" s="92"/>
    </row>
    <row r="1090" spans="2:4" x14ac:dyDescent="0.2">
      <c r="B1090" s="91"/>
      <c r="C1090" s="92"/>
      <c r="D1090" s="92"/>
    </row>
    <row r="1091" spans="2:4" x14ac:dyDescent="0.2">
      <c r="B1091" s="91"/>
      <c r="C1091" s="92"/>
      <c r="D1091" s="92"/>
    </row>
    <row r="1092" spans="2:4" x14ac:dyDescent="0.2">
      <c r="B1092" s="91"/>
      <c r="C1092" s="92"/>
      <c r="D1092" s="92"/>
    </row>
    <row r="1093" spans="2:4" x14ac:dyDescent="0.2">
      <c r="B1093" s="91"/>
      <c r="C1093" s="92"/>
      <c r="D1093" s="92"/>
    </row>
    <row r="1094" spans="2:4" x14ac:dyDescent="0.2">
      <c r="B1094" s="91"/>
      <c r="C1094" s="92"/>
      <c r="D1094" s="92"/>
    </row>
    <row r="1095" spans="2:4" x14ac:dyDescent="0.2">
      <c r="B1095" s="91"/>
      <c r="C1095" s="92"/>
      <c r="D1095" s="92"/>
    </row>
    <row r="1096" spans="2:4" x14ac:dyDescent="0.2">
      <c r="B1096" s="91"/>
      <c r="C1096" s="92"/>
      <c r="D1096" s="92"/>
    </row>
    <row r="1097" spans="2:4" x14ac:dyDescent="0.2">
      <c r="B1097" s="91"/>
      <c r="C1097" s="92"/>
      <c r="D1097" s="92"/>
    </row>
    <row r="1098" spans="2:4" x14ac:dyDescent="0.2">
      <c r="B1098" s="91"/>
      <c r="C1098" s="92"/>
      <c r="D1098" s="92"/>
    </row>
    <row r="1099" spans="2:4" x14ac:dyDescent="0.2">
      <c r="B1099" s="91"/>
      <c r="C1099" s="92"/>
      <c r="D1099" s="92"/>
    </row>
    <row r="1100" spans="2:4" x14ac:dyDescent="0.2">
      <c r="B1100" s="91"/>
      <c r="C1100" s="92"/>
      <c r="D1100" s="92"/>
    </row>
    <row r="1101" spans="2:4" x14ac:dyDescent="0.2">
      <c r="B1101" s="91"/>
      <c r="C1101" s="92"/>
      <c r="D1101" s="92"/>
    </row>
    <row r="1102" spans="2:4" x14ac:dyDescent="0.2">
      <c r="B1102" s="91"/>
      <c r="C1102" s="92"/>
      <c r="D1102" s="92"/>
    </row>
    <row r="1103" spans="2:4" x14ac:dyDescent="0.2">
      <c r="B1103" s="91"/>
      <c r="C1103" s="92"/>
      <c r="D1103" s="92"/>
    </row>
    <row r="1104" spans="2:4" x14ac:dyDescent="0.2">
      <c r="B1104" s="91"/>
      <c r="C1104" s="92"/>
      <c r="D1104" s="92"/>
    </row>
    <row r="1105" spans="2:4" x14ac:dyDescent="0.2">
      <c r="B1105" s="91"/>
      <c r="C1105" s="92"/>
      <c r="D1105" s="92"/>
    </row>
    <row r="1106" spans="2:4" x14ac:dyDescent="0.2">
      <c r="B1106" s="91"/>
      <c r="C1106" s="92"/>
      <c r="D1106" s="92"/>
    </row>
    <row r="1107" spans="2:4" x14ac:dyDescent="0.2">
      <c r="B1107" s="91"/>
      <c r="C1107" s="92"/>
      <c r="D1107" s="92"/>
    </row>
    <row r="1108" spans="2:4" x14ac:dyDescent="0.2">
      <c r="B1108" s="91"/>
      <c r="C1108" s="92"/>
      <c r="D1108" s="92"/>
    </row>
    <row r="1109" spans="2:4" x14ac:dyDescent="0.2">
      <c r="B1109" s="91"/>
      <c r="C1109" s="92"/>
      <c r="D1109" s="92"/>
    </row>
    <row r="1110" spans="2:4" x14ac:dyDescent="0.2">
      <c r="B1110" s="91"/>
      <c r="C1110" s="92"/>
      <c r="D1110" s="92"/>
    </row>
    <row r="1111" spans="2:4" x14ac:dyDescent="0.2">
      <c r="B1111" s="91"/>
      <c r="C1111" s="92"/>
      <c r="D1111" s="92"/>
    </row>
    <row r="1112" spans="2:4" x14ac:dyDescent="0.2">
      <c r="B1112" s="91"/>
      <c r="C1112" s="92"/>
      <c r="D1112" s="92"/>
    </row>
    <row r="1113" spans="2:4" x14ac:dyDescent="0.2">
      <c r="B1113" s="91"/>
      <c r="C1113" s="92"/>
      <c r="D1113" s="92"/>
    </row>
    <row r="1114" spans="2:4" x14ac:dyDescent="0.2">
      <c r="B1114" s="91"/>
      <c r="C1114" s="92"/>
      <c r="D1114" s="92"/>
    </row>
    <row r="1115" spans="2:4" x14ac:dyDescent="0.2">
      <c r="B1115" s="91"/>
      <c r="C1115" s="92"/>
      <c r="D1115" s="92"/>
    </row>
    <row r="1116" spans="2:4" x14ac:dyDescent="0.2">
      <c r="B1116" s="91"/>
      <c r="C1116" s="92"/>
      <c r="D1116" s="92"/>
    </row>
    <row r="1117" spans="2:4" x14ac:dyDescent="0.2">
      <c r="B1117" s="91"/>
      <c r="C1117" s="92"/>
      <c r="D1117" s="92"/>
    </row>
    <row r="1118" spans="2:4" x14ac:dyDescent="0.2">
      <c r="B1118" s="91"/>
      <c r="C1118" s="92"/>
      <c r="D1118" s="92"/>
    </row>
    <row r="1119" spans="2:4" x14ac:dyDescent="0.2">
      <c r="B1119" s="91"/>
      <c r="C1119" s="92"/>
      <c r="D1119" s="92"/>
    </row>
    <row r="1120" spans="2:4" x14ac:dyDescent="0.2">
      <c r="B1120" s="91"/>
      <c r="C1120" s="92"/>
      <c r="D1120" s="92"/>
    </row>
    <row r="1121" spans="2:4" x14ac:dyDescent="0.2">
      <c r="B1121" s="91"/>
      <c r="C1121" s="92"/>
      <c r="D1121" s="92"/>
    </row>
    <row r="1122" spans="2:4" x14ac:dyDescent="0.2">
      <c r="B1122" s="91"/>
      <c r="C1122" s="92"/>
      <c r="D1122" s="92"/>
    </row>
    <row r="1123" spans="2:4" x14ac:dyDescent="0.2">
      <c r="B1123" s="91"/>
      <c r="C1123" s="92"/>
      <c r="D1123" s="92"/>
    </row>
    <row r="1124" spans="2:4" x14ac:dyDescent="0.2">
      <c r="B1124" s="91"/>
      <c r="C1124" s="92"/>
      <c r="D1124" s="92"/>
    </row>
    <row r="1125" spans="2:4" x14ac:dyDescent="0.2">
      <c r="B1125" s="91"/>
      <c r="C1125" s="92"/>
      <c r="D1125" s="92"/>
    </row>
    <row r="1126" spans="2:4" x14ac:dyDescent="0.2">
      <c r="B1126" s="91"/>
      <c r="C1126" s="92"/>
      <c r="D1126" s="92"/>
    </row>
    <row r="1127" spans="2:4" x14ac:dyDescent="0.2">
      <c r="B1127" s="91"/>
      <c r="C1127" s="92"/>
      <c r="D1127" s="92"/>
    </row>
    <row r="1128" spans="2:4" x14ac:dyDescent="0.2">
      <c r="B1128" s="91"/>
      <c r="C1128" s="92"/>
      <c r="D1128" s="92"/>
    </row>
    <row r="1129" spans="2:4" x14ac:dyDescent="0.2">
      <c r="B1129" s="91"/>
      <c r="C1129" s="92"/>
      <c r="D1129" s="92"/>
    </row>
    <row r="1130" spans="2:4" x14ac:dyDescent="0.2">
      <c r="B1130" s="91"/>
      <c r="C1130" s="92"/>
      <c r="D1130" s="92"/>
    </row>
    <row r="1131" spans="2:4" x14ac:dyDescent="0.2">
      <c r="B1131" s="91"/>
      <c r="C1131" s="92"/>
      <c r="D1131" s="92"/>
    </row>
    <row r="1132" spans="2:4" x14ac:dyDescent="0.2">
      <c r="B1132" s="91"/>
      <c r="C1132" s="92"/>
      <c r="D1132" s="92"/>
    </row>
    <row r="1133" spans="2:4" x14ac:dyDescent="0.2">
      <c r="B1133" s="91"/>
      <c r="C1133" s="92"/>
      <c r="D1133" s="92"/>
    </row>
    <row r="1134" spans="2:4" x14ac:dyDescent="0.2">
      <c r="B1134" s="91"/>
      <c r="C1134" s="92"/>
      <c r="D1134" s="92"/>
    </row>
    <row r="1135" spans="2:4" x14ac:dyDescent="0.2">
      <c r="B1135" s="91"/>
      <c r="C1135" s="92"/>
      <c r="D1135" s="92"/>
    </row>
    <row r="1136" spans="2:4" x14ac:dyDescent="0.2">
      <c r="B1136" s="91"/>
      <c r="C1136" s="92"/>
      <c r="D1136" s="92"/>
    </row>
    <row r="1137" spans="2:4" x14ac:dyDescent="0.2">
      <c r="B1137" s="91"/>
      <c r="C1137" s="92"/>
      <c r="D1137" s="92"/>
    </row>
    <row r="1138" spans="2:4" x14ac:dyDescent="0.2">
      <c r="B1138" s="91"/>
      <c r="C1138" s="92"/>
      <c r="D1138" s="92"/>
    </row>
    <row r="1139" spans="2:4" x14ac:dyDescent="0.2">
      <c r="B1139" s="91"/>
      <c r="C1139" s="92"/>
      <c r="D1139" s="92"/>
    </row>
    <row r="1140" spans="2:4" x14ac:dyDescent="0.2">
      <c r="B1140" s="91"/>
      <c r="C1140" s="92"/>
      <c r="D1140" s="92"/>
    </row>
    <row r="1141" spans="2:4" x14ac:dyDescent="0.2">
      <c r="B1141" s="91"/>
      <c r="C1141" s="92"/>
      <c r="D1141" s="92"/>
    </row>
    <row r="1142" spans="2:4" x14ac:dyDescent="0.2">
      <c r="B1142" s="91"/>
      <c r="C1142" s="92"/>
      <c r="D1142" s="92"/>
    </row>
    <row r="1143" spans="2:4" x14ac:dyDescent="0.2">
      <c r="B1143" s="91"/>
      <c r="C1143" s="92"/>
      <c r="D1143" s="92"/>
    </row>
    <row r="1144" spans="2:4" x14ac:dyDescent="0.2">
      <c r="B1144" s="91"/>
      <c r="C1144" s="92"/>
      <c r="D1144" s="92"/>
    </row>
    <row r="1145" spans="2:4" x14ac:dyDescent="0.2">
      <c r="B1145" s="91"/>
      <c r="C1145" s="92"/>
      <c r="D1145" s="92"/>
    </row>
    <row r="1146" spans="2:4" x14ac:dyDescent="0.2">
      <c r="B1146" s="91"/>
      <c r="C1146" s="92"/>
      <c r="D1146" s="92"/>
    </row>
    <row r="1147" spans="2:4" x14ac:dyDescent="0.2">
      <c r="B1147" s="91"/>
      <c r="C1147" s="92"/>
      <c r="D1147" s="92"/>
    </row>
    <row r="1148" spans="2:4" x14ac:dyDescent="0.2">
      <c r="B1148" s="91"/>
      <c r="C1148" s="92"/>
      <c r="D1148" s="92"/>
    </row>
    <row r="1149" spans="2:4" x14ac:dyDescent="0.2">
      <c r="B1149" s="91"/>
      <c r="C1149" s="92"/>
      <c r="D1149" s="92"/>
    </row>
    <row r="1150" spans="2:4" x14ac:dyDescent="0.2">
      <c r="B1150" s="91"/>
      <c r="C1150" s="92"/>
      <c r="D1150" s="92"/>
    </row>
    <row r="1151" spans="2:4" x14ac:dyDescent="0.2">
      <c r="B1151" s="91"/>
      <c r="C1151" s="92"/>
      <c r="D1151" s="92"/>
    </row>
    <row r="1152" spans="2:4" x14ac:dyDescent="0.2">
      <c r="B1152" s="91"/>
      <c r="C1152" s="92"/>
      <c r="D1152" s="92"/>
    </row>
    <row r="1153" spans="2:4" x14ac:dyDescent="0.2">
      <c r="B1153" s="91"/>
      <c r="C1153" s="92"/>
      <c r="D1153" s="92"/>
    </row>
    <row r="1154" spans="2:4" x14ac:dyDescent="0.2">
      <c r="B1154" s="91"/>
      <c r="C1154" s="92"/>
      <c r="D1154" s="92"/>
    </row>
    <row r="1155" spans="2:4" x14ac:dyDescent="0.2">
      <c r="B1155" s="91"/>
      <c r="C1155" s="92"/>
      <c r="D1155" s="92"/>
    </row>
    <row r="1156" spans="2:4" x14ac:dyDescent="0.2">
      <c r="B1156" s="91"/>
      <c r="C1156" s="92"/>
      <c r="D1156" s="92"/>
    </row>
    <row r="1157" spans="2:4" x14ac:dyDescent="0.2">
      <c r="B1157" s="91"/>
      <c r="C1157" s="92"/>
      <c r="D1157" s="92"/>
    </row>
    <row r="1158" spans="2:4" x14ac:dyDescent="0.2">
      <c r="B1158" s="91"/>
      <c r="C1158" s="92"/>
      <c r="D1158" s="92"/>
    </row>
    <row r="1159" spans="2:4" x14ac:dyDescent="0.2">
      <c r="B1159" s="91"/>
      <c r="C1159" s="92"/>
      <c r="D1159" s="92"/>
    </row>
    <row r="1160" spans="2:4" x14ac:dyDescent="0.2">
      <c r="B1160" s="91"/>
      <c r="C1160" s="92"/>
      <c r="D1160" s="92"/>
    </row>
    <row r="1161" spans="2:4" x14ac:dyDescent="0.2">
      <c r="B1161" s="91"/>
      <c r="C1161" s="92"/>
      <c r="D1161" s="92"/>
    </row>
    <row r="1162" spans="2:4" x14ac:dyDescent="0.2">
      <c r="B1162" s="91"/>
      <c r="C1162" s="92"/>
      <c r="D1162" s="92"/>
    </row>
    <row r="1163" spans="2:4" x14ac:dyDescent="0.2">
      <c r="B1163" s="91"/>
      <c r="C1163" s="92"/>
      <c r="D1163" s="92"/>
    </row>
    <row r="1164" spans="2:4" x14ac:dyDescent="0.2">
      <c r="B1164" s="91"/>
      <c r="C1164" s="92"/>
      <c r="D1164" s="92"/>
    </row>
    <row r="1165" spans="2:4" x14ac:dyDescent="0.2">
      <c r="B1165" s="91"/>
      <c r="C1165" s="92"/>
      <c r="D1165" s="92"/>
    </row>
    <row r="1166" spans="2:4" x14ac:dyDescent="0.2">
      <c r="B1166" s="91"/>
      <c r="C1166" s="92"/>
      <c r="D1166" s="92"/>
    </row>
    <row r="1167" spans="2:4" x14ac:dyDescent="0.2">
      <c r="B1167" s="91"/>
      <c r="C1167" s="92"/>
      <c r="D1167" s="92"/>
    </row>
    <row r="1168" spans="2:4" x14ac:dyDescent="0.2">
      <c r="B1168" s="91"/>
      <c r="C1168" s="92"/>
      <c r="D1168" s="92"/>
    </row>
    <row r="1169" spans="2:4" x14ac:dyDescent="0.2">
      <c r="B1169" s="91"/>
      <c r="C1169" s="92"/>
      <c r="D1169" s="92"/>
    </row>
    <row r="1170" spans="2:4" x14ac:dyDescent="0.2">
      <c r="B1170" s="91"/>
      <c r="C1170" s="92"/>
      <c r="D1170" s="92"/>
    </row>
    <row r="1171" spans="2:4" x14ac:dyDescent="0.2">
      <c r="B1171" s="91"/>
      <c r="C1171" s="92"/>
      <c r="D1171" s="92"/>
    </row>
    <row r="1172" spans="2:4" x14ac:dyDescent="0.2">
      <c r="B1172" s="91"/>
      <c r="C1172" s="92"/>
      <c r="D1172" s="92"/>
    </row>
    <row r="1173" spans="2:4" x14ac:dyDescent="0.2">
      <c r="B1173" s="91"/>
      <c r="C1173" s="92"/>
      <c r="D1173" s="92"/>
    </row>
    <row r="1174" spans="2:4" x14ac:dyDescent="0.2">
      <c r="B1174" s="91"/>
      <c r="C1174" s="92"/>
      <c r="D1174" s="92"/>
    </row>
    <row r="1175" spans="2:4" x14ac:dyDescent="0.2">
      <c r="B1175" s="91"/>
      <c r="C1175" s="92"/>
      <c r="D1175" s="92"/>
    </row>
    <row r="1176" spans="2:4" x14ac:dyDescent="0.2">
      <c r="B1176" s="91"/>
      <c r="C1176" s="92"/>
      <c r="D1176" s="92"/>
    </row>
    <row r="1177" spans="2:4" x14ac:dyDescent="0.2">
      <c r="B1177" s="91"/>
      <c r="C1177" s="92"/>
      <c r="D1177" s="92"/>
    </row>
    <row r="1178" spans="2:4" x14ac:dyDescent="0.2">
      <c r="B1178" s="91"/>
      <c r="C1178" s="92"/>
      <c r="D1178" s="92"/>
    </row>
    <row r="1179" spans="2:4" x14ac:dyDescent="0.2">
      <c r="B1179" s="91"/>
      <c r="C1179" s="92"/>
      <c r="D1179" s="92"/>
    </row>
    <row r="1180" spans="2:4" x14ac:dyDescent="0.2">
      <c r="B1180" s="91"/>
      <c r="C1180" s="92"/>
      <c r="D1180" s="92"/>
    </row>
    <row r="1181" spans="2:4" x14ac:dyDescent="0.2">
      <c r="B1181" s="91"/>
      <c r="C1181" s="92"/>
      <c r="D1181" s="92"/>
    </row>
    <row r="1182" spans="2:4" x14ac:dyDescent="0.2">
      <c r="B1182" s="91"/>
      <c r="C1182" s="92"/>
      <c r="D1182" s="92"/>
    </row>
    <row r="1183" spans="2:4" x14ac:dyDescent="0.2">
      <c r="B1183" s="91"/>
      <c r="C1183" s="92"/>
      <c r="D1183" s="92"/>
    </row>
    <row r="1184" spans="2:4" x14ac:dyDescent="0.2">
      <c r="B1184" s="91"/>
      <c r="C1184" s="92"/>
      <c r="D1184" s="92"/>
    </row>
    <row r="1185" spans="2:4" x14ac:dyDescent="0.2">
      <c r="B1185" s="91"/>
      <c r="C1185" s="92"/>
      <c r="D1185" s="92"/>
    </row>
    <row r="1186" spans="2:4" x14ac:dyDescent="0.2">
      <c r="B1186" s="91"/>
      <c r="C1186" s="92"/>
      <c r="D1186" s="92"/>
    </row>
    <row r="1187" spans="2:4" x14ac:dyDescent="0.2">
      <c r="B1187" s="91"/>
      <c r="C1187" s="92"/>
      <c r="D1187" s="92"/>
    </row>
    <row r="1188" spans="2:4" x14ac:dyDescent="0.2">
      <c r="B1188" s="91"/>
      <c r="C1188" s="92"/>
      <c r="D1188" s="92"/>
    </row>
    <row r="1189" spans="2:4" x14ac:dyDescent="0.2">
      <c r="B1189" s="91"/>
      <c r="C1189" s="92"/>
      <c r="D1189" s="92"/>
    </row>
    <row r="1190" spans="2:4" x14ac:dyDescent="0.2">
      <c r="B1190" s="91"/>
      <c r="C1190" s="92"/>
      <c r="D1190" s="92"/>
    </row>
    <row r="1191" spans="2:4" x14ac:dyDescent="0.2">
      <c r="B1191" s="91"/>
      <c r="C1191" s="92"/>
      <c r="D1191" s="92"/>
    </row>
    <row r="1192" spans="2:4" x14ac:dyDescent="0.2">
      <c r="B1192" s="91"/>
      <c r="C1192" s="92"/>
      <c r="D1192" s="92"/>
    </row>
    <row r="1193" spans="2:4" x14ac:dyDescent="0.2">
      <c r="B1193" s="91"/>
      <c r="C1193" s="92"/>
      <c r="D1193" s="92"/>
    </row>
    <row r="1194" spans="2:4" x14ac:dyDescent="0.2">
      <c r="B1194" s="91"/>
      <c r="C1194" s="92"/>
      <c r="D1194" s="92"/>
    </row>
    <row r="1195" spans="2:4" x14ac:dyDescent="0.2">
      <c r="B1195" s="91"/>
      <c r="C1195" s="92"/>
      <c r="D1195" s="92"/>
    </row>
    <row r="1196" spans="2:4" x14ac:dyDescent="0.2">
      <c r="B1196" s="91"/>
      <c r="C1196" s="92"/>
      <c r="D1196" s="92"/>
    </row>
    <row r="1197" spans="2:4" x14ac:dyDescent="0.2">
      <c r="B1197" s="91"/>
      <c r="C1197" s="92"/>
      <c r="D1197" s="92"/>
    </row>
    <row r="1198" spans="2:4" x14ac:dyDescent="0.2">
      <c r="B1198" s="91"/>
      <c r="C1198" s="92"/>
      <c r="D1198" s="92"/>
    </row>
    <row r="1199" spans="2:4" x14ac:dyDescent="0.2">
      <c r="B1199" s="91"/>
      <c r="C1199" s="92"/>
      <c r="D1199" s="92"/>
    </row>
    <row r="1200" spans="2:4" x14ac:dyDescent="0.2">
      <c r="B1200" s="91"/>
      <c r="C1200" s="92"/>
      <c r="D1200" s="92"/>
    </row>
    <row r="1201" spans="2:4" x14ac:dyDescent="0.2">
      <c r="B1201" s="91"/>
      <c r="C1201" s="92"/>
      <c r="D1201" s="92"/>
    </row>
    <row r="1202" spans="2:4" x14ac:dyDescent="0.2">
      <c r="B1202" s="91"/>
      <c r="C1202" s="92"/>
      <c r="D1202" s="92"/>
    </row>
    <row r="1203" spans="2:4" x14ac:dyDescent="0.2">
      <c r="B1203" s="91"/>
      <c r="C1203" s="92"/>
      <c r="D1203" s="92"/>
    </row>
    <row r="1204" spans="2:4" x14ac:dyDescent="0.2">
      <c r="B1204" s="91"/>
      <c r="C1204" s="92"/>
      <c r="D1204" s="92"/>
    </row>
    <row r="1205" spans="2:4" x14ac:dyDescent="0.2">
      <c r="B1205" s="91"/>
      <c r="C1205" s="92"/>
      <c r="D1205" s="92"/>
    </row>
    <row r="1206" spans="2:4" x14ac:dyDescent="0.2">
      <c r="B1206" s="91"/>
      <c r="C1206" s="92"/>
      <c r="D1206" s="92"/>
    </row>
    <row r="1207" spans="2:4" x14ac:dyDescent="0.2">
      <c r="B1207" s="91"/>
      <c r="C1207" s="92"/>
      <c r="D1207" s="92"/>
    </row>
    <row r="1208" spans="2:4" x14ac:dyDescent="0.2">
      <c r="B1208" s="91"/>
      <c r="C1208" s="92"/>
      <c r="D1208" s="92"/>
    </row>
    <row r="1209" spans="2:4" x14ac:dyDescent="0.2">
      <c r="B1209" s="91"/>
      <c r="C1209" s="92"/>
      <c r="D1209" s="92"/>
    </row>
    <row r="1210" spans="2:4" x14ac:dyDescent="0.2">
      <c r="B1210" s="91"/>
      <c r="C1210" s="92"/>
      <c r="D1210" s="92"/>
    </row>
    <row r="1211" spans="2:4" x14ac:dyDescent="0.2">
      <c r="B1211" s="91"/>
      <c r="C1211" s="92"/>
      <c r="D1211" s="92"/>
    </row>
    <row r="1212" spans="2:4" x14ac:dyDescent="0.2">
      <c r="B1212" s="91"/>
      <c r="C1212" s="92"/>
      <c r="D1212" s="92"/>
    </row>
    <row r="1213" spans="2:4" x14ac:dyDescent="0.2">
      <c r="B1213" s="91"/>
      <c r="C1213" s="92"/>
      <c r="D1213" s="92"/>
    </row>
    <row r="1214" spans="2:4" x14ac:dyDescent="0.2">
      <c r="B1214" s="91"/>
      <c r="C1214" s="92"/>
      <c r="D1214" s="92"/>
    </row>
    <row r="1215" spans="2:4" x14ac:dyDescent="0.2">
      <c r="B1215" s="91"/>
      <c r="C1215" s="92"/>
      <c r="D1215" s="92"/>
    </row>
    <row r="1216" spans="2:4" x14ac:dyDescent="0.2">
      <c r="B1216" s="91"/>
      <c r="C1216" s="92"/>
      <c r="D1216" s="92"/>
    </row>
    <row r="1217" spans="2:4" x14ac:dyDescent="0.2">
      <c r="B1217" s="91"/>
      <c r="C1217" s="92"/>
      <c r="D1217" s="92"/>
    </row>
    <row r="1218" spans="2:4" x14ac:dyDescent="0.2">
      <c r="B1218" s="91"/>
      <c r="C1218" s="92"/>
      <c r="D1218" s="92"/>
    </row>
    <row r="1219" spans="2:4" x14ac:dyDescent="0.2">
      <c r="B1219" s="91"/>
      <c r="C1219" s="92"/>
      <c r="D1219" s="92"/>
    </row>
    <row r="1220" spans="2:4" x14ac:dyDescent="0.2">
      <c r="B1220" s="91"/>
      <c r="C1220" s="92"/>
      <c r="D1220" s="92"/>
    </row>
    <row r="1221" spans="2:4" x14ac:dyDescent="0.2">
      <c r="B1221" s="91"/>
      <c r="C1221" s="92"/>
      <c r="D1221" s="92"/>
    </row>
    <row r="1222" spans="2:4" x14ac:dyDescent="0.2">
      <c r="B1222" s="91"/>
      <c r="C1222" s="92"/>
      <c r="D1222" s="92"/>
    </row>
    <row r="1223" spans="2:4" x14ac:dyDescent="0.2">
      <c r="B1223" s="91"/>
      <c r="C1223" s="92"/>
      <c r="D1223" s="92"/>
    </row>
    <row r="1224" spans="2:4" x14ac:dyDescent="0.2">
      <c r="B1224" s="91"/>
      <c r="C1224" s="92"/>
      <c r="D1224" s="92"/>
    </row>
    <row r="1225" spans="2:4" x14ac:dyDescent="0.2">
      <c r="B1225" s="91"/>
      <c r="C1225" s="92"/>
      <c r="D1225" s="92"/>
    </row>
    <row r="1226" spans="2:4" x14ac:dyDescent="0.2">
      <c r="B1226" s="91"/>
      <c r="C1226" s="92"/>
      <c r="D1226" s="92"/>
    </row>
    <row r="1227" spans="2:4" x14ac:dyDescent="0.2">
      <c r="B1227" s="91"/>
      <c r="C1227" s="92"/>
      <c r="D1227" s="92"/>
    </row>
    <row r="1228" spans="2:4" x14ac:dyDescent="0.2">
      <c r="B1228" s="91"/>
      <c r="C1228" s="92"/>
      <c r="D1228" s="92"/>
    </row>
    <row r="1229" spans="2:4" x14ac:dyDescent="0.2">
      <c r="B1229" s="91"/>
      <c r="C1229" s="92"/>
      <c r="D1229" s="92"/>
    </row>
    <row r="1230" spans="2:4" x14ac:dyDescent="0.2">
      <c r="B1230" s="91"/>
      <c r="C1230" s="92"/>
      <c r="D1230" s="92"/>
    </row>
    <row r="1231" spans="2:4" x14ac:dyDescent="0.2">
      <c r="B1231" s="91"/>
      <c r="C1231" s="92"/>
      <c r="D1231" s="92"/>
    </row>
    <row r="1232" spans="2:4" x14ac:dyDescent="0.2">
      <c r="B1232" s="91"/>
      <c r="C1232" s="92"/>
      <c r="D1232" s="92"/>
    </row>
    <row r="1233" spans="2:4" x14ac:dyDescent="0.2">
      <c r="B1233" s="91"/>
      <c r="C1233" s="92"/>
      <c r="D1233" s="92"/>
    </row>
    <row r="1234" spans="2:4" x14ac:dyDescent="0.2">
      <c r="B1234" s="91"/>
      <c r="C1234" s="92"/>
      <c r="D1234" s="92"/>
    </row>
    <row r="1235" spans="2:4" x14ac:dyDescent="0.2">
      <c r="B1235" s="91"/>
      <c r="C1235" s="92"/>
      <c r="D1235" s="92"/>
    </row>
    <row r="1236" spans="2:4" x14ac:dyDescent="0.2">
      <c r="B1236" s="91"/>
      <c r="C1236" s="92"/>
      <c r="D1236" s="92"/>
    </row>
    <row r="1237" spans="2:4" x14ac:dyDescent="0.2">
      <c r="B1237" s="91"/>
      <c r="C1237" s="92"/>
      <c r="D1237" s="92"/>
    </row>
    <row r="1238" spans="2:4" x14ac:dyDescent="0.2">
      <c r="B1238" s="91"/>
      <c r="C1238" s="92"/>
      <c r="D1238" s="92"/>
    </row>
    <row r="1239" spans="2:4" x14ac:dyDescent="0.2">
      <c r="B1239" s="91"/>
      <c r="C1239" s="92"/>
      <c r="D1239" s="92"/>
    </row>
    <row r="1240" spans="2:4" x14ac:dyDescent="0.2">
      <c r="B1240" s="91"/>
      <c r="C1240" s="92"/>
      <c r="D1240" s="92"/>
    </row>
    <row r="1241" spans="2:4" x14ac:dyDescent="0.2">
      <c r="B1241" s="91"/>
      <c r="C1241" s="92"/>
      <c r="D1241" s="92"/>
    </row>
    <row r="1242" spans="2:4" x14ac:dyDescent="0.2">
      <c r="B1242" s="91"/>
      <c r="C1242" s="92"/>
      <c r="D1242" s="92"/>
    </row>
    <row r="1243" spans="2:4" x14ac:dyDescent="0.2">
      <c r="B1243" s="91"/>
      <c r="C1243" s="92"/>
      <c r="D1243" s="92"/>
    </row>
    <row r="1244" spans="2:4" x14ac:dyDescent="0.2">
      <c r="B1244" s="91"/>
      <c r="C1244" s="92"/>
      <c r="D1244" s="92"/>
    </row>
    <row r="1245" spans="2:4" x14ac:dyDescent="0.2">
      <c r="B1245" s="91"/>
      <c r="C1245" s="92"/>
      <c r="D1245" s="92"/>
    </row>
    <row r="1246" spans="2:4" x14ac:dyDescent="0.2">
      <c r="B1246" s="91"/>
      <c r="C1246" s="92"/>
      <c r="D1246" s="92"/>
    </row>
    <row r="1247" spans="2:4" x14ac:dyDescent="0.2">
      <c r="B1247" s="91"/>
      <c r="C1247" s="92"/>
      <c r="D1247" s="92"/>
    </row>
    <row r="1248" spans="2:4" x14ac:dyDescent="0.2">
      <c r="B1248" s="91"/>
      <c r="C1248" s="92"/>
      <c r="D1248" s="92"/>
    </row>
    <row r="1249" spans="2:4" x14ac:dyDescent="0.2">
      <c r="B1249" s="91"/>
      <c r="C1249" s="92"/>
      <c r="D1249" s="92"/>
    </row>
    <row r="1250" spans="2:4" x14ac:dyDescent="0.2">
      <c r="B1250" s="91"/>
      <c r="C1250" s="92"/>
      <c r="D1250" s="92"/>
    </row>
    <row r="1251" spans="2:4" x14ac:dyDescent="0.2">
      <c r="B1251" s="91"/>
      <c r="C1251" s="92"/>
      <c r="D1251" s="92"/>
    </row>
    <row r="1252" spans="2:4" x14ac:dyDescent="0.2">
      <c r="B1252" s="91"/>
      <c r="C1252" s="92"/>
      <c r="D1252" s="92"/>
    </row>
    <row r="1253" spans="2:4" x14ac:dyDescent="0.2">
      <c r="B1253" s="91"/>
      <c r="C1253" s="92"/>
      <c r="D1253" s="92"/>
    </row>
    <row r="1254" spans="2:4" x14ac:dyDescent="0.2">
      <c r="B1254" s="91"/>
      <c r="C1254" s="92"/>
      <c r="D1254" s="92"/>
    </row>
    <row r="1255" spans="2:4" x14ac:dyDescent="0.2">
      <c r="B1255" s="91"/>
      <c r="C1255" s="92"/>
      <c r="D1255" s="92"/>
    </row>
    <row r="1256" spans="2:4" x14ac:dyDescent="0.2">
      <c r="B1256" s="91"/>
      <c r="C1256" s="92"/>
      <c r="D1256" s="92"/>
    </row>
    <row r="1257" spans="2:4" x14ac:dyDescent="0.2">
      <c r="B1257" s="91"/>
      <c r="C1257" s="92"/>
      <c r="D1257" s="92"/>
    </row>
    <row r="1258" spans="2:4" x14ac:dyDescent="0.2">
      <c r="B1258" s="91"/>
      <c r="C1258" s="92"/>
      <c r="D1258" s="92"/>
    </row>
    <row r="1259" spans="2:4" x14ac:dyDescent="0.2">
      <c r="B1259" s="91"/>
      <c r="C1259" s="92"/>
      <c r="D1259" s="92"/>
    </row>
    <row r="1260" spans="2:4" x14ac:dyDescent="0.2">
      <c r="B1260" s="91"/>
      <c r="C1260" s="92"/>
      <c r="D1260" s="92"/>
    </row>
    <row r="1261" spans="2:4" x14ac:dyDescent="0.2">
      <c r="B1261" s="91"/>
      <c r="C1261" s="92"/>
      <c r="D1261" s="92"/>
    </row>
    <row r="1262" spans="2:4" x14ac:dyDescent="0.2">
      <c r="B1262" s="91"/>
      <c r="C1262" s="92"/>
      <c r="D1262" s="92"/>
    </row>
    <row r="1263" spans="2:4" x14ac:dyDescent="0.2">
      <c r="B1263" s="91"/>
      <c r="C1263" s="92"/>
      <c r="D1263" s="92"/>
    </row>
    <row r="1264" spans="2:4" x14ac:dyDescent="0.2">
      <c r="B1264" s="91"/>
      <c r="C1264" s="92"/>
      <c r="D1264" s="92"/>
    </row>
    <row r="1265" spans="2:4" x14ac:dyDescent="0.2">
      <c r="B1265" s="91"/>
      <c r="C1265" s="92"/>
      <c r="D1265" s="92"/>
    </row>
    <row r="1266" spans="2:4" x14ac:dyDescent="0.2">
      <c r="B1266" s="91"/>
      <c r="C1266" s="92"/>
      <c r="D1266" s="92"/>
    </row>
    <row r="1267" spans="2:4" x14ac:dyDescent="0.2">
      <c r="B1267" s="91"/>
      <c r="C1267" s="92"/>
      <c r="D1267" s="92"/>
    </row>
    <row r="1268" spans="2:4" x14ac:dyDescent="0.2">
      <c r="B1268" s="91"/>
      <c r="C1268" s="92"/>
      <c r="D1268" s="92"/>
    </row>
    <row r="1269" spans="2:4" x14ac:dyDescent="0.2">
      <c r="B1269" s="91"/>
      <c r="C1269" s="92"/>
      <c r="D1269" s="92"/>
    </row>
    <row r="1270" spans="2:4" x14ac:dyDescent="0.2">
      <c r="B1270" s="91"/>
      <c r="C1270" s="92"/>
      <c r="D1270" s="92"/>
    </row>
    <row r="1271" spans="2:4" x14ac:dyDescent="0.2">
      <c r="B1271" s="91"/>
      <c r="C1271" s="92"/>
      <c r="D1271" s="92"/>
    </row>
    <row r="1272" spans="2:4" x14ac:dyDescent="0.2">
      <c r="B1272" s="91"/>
      <c r="C1272" s="92"/>
      <c r="D1272" s="92"/>
    </row>
    <row r="1273" spans="2:4" x14ac:dyDescent="0.2">
      <c r="B1273" s="91"/>
      <c r="C1273" s="92"/>
      <c r="D1273" s="92"/>
    </row>
    <row r="1274" spans="2:4" x14ac:dyDescent="0.2">
      <c r="B1274" s="91"/>
      <c r="C1274" s="92"/>
      <c r="D1274" s="92"/>
    </row>
    <row r="1275" spans="2:4" x14ac:dyDescent="0.2">
      <c r="B1275" s="91"/>
      <c r="C1275" s="92"/>
      <c r="D1275" s="92"/>
    </row>
    <row r="1276" spans="2:4" x14ac:dyDescent="0.2">
      <c r="B1276" s="91"/>
      <c r="C1276" s="92"/>
      <c r="D1276" s="92"/>
    </row>
    <row r="1277" spans="2:4" x14ac:dyDescent="0.2">
      <c r="B1277" s="91"/>
      <c r="C1277" s="92"/>
      <c r="D1277" s="92"/>
    </row>
    <row r="1278" spans="2:4" x14ac:dyDescent="0.2">
      <c r="B1278" s="91"/>
      <c r="C1278" s="92"/>
      <c r="D1278" s="92"/>
    </row>
    <row r="1279" spans="2:4" x14ac:dyDescent="0.2">
      <c r="B1279" s="91"/>
      <c r="C1279" s="92"/>
      <c r="D1279" s="92"/>
    </row>
    <row r="1280" spans="2:4" x14ac:dyDescent="0.2">
      <c r="B1280" s="91"/>
      <c r="C1280" s="92"/>
      <c r="D1280" s="92"/>
    </row>
    <row r="1281" spans="2:4" x14ac:dyDescent="0.2">
      <c r="B1281" s="91"/>
      <c r="C1281" s="92"/>
      <c r="D1281" s="92"/>
    </row>
    <row r="1282" spans="2:4" x14ac:dyDescent="0.2">
      <c r="B1282" s="91"/>
      <c r="C1282" s="92"/>
      <c r="D1282" s="92"/>
    </row>
    <row r="1283" spans="2:4" x14ac:dyDescent="0.2">
      <c r="B1283" s="91"/>
      <c r="C1283" s="92"/>
      <c r="D1283" s="92"/>
    </row>
    <row r="1284" spans="2:4" x14ac:dyDescent="0.2">
      <c r="B1284" s="91"/>
      <c r="C1284" s="92"/>
      <c r="D1284" s="92"/>
    </row>
    <row r="1285" spans="2:4" x14ac:dyDescent="0.2">
      <c r="B1285" s="91"/>
      <c r="C1285" s="92"/>
      <c r="D1285" s="92"/>
    </row>
    <row r="1286" spans="2:4" x14ac:dyDescent="0.2">
      <c r="B1286" s="91"/>
      <c r="C1286" s="92"/>
      <c r="D1286" s="92"/>
    </row>
    <row r="1287" spans="2:4" x14ac:dyDescent="0.2">
      <c r="B1287" s="91"/>
      <c r="C1287" s="92"/>
      <c r="D1287" s="92"/>
    </row>
    <row r="1288" spans="2:4" x14ac:dyDescent="0.2">
      <c r="B1288" s="91"/>
      <c r="C1288" s="92"/>
      <c r="D1288" s="92"/>
    </row>
    <row r="1289" spans="2:4" x14ac:dyDescent="0.2">
      <c r="B1289" s="91"/>
      <c r="C1289" s="92"/>
      <c r="D1289" s="92"/>
    </row>
    <row r="1290" spans="2:4" x14ac:dyDescent="0.2">
      <c r="B1290" s="91"/>
      <c r="C1290" s="92"/>
      <c r="D1290" s="92"/>
    </row>
    <row r="1291" spans="2:4" x14ac:dyDescent="0.2">
      <c r="B1291" s="91"/>
      <c r="C1291" s="92"/>
      <c r="D1291" s="92"/>
    </row>
    <row r="1292" spans="2:4" x14ac:dyDescent="0.2">
      <c r="B1292" s="91"/>
      <c r="C1292" s="92"/>
      <c r="D1292" s="92"/>
    </row>
    <row r="1293" spans="2:4" x14ac:dyDescent="0.2">
      <c r="B1293" s="91"/>
      <c r="C1293" s="92"/>
      <c r="D1293" s="92"/>
    </row>
    <row r="1294" spans="2:4" x14ac:dyDescent="0.2">
      <c r="B1294" s="91"/>
      <c r="C1294" s="92"/>
      <c r="D1294" s="92"/>
    </row>
    <row r="1295" spans="2:4" x14ac:dyDescent="0.2">
      <c r="B1295" s="91"/>
      <c r="C1295" s="92"/>
      <c r="D1295" s="92"/>
    </row>
    <row r="1296" spans="2:4" x14ac:dyDescent="0.2">
      <c r="B1296" s="91"/>
      <c r="C1296" s="92"/>
      <c r="D1296" s="92"/>
    </row>
    <row r="1297" spans="2:4" x14ac:dyDescent="0.2">
      <c r="B1297" s="91"/>
      <c r="C1297" s="92"/>
      <c r="D1297" s="92"/>
    </row>
    <row r="1298" spans="2:4" x14ac:dyDescent="0.2">
      <c r="B1298" s="91"/>
      <c r="C1298" s="92"/>
      <c r="D1298" s="92"/>
    </row>
    <row r="1299" spans="2:4" x14ac:dyDescent="0.2">
      <c r="B1299" s="91"/>
      <c r="C1299" s="92"/>
      <c r="D1299" s="92"/>
    </row>
    <row r="1300" spans="2:4" x14ac:dyDescent="0.2">
      <c r="B1300" s="91"/>
      <c r="C1300" s="92"/>
      <c r="D1300" s="92"/>
    </row>
    <row r="1301" spans="2:4" x14ac:dyDescent="0.2">
      <c r="B1301" s="91"/>
      <c r="C1301" s="92"/>
      <c r="D1301" s="92"/>
    </row>
    <row r="1302" spans="2:4" x14ac:dyDescent="0.2">
      <c r="B1302" s="91"/>
      <c r="C1302" s="92"/>
      <c r="D1302" s="92"/>
    </row>
    <row r="1303" spans="2:4" x14ac:dyDescent="0.2">
      <c r="B1303" s="91"/>
      <c r="C1303" s="92"/>
      <c r="D1303" s="92"/>
    </row>
    <row r="1304" spans="2:4" x14ac:dyDescent="0.2">
      <c r="B1304" s="91"/>
      <c r="C1304" s="92"/>
      <c r="D1304" s="92"/>
    </row>
    <row r="1305" spans="2:4" x14ac:dyDescent="0.2">
      <c r="B1305" s="91"/>
      <c r="C1305" s="92"/>
      <c r="D1305" s="92"/>
    </row>
    <row r="1306" spans="2:4" x14ac:dyDescent="0.2">
      <c r="B1306" s="91"/>
      <c r="C1306" s="92"/>
      <c r="D1306" s="92"/>
    </row>
    <row r="1307" spans="2:4" x14ac:dyDescent="0.2">
      <c r="B1307" s="91"/>
      <c r="C1307" s="92"/>
      <c r="D1307" s="92"/>
    </row>
    <row r="1308" spans="2:4" x14ac:dyDescent="0.2">
      <c r="B1308" s="91"/>
      <c r="C1308" s="92"/>
      <c r="D1308" s="92"/>
    </row>
    <row r="1309" spans="2:4" x14ac:dyDescent="0.2">
      <c r="B1309" s="91"/>
      <c r="C1309" s="92"/>
      <c r="D1309" s="92"/>
    </row>
    <row r="1310" spans="2:4" x14ac:dyDescent="0.2">
      <c r="B1310" s="91"/>
      <c r="C1310" s="92"/>
      <c r="D1310" s="92"/>
    </row>
    <row r="1311" spans="2:4" x14ac:dyDescent="0.2">
      <c r="B1311" s="91"/>
      <c r="C1311" s="92"/>
      <c r="D1311" s="92"/>
    </row>
    <row r="1312" spans="2:4" x14ac:dyDescent="0.2">
      <c r="B1312" s="91"/>
      <c r="C1312" s="92"/>
      <c r="D1312" s="92"/>
    </row>
    <row r="1313" spans="2:4" x14ac:dyDescent="0.2">
      <c r="B1313" s="91"/>
      <c r="C1313" s="92"/>
      <c r="D1313" s="92"/>
    </row>
    <row r="1314" spans="2:4" x14ac:dyDescent="0.2">
      <c r="B1314" s="91"/>
      <c r="C1314" s="92"/>
      <c r="D1314" s="92"/>
    </row>
    <row r="1315" spans="2:4" x14ac:dyDescent="0.2">
      <c r="B1315" s="91"/>
      <c r="C1315" s="92"/>
      <c r="D1315" s="92"/>
    </row>
    <row r="1316" spans="2:4" x14ac:dyDescent="0.2">
      <c r="B1316" s="91"/>
      <c r="C1316" s="92"/>
      <c r="D1316" s="92"/>
    </row>
    <row r="1317" spans="2:4" x14ac:dyDescent="0.2">
      <c r="B1317" s="91"/>
      <c r="C1317" s="92"/>
      <c r="D1317" s="92"/>
    </row>
    <row r="1318" spans="2:4" x14ac:dyDescent="0.2">
      <c r="B1318" s="91"/>
      <c r="C1318" s="92"/>
      <c r="D1318" s="92"/>
    </row>
    <row r="1319" spans="2:4" x14ac:dyDescent="0.2">
      <c r="B1319" s="91"/>
      <c r="C1319" s="92"/>
      <c r="D1319" s="92"/>
    </row>
    <row r="1320" spans="2:4" x14ac:dyDescent="0.2">
      <c r="B1320" s="91"/>
      <c r="C1320" s="92"/>
      <c r="D1320" s="92"/>
    </row>
    <row r="1321" spans="2:4" x14ac:dyDescent="0.2">
      <c r="B1321" s="91"/>
      <c r="C1321" s="92"/>
      <c r="D1321" s="92"/>
    </row>
    <row r="1322" spans="2:4" x14ac:dyDescent="0.2">
      <c r="B1322" s="91"/>
      <c r="C1322" s="92"/>
      <c r="D1322" s="92"/>
    </row>
    <row r="1323" spans="2:4" x14ac:dyDescent="0.2">
      <c r="B1323" s="91"/>
      <c r="C1323" s="92"/>
      <c r="D1323" s="92"/>
    </row>
    <row r="1324" spans="2:4" x14ac:dyDescent="0.2">
      <c r="B1324" s="91"/>
      <c r="C1324" s="92"/>
      <c r="D1324" s="92"/>
    </row>
    <row r="1325" spans="2:4" x14ac:dyDescent="0.2">
      <c r="B1325" s="91"/>
      <c r="C1325" s="92"/>
      <c r="D1325" s="92"/>
    </row>
    <row r="1326" spans="2:4" x14ac:dyDescent="0.2">
      <c r="B1326" s="91"/>
      <c r="C1326" s="92"/>
      <c r="D1326" s="92"/>
    </row>
    <row r="1327" spans="2:4" x14ac:dyDescent="0.2">
      <c r="B1327" s="91"/>
      <c r="C1327" s="92"/>
      <c r="D1327" s="92"/>
    </row>
    <row r="1328" spans="2:4" x14ac:dyDescent="0.2">
      <c r="B1328" s="91"/>
      <c r="C1328" s="92"/>
      <c r="D1328" s="92"/>
    </row>
    <row r="1329" spans="2:4" x14ac:dyDescent="0.2">
      <c r="B1329" s="91"/>
      <c r="C1329" s="92"/>
      <c r="D1329" s="92"/>
    </row>
    <row r="1330" spans="2:4" x14ac:dyDescent="0.2">
      <c r="B1330" s="91"/>
      <c r="C1330" s="92"/>
      <c r="D1330" s="92"/>
    </row>
    <row r="1331" spans="2:4" x14ac:dyDescent="0.2">
      <c r="B1331" s="91"/>
      <c r="C1331" s="92"/>
      <c r="D1331" s="92"/>
    </row>
    <row r="1332" spans="2:4" x14ac:dyDescent="0.2">
      <c r="B1332" s="91"/>
      <c r="C1332" s="92"/>
      <c r="D1332" s="92"/>
    </row>
    <row r="1333" spans="2:4" x14ac:dyDescent="0.2">
      <c r="B1333" s="91"/>
      <c r="C1333" s="92"/>
      <c r="D1333" s="92"/>
    </row>
    <row r="1334" spans="2:4" x14ac:dyDescent="0.2">
      <c r="B1334" s="91"/>
      <c r="C1334" s="92"/>
      <c r="D1334" s="92"/>
    </row>
    <row r="1335" spans="2:4" x14ac:dyDescent="0.2">
      <c r="B1335" s="91"/>
      <c r="C1335" s="92"/>
      <c r="D1335" s="92"/>
    </row>
    <row r="1336" spans="2:4" x14ac:dyDescent="0.2">
      <c r="B1336" s="91"/>
      <c r="C1336" s="92"/>
      <c r="D1336" s="92"/>
    </row>
    <row r="1337" spans="2:4" x14ac:dyDescent="0.2">
      <c r="B1337" s="91"/>
      <c r="C1337" s="92"/>
      <c r="D1337" s="92"/>
    </row>
    <row r="1338" spans="2:4" x14ac:dyDescent="0.2">
      <c r="B1338" s="91"/>
      <c r="C1338" s="92"/>
      <c r="D1338" s="92"/>
    </row>
    <row r="1339" spans="2:4" x14ac:dyDescent="0.2">
      <c r="B1339" s="91"/>
      <c r="C1339" s="92"/>
      <c r="D1339" s="92"/>
    </row>
    <row r="1340" spans="2:4" x14ac:dyDescent="0.2">
      <c r="B1340" s="91"/>
      <c r="C1340" s="92"/>
      <c r="D1340" s="92"/>
    </row>
    <row r="1341" spans="2:4" x14ac:dyDescent="0.2">
      <c r="B1341" s="91"/>
      <c r="C1341" s="92"/>
      <c r="D1341" s="92"/>
    </row>
    <row r="1342" spans="2:4" x14ac:dyDescent="0.2">
      <c r="B1342" s="91"/>
      <c r="C1342" s="92"/>
      <c r="D1342" s="92"/>
    </row>
    <row r="1343" spans="2:4" x14ac:dyDescent="0.2">
      <c r="B1343" s="91"/>
      <c r="C1343" s="92"/>
      <c r="D1343" s="92"/>
    </row>
    <row r="1344" spans="2:4" x14ac:dyDescent="0.2">
      <c r="B1344" s="91"/>
      <c r="C1344" s="92"/>
      <c r="D1344" s="92"/>
    </row>
    <row r="1345" spans="2:4" x14ac:dyDescent="0.2">
      <c r="B1345" s="91"/>
      <c r="C1345" s="92"/>
      <c r="D1345" s="92"/>
    </row>
    <row r="1346" spans="2:4" x14ac:dyDescent="0.2">
      <c r="B1346" s="91"/>
      <c r="C1346" s="92"/>
      <c r="D1346" s="92"/>
    </row>
    <row r="1347" spans="2:4" x14ac:dyDescent="0.2">
      <c r="B1347" s="91"/>
      <c r="C1347" s="92"/>
      <c r="D1347" s="92"/>
    </row>
    <row r="1348" spans="2:4" x14ac:dyDescent="0.2">
      <c r="B1348" s="91"/>
      <c r="C1348" s="92"/>
      <c r="D1348" s="92"/>
    </row>
    <row r="1349" spans="2:4" x14ac:dyDescent="0.2">
      <c r="B1349" s="91"/>
      <c r="C1349" s="92"/>
      <c r="D1349" s="92"/>
    </row>
    <row r="1350" spans="2:4" x14ac:dyDescent="0.2">
      <c r="B1350" s="91"/>
      <c r="C1350" s="92"/>
      <c r="D1350" s="92"/>
    </row>
    <row r="1351" spans="2:4" x14ac:dyDescent="0.2">
      <c r="B1351" s="91"/>
      <c r="C1351" s="92"/>
      <c r="D1351" s="92"/>
    </row>
    <row r="1352" spans="2:4" x14ac:dyDescent="0.2">
      <c r="B1352" s="91"/>
      <c r="C1352" s="92"/>
      <c r="D1352" s="92"/>
    </row>
    <row r="1353" spans="2:4" x14ac:dyDescent="0.2">
      <c r="B1353" s="91"/>
      <c r="C1353" s="92"/>
      <c r="D1353" s="92"/>
    </row>
    <row r="1354" spans="2:4" x14ac:dyDescent="0.2">
      <c r="B1354" s="91"/>
      <c r="C1354" s="92"/>
      <c r="D1354" s="92"/>
    </row>
    <row r="1355" spans="2:4" x14ac:dyDescent="0.2">
      <c r="B1355" s="91"/>
      <c r="C1355" s="92"/>
      <c r="D1355" s="92"/>
    </row>
    <row r="1356" spans="2:4" x14ac:dyDescent="0.2">
      <c r="B1356" s="91"/>
      <c r="C1356" s="92"/>
      <c r="D1356" s="92"/>
    </row>
    <row r="1357" spans="2:4" x14ac:dyDescent="0.2">
      <c r="B1357" s="91"/>
      <c r="C1357" s="92"/>
      <c r="D1357" s="92"/>
    </row>
    <row r="1358" spans="2:4" x14ac:dyDescent="0.2">
      <c r="B1358" s="91"/>
      <c r="C1358" s="92"/>
      <c r="D1358" s="92"/>
    </row>
    <row r="1359" spans="2:4" x14ac:dyDescent="0.2">
      <c r="B1359" s="91"/>
      <c r="C1359" s="92"/>
      <c r="D1359" s="92"/>
    </row>
    <row r="1360" spans="2:4" x14ac:dyDescent="0.2">
      <c r="B1360" s="91"/>
      <c r="C1360" s="92"/>
      <c r="D1360" s="92"/>
    </row>
    <row r="1361" spans="2:4" x14ac:dyDescent="0.2">
      <c r="B1361" s="91"/>
      <c r="C1361" s="92"/>
      <c r="D1361" s="92"/>
    </row>
    <row r="1362" spans="2:4" x14ac:dyDescent="0.2">
      <c r="B1362" s="91"/>
      <c r="C1362" s="92"/>
      <c r="D1362" s="92"/>
    </row>
    <row r="1363" spans="2:4" x14ac:dyDescent="0.2">
      <c r="B1363" s="91"/>
      <c r="C1363" s="92"/>
      <c r="D1363" s="92"/>
    </row>
    <row r="1364" spans="2:4" x14ac:dyDescent="0.2">
      <c r="B1364" s="91"/>
      <c r="C1364" s="92"/>
      <c r="D1364" s="92"/>
    </row>
    <row r="1365" spans="2:4" x14ac:dyDescent="0.2">
      <c r="B1365" s="91"/>
      <c r="C1365" s="92"/>
      <c r="D1365" s="92"/>
    </row>
    <row r="1366" spans="2:4" x14ac:dyDescent="0.2">
      <c r="B1366" s="91"/>
      <c r="C1366" s="92"/>
      <c r="D1366" s="92"/>
    </row>
    <row r="1367" spans="2:4" x14ac:dyDescent="0.2">
      <c r="B1367" s="91"/>
      <c r="C1367" s="92"/>
      <c r="D1367" s="92"/>
    </row>
    <row r="1368" spans="2:4" x14ac:dyDescent="0.2">
      <c r="B1368" s="91"/>
      <c r="C1368" s="92"/>
      <c r="D1368" s="92"/>
    </row>
    <row r="1369" spans="2:4" x14ac:dyDescent="0.2">
      <c r="B1369" s="91"/>
      <c r="C1369" s="92"/>
      <c r="D1369" s="92"/>
    </row>
    <row r="1370" spans="2:4" x14ac:dyDescent="0.2">
      <c r="B1370" s="91"/>
      <c r="C1370" s="92"/>
      <c r="D1370" s="92"/>
    </row>
    <row r="1371" spans="2:4" x14ac:dyDescent="0.2">
      <c r="B1371" s="91"/>
      <c r="C1371" s="92"/>
      <c r="D1371" s="92"/>
    </row>
    <row r="1372" spans="2:4" x14ac:dyDescent="0.2">
      <c r="B1372" s="91"/>
      <c r="C1372" s="92"/>
      <c r="D1372" s="92"/>
    </row>
    <row r="1373" spans="2:4" x14ac:dyDescent="0.2">
      <c r="B1373" s="91"/>
      <c r="C1373" s="92"/>
      <c r="D1373" s="92"/>
    </row>
    <row r="1374" spans="2:4" x14ac:dyDescent="0.2">
      <c r="B1374" s="91"/>
      <c r="C1374" s="92"/>
      <c r="D1374" s="92"/>
    </row>
    <row r="1375" spans="2:4" x14ac:dyDescent="0.2">
      <c r="B1375" s="91"/>
      <c r="C1375" s="92"/>
      <c r="D1375" s="92"/>
    </row>
    <row r="1376" spans="2:4" x14ac:dyDescent="0.2">
      <c r="B1376" s="91"/>
      <c r="C1376" s="92"/>
      <c r="D1376" s="92"/>
    </row>
    <row r="1377" spans="2:4" x14ac:dyDescent="0.2">
      <c r="B1377" s="91"/>
      <c r="C1377" s="92"/>
      <c r="D1377" s="92"/>
    </row>
    <row r="1378" spans="2:4" x14ac:dyDescent="0.2">
      <c r="B1378" s="91"/>
      <c r="C1378" s="92"/>
      <c r="D1378" s="92"/>
    </row>
    <row r="1379" spans="2:4" x14ac:dyDescent="0.2">
      <c r="B1379" s="91"/>
      <c r="C1379" s="92"/>
      <c r="D1379" s="92"/>
    </row>
    <row r="1380" spans="2:4" x14ac:dyDescent="0.2">
      <c r="B1380" s="91"/>
      <c r="C1380" s="92"/>
      <c r="D1380" s="92"/>
    </row>
    <row r="1381" spans="2:4" x14ac:dyDescent="0.2">
      <c r="B1381" s="91"/>
      <c r="C1381" s="92"/>
      <c r="D1381" s="92"/>
    </row>
    <row r="1382" spans="2:4" x14ac:dyDescent="0.2">
      <c r="B1382" s="91"/>
      <c r="C1382" s="92"/>
      <c r="D1382" s="92"/>
    </row>
    <row r="1383" spans="2:4" x14ac:dyDescent="0.2">
      <c r="B1383" s="91"/>
      <c r="C1383" s="92"/>
      <c r="D1383" s="92"/>
    </row>
    <row r="1384" spans="2:4" x14ac:dyDescent="0.2">
      <c r="B1384" s="91"/>
      <c r="C1384" s="92"/>
      <c r="D1384" s="92"/>
    </row>
    <row r="1385" spans="2:4" x14ac:dyDescent="0.2">
      <c r="B1385" s="91"/>
      <c r="C1385" s="92"/>
      <c r="D1385" s="92"/>
    </row>
    <row r="1386" spans="2:4" x14ac:dyDescent="0.2">
      <c r="B1386" s="91"/>
      <c r="C1386" s="92"/>
      <c r="D1386" s="92"/>
    </row>
    <row r="1387" spans="2:4" x14ac:dyDescent="0.2">
      <c r="B1387" s="91"/>
      <c r="C1387" s="92"/>
      <c r="D1387" s="92"/>
    </row>
    <row r="1388" spans="2:4" x14ac:dyDescent="0.2">
      <c r="B1388" s="91"/>
      <c r="C1388" s="92"/>
      <c r="D1388" s="92"/>
    </row>
    <row r="1389" spans="2:4" x14ac:dyDescent="0.2">
      <c r="B1389" s="91"/>
      <c r="C1389" s="92"/>
      <c r="D1389" s="92"/>
    </row>
    <row r="1390" spans="2:4" x14ac:dyDescent="0.2">
      <c r="B1390" s="91"/>
      <c r="C1390" s="92"/>
      <c r="D1390" s="92"/>
    </row>
    <row r="1391" spans="2:4" x14ac:dyDescent="0.2">
      <c r="B1391" s="91"/>
      <c r="C1391" s="92"/>
      <c r="D1391" s="92"/>
    </row>
    <row r="1392" spans="2:4" x14ac:dyDescent="0.2">
      <c r="B1392" s="91"/>
      <c r="C1392" s="92"/>
      <c r="D1392" s="92"/>
    </row>
    <row r="1393" spans="2:4" x14ac:dyDescent="0.2">
      <c r="B1393" s="91"/>
      <c r="C1393" s="92"/>
      <c r="D1393" s="92"/>
    </row>
    <row r="1394" spans="2:4" x14ac:dyDescent="0.2">
      <c r="B1394" s="91"/>
      <c r="C1394" s="92"/>
      <c r="D1394" s="92"/>
    </row>
    <row r="1395" spans="2:4" x14ac:dyDescent="0.2">
      <c r="B1395" s="91"/>
      <c r="C1395" s="92"/>
      <c r="D1395" s="92"/>
    </row>
    <row r="1396" spans="2:4" x14ac:dyDescent="0.2">
      <c r="B1396" s="91"/>
      <c r="C1396" s="92"/>
      <c r="D1396" s="92"/>
    </row>
    <row r="1397" spans="2:4" x14ac:dyDescent="0.2">
      <c r="B1397" s="91"/>
      <c r="C1397" s="92"/>
      <c r="D1397" s="92"/>
    </row>
    <row r="1398" spans="2:4" x14ac:dyDescent="0.2">
      <c r="B1398" s="91"/>
      <c r="C1398" s="92"/>
      <c r="D1398" s="92"/>
    </row>
    <row r="1399" spans="2:4" x14ac:dyDescent="0.2">
      <c r="B1399" s="91"/>
      <c r="C1399" s="92"/>
      <c r="D1399" s="92"/>
    </row>
    <row r="1400" spans="2:4" x14ac:dyDescent="0.2">
      <c r="B1400" s="91"/>
      <c r="C1400" s="92"/>
      <c r="D1400" s="92"/>
    </row>
    <row r="1401" spans="2:4" x14ac:dyDescent="0.2">
      <c r="B1401" s="91"/>
      <c r="C1401" s="92"/>
      <c r="D1401" s="92"/>
    </row>
    <row r="1402" spans="2:4" x14ac:dyDescent="0.2">
      <c r="B1402" s="91"/>
      <c r="C1402" s="92"/>
      <c r="D1402" s="92"/>
    </row>
    <row r="1403" spans="2:4" x14ac:dyDescent="0.2">
      <c r="B1403" s="91"/>
      <c r="C1403" s="92"/>
      <c r="D1403" s="92"/>
    </row>
    <row r="1404" spans="2:4" x14ac:dyDescent="0.2">
      <c r="B1404" s="91"/>
      <c r="C1404" s="92"/>
      <c r="D1404" s="92"/>
    </row>
    <row r="1405" spans="2:4" x14ac:dyDescent="0.2">
      <c r="B1405" s="91"/>
      <c r="C1405" s="92"/>
      <c r="D1405" s="92"/>
    </row>
    <row r="1406" spans="2:4" x14ac:dyDescent="0.2">
      <c r="B1406" s="91"/>
      <c r="C1406" s="92"/>
      <c r="D1406" s="92"/>
    </row>
    <row r="1407" spans="2:4" x14ac:dyDescent="0.2">
      <c r="B1407" s="91"/>
      <c r="C1407" s="92"/>
      <c r="D1407" s="92"/>
    </row>
    <row r="1408" spans="2:4" x14ac:dyDescent="0.2">
      <c r="B1408" s="91"/>
      <c r="C1408" s="92"/>
      <c r="D1408" s="92"/>
    </row>
    <row r="1409" spans="2:4" x14ac:dyDescent="0.2">
      <c r="B1409" s="91"/>
      <c r="C1409" s="92"/>
      <c r="D1409" s="92"/>
    </row>
    <row r="1410" spans="2:4" x14ac:dyDescent="0.2">
      <c r="B1410" s="91"/>
      <c r="C1410" s="92"/>
      <c r="D1410" s="92"/>
    </row>
    <row r="1411" spans="2:4" x14ac:dyDescent="0.2">
      <c r="B1411" s="91"/>
      <c r="C1411" s="92"/>
      <c r="D1411" s="92"/>
    </row>
    <row r="1412" spans="2:4" x14ac:dyDescent="0.2">
      <c r="B1412" s="91"/>
      <c r="C1412" s="92"/>
      <c r="D1412" s="92"/>
    </row>
    <row r="1413" spans="2:4" x14ac:dyDescent="0.2">
      <c r="B1413" s="91"/>
      <c r="C1413" s="92"/>
      <c r="D1413" s="92"/>
    </row>
    <row r="1414" spans="2:4" x14ac:dyDescent="0.2">
      <c r="B1414" s="91"/>
      <c r="C1414" s="92"/>
      <c r="D1414" s="92"/>
    </row>
    <row r="1415" spans="2:4" x14ac:dyDescent="0.2">
      <c r="B1415" s="91"/>
      <c r="C1415" s="92"/>
      <c r="D1415" s="92"/>
    </row>
    <row r="1416" spans="2:4" x14ac:dyDescent="0.2">
      <c r="B1416" s="91"/>
      <c r="C1416" s="92"/>
      <c r="D1416" s="92"/>
    </row>
    <row r="1417" spans="2:4" x14ac:dyDescent="0.2">
      <c r="B1417" s="91"/>
      <c r="C1417" s="92"/>
      <c r="D1417" s="92"/>
    </row>
    <row r="1418" spans="2:4" x14ac:dyDescent="0.2">
      <c r="B1418" s="91"/>
      <c r="C1418" s="92"/>
      <c r="D1418" s="92"/>
    </row>
    <row r="1419" spans="2:4" x14ac:dyDescent="0.2">
      <c r="B1419" s="91"/>
      <c r="C1419" s="92"/>
      <c r="D1419" s="92"/>
    </row>
    <row r="1420" spans="2:4" x14ac:dyDescent="0.2">
      <c r="B1420" s="91"/>
      <c r="C1420" s="92"/>
      <c r="D1420" s="92"/>
    </row>
    <row r="1421" spans="2:4" x14ac:dyDescent="0.2">
      <c r="B1421" s="91"/>
      <c r="C1421" s="92"/>
      <c r="D1421" s="92"/>
    </row>
    <row r="1422" spans="2:4" x14ac:dyDescent="0.2">
      <c r="B1422" s="91"/>
      <c r="C1422" s="92"/>
      <c r="D1422" s="92"/>
    </row>
    <row r="1423" spans="2:4" x14ac:dyDescent="0.2">
      <c r="B1423" s="91"/>
      <c r="C1423" s="92"/>
      <c r="D1423" s="92"/>
    </row>
    <row r="1424" spans="2:4" x14ac:dyDescent="0.2">
      <c r="B1424" s="91"/>
      <c r="C1424" s="92"/>
      <c r="D1424" s="92"/>
    </row>
    <row r="1425" spans="2:4" x14ac:dyDescent="0.2">
      <c r="B1425" s="91"/>
      <c r="C1425" s="92"/>
      <c r="D1425" s="92"/>
    </row>
    <row r="1426" spans="2:4" x14ac:dyDescent="0.2">
      <c r="B1426" s="91"/>
      <c r="C1426" s="92"/>
      <c r="D1426" s="92"/>
    </row>
    <row r="1427" spans="2:4" x14ac:dyDescent="0.2">
      <c r="B1427" s="91"/>
      <c r="C1427" s="92"/>
      <c r="D1427" s="92"/>
    </row>
    <row r="1428" spans="2:4" x14ac:dyDescent="0.2">
      <c r="B1428" s="91"/>
      <c r="C1428" s="92"/>
      <c r="D1428" s="92"/>
    </row>
    <row r="1429" spans="2:4" x14ac:dyDescent="0.2">
      <c r="B1429" s="91"/>
      <c r="C1429" s="92"/>
      <c r="D1429" s="92"/>
    </row>
    <row r="1430" spans="2:4" x14ac:dyDescent="0.2">
      <c r="B1430" s="91"/>
      <c r="C1430" s="92"/>
      <c r="D1430" s="92"/>
    </row>
    <row r="1431" spans="2:4" x14ac:dyDescent="0.2">
      <c r="B1431" s="91"/>
      <c r="C1431" s="92"/>
      <c r="D1431" s="92"/>
    </row>
    <row r="1432" spans="2:4" x14ac:dyDescent="0.2">
      <c r="B1432" s="91"/>
      <c r="C1432" s="92"/>
      <c r="D1432" s="92"/>
    </row>
    <row r="1433" spans="2:4" x14ac:dyDescent="0.2">
      <c r="B1433" s="91"/>
      <c r="C1433" s="92"/>
      <c r="D1433" s="92"/>
    </row>
    <row r="1434" spans="2:4" x14ac:dyDescent="0.2">
      <c r="B1434" s="91"/>
      <c r="C1434" s="92"/>
      <c r="D1434" s="92"/>
    </row>
    <row r="1435" spans="2:4" x14ac:dyDescent="0.2">
      <c r="B1435" s="91"/>
      <c r="C1435" s="92"/>
      <c r="D1435" s="92"/>
    </row>
    <row r="1436" spans="2:4" x14ac:dyDescent="0.2">
      <c r="B1436" s="91"/>
      <c r="C1436" s="92"/>
      <c r="D1436" s="92"/>
    </row>
    <row r="1437" spans="2:4" x14ac:dyDescent="0.2">
      <c r="B1437" s="91"/>
      <c r="C1437" s="92"/>
      <c r="D1437" s="92"/>
    </row>
    <row r="1438" spans="2:4" x14ac:dyDescent="0.2">
      <c r="B1438" s="91"/>
      <c r="C1438" s="92"/>
      <c r="D1438" s="92"/>
    </row>
    <row r="1439" spans="2:4" x14ac:dyDescent="0.2">
      <c r="B1439" s="91"/>
      <c r="C1439" s="92"/>
      <c r="D1439" s="92"/>
    </row>
    <row r="1440" spans="2:4" x14ac:dyDescent="0.2">
      <c r="B1440" s="91"/>
      <c r="C1440" s="92"/>
      <c r="D1440" s="92"/>
    </row>
    <row r="1441" spans="2:4" x14ac:dyDescent="0.2">
      <c r="B1441" s="91"/>
      <c r="C1441" s="92"/>
      <c r="D1441" s="92"/>
    </row>
    <row r="1442" spans="2:4" x14ac:dyDescent="0.2">
      <c r="B1442" s="91"/>
      <c r="C1442" s="92"/>
      <c r="D1442" s="92"/>
    </row>
    <row r="1443" spans="2:4" x14ac:dyDescent="0.2">
      <c r="B1443" s="91"/>
      <c r="C1443" s="92"/>
      <c r="D1443" s="92"/>
    </row>
    <row r="1444" spans="2:4" x14ac:dyDescent="0.2">
      <c r="B1444" s="91"/>
      <c r="C1444" s="92"/>
      <c r="D1444" s="92"/>
    </row>
    <row r="1445" spans="2:4" x14ac:dyDescent="0.2">
      <c r="B1445" s="91"/>
      <c r="C1445" s="92"/>
      <c r="D1445" s="92"/>
    </row>
    <row r="1446" spans="2:4" x14ac:dyDescent="0.2">
      <c r="B1446" s="91"/>
      <c r="C1446" s="92"/>
      <c r="D1446" s="92"/>
    </row>
    <row r="1447" spans="2:4" x14ac:dyDescent="0.2">
      <c r="B1447" s="91"/>
      <c r="C1447" s="92"/>
      <c r="D1447" s="92"/>
    </row>
    <row r="1448" spans="2:4" x14ac:dyDescent="0.2">
      <c r="B1448" s="91"/>
      <c r="C1448" s="92"/>
      <c r="D1448" s="92"/>
    </row>
    <row r="1449" spans="2:4" x14ac:dyDescent="0.2">
      <c r="B1449" s="91"/>
      <c r="C1449" s="92"/>
      <c r="D1449" s="92"/>
    </row>
    <row r="1450" spans="2:4" x14ac:dyDescent="0.2">
      <c r="B1450" s="91"/>
      <c r="C1450" s="92"/>
      <c r="D1450" s="92"/>
    </row>
    <row r="1451" spans="2:4" x14ac:dyDescent="0.2">
      <c r="B1451" s="91"/>
      <c r="C1451" s="92"/>
      <c r="D1451" s="92"/>
    </row>
    <row r="1452" spans="2:4" x14ac:dyDescent="0.2">
      <c r="B1452" s="91"/>
      <c r="C1452" s="92"/>
      <c r="D1452" s="92"/>
    </row>
    <row r="1453" spans="2:4" x14ac:dyDescent="0.2">
      <c r="B1453" s="91"/>
      <c r="C1453" s="92"/>
      <c r="D1453" s="92"/>
    </row>
    <row r="1454" spans="2:4" x14ac:dyDescent="0.2">
      <c r="B1454" s="91"/>
      <c r="C1454" s="92"/>
      <c r="D1454" s="92"/>
    </row>
    <row r="1455" spans="2:4" x14ac:dyDescent="0.2">
      <c r="B1455" s="91"/>
      <c r="C1455" s="92"/>
      <c r="D1455" s="92"/>
    </row>
    <row r="1456" spans="2:4" x14ac:dyDescent="0.2">
      <c r="B1456" s="91"/>
      <c r="C1456" s="92"/>
      <c r="D1456" s="92"/>
    </row>
    <row r="1457" spans="2:4" x14ac:dyDescent="0.2">
      <c r="B1457" s="91"/>
      <c r="C1457" s="92"/>
      <c r="D1457" s="92"/>
    </row>
    <row r="1458" spans="2:4" x14ac:dyDescent="0.2">
      <c r="B1458" s="91"/>
      <c r="C1458" s="92"/>
      <c r="D1458" s="92"/>
    </row>
    <row r="1459" spans="2:4" x14ac:dyDescent="0.2">
      <c r="B1459" s="91"/>
      <c r="C1459" s="92"/>
      <c r="D1459" s="92"/>
    </row>
    <row r="1460" spans="2:4" x14ac:dyDescent="0.2">
      <c r="B1460" s="91"/>
      <c r="C1460" s="92"/>
      <c r="D1460" s="92"/>
    </row>
    <row r="1461" spans="2:4" x14ac:dyDescent="0.2">
      <c r="B1461" s="91"/>
      <c r="C1461" s="92"/>
      <c r="D1461" s="92"/>
    </row>
    <row r="1462" spans="2:4" x14ac:dyDescent="0.2">
      <c r="B1462" s="91"/>
      <c r="C1462" s="92"/>
      <c r="D1462" s="92"/>
    </row>
    <row r="1463" spans="2:4" x14ac:dyDescent="0.2">
      <c r="B1463" s="91"/>
      <c r="C1463" s="92"/>
      <c r="D1463" s="92"/>
    </row>
    <row r="1464" spans="2:4" x14ac:dyDescent="0.2">
      <c r="B1464" s="91"/>
      <c r="C1464" s="92"/>
      <c r="D1464" s="92"/>
    </row>
    <row r="1465" spans="2:4" x14ac:dyDescent="0.2">
      <c r="B1465" s="91"/>
      <c r="C1465" s="92"/>
      <c r="D1465" s="92"/>
    </row>
    <row r="1466" spans="2:4" x14ac:dyDescent="0.2">
      <c r="B1466" s="91"/>
      <c r="C1466" s="92"/>
      <c r="D1466" s="92"/>
    </row>
    <row r="1467" spans="2:4" x14ac:dyDescent="0.2">
      <c r="B1467" s="91"/>
      <c r="C1467" s="92"/>
      <c r="D1467" s="92"/>
    </row>
    <row r="1468" spans="2:4" x14ac:dyDescent="0.2">
      <c r="B1468" s="91"/>
      <c r="C1468" s="92"/>
      <c r="D1468" s="92"/>
    </row>
    <row r="1469" spans="2:4" x14ac:dyDescent="0.2">
      <c r="B1469" s="91"/>
      <c r="C1469" s="92"/>
      <c r="D1469" s="92"/>
    </row>
    <row r="1470" spans="2:4" x14ac:dyDescent="0.2">
      <c r="B1470" s="91"/>
      <c r="C1470" s="92"/>
      <c r="D1470" s="92"/>
    </row>
    <row r="1471" spans="2:4" x14ac:dyDescent="0.2">
      <c r="B1471" s="91"/>
      <c r="C1471" s="92"/>
      <c r="D1471" s="92"/>
    </row>
    <row r="1472" spans="2:4" x14ac:dyDescent="0.2">
      <c r="B1472" s="91"/>
      <c r="C1472" s="92"/>
      <c r="D1472" s="92"/>
    </row>
    <row r="1473" spans="2:4" x14ac:dyDescent="0.2">
      <c r="B1473" s="91"/>
      <c r="C1473" s="92"/>
      <c r="D1473" s="92"/>
    </row>
    <row r="1474" spans="2:4" x14ac:dyDescent="0.2">
      <c r="B1474" s="91"/>
      <c r="C1474" s="92"/>
      <c r="D1474" s="92"/>
    </row>
    <row r="1475" spans="2:4" x14ac:dyDescent="0.2">
      <c r="B1475" s="91"/>
      <c r="C1475" s="92"/>
      <c r="D1475" s="92"/>
    </row>
    <row r="1476" spans="2:4" x14ac:dyDescent="0.2">
      <c r="B1476" s="91"/>
      <c r="C1476" s="92"/>
      <c r="D1476" s="92"/>
    </row>
    <row r="1477" spans="2:4" x14ac:dyDescent="0.2">
      <c r="B1477" s="91"/>
      <c r="C1477" s="92"/>
      <c r="D1477" s="92"/>
    </row>
    <row r="1478" spans="2:4" x14ac:dyDescent="0.2">
      <c r="B1478" s="91"/>
      <c r="C1478" s="92"/>
      <c r="D1478" s="92"/>
    </row>
    <row r="1479" spans="2:4" x14ac:dyDescent="0.2">
      <c r="B1479" s="91"/>
      <c r="C1479" s="92"/>
      <c r="D1479" s="92"/>
    </row>
    <row r="1480" spans="2:4" x14ac:dyDescent="0.2">
      <c r="B1480" s="91"/>
      <c r="C1480" s="92"/>
      <c r="D1480" s="92"/>
    </row>
    <row r="1481" spans="2:4" x14ac:dyDescent="0.2">
      <c r="B1481" s="91"/>
      <c r="C1481" s="92"/>
      <c r="D1481" s="92"/>
    </row>
    <row r="1482" spans="2:4" x14ac:dyDescent="0.2">
      <c r="B1482" s="91"/>
      <c r="C1482" s="92"/>
      <c r="D1482" s="92"/>
    </row>
    <row r="1483" spans="2:4" x14ac:dyDescent="0.2">
      <c r="B1483" s="91"/>
      <c r="C1483" s="92"/>
      <c r="D1483" s="92"/>
    </row>
    <row r="1484" spans="2:4" x14ac:dyDescent="0.2">
      <c r="B1484" s="91"/>
      <c r="C1484" s="92"/>
      <c r="D1484" s="92"/>
    </row>
    <row r="1485" spans="2:4" x14ac:dyDescent="0.2">
      <c r="B1485" s="91"/>
      <c r="C1485" s="92"/>
      <c r="D1485" s="92"/>
    </row>
    <row r="1486" spans="2:4" x14ac:dyDescent="0.2">
      <c r="B1486" s="91"/>
      <c r="C1486" s="92"/>
      <c r="D1486" s="92"/>
    </row>
    <row r="1487" spans="2:4" x14ac:dyDescent="0.2">
      <c r="B1487" s="91"/>
      <c r="C1487" s="92"/>
      <c r="D1487" s="92"/>
    </row>
    <row r="1488" spans="2:4" x14ac:dyDescent="0.2">
      <c r="B1488" s="91"/>
      <c r="C1488" s="92"/>
      <c r="D1488" s="92"/>
    </row>
    <row r="1489" spans="2:4" x14ac:dyDescent="0.2">
      <c r="B1489" s="91"/>
      <c r="C1489" s="92"/>
      <c r="D1489" s="92"/>
    </row>
    <row r="1490" spans="2:4" x14ac:dyDescent="0.2">
      <c r="B1490" s="91"/>
      <c r="C1490" s="92"/>
      <c r="D1490" s="92"/>
    </row>
    <row r="1491" spans="2:4" x14ac:dyDescent="0.2">
      <c r="B1491" s="91"/>
      <c r="C1491" s="92"/>
      <c r="D1491" s="92"/>
    </row>
    <row r="1492" spans="2:4" x14ac:dyDescent="0.2">
      <c r="B1492" s="91"/>
      <c r="C1492" s="92"/>
      <c r="D1492" s="92"/>
    </row>
    <row r="1493" spans="2:4" x14ac:dyDescent="0.2">
      <c r="B1493" s="91"/>
      <c r="C1493" s="92"/>
      <c r="D1493" s="92"/>
    </row>
    <row r="1494" spans="2:4" x14ac:dyDescent="0.2">
      <c r="B1494" s="91"/>
      <c r="C1494" s="92"/>
      <c r="D1494" s="92"/>
    </row>
    <row r="1495" spans="2:4" x14ac:dyDescent="0.2">
      <c r="B1495" s="91"/>
      <c r="C1495" s="92"/>
      <c r="D1495" s="92"/>
    </row>
    <row r="1496" spans="2:4" x14ac:dyDescent="0.2">
      <c r="B1496" s="91"/>
      <c r="C1496" s="92"/>
      <c r="D1496" s="92"/>
    </row>
    <row r="1497" spans="2:4" x14ac:dyDescent="0.2">
      <c r="B1497" s="91"/>
      <c r="C1497" s="92"/>
      <c r="D1497" s="92"/>
    </row>
    <row r="1498" spans="2:4" x14ac:dyDescent="0.2">
      <c r="B1498" s="91"/>
      <c r="C1498" s="92"/>
      <c r="D1498" s="92"/>
    </row>
    <row r="1499" spans="2:4" x14ac:dyDescent="0.2">
      <c r="B1499" s="91"/>
      <c r="C1499" s="92"/>
      <c r="D1499" s="92"/>
    </row>
    <row r="1500" spans="2:4" x14ac:dyDescent="0.2">
      <c r="B1500" s="91"/>
      <c r="C1500" s="92"/>
      <c r="D1500" s="92"/>
    </row>
    <row r="1501" spans="2:4" x14ac:dyDescent="0.2">
      <c r="B1501" s="91"/>
      <c r="C1501" s="92"/>
      <c r="D1501" s="92"/>
    </row>
    <row r="1502" spans="2:4" x14ac:dyDescent="0.2">
      <c r="B1502" s="91"/>
      <c r="C1502" s="92"/>
      <c r="D1502" s="92"/>
    </row>
    <row r="1503" spans="2:4" x14ac:dyDescent="0.2">
      <c r="B1503" s="91"/>
      <c r="C1503" s="92"/>
      <c r="D1503" s="92"/>
    </row>
    <row r="1504" spans="2:4" x14ac:dyDescent="0.2">
      <c r="B1504" s="91"/>
      <c r="C1504" s="92"/>
      <c r="D1504" s="92"/>
    </row>
    <row r="1505" spans="2:4" x14ac:dyDescent="0.2">
      <c r="B1505" s="91"/>
      <c r="C1505" s="92"/>
      <c r="D1505" s="92"/>
    </row>
    <row r="1506" spans="2:4" x14ac:dyDescent="0.2">
      <c r="B1506" s="91"/>
      <c r="C1506" s="92"/>
      <c r="D1506" s="92"/>
    </row>
    <row r="1507" spans="2:4" x14ac:dyDescent="0.2">
      <c r="B1507" s="91"/>
      <c r="C1507" s="92"/>
      <c r="D1507" s="92"/>
    </row>
    <row r="1508" spans="2:4" x14ac:dyDescent="0.2">
      <c r="B1508" s="91"/>
      <c r="C1508" s="92"/>
      <c r="D1508" s="92"/>
    </row>
    <row r="1509" spans="2:4" x14ac:dyDescent="0.2">
      <c r="B1509" s="91"/>
      <c r="C1509" s="92"/>
      <c r="D1509" s="92"/>
    </row>
    <row r="1510" spans="2:4" x14ac:dyDescent="0.2">
      <c r="B1510" s="91"/>
      <c r="C1510" s="92"/>
      <c r="D1510" s="92"/>
    </row>
    <row r="1511" spans="2:4" x14ac:dyDescent="0.2">
      <c r="B1511" s="91"/>
      <c r="C1511" s="92"/>
      <c r="D1511" s="92"/>
    </row>
    <row r="1512" spans="2:4" x14ac:dyDescent="0.2">
      <c r="B1512" s="91"/>
      <c r="C1512" s="92"/>
      <c r="D1512" s="92"/>
    </row>
    <row r="1513" spans="2:4" x14ac:dyDescent="0.2">
      <c r="B1513" s="91"/>
      <c r="C1513" s="92"/>
      <c r="D1513" s="92"/>
    </row>
    <row r="1514" spans="2:4" x14ac:dyDescent="0.2">
      <c r="B1514" s="91"/>
      <c r="C1514" s="92"/>
      <c r="D1514" s="92"/>
    </row>
    <row r="1515" spans="2:4" x14ac:dyDescent="0.2">
      <c r="B1515" s="91"/>
      <c r="C1515" s="92"/>
      <c r="D1515" s="92"/>
    </row>
    <row r="1516" spans="2:4" x14ac:dyDescent="0.2">
      <c r="B1516" s="91"/>
      <c r="C1516" s="92"/>
      <c r="D1516" s="92"/>
    </row>
    <row r="1517" spans="2:4" x14ac:dyDescent="0.2">
      <c r="B1517" s="91"/>
      <c r="C1517" s="92"/>
      <c r="D1517" s="92"/>
    </row>
    <row r="1518" spans="2:4" x14ac:dyDescent="0.2">
      <c r="B1518" s="91"/>
      <c r="C1518" s="92"/>
      <c r="D1518" s="92"/>
    </row>
    <row r="1519" spans="2:4" x14ac:dyDescent="0.2">
      <c r="B1519" s="91"/>
      <c r="C1519" s="92"/>
      <c r="D1519" s="92"/>
    </row>
    <row r="1520" spans="2:4" x14ac:dyDescent="0.2">
      <c r="B1520" s="91"/>
      <c r="C1520" s="92"/>
      <c r="D1520" s="92"/>
    </row>
    <row r="1521" spans="2:4" x14ac:dyDescent="0.2">
      <c r="B1521" s="91"/>
      <c r="C1521" s="92"/>
      <c r="D1521" s="92"/>
    </row>
    <row r="1522" spans="2:4" x14ac:dyDescent="0.2">
      <c r="B1522" s="91"/>
      <c r="C1522" s="92"/>
      <c r="D1522" s="92"/>
    </row>
    <row r="1523" spans="2:4" x14ac:dyDescent="0.2">
      <c r="B1523" s="91"/>
      <c r="C1523" s="92"/>
      <c r="D1523" s="92"/>
    </row>
    <row r="1524" spans="2:4" x14ac:dyDescent="0.2">
      <c r="B1524" s="91"/>
      <c r="C1524" s="92"/>
      <c r="D1524" s="92"/>
    </row>
    <row r="1525" spans="2:4" x14ac:dyDescent="0.2">
      <c r="B1525" s="91"/>
      <c r="C1525" s="92"/>
      <c r="D1525" s="92"/>
    </row>
    <row r="1526" spans="2:4" x14ac:dyDescent="0.2">
      <c r="B1526" s="91"/>
      <c r="C1526" s="92"/>
      <c r="D1526" s="92"/>
    </row>
    <row r="1527" spans="2:4" x14ac:dyDescent="0.2">
      <c r="B1527" s="91"/>
      <c r="C1527" s="92"/>
      <c r="D1527" s="92"/>
    </row>
    <row r="1528" spans="2:4" x14ac:dyDescent="0.2">
      <c r="B1528" s="91"/>
      <c r="C1528" s="92"/>
      <c r="D1528" s="92"/>
    </row>
    <row r="1529" spans="2:4" x14ac:dyDescent="0.2">
      <c r="B1529" s="91"/>
      <c r="C1529" s="92"/>
      <c r="D1529" s="92"/>
    </row>
    <row r="1530" spans="2:4" x14ac:dyDescent="0.2">
      <c r="B1530" s="91"/>
      <c r="C1530" s="92"/>
      <c r="D1530" s="92"/>
    </row>
    <row r="1531" spans="2:4" x14ac:dyDescent="0.2">
      <c r="B1531" s="91"/>
      <c r="C1531" s="92"/>
      <c r="D1531" s="92"/>
    </row>
    <row r="1532" spans="2:4" x14ac:dyDescent="0.2">
      <c r="B1532" s="91"/>
      <c r="C1532" s="92"/>
      <c r="D1532" s="92"/>
    </row>
    <row r="1533" spans="2:4" x14ac:dyDescent="0.2">
      <c r="B1533" s="91"/>
      <c r="C1533" s="92"/>
      <c r="D1533" s="92"/>
    </row>
    <row r="1534" spans="2:4" x14ac:dyDescent="0.2">
      <c r="B1534" s="91"/>
      <c r="C1534" s="92"/>
      <c r="D1534" s="92"/>
    </row>
    <row r="1535" spans="2:4" x14ac:dyDescent="0.2">
      <c r="B1535" s="91"/>
      <c r="C1535" s="92"/>
      <c r="D1535" s="92"/>
    </row>
    <row r="1536" spans="2:4" x14ac:dyDescent="0.2">
      <c r="B1536" s="91"/>
      <c r="C1536" s="92"/>
      <c r="D1536" s="92"/>
    </row>
    <row r="1537" spans="2:4" x14ac:dyDescent="0.2">
      <c r="B1537" s="91"/>
      <c r="C1537" s="92"/>
      <c r="D1537" s="92"/>
    </row>
    <row r="1538" spans="2:4" x14ac:dyDescent="0.2">
      <c r="B1538" s="91"/>
      <c r="C1538" s="92"/>
      <c r="D1538" s="92"/>
    </row>
    <row r="1539" spans="2:4" x14ac:dyDescent="0.2">
      <c r="B1539" s="91"/>
      <c r="C1539" s="92"/>
      <c r="D1539" s="92"/>
    </row>
    <row r="1540" spans="2:4" x14ac:dyDescent="0.2">
      <c r="B1540" s="91"/>
      <c r="C1540" s="92"/>
      <c r="D1540" s="92"/>
    </row>
    <row r="1541" spans="2:4" x14ac:dyDescent="0.2">
      <c r="B1541" s="91"/>
      <c r="C1541" s="92"/>
      <c r="D1541" s="92"/>
    </row>
    <row r="1542" spans="2:4" x14ac:dyDescent="0.2">
      <c r="B1542" s="91"/>
      <c r="C1542" s="92"/>
      <c r="D1542" s="92"/>
    </row>
    <row r="1543" spans="2:4" x14ac:dyDescent="0.2">
      <c r="B1543" s="91"/>
      <c r="C1543" s="92"/>
      <c r="D1543" s="92"/>
    </row>
    <row r="1544" spans="2:4" x14ac:dyDescent="0.2">
      <c r="B1544" s="91"/>
      <c r="C1544" s="92"/>
      <c r="D1544" s="92"/>
    </row>
    <row r="1545" spans="2:4" x14ac:dyDescent="0.2">
      <c r="B1545" s="91"/>
      <c r="C1545" s="92"/>
      <c r="D1545" s="92"/>
    </row>
    <row r="1546" spans="2:4" x14ac:dyDescent="0.2">
      <c r="B1546" s="91"/>
      <c r="C1546" s="92"/>
      <c r="D1546" s="92"/>
    </row>
    <row r="1547" spans="2:4" x14ac:dyDescent="0.2">
      <c r="B1547" s="91"/>
      <c r="C1547" s="92"/>
      <c r="D1547" s="92"/>
    </row>
    <row r="1548" spans="2:4" x14ac:dyDescent="0.2">
      <c r="B1548" s="91"/>
      <c r="C1548" s="92"/>
      <c r="D1548" s="92"/>
    </row>
    <row r="1549" spans="2:4" x14ac:dyDescent="0.2">
      <c r="B1549" s="91"/>
      <c r="C1549" s="92"/>
      <c r="D1549" s="92"/>
    </row>
    <row r="1550" spans="2:4" x14ac:dyDescent="0.2">
      <c r="B1550" s="91"/>
      <c r="C1550" s="92"/>
      <c r="D1550" s="92"/>
    </row>
    <row r="1551" spans="2:4" x14ac:dyDescent="0.2">
      <c r="B1551" s="91"/>
      <c r="C1551" s="92"/>
      <c r="D1551" s="92"/>
    </row>
    <row r="1552" spans="2:4" x14ac:dyDescent="0.2">
      <c r="B1552" s="91"/>
      <c r="C1552" s="92"/>
      <c r="D1552" s="92"/>
    </row>
    <row r="1553" spans="2:4" x14ac:dyDescent="0.2">
      <c r="B1553" s="91"/>
      <c r="C1553" s="92"/>
      <c r="D1553" s="92"/>
    </row>
    <row r="1554" spans="2:4" x14ac:dyDescent="0.2">
      <c r="B1554" s="91"/>
      <c r="C1554" s="92"/>
      <c r="D1554" s="92"/>
    </row>
    <row r="1555" spans="2:4" x14ac:dyDescent="0.2">
      <c r="B1555" s="91"/>
      <c r="C1555" s="92"/>
      <c r="D1555" s="92"/>
    </row>
    <row r="1556" spans="2:4" x14ac:dyDescent="0.2">
      <c r="B1556" s="91"/>
      <c r="C1556" s="92"/>
      <c r="D1556" s="92"/>
    </row>
    <row r="1557" spans="2:4" x14ac:dyDescent="0.2">
      <c r="B1557" s="91"/>
      <c r="C1557" s="92"/>
      <c r="D1557" s="92"/>
    </row>
    <row r="1558" spans="2:4" x14ac:dyDescent="0.2">
      <c r="B1558" s="91"/>
      <c r="C1558" s="92"/>
      <c r="D1558" s="92"/>
    </row>
    <row r="1559" spans="2:4" x14ac:dyDescent="0.2">
      <c r="B1559" s="91"/>
      <c r="C1559" s="92"/>
      <c r="D1559" s="92"/>
    </row>
    <row r="1560" spans="2:4" x14ac:dyDescent="0.2">
      <c r="B1560" s="91"/>
      <c r="C1560" s="92"/>
      <c r="D1560" s="92"/>
    </row>
    <row r="1561" spans="2:4" x14ac:dyDescent="0.2">
      <c r="B1561" s="91"/>
      <c r="C1561" s="92"/>
      <c r="D1561" s="92"/>
    </row>
    <row r="1562" spans="2:4" x14ac:dyDescent="0.2">
      <c r="B1562" s="91"/>
      <c r="C1562" s="92"/>
      <c r="D1562" s="92"/>
    </row>
    <row r="1563" spans="2:4" x14ac:dyDescent="0.2">
      <c r="B1563" s="91"/>
      <c r="C1563" s="92"/>
      <c r="D1563" s="92"/>
    </row>
    <row r="1564" spans="2:4" x14ac:dyDescent="0.2">
      <c r="B1564" s="91"/>
      <c r="C1564" s="92"/>
      <c r="D1564" s="92"/>
    </row>
    <row r="1565" spans="2:4" x14ac:dyDescent="0.2">
      <c r="B1565" s="91"/>
      <c r="C1565" s="92"/>
      <c r="D1565" s="92"/>
    </row>
    <row r="1566" spans="2:4" x14ac:dyDescent="0.2">
      <c r="B1566" s="91"/>
      <c r="C1566" s="92"/>
      <c r="D1566" s="92"/>
    </row>
    <row r="1567" spans="2:4" x14ac:dyDescent="0.2">
      <c r="B1567" s="91"/>
      <c r="C1567" s="92"/>
      <c r="D1567" s="92"/>
    </row>
    <row r="1568" spans="2:4" x14ac:dyDescent="0.2">
      <c r="B1568" s="91"/>
      <c r="C1568" s="92"/>
      <c r="D1568" s="92"/>
    </row>
    <row r="1569" spans="2:4" x14ac:dyDescent="0.2">
      <c r="B1569" s="91"/>
      <c r="C1569" s="92"/>
      <c r="D1569" s="92"/>
    </row>
    <row r="1570" spans="2:4" x14ac:dyDescent="0.2">
      <c r="B1570" s="91"/>
      <c r="C1570" s="92"/>
      <c r="D1570" s="92"/>
    </row>
    <row r="1571" spans="2:4" x14ac:dyDescent="0.2">
      <c r="B1571" s="91"/>
      <c r="C1571" s="92"/>
      <c r="D1571" s="92"/>
    </row>
  </sheetData>
  <mergeCells count="4">
    <mergeCell ref="A2:C2"/>
    <mergeCell ref="A1:C1"/>
    <mergeCell ref="A3:C3"/>
    <mergeCell ref="A229:C229"/>
  </mergeCells>
  <phoneticPr fontId="0" type="noConversion"/>
  <pageMargins left="0" right="0" top="0" bottom="0" header="0" footer="0"/>
  <pageSetup paperSize="9" scale="90" orientation="landscape" useFirstPageNumber="1" r:id="rId1"/>
  <headerFooter alignWithMargins="0"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7" ma:contentTypeDescription="Create a new document." ma:contentTypeScope="" ma:versionID="0223fd229c938fc8848bb9f88a2213c2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243351a01092db52822ce6f2d5ebecc2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D085B3A-EADF-45F1-A764-D1E9704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79D566-AEEE-4FD1-8CF0-8B838FD8A449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3e02667f-0271-471b-bd6e-11a2e16def1d"/>
    <ds:schemaRef ds:uri="http://schemas.microsoft.com/office/2006/documentManagement/types"/>
    <ds:schemaRef ds:uri="http://purl.org/dc/elements/1.1/"/>
    <ds:schemaRef ds:uri="e5015235-90fd-4b03-bf07-0c146144bea5"/>
    <ds:schemaRef ds:uri="http://schemas.microsoft.com/office/infopath/2007/PartnerControls"/>
    <ds:schemaRef ds:uri="59a5a762-988f-4a08-b6f8-37ed601e51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Нарын</vt:lpstr>
      <vt:lpstr>Нарын!Заголовки_для_печати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</cp:lastModifiedBy>
  <cp:lastPrinted>2024-02-22T05:20:27Z</cp:lastPrinted>
  <dcterms:created xsi:type="dcterms:W3CDTF">2003-10-20T09:23:54Z</dcterms:created>
  <dcterms:modified xsi:type="dcterms:W3CDTF">2024-05-27T07:12:42Z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